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radyEnergy\Elviz\Development\QA\Regression\Bin\Verification\"/>
    </mc:Choice>
  </mc:AlternateContent>
  <bookViews>
    <workbookView xWindow="0" yWindow="0" windowWidth="21570" windowHeight="7170"/>
  </bookViews>
  <sheets>
    <sheet name="FSD BalMon EUR" sheetId="11" r:id="rId1"/>
    <sheet name="FSD TS Apr 2014" sheetId="8" r:id="rId2"/>
    <sheet name="FSD TS Feb 2011" sheetId="13" r:id="rId3"/>
    <sheet name="FSD TS Nov 2011" sheetId="14" r:id="rId4"/>
    <sheet name="Prices Feb 2011" sheetId="12" r:id="rId5"/>
    <sheet name="Prices Nov 2011" sheetId="15" r:id="rId6"/>
    <sheet name="NPXSYSALL" sheetId="10" r:id="rId7"/>
    <sheet name="SP1_15Min" sheetId="4" r:id="rId8"/>
    <sheet name="NO1_15min" sheetId="5" r:id="rId9"/>
    <sheet name="SP1 Prices Day" sheetId="2" r:id="rId10"/>
    <sheet name="SP1 Prices Hour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99" i="14" l="1"/>
  <c r="AH698" i="14"/>
  <c r="AH697" i="14"/>
  <c r="AH696" i="14"/>
  <c r="AH695" i="14"/>
  <c r="AH694" i="14"/>
  <c r="AH693" i="14"/>
  <c r="AH692" i="14"/>
  <c r="AH691" i="14"/>
  <c r="AH690" i="14"/>
  <c r="AH689" i="14"/>
  <c r="AH688" i="14"/>
  <c r="AH687" i="14"/>
  <c r="AH686" i="14"/>
  <c r="AH685" i="14"/>
  <c r="AH684" i="14"/>
  <c r="AH683" i="14"/>
  <c r="AH682" i="14"/>
  <c r="AH681" i="14"/>
  <c r="AH680" i="14"/>
  <c r="AH679" i="14"/>
  <c r="AH678" i="14"/>
  <c r="AH677" i="14"/>
  <c r="AH676" i="14"/>
  <c r="AH675" i="14"/>
  <c r="AH674" i="14"/>
  <c r="AH673" i="14"/>
  <c r="AH672" i="14"/>
  <c r="AH671" i="14"/>
  <c r="AH670" i="14"/>
  <c r="AH669" i="14"/>
  <c r="AH668" i="14"/>
  <c r="AH667" i="14"/>
  <c r="AH666" i="14"/>
  <c r="AH665" i="14"/>
  <c r="AH664" i="14"/>
  <c r="AH663" i="14"/>
  <c r="AH662" i="14"/>
  <c r="AH661" i="14"/>
  <c r="AH660" i="14"/>
  <c r="AH659" i="14"/>
  <c r="AH658" i="14"/>
  <c r="AH657" i="14"/>
  <c r="AH656" i="14"/>
  <c r="AH655" i="14"/>
  <c r="AH654" i="14"/>
  <c r="AH653" i="14"/>
  <c r="AH652" i="14"/>
  <c r="AH651" i="14"/>
  <c r="AH650" i="14"/>
  <c r="AH649" i="14"/>
  <c r="AH648" i="14"/>
  <c r="AH647" i="14"/>
  <c r="AH646" i="14"/>
  <c r="AH645" i="14"/>
  <c r="AH644" i="14"/>
  <c r="AH643" i="14"/>
  <c r="AH642" i="14"/>
  <c r="AH641" i="14"/>
  <c r="AH640" i="14"/>
  <c r="AH639" i="14"/>
  <c r="AH638" i="14"/>
  <c r="AH637" i="14"/>
  <c r="AH636" i="14"/>
  <c r="AH635" i="14"/>
  <c r="AH634" i="14"/>
  <c r="AH633" i="14"/>
  <c r="AH632" i="14"/>
  <c r="AH631" i="14"/>
  <c r="AH630" i="14"/>
  <c r="AH629" i="14"/>
  <c r="AH628" i="14"/>
  <c r="AH627" i="14"/>
  <c r="AH626" i="14"/>
  <c r="AH625" i="14"/>
  <c r="AH624" i="14"/>
  <c r="AH623" i="14"/>
  <c r="AH622" i="14"/>
  <c r="AH621" i="14"/>
  <c r="AH620" i="14"/>
  <c r="AH619" i="14"/>
  <c r="AH618" i="14"/>
  <c r="AH617" i="14"/>
  <c r="AH616" i="14"/>
  <c r="AH615" i="14"/>
  <c r="AH614" i="14"/>
  <c r="AH613" i="14"/>
  <c r="AH612" i="14"/>
  <c r="AH611" i="14"/>
  <c r="AH610" i="14"/>
  <c r="AH609" i="14"/>
  <c r="AH608" i="14"/>
  <c r="AH607" i="14"/>
  <c r="AH606" i="14"/>
  <c r="AH605" i="14"/>
  <c r="AH604" i="14"/>
  <c r="AH603" i="14"/>
  <c r="AH602" i="14"/>
  <c r="AH601" i="14"/>
  <c r="AH600" i="14"/>
  <c r="AH599" i="14"/>
  <c r="AH598" i="14"/>
  <c r="AH597" i="14"/>
  <c r="AH596" i="14"/>
  <c r="AH595" i="14"/>
  <c r="AH594" i="14"/>
  <c r="AH593" i="14"/>
  <c r="AH592" i="14"/>
  <c r="AH591" i="14"/>
  <c r="AH590" i="14"/>
  <c r="AH589" i="14"/>
  <c r="AH588" i="14"/>
  <c r="AH587" i="14"/>
  <c r="AH586" i="14"/>
  <c r="AH585" i="14"/>
  <c r="AH584" i="14"/>
  <c r="AH583" i="14"/>
  <c r="AH582" i="14"/>
  <c r="AH581" i="14"/>
  <c r="AH580" i="14"/>
  <c r="AH579" i="14"/>
  <c r="AH578" i="14"/>
  <c r="AH577" i="14"/>
  <c r="AH576" i="14"/>
  <c r="AH575" i="14"/>
  <c r="AH574" i="14"/>
  <c r="AH573" i="14"/>
  <c r="AH572" i="14"/>
  <c r="AH571" i="14"/>
  <c r="AH570" i="14"/>
  <c r="AH569" i="14"/>
  <c r="AH568" i="14"/>
  <c r="AH567" i="14"/>
  <c r="AH566" i="14"/>
  <c r="AH565" i="14"/>
  <c r="AH564" i="14"/>
  <c r="AH563" i="14"/>
  <c r="AH562" i="14"/>
  <c r="AH561" i="14"/>
  <c r="AH560" i="14"/>
  <c r="AH559" i="14"/>
  <c r="AH558" i="14"/>
  <c r="AH557" i="14"/>
  <c r="AH556" i="14"/>
  <c r="AH555" i="14"/>
  <c r="AH554" i="14"/>
  <c r="AH553" i="14"/>
  <c r="AH552" i="14"/>
  <c r="AH551" i="14"/>
  <c r="AH550" i="14"/>
  <c r="AH549" i="14"/>
  <c r="AH548" i="14"/>
  <c r="AH547" i="14"/>
  <c r="AH546" i="14"/>
  <c r="AH545" i="14"/>
  <c r="AH544" i="14"/>
  <c r="AH543" i="14"/>
  <c r="AH542" i="14"/>
  <c r="AH541" i="14"/>
  <c r="AH540" i="14"/>
  <c r="AH539" i="14"/>
  <c r="AH538" i="14"/>
  <c r="AH537" i="14"/>
  <c r="AH536" i="14"/>
  <c r="AH535" i="14"/>
  <c r="AH534" i="14"/>
  <c r="AH533" i="14"/>
  <c r="AH532" i="14"/>
  <c r="AH531" i="14"/>
  <c r="AH530" i="14"/>
  <c r="AH529" i="14"/>
  <c r="AH528" i="14"/>
  <c r="AH527" i="14"/>
  <c r="AH526" i="14"/>
  <c r="AH525" i="14"/>
  <c r="AH524" i="14"/>
  <c r="AH523" i="14"/>
  <c r="AH522" i="14"/>
  <c r="AH521" i="14"/>
  <c r="AH520" i="14"/>
  <c r="AH519" i="14"/>
  <c r="AH518" i="14"/>
  <c r="AH517" i="14"/>
  <c r="AH516" i="14"/>
  <c r="AH515" i="14"/>
  <c r="AH514" i="14"/>
  <c r="AH513" i="14"/>
  <c r="AH512" i="14"/>
  <c r="AH511" i="14"/>
  <c r="AH510" i="14"/>
  <c r="AH509" i="14"/>
  <c r="AH508" i="14"/>
  <c r="AH507" i="14"/>
  <c r="AH506" i="14"/>
  <c r="AH505" i="14"/>
  <c r="AH504" i="14"/>
  <c r="AH503" i="14"/>
  <c r="AH502" i="14"/>
  <c r="AH501" i="14"/>
  <c r="AH500" i="14"/>
  <c r="AH499" i="14"/>
  <c r="AH498" i="14"/>
  <c r="AH497" i="14"/>
  <c r="AH496" i="14"/>
  <c r="AH495" i="14"/>
  <c r="AH494" i="14"/>
  <c r="AH493" i="14"/>
  <c r="AH492" i="14"/>
  <c r="AH491" i="14"/>
  <c r="AH490" i="14"/>
  <c r="AH489" i="14"/>
  <c r="AH488" i="14"/>
  <c r="AH487" i="14"/>
  <c r="AH486" i="14"/>
  <c r="AH485" i="14"/>
  <c r="AH484" i="14"/>
  <c r="AH483" i="14"/>
  <c r="AH482" i="14"/>
  <c r="AH481" i="14"/>
  <c r="AH480" i="14"/>
  <c r="AH479" i="14"/>
  <c r="AH478" i="14"/>
  <c r="AH477" i="14"/>
  <c r="AH476" i="14"/>
  <c r="AH475" i="14"/>
  <c r="AH474" i="14"/>
  <c r="AH473" i="14"/>
  <c r="AH472" i="14"/>
  <c r="AH471" i="14"/>
  <c r="AH470" i="14"/>
  <c r="AH469" i="14"/>
  <c r="AH468" i="14"/>
  <c r="AH467" i="14"/>
  <c r="AH466" i="14"/>
  <c r="AH465" i="14"/>
  <c r="AH464" i="14"/>
  <c r="AH463" i="14"/>
  <c r="AH462" i="14"/>
  <c r="AH461" i="14"/>
  <c r="AH460" i="14"/>
  <c r="AH459" i="14"/>
  <c r="AH458" i="14"/>
  <c r="AH457" i="14"/>
  <c r="AH456" i="14"/>
  <c r="AH455" i="14"/>
  <c r="AH454" i="14"/>
  <c r="AH453" i="14"/>
  <c r="AH452" i="14"/>
  <c r="AH451" i="14"/>
  <c r="AH450" i="14"/>
  <c r="AH449" i="14"/>
  <c r="AH448" i="14"/>
  <c r="AH447" i="14"/>
  <c r="AH446" i="14"/>
  <c r="AH445" i="14"/>
  <c r="AH444" i="14"/>
  <c r="AH443" i="14"/>
  <c r="AH442" i="14"/>
  <c r="AH441" i="14"/>
  <c r="AH440" i="14"/>
  <c r="AH439" i="14"/>
  <c r="AH438" i="14"/>
  <c r="AH437" i="14"/>
  <c r="AH436" i="14"/>
  <c r="AH435" i="14"/>
  <c r="AH434" i="14"/>
  <c r="AH433" i="14"/>
  <c r="AH432" i="14"/>
  <c r="AH431" i="14"/>
  <c r="AH430" i="14"/>
  <c r="AH429" i="14"/>
  <c r="AH428" i="14"/>
  <c r="AH427" i="14"/>
  <c r="AH426" i="14"/>
  <c r="AH425" i="14"/>
  <c r="AH424" i="14"/>
  <c r="AH423" i="14"/>
  <c r="AH422" i="14"/>
  <c r="AH421" i="14"/>
  <c r="AH420" i="14"/>
  <c r="AH419" i="14"/>
  <c r="AH418" i="14"/>
  <c r="AH417" i="14"/>
  <c r="AH416" i="14"/>
  <c r="AH415" i="14"/>
  <c r="AH414" i="14"/>
  <c r="AH413" i="14"/>
  <c r="AH412" i="14"/>
  <c r="AH411" i="14"/>
  <c r="AH410" i="14"/>
  <c r="AH409" i="14"/>
  <c r="AH408" i="14"/>
  <c r="AH407" i="14"/>
  <c r="AH406" i="14"/>
  <c r="AH405" i="14"/>
  <c r="AH404" i="14"/>
  <c r="AH403" i="14"/>
  <c r="AH402" i="14"/>
  <c r="AH401" i="14"/>
  <c r="AH400" i="14"/>
  <c r="AH399" i="14"/>
  <c r="AH398" i="14"/>
  <c r="AH397" i="14"/>
  <c r="AH396" i="14"/>
  <c r="AH395" i="14"/>
  <c r="AH394" i="14"/>
  <c r="AH393" i="14"/>
  <c r="AH392" i="14"/>
  <c r="AH391" i="14"/>
  <c r="AH390" i="14"/>
  <c r="AH389" i="14"/>
  <c r="AH388" i="14"/>
  <c r="AH387" i="14"/>
  <c r="AH386" i="14"/>
  <c r="AH385" i="14"/>
  <c r="AH384" i="14"/>
  <c r="AH383" i="14"/>
  <c r="AH382" i="14"/>
  <c r="AH381" i="14"/>
  <c r="AH380" i="14"/>
  <c r="AH379" i="14"/>
  <c r="AH378" i="14"/>
  <c r="AH377" i="14"/>
  <c r="AH376" i="14"/>
  <c r="AH375" i="14"/>
  <c r="AH374" i="14"/>
  <c r="AH373" i="14"/>
  <c r="AH372" i="14"/>
  <c r="AH371" i="14"/>
  <c r="AH370" i="14"/>
  <c r="AH369" i="14"/>
  <c r="AH368" i="14"/>
  <c r="AH367" i="14"/>
  <c r="AH366" i="14"/>
  <c r="AH365" i="14"/>
  <c r="AH364" i="14"/>
  <c r="AH363" i="14"/>
  <c r="AH362" i="14"/>
  <c r="AH361" i="14"/>
  <c r="AH360" i="14"/>
  <c r="AH359" i="14"/>
  <c r="AH358" i="14"/>
  <c r="AH357" i="14"/>
  <c r="AH356" i="14"/>
  <c r="AH355" i="14"/>
  <c r="AH354" i="14"/>
  <c r="AH353" i="14"/>
  <c r="AH352" i="14"/>
  <c r="AH351" i="14"/>
  <c r="AH350" i="14"/>
  <c r="AH349" i="14"/>
  <c r="AH348" i="14"/>
  <c r="AH347" i="14"/>
  <c r="AH346" i="14"/>
  <c r="AH345" i="14"/>
  <c r="AH344" i="14"/>
  <c r="AH343" i="14"/>
  <c r="AH342" i="14"/>
  <c r="AH341" i="14"/>
  <c r="AH340" i="14"/>
  <c r="AH339" i="14"/>
  <c r="AH338" i="14"/>
  <c r="AH337" i="14"/>
  <c r="AH336" i="14"/>
  <c r="AH335" i="14"/>
  <c r="AH334" i="14"/>
  <c r="AH333" i="14"/>
  <c r="AH332" i="14"/>
  <c r="AH331" i="14"/>
  <c r="AH330" i="14"/>
  <c r="AH329" i="14"/>
  <c r="AH328" i="14"/>
  <c r="AH327" i="14"/>
  <c r="AH326" i="14"/>
  <c r="AH325" i="14"/>
  <c r="AH324" i="14"/>
  <c r="AH323" i="14"/>
  <c r="AH322" i="14"/>
  <c r="AH321" i="14"/>
  <c r="AH320" i="14"/>
  <c r="AH319" i="14"/>
  <c r="AH318" i="14"/>
  <c r="AH317" i="14"/>
  <c r="AH316" i="14"/>
  <c r="AH315" i="14"/>
  <c r="AH314" i="14"/>
  <c r="AH313" i="14"/>
  <c r="AH312" i="14"/>
  <c r="AH311" i="14"/>
  <c r="AH310" i="14"/>
  <c r="AH309" i="14"/>
  <c r="AH308" i="14"/>
  <c r="AH307" i="14"/>
  <c r="AH306" i="14"/>
  <c r="AH305" i="14"/>
  <c r="AH304" i="14"/>
  <c r="AH303" i="14"/>
  <c r="AH302" i="14"/>
  <c r="AH301" i="14"/>
  <c r="AH300" i="14"/>
  <c r="AH299" i="14"/>
  <c r="AH298" i="14"/>
  <c r="AH297" i="14"/>
  <c r="AH296" i="14"/>
  <c r="AH295" i="14"/>
  <c r="AH294" i="14"/>
  <c r="AH293" i="14"/>
  <c r="AH292" i="14"/>
  <c r="AH291" i="14"/>
  <c r="AH290" i="14"/>
  <c r="AH289" i="14"/>
  <c r="AH288" i="14"/>
  <c r="AH287" i="14"/>
  <c r="AH286" i="14"/>
  <c r="AH285" i="14"/>
  <c r="AH284" i="14"/>
  <c r="AH283" i="14"/>
  <c r="AH282" i="14"/>
  <c r="AH281" i="14"/>
  <c r="AH280" i="14"/>
  <c r="AH279" i="14"/>
  <c r="AH278" i="14"/>
  <c r="AH277" i="14"/>
  <c r="AH276" i="14"/>
  <c r="AH275" i="14"/>
  <c r="AH274" i="14"/>
  <c r="AH273" i="14"/>
  <c r="AH272" i="14"/>
  <c r="AH271" i="14"/>
  <c r="AH270" i="14"/>
  <c r="AH269" i="14"/>
  <c r="AH268" i="14"/>
  <c r="AH267" i="14"/>
  <c r="AH266" i="14"/>
  <c r="AH265" i="14"/>
  <c r="AH264" i="14"/>
  <c r="AH263" i="14"/>
  <c r="AH262" i="14"/>
  <c r="AH261" i="14"/>
  <c r="AH260" i="14"/>
  <c r="AH259" i="14"/>
  <c r="AH258" i="14"/>
  <c r="AH257" i="14"/>
  <c r="AH256" i="14"/>
  <c r="AH255" i="14"/>
  <c r="AH254" i="14"/>
  <c r="AH253" i="14"/>
  <c r="AH252" i="14"/>
  <c r="AH251" i="14"/>
  <c r="AH250" i="14"/>
  <c r="AH249" i="14"/>
  <c r="AH248" i="14"/>
  <c r="AH247" i="14"/>
  <c r="AH246" i="14"/>
  <c r="AH245" i="14"/>
  <c r="AH244" i="14"/>
  <c r="AH243" i="14"/>
  <c r="AH242" i="14"/>
  <c r="AH241" i="14"/>
  <c r="AH240" i="14"/>
  <c r="AH239" i="14"/>
  <c r="AH238" i="14"/>
  <c r="AH237" i="14"/>
  <c r="AH236" i="14"/>
  <c r="AH235" i="14"/>
  <c r="AH234" i="14"/>
  <c r="AH233" i="14"/>
  <c r="AH232" i="14"/>
  <c r="AH231" i="14"/>
  <c r="AH230" i="14"/>
  <c r="AH229" i="14"/>
  <c r="AH228" i="14"/>
  <c r="AH227" i="14"/>
  <c r="AH226" i="14"/>
  <c r="AH225" i="14"/>
  <c r="AH224" i="14"/>
  <c r="AH223" i="14"/>
  <c r="AH222" i="14"/>
  <c r="AH221" i="14"/>
  <c r="AH220" i="14"/>
  <c r="AH219" i="14"/>
  <c r="AH218" i="14"/>
  <c r="AH217" i="14"/>
  <c r="AH216" i="14"/>
  <c r="AH215" i="14"/>
  <c r="AH214" i="14"/>
  <c r="AH213" i="14"/>
  <c r="AH212" i="14"/>
  <c r="AH211" i="14"/>
  <c r="AH210" i="14"/>
  <c r="AH209" i="14"/>
  <c r="AH208" i="14"/>
  <c r="AH207" i="14"/>
  <c r="AH206" i="14"/>
  <c r="AH205" i="14"/>
  <c r="AH204" i="14"/>
  <c r="AH203" i="14"/>
  <c r="AH202" i="14"/>
  <c r="AH201" i="14"/>
  <c r="AH200" i="14"/>
  <c r="AH199" i="14"/>
  <c r="AH198" i="14"/>
  <c r="AH197" i="14"/>
  <c r="AH196" i="14"/>
  <c r="AH195" i="14"/>
  <c r="AH194" i="14"/>
  <c r="AH193" i="14"/>
  <c r="AH192" i="14"/>
  <c r="AH191" i="14"/>
  <c r="AH190" i="14"/>
  <c r="AH189" i="14"/>
  <c r="AH188" i="14"/>
  <c r="AH187" i="14"/>
  <c r="AH186" i="14"/>
  <c r="AH185" i="14"/>
  <c r="AH184" i="14"/>
  <c r="AH183" i="14"/>
  <c r="AH182" i="14"/>
  <c r="AH181" i="14"/>
  <c r="AH180" i="14"/>
  <c r="AH179" i="14"/>
  <c r="AH178" i="14"/>
  <c r="AH177" i="14"/>
  <c r="AH176" i="14"/>
  <c r="AH175" i="14"/>
  <c r="AH174" i="14"/>
  <c r="AH173" i="14"/>
  <c r="AH172" i="14"/>
  <c r="AH171" i="14"/>
  <c r="AH170" i="14"/>
  <c r="AH169" i="14"/>
  <c r="AH168" i="14"/>
  <c r="AH167" i="14"/>
  <c r="AH166" i="14"/>
  <c r="AH165" i="14"/>
  <c r="AH164" i="14"/>
  <c r="AH163" i="14"/>
  <c r="AH162" i="14"/>
  <c r="AH161" i="14"/>
  <c r="AH160" i="14"/>
  <c r="AH159" i="14"/>
  <c r="AH158" i="14"/>
  <c r="AH157" i="14"/>
  <c r="AH156" i="14"/>
  <c r="AH155" i="14"/>
  <c r="AH154" i="14"/>
  <c r="AH153" i="14"/>
  <c r="AH152" i="14"/>
  <c r="AH151" i="14"/>
  <c r="AH150" i="14"/>
  <c r="AH149" i="14"/>
  <c r="AH148" i="14"/>
  <c r="AH147" i="14"/>
  <c r="AH146" i="14"/>
  <c r="AH145" i="14"/>
  <c r="AH144" i="14"/>
  <c r="AH143" i="14"/>
  <c r="AH142" i="14"/>
  <c r="AH141" i="14"/>
  <c r="AH140" i="14"/>
  <c r="AH139" i="14"/>
  <c r="AH138" i="14"/>
  <c r="AH137" i="14"/>
  <c r="AH136" i="14"/>
  <c r="AH135" i="14"/>
  <c r="AH134" i="14"/>
  <c r="AH133" i="14"/>
  <c r="AH132" i="14"/>
  <c r="AH131" i="14"/>
  <c r="AH130" i="14"/>
  <c r="AH129" i="14"/>
  <c r="AH128" i="14"/>
  <c r="AH127" i="14"/>
  <c r="AH126" i="14"/>
  <c r="AH125" i="14"/>
  <c r="AH124" i="14"/>
  <c r="AH123" i="14"/>
  <c r="AH122" i="14"/>
  <c r="AH121" i="14"/>
  <c r="AH120" i="14"/>
  <c r="AH119" i="14"/>
  <c r="AH118" i="14"/>
  <c r="AH117" i="14"/>
  <c r="AH116" i="14"/>
  <c r="AH115" i="14"/>
  <c r="AH114" i="14"/>
  <c r="AH113" i="14"/>
  <c r="AH112" i="14"/>
  <c r="AH111" i="14"/>
  <c r="AH110" i="14"/>
  <c r="AH109" i="14"/>
  <c r="AH108" i="14"/>
  <c r="AH107" i="14"/>
  <c r="AH106" i="14"/>
  <c r="AH105" i="14"/>
  <c r="AH104" i="14"/>
  <c r="AH103" i="14"/>
  <c r="AH102" i="14"/>
  <c r="AH101" i="14"/>
  <c r="AH100" i="14"/>
  <c r="AH99" i="14"/>
  <c r="AH98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H46" i="14"/>
  <c r="AH45" i="14"/>
  <c r="AH44" i="14"/>
  <c r="AH43" i="14"/>
  <c r="AH42" i="14"/>
  <c r="AH41" i="14"/>
  <c r="AH40" i="14"/>
  <c r="AH39" i="14"/>
  <c r="AH38" i="14"/>
  <c r="AH37" i="14"/>
  <c r="AH36" i="14"/>
  <c r="AH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I4" i="14" s="1"/>
  <c r="AH7" i="14"/>
  <c r="AH6" i="14"/>
  <c r="AH5" i="14"/>
  <c r="AH4" i="14"/>
  <c r="AO699" i="14"/>
  <c r="AO698" i="14"/>
  <c r="AO697" i="14"/>
  <c r="AO696" i="14"/>
  <c r="AO695" i="14"/>
  <c r="AO694" i="14"/>
  <c r="AO693" i="14"/>
  <c r="AO692" i="14"/>
  <c r="AO691" i="14"/>
  <c r="AO690" i="14"/>
  <c r="AO689" i="14"/>
  <c r="AO688" i="14"/>
  <c r="AO687" i="14"/>
  <c r="AO686" i="14"/>
  <c r="AO685" i="14"/>
  <c r="AO684" i="14"/>
  <c r="AO683" i="14"/>
  <c r="AO682" i="14"/>
  <c r="AO681" i="14"/>
  <c r="AO680" i="14"/>
  <c r="AO679" i="14"/>
  <c r="AO678" i="14"/>
  <c r="AO677" i="14"/>
  <c r="AO676" i="14"/>
  <c r="AO675" i="14"/>
  <c r="AO674" i="14"/>
  <c r="AO673" i="14"/>
  <c r="AO672" i="14"/>
  <c r="AO671" i="14"/>
  <c r="AO670" i="14"/>
  <c r="AO669" i="14"/>
  <c r="AO668" i="14"/>
  <c r="AO667" i="14"/>
  <c r="AO666" i="14"/>
  <c r="AO665" i="14"/>
  <c r="AO664" i="14"/>
  <c r="AO663" i="14"/>
  <c r="AO662" i="14"/>
  <c r="AO661" i="14"/>
  <c r="AO660" i="14"/>
  <c r="AO659" i="14"/>
  <c r="AO658" i="14"/>
  <c r="AO657" i="14"/>
  <c r="AO656" i="14"/>
  <c r="AO655" i="14"/>
  <c r="AO654" i="14"/>
  <c r="AO653" i="14"/>
  <c r="AO652" i="14"/>
  <c r="AO651" i="14"/>
  <c r="AO650" i="14"/>
  <c r="AO649" i="14"/>
  <c r="AO648" i="14"/>
  <c r="AO647" i="14"/>
  <c r="AO646" i="14"/>
  <c r="AO645" i="14"/>
  <c r="AO644" i="14"/>
  <c r="AO643" i="14"/>
  <c r="AO642" i="14"/>
  <c r="AO641" i="14"/>
  <c r="AO640" i="14"/>
  <c r="AO639" i="14"/>
  <c r="AO638" i="14"/>
  <c r="AO637" i="14"/>
  <c r="AO636" i="14"/>
  <c r="AO635" i="14"/>
  <c r="AO634" i="14"/>
  <c r="AO633" i="14"/>
  <c r="AO632" i="14"/>
  <c r="AO631" i="14"/>
  <c r="AO630" i="14"/>
  <c r="AO629" i="14"/>
  <c r="AO628" i="14"/>
  <c r="AO627" i="14"/>
  <c r="AO626" i="14"/>
  <c r="AO625" i="14"/>
  <c r="AO624" i="14"/>
  <c r="AO623" i="14"/>
  <c r="AO622" i="14"/>
  <c r="AO621" i="14"/>
  <c r="AO620" i="14"/>
  <c r="AO619" i="14"/>
  <c r="AO618" i="14"/>
  <c r="AO617" i="14"/>
  <c r="AO616" i="14"/>
  <c r="AO615" i="14"/>
  <c r="AO614" i="14"/>
  <c r="AO613" i="14"/>
  <c r="AO612" i="14"/>
  <c r="AO611" i="14"/>
  <c r="AO610" i="14"/>
  <c r="AO609" i="14"/>
  <c r="AO608" i="14"/>
  <c r="AO607" i="14"/>
  <c r="AO606" i="14"/>
  <c r="AO605" i="14"/>
  <c r="AO604" i="14"/>
  <c r="AO603" i="14"/>
  <c r="AO602" i="14"/>
  <c r="AO601" i="14"/>
  <c r="AO600" i="14"/>
  <c r="AO599" i="14"/>
  <c r="AO598" i="14"/>
  <c r="AO597" i="14"/>
  <c r="AO596" i="14"/>
  <c r="AO595" i="14"/>
  <c r="AO594" i="14"/>
  <c r="AO593" i="14"/>
  <c r="AO592" i="14"/>
  <c r="AO591" i="14"/>
  <c r="AO590" i="14"/>
  <c r="AO589" i="14"/>
  <c r="AO588" i="14"/>
  <c r="AO587" i="14"/>
  <c r="AO586" i="14"/>
  <c r="AO585" i="14"/>
  <c r="AO584" i="14"/>
  <c r="AO583" i="14"/>
  <c r="AO582" i="14"/>
  <c r="AO581" i="14"/>
  <c r="AO580" i="14"/>
  <c r="AO579" i="14"/>
  <c r="AO578" i="14"/>
  <c r="AO577" i="14"/>
  <c r="AO576" i="14"/>
  <c r="AO575" i="14"/>
  <c r="AO574" i="14"/>
  <c r="AO573" i="14"/>
  <c r="AO572" i="14"/>
  <c r="AO571" i="14"/>
  <c r="AO570" i="14"/>
  <c r="AO569" i="14"/>
  <c r="AO568" i="14"/>
  <c r="AO567" i="14"/>
  <c r="AO566" i="14"/>
  <c r="AO565" i="14"/>
  <c r="AO564" i="14"/>
  <c r="AO563" i="14"/>
  <c r="AO562" i="14"/>
  <c r="AO561" i="14"/>
  <c r="AO560" i="14"/>
  <c r="AO559" i="14"/>
  <c r="AO558" i="14"/>
  <c r="AO557" i="14"/>
  <c r="AO556" i="14"/>
  <c r="AO555" i="14"/>
  <c r="AO554" i="14"/>
  <c r="AO553" i="14"/>
  <c r="AO552" i="14"/>
  <c r="AO551" i="14"/>
  <c r="AO550" i="14"/>
  <c r="AO549" i="14"/>
  <c r="AO548" i="14"/>
  <c r="AO547" i="14"/>
  <c r="AO546" i="14"/>
  <c r="AO545" i="14"/>
  <c r="AO544" i="14"/>
  <c r="AO543" i="14"/>
  <c r="AO542" i="14"/>
  <c r="AO541" i="14"/>
  <c r="AO540" i="14"/>
  <c r="AO539" i="14"/>
  <c r="AO538" i="14"/>
  <c r="AO537" i="14"/>
  <c r="AO536" i="14"/>
  <c r="AO535" i="14"/>
  <c r="AO534" i="14"/>
  <c r="AO533" i="14"/>
  <c r="AO532" i="14"/>
  <c r="AO531" i="14"/>
  <c r="AO530" i="14"/>
  <c r="AO529" i="14"/>
  <c r="AO528" i="14"/>
  <c r="AO527" i="14"/>
  <c r="AO526" i="14"/>
  <c r="AO525" i="14"/>
  <c r="AO524" i="14"/>
  <c r="AO523" i="14"/>
  <c r="AO522" i="14"/>
  <c r="AO521" i="14"/>
  <c r="AO520" i="14"/>
  <c r="AO519" i="14"/>
  <c r="AO518" i="14"/>
  <c r="AO517" i="14"/>
  <c r="AO516" i="14"/>
  <c r="AO515" i="14"/>
  <c r="AO514" i="14"/>
  <c r="AO513" i="14"/>
  <c r="AO512" i="14"/>
  <c r="AO511" i="14"/>
  <c r="AO510" i="14"/>
  <c r="AO509" i="14"/>
  <c r="AO508" i="14"/>
  <c r="AO507" i="14"/>
  <c r="AO506" i="14"/>
  <c r="AO505" i="14"/>
  <c r="AO504" i="14"/>
  <c r="AO503" i="14"/>
  <c r="AO502" i="14"/>
  <c r="AO501" i="14"/>
  <c r="AO500" i="14"/>
  <c r="AO499" i="14"/>
  <c r="AO498" i="14"/>
  <c r="AO497" i="14"/>
  <c r="AO496" i="14"/>
  <c r="AO495" i="14"/>
  <c r="AO494" i="14"/>
  <c r="AO493" i="14"/>
  <c r="AO492" i="14"/>
  <c r="AO491" i="14"/>
  <c r="AO490" i="14"/>
  <c r="AO489" i="14"/>
  <c r="AO488" i="14"/>
  <c r="AO487" i="14"/>
  <c r="AO486" i="14"/>
  <c r="AO485" i="14"/>
  <c r="AO484" i="14"/>
  <c r="AO483" i="14"/>
  <c r="AO482" i="14"/>
  <c r="AO481" i="14"/>
  <c r="AO480" i="14"/>
  <c r="AO479" i="14"/>
  <c r="AO478" i="14"/>
  <c r="AO477" i="14"/>
  <c r="AO476" i="14"/>
  <c r="AO475" i="14"/>
  <c r="AO474" i="14"/>
  <c r="AO473" i="14"/>
  <c r="AO472" i="14"/>
  <c r="AO471" i="14"/>
  <c r="AO470" i="14"/>
  <c r="AO469" i="14"/>
  <c r="AO468" i="14"/>
  <c r="AO467" i="14"/>
  <c r="AO466" i="14"/>
  <c r="AO465" i="14"/>
  <c r="AO464" i="14"/>
  <c r="AO463" i="14"/>
  <c r="AO462" i="14"/>
  <c r="AO461" i="14"/>
  <c r="AO460" i="14"/>
  <c r="AO459" i="14"/>
  <c r="AO458" i="14"/>
  <c r="AO457" i="14"/>
  <c r="AO456" i="14"/>
  <c r="AO455" i="14"/>
  <c r="AO454" i="14"/>
  <c r="AO453" i="14"/>
  <c r="AO452" i="14"/>
  <c r="AO451" i="14"/>
  <c r="AO450" i="14"/>
  <c r="AO449" i="14"/>
  <c r="AO448" i="14"/>
  <c r="AO447" i="14"/>
  <c r="AO446" i="14"/>
  <c r="AO445" i="14"/>
  <c r="AO444" i="14"/>
  <c r="AO443" i="14"/>
  <c r="AO442" i="14"/>
  <c r="AO441" i="14"/>
  <c r="AO440" i="14"/>
  <c r="AO439" i="14"/>
  <c r="AO438" i="14"/>
  <c r="AO437" i="14"/>
  <c r="AO436" i="14"/>
  <c r="AO435" i="14"/>
  <c r="AO434" i="14"/>
  <c r="AO433" i="14"/>
  <c r="AO432" i="14"/>
  <c r="AO431" i="14"/>
  <c r="AO430" i="14"/>
  <c r="AO429" i="14"/>
  <c r="AO428" i="14"/>
  <c r="AO427" i="14"/>
  <c r="AO426" i="14"/>
  <c r="AO425" i="14"/>
  <c r="AO424" i="14"/>
  <c r="AO423" i="14"/>
  <c r="AO422" i="14"/>
  <c r="AO421" i="14"/>
  <c r="AO420" i="14"/>
  <c r="AO419" i="14"/>
  <c r="AO418" i="14"/>
  <c r="AO417" i="14"/>
  <c r="AO416" i="14"/>
  <c r="AO415" i="14"/>
  <c r="AO414" i="14"/>
  <c r="AO413" i="14"/>
  <c r="AO412" i="14"/>
  <c r="AO411" i="14"/>
  <c r="AO410" i="14"/>
  <c r="AO409" i="14"/>
  <c r="AO408" i="14"/>
  <c r="AO407" i="14"/>
  <c r="AO406" i="14"/>
  <c r="AO405" i="14"/>
  <c r="AO404" i="14"/>
  <c r="AO403" i="14"/>
  <c r="AO402" i="14"/>
  <c r="AO401" i="14"/>
  <c r="AO400" i="14"/>
  <c r="AO399" i="14"/>
  <c r="AO398" i="14"/>
  <c r="AO397" i="14"/>
  <c r="AO396" i="14"/>
  <c r="AO395" i="14"/>
  <c r="AO394" i="14"/>
  <c r="AO393" i="14"/>
  <c r="AO392" i="14"/>
  <c r="AO391" i="14"/>
  <c r="AO390" i="14"/>
  <c r="AO389" i="14"/>
  <c r="AO388" i="14"/>
  <c r="AO387" i="14"/>
  <c r="AO386" i="14"/>
  <c r="AO385" i="14"/>
  <c r="AO384" i="14"/>
  <c r="AO383" i="14"/>
  <c r="AO382" i="14"/>
  <c r="AO381" i="14"/>
  <c r="AO380" i="14"/>
  <c r="AO379" i="14"/>
  <c r="AO378" i="14"/>
  <c r="AO377" i="14"/>
  <c r="AO376" i="14"/>
  <c r="AO375" i="14"/>
  <c r="AO374" i="14"/>
  <c r="AO373" i="14"/>
  <c r="AO372" i="14"/>
  <c r="AO371" i="14"/>
  <c r="AO370" i="14"/>
  <c r="AO369" i="14"/>
  <c r="AO368" i="14"/>
  <c r="AO367" i="14"/>
  <c r="AO366" i="14"/>
  <c r="AO365" i="14"/>
  <c r="AO364" i="14"/>
  <c r="AO363" i="14"/>
  <c r="AO362" i="14"/>
  <c r="AO361" i="14"/>
  <c r="AO360" i="14"/>
  <c r="AO359" i="14"/>
  <c r="AO358" i="14"/>
  <c r="AO357" i="14"/>
  <c r="AO356" i="14"/>
  <c r="AO355" i="14"/>
  <c r="AO354" i="14"/>
  <c r="AO353" i="14"/>
  <c r="AO352" i="14"/>
  <c r="AO351" i="14"/>
  <c r="AO350" i="14"/>
  <c r="AO349" i="14"/>
  <c r="AO348" i="14"/>
  <c r="AO347" i="14"/>
  <c r="AO346" i="14"/>
  <c r="AO345" i="14"/>
  <c r="AO344" i="14"/>
  <c r="AO343" i="14"/>
  <c r="AO342" i="14"/>
  <c r="AO341" i="14"/>
  <c r="AO340" i="14"/>
  <c r="AO339" i="14"/>
  <c r="AO338" i="14"/>
  <c r="AO337" i="14"/>
  <c r="AO336" i="14"/>
  <c r="AO335" i="14"/>
  <c r="AO334" i="14"/>
  <c r="AO333" i="14"/>
  <c r="AO332" i="14"/>
  <c r="AO331" i="14"/>
  <c r="AO330" i="14"/>
  <c r="AO329" i="14"/>
  <c r="AO328" i="14"/>
  <c r="AO327" i="14"/>
  <c r="AO326" i="14"/>
  <c r="AO325" i="14"/>
  <c r="AO324" i="14"/>
  <c r="AO323" i="14"/>
  <c r="AO322" i="14"/>
  <c r="AO321" i="14"/>
  <c r="AO320" i="14"/>
  <c r="AO319" i="14"/>
  <c r="AO318" i="14"/>
  <c r="AO317" i="14"/>
  <c r="AO316" i="14"/>
  <c r="AO315" i="14"/>
  <c r="AO314" i="14"/>
  <c r="AO313" i="14"/>
  <c r="AO312" i="14"/>
  <c r="AO311" i="14"/>
  <c r="AO310" i="14"/>
  <c r="AO309" i="14"/>
  <c r="AO308" i="14"/>
  <c r="AO307" i="14"/>
  <c r="AO306" i="14"/>
  <c r="AO305" i="14"/>
  <c r="AO304" i="14"/>
  <c r="AO303" i="14"/>
  <c r="AO302" i="14"/>
  <c r="AO301" i="14"/>
  <c r="AO300" i="14"/>
  <c r="AO299" i="14"/>
  <c r="AO298" i="14"/>
  <c r="AO297" i="14"/>
  <c r="AO296" i="14"/>
  <c r="AO295" i="14"/>
  <c r="AO294" i="14"/>
  <c r="AO293" i="14"/>
  <c r="AO292" i="14"/>
  <c r="AO291" i="14"/>
  <c r="AO290" i="14"/>
  <c r="AO289" i="14"/>
  <c r="AO288" i="14"/>
  <c r="AO287" i="14"/>
  <c r="AO286" i="14"/>
  <c r="AO285" i="14"/>
  <c r="AO284" i="14"/>
  <c r="AO283" i="14"/>
  <c r="AO282" i="14"/>
  <c r="AO281" i="14"/>
  <c r="AO280" i="14"/>
  <c r="AO279" i="14"/>
  <c r="AO278" i="14"/>
  <c r="AO277" i="14"/>
  <c r="AO276" i="14"/>
  <c r="AO275" i="14"/>
  <c r="AO274" i="14"/>
  <c r="AO273" i="14"/>
  <c r="AO272" i="14"/>
  <c r="AO271" i="14"/>
  <c r="AO270" i="14"/>
  <c r="AO269" i="14"/>
  <c r="AO268" i="14"/>
  <c r="AO267" i="14"/>
  <c r="AO266" i="14"/>
  <c r="AO265" i="14"/>
  <c r="AO264" i="14"/>
  <c r="AO263" i="14"/>
  <c r="AO262" i="14"/>
  <c r="AO261" i="14"/>
  <c r="AO260" i="14"/>
  <c r="AO259" i="14"/>
  <c r="AO258" i="14"/>
  <c r="AO257" i="14"/>
  <c r="AO256" i="14"/>
  <c r="AO255" i="14"/>
  <c r="AO254" i="14"/>
  <c r="AO253" i="14"/>
  <c r="AO252" i="14"/>
  <c r="AO251" i="14"/>
  <c r="AO250" i="14"/>
  <c r="AO249" i="14"/>
  <c r="AO248" i="14"/>
  <c r="AO247" i="14"/>
  <c r="AO246" i="14"/>
  <c r="AO245" i="14"/>
  <c r="AO244" i="14"/>
  <c r="AO243" i="14"/>
  <c r="AO242" i="14"/>
  <c r="AO241" i="14"/>
  <c r="AO240" i="14"/>
  <c r="AO239" i="14"/>
  <c r="AO238" i="14"/>
  <c r="AO237" i="14"/>
  <c r="AO236" i="14"/>
  <c r="AO235" i="14"/>
  <c r="AO234" i="14"/>
  <c r="AO233" i="14"/>
  <c r="AO232" i="14"/>
  <c r="AO231" i="14"/>
  <c r="AO230" i="14"/>
  <c r="AO229" i="14"/>
  <c r="AO228" i="14"/>
  <c r="AO227" i="14"/>
  <c r="AO226" i="14"/>
  <c r="AO225" i="14"/>
  <c r="AO224" i="14"/>
  <c r="AO223" i="14"/>
  <c r="AO222" i="14"/>
  <c r="AO221" i="14"/>
  <c r="AO220" i="14"/>
  <c r="AO219" i="14"/>
  <c r="AO218" i="14"/>
  <c r="AO217" i="14"/>
  <c r="AO216" i="14"/>
  <c r="AO215" i="14"/>
  <c r="AO214" i="14"/>
  <c r="AO213" i="14"/>
  <c r="AO212" i="14"/>
  <c r="AO211" i="14"/>
  <c r="AO210" i="14"/>
  <c r="AO209" i="14"/>
  <c r="AO208" i="14"/>
  <c r="AO207" i="14"/>
  <c r="AO206" i="14"/>
  <c r="AO205" i="14"/>
  <c r="AO204" i="14"/>
  <c r="AO203" i="14"/>
  <c r="AO202" i="14"/>
  <c r="AO201" i="14"/>
  <c r="AO200" i="14"/>
  <c r="AO199" i="14"/>
  <c r="AO198" i="14"/>
  <c r="AO197" i="14"/>
  <c r="AO196" i="14"/>
  <c r="AO195" i="14"/>
  <c r="AO194" i="14"/>
  <c r="AO193" i="14"/>
  <c r="AO192" i="14"/>
  <c r="AO191" i="14"/>
  <c r="AO190" i="14"/>
  <c r="AO189" i="14"/>
  <c r="AO188" i="14"/>
  <c r="AO187" i="14"/>
  <c r="AO186" i="14"/>
  <c r="AO185" i="14"/>
  <c r="AO184" i="14"/>
  <c r="AO183" i="14"/>
  <c r="AO182" i="14"/>
  <c r="AO181" i="14"/>
  <c r="AO180" i="14"/>
  <c r="AO179" i="14"/>
  <c r="AO178" i="14"/>
  <c r="AO177" i="14"/>
  <c r="AO176" i="14"/>
  <c r="AO175" i="14"/>
  <c r="AO174" i="14"/>
  <c r="AO173" i="14"/>
  <c r="AO172" i="14"/>
  <c r="AO171" i="14"/>
  <c r="AO170" i="14"/>
  <c r="AO169" i="14"/>
  <c r="AO168" i="14"/>
  <c r="AO167" i="14"/>
  <c r="AO166" i="14"/>
  <c r="AO165" i="14"/>
  <c r="AO164" i="14"/>
  <c r="AO163" i="14"/>
  <c r="AO162" i="14"/>
  <c r="AO161" i="14"/>
  <c r="AO160" i="14"/>
  <c r="AO159" i="14"/>
  <c r="AO158" i="14"/>
  <c r="AO157" i="14"/>
  <c r="AO156" i="14"/>
  <c r="AO155" i="14"/>
  <c r="AO154" i="14"/>
  <c r="AO153" i="14"/>
  <c r="AO152" i="14"/>
  <c r="AO151" i="14"/>
  <c r="AO150" i="14"/>
  <c r="AO149" i="14"/>
  <c r="AO148" i="14"/>
  <c r="AO147" i="14"/>
  <c r="AO146" i="14"/>
  <c r="AO145" i="14"/>
  <c r="AO144" i="14"/>
  <c r="AO143" i="14"/>
  <c r="AO142" i="14"/>
  <c r="AO141" i="14"/>
  <c r="AO140" i="14"/>
  <c r="AO139" i="14"/>
  <c r="AO138" i="14"/>
  <c r="AO137" i="14"/>
  <c r="AO136" i="14"/>
  <c r="AO135" i="14"/>
  <c r="AO134" i="14"/>
  <c r="AO133" i="14"/>
  <c r="AO132" i="14"/>
  <c r="AO131" i="14"/>
  <c r="AO130" i="14"/>
  <c r="AO129" i="14"/>
  <c r="AO128" i="14"/>
  <c r="AO127" i="14"/>
  <c r="AO126" i="14"/>
  <c r="AO125" i="14"/>
  <c r="AO124" i="14"/>
  <c r="AO123" i="14"/>
  <c r="AO122" i="14"/>
  <c r="AO121" i="14"/>
  <c r="AO120" i="14"/>
  <c r="AO119" i="14"/>
  <c r="AO118" i="14"/>
  <c r="AO117" i="14"/>
  <c r="AO116" i="14"/>
  <c r="AO115" i="14"/>
  <c r="AO114" i="14"/>
  <c r="AO113" i="14"/>
  <c r="AO112" i="14"/>
  <c r="AO111" i="14"/>
  <c r="AO110" i="14"/>
  <c r="AO109" i="14"/>
  <c r="AO108" i="14"/>
  <c r="AO107" i="14"/>
  <c r="AO106" i="14"/>
  <c r="AO105" i="14"/>
  <c r="AO104" i="14"/>
  <c r="AO103" i="14"/>
  <c r="AO102" i="14"/>
  <c r="AO101" i="14"/>
  <c r="AO100" i="14"/>
  <c r="AO99" i="14"/>
  <c r="AO98" i="14"/>
  <c r="AO97" i="14"/>
  <c r="AO96" i="14"/>
  <c r="AO95" i="14"/>
  <c r="AO94" i="14"/>
  <c r="AO93" i="14"/>
  <c r="AO92" i="14"/>
  <c r="AO91" i="14"/>
  <c r="AO90" i="14"/>
  <c r="AO89" i="14"/>
  <c r="AO88" i="14"/>
  <c r="AO87" i="14"/>
  <c r="AO86" i="14"/>
  <c r="AO85" i="14"/>
  <c r="AO84" i="14"/>
  <c r="AO83" i="14"/>
  <c r="AO82" i="14"/>
  <c r="AO81" i="14"/>
  <c r="AO80" i="14"/>
  <c r="AO79" i="14"/>
  <c r="AO78" i="14"/>
  <c r="AO77" i="14"/>
  <c r="AO76" i="14"/>
  <c r="AO75" i="14"/>
  <c r="AO74" i="14"/>
  <c r="AO73" i="14"/>
  <c r="AO72" i="14"/>
  <c r="AO71" i="14"/>
  <c r="AO70" i="14"/>
  <c r="AO69" i="14"/>
  <c r="AO68" i="14"/>
  <c r="AO67" i="14"/>
  <c r="AO66" i="14"/>
  <c r="AO65" i="14"/>
  <c r="AO64" i="14"/>
  <c r="AO63" i="14"/>
  <c r="AO62" i="14"/>
  <c r="AO61" i="14"/>
  <c r="AO60" i="14"/>
  <c r="AO59" i="14"/>
  <c r="AO58" i="14"/>
  <c r="AO57" i="14"/>
  <c r="AO56" i="14"/>
  <c r="AO55" i="14"/>
  <c r="AO54" i="14"/>
  <c r="AO53" i="14"/>
  <c r="AO52" i="14"/>
  <c r="AO51" i="14"/>
  <c r="AO50" i="14"/>
  <c r="AO49" i="14"/>
  <c r="AO48" i="14"/>
  <c r="AO47" i="14"/>
  <c r="AO46" i="14"/>
  <c r="AO45" i="14"/>
  <c r="AO44" i="14"/>
  <c r="AO43" i="14"/>
  <c r="AO42" i="14"/>
  <c r="AO41" i="14"/>
  <c r="AO40" i="14"/>
  <c r="AO39" i="14"/>
  <c r="AO38" i="14"/>
  <c r="AO37" i="14"/>
  <c r="AO36" i="14"/>
  <c r="AO35" i="14"/>
  <c r="AO34" i="14"/>
  <c r="AO33" i="14"/>
  <c r="AO32" i="14"/>
  <c r="AO31" i="14"/>
  <c r="AO30" i="14"/>
  <c r="AO29" i="14"/>
  <c r="AO28" i="14"/>
  <c r="AO27" i="14"/>
  <c r="AO26" i="14"/>
  <c r="AO25" i="14"/>
  <c r="AO24" i="14"/>
  <c r="AO23" i="14"/>
  <c r="AO22" i="14"/>
  <c r="AO21" i="14"/>
  <c r="AO20" i="14"/>
  <c r="AO19" i="14"/>
  <c r="AO18" i="14"/>
  <c r="AO17" i="14"/>
  <c r="AO16" i="14"/>
  <c r="AO15" i="14"/>
  <c r="AO14" i="14"/>
  <c r="AO13" i="14"/>
  <c r="AO12" i="14"/>
  <c r="AO11" i="14"/>
  <c r="AO10" i="14"/>
  <c r="AO9" i="14"/>
  <c r="AO8" i="14"/>
  <c r="AO7" i="14"/>
  <c r="AO6" i="14"/>
  <c r="AO5" i="14"/>
  <c r="AP4" i="14" s="1"/>
  <c r="AO4" i="14"/>
  <c r="AB4" i="14"/>
  <c r="AA579" i="14"/>
  <c r="AA578" i="14"/>
  <c r="AA577" i="14"/>
  <c r="AA576" i="14"/>
  <c r="AA575" i="14"/>
  <c r="AA574" i="14"/>
  <c r="AA573" i="14"/>
  <c r="AA572" i="14"/>
  <c r="AA571" i="14"/>
  <c r="AA570" i="14"/>
  <c r="AA569" i="14"/>
  <c r="AA568" i="14"/>
  <c r="AA567" i="14"/>
  <c r="AA566" i="14"/>
  <c r="AA565" i="14"/>
  <c r="AA564" i="14"/>
  <c r="AA563" i="14"/>
  <c r="AA562" i="14"/>
  <c r="AA561" i="14"/>
  <c r="AA560" i="14"/>
  <c r="AA559" i="14"/>
  <c r="AA558" i="14"/>
  <c r="AA557" i="14"/>
  <c r="AA556" i="14"/>
  <c r="AA555" i="14"/>
  <c r="AA554" i="14"/>
  <c r="AA553" i="14"/>
  <c r="AA552" i="14"/>
  <c r="AA551" i="14"/>
  <c r="AA550" i="14"/>
  <c r="AA549" i="14"/>
  <c r="AA548" i="14"/>
  <c r="AA547" i="14"/>
  <c r="AA546" i="14"/>
  <c r="AA545" i="14"/>
  <c r="AA544" i="14"/>
  <c r="AA543" i="14"/>
  <c r="AA542" i="14"/>
  <c r="AA541" i="14"/>
  <c r="AA540" i="14"/>
  <c r="AA539" i="14"/>
  <c r="AA538" i="14"/>
  <c r="AA537" i="14"/>
  <c r="AA536" i="14"/>
  <c r="AA535" i="14"/>
  <c r="AA534" i="14"/>
  <c r="AA533" i="14"/>
  <c r="AA532" i="14"/>
  <c r="AA531" i="14"/>
  <c r="AA530" i="14"/>
  <c r="AA529" i="14"/>
  <c r="AA528" i="14"/>
  <c r="AA527" i="14"/>
  <c r="AA526" i="14"/>
  <c r="AA525" i="14"/>
  <c r="AA524" i="14"/>
  <c r="AA523" i="14"/>
  <c r="AA522" i="14"/>
  <c r="AA521" i="14"/>
  <c r="AA520" i="14"/>
  <c r="AA519" i="14"/>
  <c r="AA518" i="14"/>
  <c r="AA517" i="14"/>
  <c r="AA516" i="14"/>
  <c r="AA515" i="14"/>
  <c r="AA514" i="14"/>
  <c r="AA513" i="14"/>
  <c r="AA512" i="14"/>
  <c r="AA511" i="14"/>
  <c r="AA510" i="14"/>
  <c r="AA509" i="14"/>
  <c r="AA508" i="14"/>
  <c r="AA507" i="14"/>
  <c r="AA506" i="14"/>
  <c r="AA505" i="14"/>
  <c r="AA504" i="14"/>
  <c r="AA503" i="14"/>
  <c r="AA502" i="14"/>
  <c r="AA501" i="14"/>
  <c r="AA500" i="14"/>
  <c r="AA499" i="14"/>
  <c r="AA498" i="14"/>
  <c r="AA497" i="14"/>
  <c r="AA496" i="14"/>
  <c r="AA495" i="14"/>
  <c r="AA494" i="14"/>
  <c r="AA493" i="14"/>
  <c r="AA492" i="14"/>
  <c r="AA491" i="14"/>
  <c r="AA490" i="14"/>
  <c r="AA489" i="14"/>
  <c r="AA488" i="14"/>
  <c r="AA487" i="14"/>
  <c r="AA486" i="14"/>
  <c r="AA485" i="14"/>
  <c r="AA484" i="14"/>
  <c r="AA483" i="14"/>
  <c r="AA482" i="14"/>
  <c r="AA481" i="14"/>
  <c r="AA480" i="14"/>
  <c r="AA479" i="14"/>
  <c r="AA478" i="14"/>
  <c r="AA477" i="14"/>
  <c r="AA476" i="14"/>
  <c r="AA475" i="14"/>
  <c r="AA474" i="14"/>
  <c r="AA473" i="14"/>
  <c r="AA472" i="14"/>
  <c r="AA471" i="14"/>
  <c r="AA470" i="14"/>
  <c r="AA469" i="14"/>
  <c r="AA468" i="14"/>
  <c r="AA467" i="14"/>
  <c r="AA466" i="14"/>
  <c r="AA465" i="14"/>
  <c r="AA464" i="14"/>
  <c r="AA463" i="14"/>
  <c r="AA462" i="14"/>
  <c r="AA461" i="14"/>
  <c r="AA460" i="14"/>
  <c r="AA459" i="14"/>
  <c r="AA458" i="14"/>
  <c r="AA457" i="14"/>
  <c r="AA456" i="14"/>
  <c r="AA455" i="14"/>
  <c r="AA454" i="14"/>
  <c r="AA453" i="14"/>
  <c r="AA452" i="14"/>
  <c r="AA451" i="14"/>
  <c r="AA450" i="14"/>
  <c r="AA449" i="14"/>
  <c r="AA448" i="14"/>
  <c r="AA447" i="14"/>
  <c r="AA446" i="14"/>
  <c r="AA445" i="14"/>
  <c r="AA444" i="14"/>
  <c r="AA443" i="14"/>
  <c r="AA442" i="14"/>
  <c r="AA441" i="14"/>
  <c r="AA440" i="14"/>
  <c r="AA439" i="14"/>
  <c r="AA438" i="14"/>
  <c r="AA437" i="14"/>
  <c r="AA436" i="14"/>
  <c r="AA435" i="14"/>
  <c r="AA434" i="14"/>
  <c r="AA433" i="14"/>
  <c r="AA432" i="14"/>
  <c r="AA431" i="14"/>
  <c r="AA430" i="14"/>
  <c r="AA429" i="14"/>
  <c r="AA428" i="14"/>
  <c r="AA427" i="14"/>
  <c r="AA426" i="14"/>
  <c r="AA425" i="14"/>
  <c r="AA424" i="14"/>
  <c r="AA423" i="14"/>
  <c r="AA422" i="14"/>
  <c r="AA421" i="14"/>
  <c r="AA420" i="14"/>
  <c r="AA419" i="14"/>
  <c r="AA418" i="14"/>
  <c r="AA417" i="14"/>
  <c r="AA416" i="14"/>
  <c r="AA415" i="14"/>
  <c r="AA414" i="14"/>
  <c r="AA413" i="14"/>
  <c r="AA412" i="14"/>
  <c r="AA411" i="14"/>
  <c r="AA410" i="14"/>
  <c r="AA409" i="14"/>
  <c r="AA408" i="14"/>
  <c r="AA407" i="14"/>
  <c r="AA406" i="14"/>
  <c r="AA405" i="14"/>
  <c r="AA404" i="14"/>
  <c r="AA403" i="14"/>
  <c r="AA402" i="14"/>
  <c r="AA401" i="14"/>
  <c r="AA400" i="14"/>
  <c r="AA399" i="14"/>
  <c r="AA398" i="14"/>
  <c r="AA397" i="14"/>
  <c r="AA396" i="14"/>
  <c r="AA395" i="14"/>
  <c r="AA394" i="14"/>
  <c r="AA393" i="14"/>
  <c r="AA392" i="14"/>
  <c r="AA391" i="14"/>
  <c r="AA390" i="14"/>
  <c r="AA389" i="14"/>
  <c r="AA388" i="14"/>
  <c r="AA387" i="14"/>
  <c r="AA386" i="14"/>
  <c r="AA385" i="14"/>
  <c r="AA384" i="14"/>
  <c r="AA383" i="14"/>
  <c r="AA382" i="14"/>
  <c r="AA381" i="14"/>
  <c r="AA380" i="14"/>
  <c r="AA379" i="14"/>
  <c r="AA378" i="14"/>
  <c r="AA377" i="14"/>
  <c r="AA376" i="14"/>
  <c r="AA375" i="14"/>
  <c r="AA374" i="14"/>
  <c r="AA373" i="14"/>
  <c r="AA372" i="14"/>
  <c r="AA371" i="14"/>
  <c r="AA370" i="14"/>
  <c r="AA369" i="14"/>
  <c r="AA368" i="14"/>
  <c r="AA367" i="14"/>
  <c r="AA366" i="14"/>
  <c r="AA365" i="14"/>
  <c r="AA364" i="14"/>
  <c r="AA363" i="14"/>
  <c r="AA362" i="14"/>
  <c r="AA361" i="14"/>
  <c r="AA360" i="14"/>
  <c r="AA359" i="14"/>
  <c r="AA358" i="14"/>
  <c r="AA357" i="14"/>
  <c r="AA356" i="14"/>
  <c r="AA355" i="14"/>
  <c r="AA354" i="14"/>
  <c r="AA353" i="14"/>
  <c r="AA352" i="14"/>
  <c r="AA351" i="14"/>
  <c r="AA350" i="14"/>
  <c r="AA349" i="14"/>
  <c r="AA348" i="14"/>
  <c r="AA347" i="14"/>
  <c r="AA346" i="14"/>
  <c r="AA345" i="14"/>
  <c r="AA344" i="14"/>
  <c r="AA343" i="14"/>
  <c r="AA342" i="14"/>
  <c r="AA341" i="14"/>
  <c r="AA340" i="14"/>
  <c r="AA339" i="14"/>
  <c r="AA338" i="14"/>
  <c r="AA337" i="14"/>
  <c r="AA336" i="14"/>
  <c r="AA335" i="14"/>
  <c r="AA334" i="14"/>
  <c r="AA333" i="14"/>
  <c r="AA332" i="14"/>
  <c r="AA331" i="14"/>
  <c r="AA330" i="14"/>
  <c r="AA329" i="14"/>
  <c r="AA328" i="14"/>
  <c r="AA327" i="14"/>
  <c r="AA326" i="14"/>
  <c r="AA325" i="14"/>
  <c r="AA324" i="14"/>
  <c r="AA323" i="14"/>
  <c r="AA322" i="14"/>
  <c r="AA321" i="14"/>
  <c r="AA320" i="14"/>
  <c r="AA319" i="14"/>
  <c r="AA318" i="14"/>
  <c r="AA317" i="14"/>
  <c r="AA316" i="14"/>
  <c r="AA315" i="14"/>
  <c r="AA314" i="14"/>
  <c r="AA313" i="14"/>
  <c r="AA312" i="14"/>
  <c r="AA311" i="14"/>
  <c r="AA310" i="14"/>
  <c r="AA309" i="14"/>
  <c r="AA308" i="14"/>
  <c r="AA307" i="14"/>
  <c r="AA306" i="14"/>
  <c r="AA305" i="14"/>
  <c r="AA304" i="14"/>
  <c r="AA303" i="14"/>
  <c r="AA302" i="14"/>
  <c r="AA301" i="14"/>
  <c r="AA300" i="14"/>
  <c r="AA299" i="14"/>
  <c r="AA298" i="14"/>
  <c r="AA297" i="14"/>
  <c r="AA296" i="14"/>
  <c r="AA295" i="14"/>
  <c r="AA294" i="14"/>
  <c r="AA293" i="14"/>
  <c r="AA292" i="14"/>
  <c r="AA291" i="14"/>
  <c r="AA290" i="14"/>
  <c r="AA289" i="14"/>
  <c r="AA288" i="14"/>
  <c r="AA287" i="14"/>
  <c r="AA286" i="14"/>
  <c r="AA285" i="14"/>
  <c r="AA284" i="14"/>
  <c r="AA283" i="14"/>
  <c r="AA282" i="14"/>
  <c r="AA281" i="14"/>
  <c r="AA280" i="14"/>
  <c r="AA279" i="14"/>
  <c r="AA278" i="14"/>
  <c r="AA277" i="14"/>
  <c r="AA276" i="14"/>
  <c r="AA275" i="14"/>
  <c r="AA274" i="14"/>
  <c r="AA273" i="14"/>
  <c r="AA272" i="14"/>
  <c r="AA271" i="14"/>
  <c r="AA270" i="14"/>
  <c r="AA269" i="14"/>
  <c r="AA268" i="14"/>
  <c r="AA267" i="14"/>
  <c r="AA266" i="14"/>
  <c r="AA265" i="14"/>
  <c r="AA264" i="14"/>
  <c r="AA263" i="14"/>
  <c r="AA262" i="14"/>
  <c r="AA261" i="14"/>
  <c r="AA260" i="14"/>
  <c r="AA259" i="14"/>
  <c r="AA258" i="14"/>
  <c r="AA257" i="14"/>
  <c r="AA256" i="14"/>
  <c r="AA255" i="14"/>
  <c r="AA254" i="14"/>
  <c r="AA253" i="14"/>
  <c r="AA252" i="14"/>
  <c r="AA251" i="14"/>
  <c r="AA250" i="14"/>
  <c r="AA249" i="14"/>
  <c r="AA248" i="14"/>
  <c r="AA247" i="14"/>
  <c r="AA246" i="14"/>
  <c r="AA245" i="14"/>
  <c r="AA244" i="14"/>
  <c r="AA243" i="14"/>
  <c r="AA242" i="14"/>
  <c r="AA241" i="14"/>
  <c r="AA240" i="14"/>
  <c r="AA239" i="14"/>
  <c r="AA238" i="14"/>
  <c r="AA237" i="14"/>
  <c r="AA236" i="14"/>
  <c r="AA235" i="14"/>
  <c r="AA234" i="14"/>
  <c r="AA233" i="14"/>
  <c r="AA232" i="14"/>
  <c r="AA231" i="14"/>
  <c r="AA230" i="14"/>
  <c r="AA229" i="14"/>
  <c r="AA228" i="14"/>
  <c r="AA227" i="14"/>
  <c r="AA226" i="14"/>
  <c r="AA225" i="14"/>
  <c r="AA224" i="14"/>
  <c r="AA223" i="14"/>
  <c r="AA222" i="14"/>
  <c r="AA221" i="14"/>
  <c r="AA220" i="14"/>
  <c r="AA219" i="14"/>
  <c r="AA218" i="14"/>
  <c r="AA217" i="14"/>
  <c r="AA216" i="14"/>
  <c r="AA215" i="14"/>
  <c r="AA214" i="14"/>
  <c r="AA213" i="14"/>
  <c r="AA212" i="14"/>
  <c r="AA211" i="14"/>
  <c r="AA210" i="14"/>
  <c r="AA209" i="14"/>
  <c r="AA208" i="14"/>
  <c r="AA207" i="14"/>
  <c r="AA206" i="14"/>
  <c r="AA205" i="14"/>
  <c r="AA204" i="14"/>
  <c r="AA203" i="14"/>
  <c r="AA202" i="14"/>
  <c r="AA201" i="14"/>
  <c r="AA200" i="14"/>
  <c r="AA199" i="14"/>
  <c r="AA198" i="14"/>
  <c r="AA197" i="14"/>
  <c r="AA196" i="14"/>
  <c r="AA195" i="14"/>
  <c r="AA194" i="14"/>
  <c r="AA193" i="14"/>
  <c r="AA192" i="14"/>
  <c r="AA191" i="14"/>
  <c r="AA190" i="14"/>
  <c r="AA189" i="14"/>
  <c r="AA188" i="14"/>
  <c r="AA187" i="14"/>
  <c r="AA186" i="14"/>
  <c r="AA185" i="14"/>
  <c r="AA184" i="14"/>
  <c r="AA183" i="14"/>
  <c r="AA182" i="14"/>
  <c r="AA181" i="14"/>
  <c r="AA180" i="14"/>
  <c r="AA179" i="14"/>
  <c r="AA178" i="14"/>
  <c r="AA177" i="14"/>
  <c r="AA176" i="14"/>
  <c r="AA175" i="14"/>
  <c r="AA174" i="14"/>
  <c r="AA173" i="14"/>
  <c r="AA172" i="14"/>
  <c r="AA171" i="14"/>
  <c r="AA170" i="14"/>
  <c r="AA169" i="14"/>
  <c r="AA168" i="14"/>
  <c r="AA167" i="14"/>
  <c r="AA166" i="14"/>
  <c r="AA165" i="14"/>
  <c r="AA164" i="14"/>
  <c r="AA163" i="14"/>
  <c r="AA162" i="14"/>
  <c r="AA161" i="14"/>
  <c r="AA160" i="14"/>
  <c r="AA159" i="14"/>
  <c r="AA158" i="14"/>
  <c r="AA157" i="14"/>
  <c r="AA156" i="14"/>
  <c r="AA155" i="14"/>
  <c r="AA154" i="14"/>
  <c r="AA153" i="14"/>
  <c r="AA152" i="14"/>
  <c r="AA151" i="14"/>
  <c r="AA150" i="14"/>
  <c r="AA149" i="14"/>
  <c r="AA148" i="14"/>
  <c r="AA147" i="14"/>
  <c r="AA146" i="14"/>
  <c r="AA145" i="14"/>
  <c r="AA144" i="14"/>
  <c r="AA143" i="14"/>
  <c r="AA142" i="14"/>
  <c r="AA141" i="14"/>
  <c r="AA140" i="14"/>
  <c r="AA139" i="14"/>
  <c r="AA138" i="14"/>
  <c r="AA137" i="14"/>
  <c r="AA136" i="14"/>
  <c r="AA135" i="14"/>
  <c r="AA134" i="14"/>
  <c r="AA133" i="14"/>
  <c r="AA132" i="14"/>
  <c r="AA131" i="14"/>
  <c r="AA130" i="14"/>
  <c r="AA129" i="14"/>
  <c r="AA128" i="14"/>
  <c r="AA127" i="14"/>
  <c r="AA126" i="14"/>
  <c r="AA125" i="14"/>
  <c r="AA124" i="14"/>
  <c r="AA123" i="14"/>
  <c r="AA122" i="14"/>
  <c r="AA121" i="14"/>
  <c r="AA120" i="14"/>
  <c r="AA119" i="14"/>
  <c r="AA118" i="14"/>
  <c r="AA117" i="14"/>
  <c r="AA116" i="14"/>
  <c r="AA115" i="14"/>
  <c r="AA114" i="14"/>
  <c r="AA113" i="14"/>
  <c r="AA112" i="14"/>
  <c r="AA111" i="14"/>
  <c r="AA110" i="14"/>
  <c r="AA109" i="14"/>
  <c r="AA108" i="14"/>
  <c r="AA107" i="14"/>
  <c r="AA106" i="14"/>
  <c r="AA105" i="14"/>
  <c r="AA104" i="14"/>
  <c r="AA103" i="14"/>
  <c r="AA102" i="14"/>
  <c r="AA101" i="14"/>
  <c r="AA100" i="14"/>
  <c r="AA99" i="14"/>
  <c r="AA98" i="14"/>
  <c r="AA97" i="14"/>
  <c r="AA96" i="14"/>
  <c r="AA95" i="14"/>
  <c r="AA94" i="14"/>
  <c r="AA93" i="14"/>
  <c r="AA92" i="14"/>
  <c r="AA91" i="14"/>
  <c r="AA90" i="14"/>
  <c r="AA89" i="14"/>
  <c r="AA88" i="14"/>
  <c r="AA87" i="14"/>
  <c r="AA86" i="14"/>
  <c r="AA85" i="14"/>
  <c r="AA84" i="14"/>
  <c r="AA83" i="14"/>
  <c r="AA82" i="14"/>
  <c r="AA81" i="14"/>
  <c r="AA80" i="14"/>
  <c r="AA79" i="14"/>
  <c r="AA78" i="14"/>
  <c r="AA77" i="14"/>
  <c r="AA76" i="14"/>
  <c r="AA75" i="14"/>
  <c r="AA74" i="14"/>
  <c r="AA73" i="14"/>
  <c r="AA72" i="14"/>
  <c r="AA71" i="14"/>
  <c r="AA70" i="14"/>
  <c r="AA69" i="14"/>
  <c r="AA68" i="14"/>
  <c r="AA67" i="14"/>
  <c r="AA66" i="14"/>
  <c r="AA65" i="14"/>
  <c r="AA64" i="14"/>
  <c r="AA63" i="14"/>
  <c r="AA62" i="14"/>
  <c r="AA61" i="14"/>
  <c r="AA60" i="14"/>
  <c r="AA59" i="14"/>
  <c r="AA58" i="14"/>
  <c r="AA57" i="14"/>
  <c r="AA56" i="14"/>
  <c r="AA55" i="14"/>
  <c r="AA54" i="14"/>
  <c r="AA53" i="14"/>
  <c r="AA52" i="14"/>
  <c r="AA51" i="14"/>
  <c r="AA50" i="14"/>
  <c r="AA49" i="14"/>
  <c r="AA48" i="14"/>
  <c r="AA47" i="14"/>
  <c r="AA46" i="14"/>
  <c r="AA45" i="14"/>
  <c r="AA44" i="14"/>
  <c r="AA43" i="14"/>
  <c r="AA42" i="14"/>
  <c r="AA41" i="14"/>
  <c r="AA40" i="14"/>
  <c r="AA39" i="14"/>
  <c r="AA38" i="14"/>
  <c r="AA37" i="14"/>
  <c r="AA36" i="14"/>
  <c r="AA35" i="14"/>
  <c r="AA34" i="14"/>
  <c r="AA33" i="14"/>
  <c r="AA32" i="14"/>
  <c r="AA31" i="14"/>
  <c r="AA30" i="14"/>
  <c r="AA29" i="14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Y219" i="14"/>
  <c r="Y218" i="14"/>
  <c r="Y217" i="14"/>
  <c r="Y216" i="14"/>
  <c r="Y215" i="14"/>
  <c r="Y214" i="14"/>
  <c r="Y213" i="14"/>
  <c r="Y212" i="14"/>
  <c r="Y211" i="14"/>
  <c r="Y210" i="14"/>
  <c r="Y209" i="14"/>
  <c r="Y208" i="14"/>
  <c r="Y207" i="14"/>
  <c r="Y206" i="14"/>
  <c r="Y205" i="14"/>
  <c r="Y204" i="14"/>
  <c r="Y203" i="14"/>
  <c r="Y202" i="14"/>
  <c r="Y201" i="14"/>
  <c r="Y200" i="14"/>
  <c r="Y199" i="14"/>
  <c r="Y198" i="14"/>
  <c r="Y197" i="14"/>
  <c r="Y196" i="14"/>
  <c r="Y195" i="14"/>
  <c r="Y194" i="14"/>
  <c r="Y193" i="14"/>
  <c r="Y192" i="14"/>
  <c r="Y191" i="14"/>
  <c r="Y190" i="14"/>
  <c r="Y189" i="14"/>
  <c r="Y188" i="14"/>
  <c r="Y187" i="14"/>
  <c r="Y186" i="14"/>
  <c r="Y185" i="14"/>
  <c r="Y184" i="14"/>
  <c r="Y183" i="14"/>
  <c r="Y182" i="14"/>
  <c r="Y181" i="14"/>
  <c r="Y180" i="14"/>
  <c r="Y179" i="14"/>
  <c r="Y178" i="14"/>
  <c r="Y177" i="14"/>
  <c r="Y176" i="14"/>
  <c r="Y175" i="14"/>
  <c r="Y174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Y117" i="14"/>
  <c r="Y116" i="14"/>
  <c r="Y115" i="14"/>
  <c r="Y114" i="14"/>
  <c r="Y113" i="14"/>
  <c r="Y112" i="14"/>
  <c r="Y111" i="14"/>
  <c r="Y110" i="14"/>
  <c r="Y109" i="14"/>
  <c r="Y108" i="14"/>
  <c r="Y107" i="14"/>
  <c r="Y106" i="14"/>
  <c r="Y105" i="14"/>
  <c r="Y104" i="14"/>
  <c r="Y103" i="14"/>
  <c r="Y102" i="14"/>
  <c r="Y101" i="14"/>
  <c r="Y100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AN4" i="14"/>
  <c r="O4" i="14"/>
  <c r="H4" i="14"/>
  <c r="Q4" i="14" l="1"/>
  <c r="J4" i="14"/>
  <c r="Z4" i="14"/>
  <c r="W10" i="11" s="1"/>
  <c r="AG4" i="14"/>
  <c r="AS4" i="13"/>
  <c r="M4" i="13"/>
  <c r="T4" i="13"/>
  <c r="AA4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H123" i="13"/>
  <c r="A123" i="13" s="1"/>
  <c r="AH122" i="13"/>
  <c r="A122" i="13" s="1"/>
  <c r="AH121" i="13"/>
  <c r="A121" i="13" s="1"/>
  <c r="AH120" i="13"/>
  <c r="A120" i="13" s="1"/>
  <c r="AH119" i="13"/>
  <c r="A119" i="13" s="1"/>
  <c r="AH118" i="13"/>
  <c r="A118" i="13" s="1"/>
  <c r="AH117" i="13"/>
  <c r="A117" i="13" s="1"/>
  <c r="AH116" i="13"/>
  <c r="A116" i="13" s="1"/>
  <c r="AH115" i="13"/>
  <c r="A115" i="13" s="1"/>
  <c r="AH114" i="13"/>
  <c r="A114" i="13" s="1"/>
  <c r="AH113" i="13"/>
  <c r="A113" i="13" s="1"/>
  <c r="AH112" i="13"/>
  <c r="A112" i="13" s="1"/>
  <c r="AH111" i="13"/>
  <c r="A111" i="13" s="1"/>
  <c r="AH110" i="13"/>
  <c r="A110" i="13" s="1"/>
  <c r="AH109" i="13"/>
  <c r="A109" i="13" s="1"/>
  <c r="AH108" i="13"/>
  <c r="A108" i="13" s="1"/>
  <c r="AH107" i="13"/>
  <c r="A107" i="13" s="1"/>
  <c r="AH106" i="13"/>
  <c r="A106" i="13" s="1"/>
  <c r="AH105" i="13"/>
  <c r="A105" i="13" s="1"/>
  <c r="AH104" i="13"/>
  <c r="A104" i="13" s="1"/>
  <c r="AH103" i="13"/>
  <c r="A103" i="13" s="1"/>
  <c r="AH102" i="13"/>
  <c r="A102" i="13" s="1"/>
  <c r="AH101" i="13"/>
  <c r="A101" i="13" s="1"/>
  <c r="AH100" i="13"/>
  <c r="A100" i="13" s="1"/>
  <c r="AH99" i="13"/>
  <c r="A99" i="13" s="1"/>
  <c r="AH98" i="13"/>
  <c r="A98" i="13" s="1"/>
  <c r="AH97" i="13"/>
  <c r="A97" i="13" s="1"/>
  <c r="AH96" i="13"/>
  <c r="A96" i="13" s="1"/>
  <c r="AH95" i="13"/>
  <c r="A95" i="13" s="1"/>
  <c r="AH94" i="13"/>
  <c r="A94" i="13" s="1"/>
  <c r="AH93" i="13"/>
  <c r="A93" i="13" s="1"/>
  <c r="AH92" i="13"/>
  <c r="A92" i="13" s="1"/>
  <c r="AH91" i="13"/>
  <c r="A91" i="13" s="1"/>
  <c r="AH90" i="13"/>
  <c r="A90" i="13" s="1"/>
  <c r="AH89" i="13"/>
  <c r="A89" i="13" s="1"/>
  <c r="AH88" i="13"/>
  <c r="A88" i="13" s="1"/>
  <c r="AH87" i="13"/>
  <c r="A87" i="13" s="1"/>
  <c r="AH86" i="13"/>
  <c r="A86" i="13" s="1"/>
  <c r="AH85" i="13"/>
  <c r="A85" i="13" s="1"/>
  <c r="AH84" i="13"/>
  <c r="A84" i="13" s="1"/>
  <c r="AH83" i="13"/>
  <c r="A83" i="13" s="1"/>
  <c r="AH82" i="13"/>
  <c r="A82" i="13" s="1"/>
  <c r="AH81" i="13"/>
  <c r="A81" i="13" s="1"/>
  <c r="AH80" i="13"/>
  <c r="A80" i="13" s="1"/>
  <c r="AH79" i="13"/>
  <c r="A79" i="13" s="1"/>
  <c r="AH78" i="13"/>
  <c r="A78" i="13" s="1"/>
  <c r="AH77" i="13"/>
  <c r="A77" i="13" s="1"/>
  <c r="AH76" i="13"/>
  <c r="A76" i="13" s="1"/>
  <c r="AH75" i="13"/>
  <c r="A75" i="13" s="1"/>
  <c r="AH74" i="13"/>
  <c r="A74" i="13" s="1"/>
  <c r="AH73" i="13"/>
  <c r="A73" i="13" s="1"/>
  <c r="AH72" i="13"/>
  <c r="A72" i="13" s="1"/>
  <c r="AH71" i="13"/>
  <c r="A71" i="13" s="1"/>
  <c r="AH70" i="13"/>
  <c r="A70" i="13" s="1"/>
  <c r="AH69" i="13"/>
  <c r="A69" i="13" s="1"/>
  <c r="AH68" i="13"/>
  <c r="A68" i="13" s="1"/>
  <c r="AH67" i="13"/>
  <c r="A67" i="13" s="1"/>
  <c r="AH66" i="13"/>
  <c r="A66" i="13" s="1"/>
  <c r="AH65" i="13"/>
  <c r="A65" i="13" s="1"/>
  <c r="AH64" i="13"/>
  <c r="A64" i="13" s="1"/>
  <c r="AH63" i="13"/>
  <c r="A63" i="13" s="1"/>
  <c r="AH62" i="13"/>
  <c r="A62" i="13" s="1"/>
  <c r="AH61" i="13"/>
  <c r="A61" i="13" s="1"/>
  <c r="AH60" i="13"/>
  <c r="A60" i="13" s="1"/>
  <c r="AH59" i="13"/>
  <c r="A59" i="13" s="1"/>
  <c r="AH58" i="13"/>
  <c r="A58" i="13" s="1"/>
  <c r="AH57" i="13"/>
  <c r="A57" i="13" s="1"/>
  <c r="AH56" i="13"/>
  <c r="A56" i="13" s="1"/>
  <c r="AH55" i="13"/>
  <c r="A55" i="13" s="1"/>
  <c r="AH54" i="13"/>
  <c r="A54" i="13" s="1"/>
  <c r="AH53" i="13"/>
  <c r="A53" i="13" s="1"/>
  <c r="AH52" i="13"/>
  <c r="A52" i="13" s="1"/>
  <c r="AH51" i="13"/>
  <c r="A51" i="13" s="1"/>
  <c r="AH50" i="13"/>
  <c r="A50" i="13" s="1"/>
  <c r="AH49" i="13"/>
  <c r="A49" i="13" s="1"/>
  <c r="AH48" i="13"/>
  <c r="A48" i="13" s="1"/>
  <c r="AH47" i="13"/>
  <c r="A47" i="13" s="1"/>
  <c r="AH46" i="13"/>
  <c r="A46" i="13" s="1"/>
  <c r="AH45" i="13"/>
  <c r="A45" i="13" s="1"/>
  <c r="AH44" i="13"/>
  <c r="A44" i="13" s="1"/>
  <c r="AH43" i="13"/>
  <c r="A43" i="13" s="1"/>
  <c r="AH42" i="13"/>
  <c r="A42" i="13" s="1"/>
  <c r="AH41" i="13"/>
  <c r="A41" i="13" s="1"/>
  <c r="AH40" i="13"/>
  <c r="A40" i="13" s="1"/>
  <c r="AH39" i="13"/>
  <c r="A39" i="13" s="1"/>
  <c r="AH38" i="13"/>
  <c r="A38" i="13" s="1"/>
  <c r="AH37" i="13"/>
  <c r="A37" i="13" s="1"/>
  <c r="AH36" i="13"/>
  <c r="A36" i="13" s="1"/>
  <c r="AH35" i="13"/>
  <c r="A35" i="13" s="1"/>
  <c r="AH34" i="13"/>
  <c r="A34" i="13" s="1"/>
  <c r="AH33" i="13"/>
  <c r="A33" i="13" s="1"/>
  <c r="AH32" i="13"/>
  <c r="A32" i="13" s="1"/>
  <c r="AH31" i="13"/>
  <c r="A31" i="13" s="1"/>
  <c r="AH30" i="13"/>
  <c r="A30" i="13" s="1"/>
  <c r="AH29" i="13"/>
  <c r="A29" i="13" s="1"/>
  <c r="AH28" i="13"/>
  <c r="A28" i="13" s="1"/>
  <c r="AH27" i="13"/>
  <c r="A27" i="13" s="1"/>
  <c r="AH26" i="13"/>
  <c r="A26" i="13" s="1"/>
  <c r="AH25" i="13"/>
  <c r="A25" i="13" s="1"/>
  <c r="AH24" i="13"/>
  <c r="A24" i="13" s="1"/>
  <c r="AH23" i="13"/>
  <c r="A23" i="13" s="1"/>
  <c r="AH22" i="13"/>
  <c r="A22" i="13" s="1"/>
  <c r="AH21" i="13"/>
  <c r="A21" i="13" s="1"/>
  <c r="AH20" i="13"/>
  <c r="A20" i="13" s="1"/>
  <c r="AH19" i="13"/>
  <c r="A19" i="13" s="1"/>
  <c r="AH18" i="13"/>
  <c r="A18" i="13" s="1"/>
  <c r="AH17" i="13"/>
  <c r="A17" i="13" s="1"/>
  <c r="AH16" i="13"/>
  <c r="A16" i="13" s="1"/>
  <c r="AH15" i="13"/>
  <c r="A15" i="13" s="1"/>
  <c r="AH14" i="13"/>
  <c r="A14" i="13" s="1"/>
  <c r="AH13" i="13"/>
  <c r="A13" i="13" s="1"/>
  <c r="AH12" i="13"/>
  <c r="A12" i="13" s="1"/>
  <c r="AH11" i="13"/>
  <c r="A11" i="13" s="1"/>
  <c r="AH10" i="13"/>
  <c r="A10" i="13" s="1"/>
  <c r="AH9" i="13"/>
  <c r="A9" i="13" s="1"/>
  <c r="AH8" i="13"/>
  <c r="A8" i="13" s="1"/>
  <c r="AH7" i="13"/>
  <c r="A7" i="13" s="1"/>
  <c r="AH6" i="13"/>
  <c r="A6" i="13" s="1"/>
  <c r="AH5" i="13"/>
  <c r="A5" i="13" s="1"/>
  <c r="AH4" i="13"/>
  <c r="A4" i="13" s="1"/>
  <c r="U10" i="11" l="1"/>
  <c r="Q10" i="11"/>
  <c r="S10" i="11"/>
  <c r="AL4" i="13"/>
  <c r="AJ123" i="13" l="1"/>
  <c r="AJ122" i="13"/>
  <c r="AJ121" i="13"/>
  <c r="AJ120" i="13"/>
  <c r="AJ119" i="13"/>
  <c r="AJ118" i="13"/>
  <c r="AJ117" i="13"/>
  <c r="AJ116" i="13"/>
  <c r="AJ115" i="13"/>
  <c r="AJ114" i="13"/>
  <c r="AJ113" i="13"/>
  <c r="AJ112" i="13"/>
  <c r="AJ111" i="13"/>
  <c r="AJ110" i="13"/>
  <c r="AJ109" i="13"/>
  <c r="AJ108" i="13"/>
  <c r="AJ107" i="13"/>
  <c r="AJ106" i="13"/>
  <c r="AJ105" i="13"/>
  <c r="AJ104" i="13"/>
  <c r="AJ103" i="13"/>
  <c r="AJ102" i="13"/>
  <c r="AJ101" i="13"/>
  <c r="AJ100" i="13"/>
  <c r="AJ99" i="13"/>
  <c r="AJ98" i="13"/>
  <c r="AJ97" i="13"/>
  <c r="AJ96" i="13"/>
  <c r="AJ95" i="13"/>
  <c r="AJ94" i="13"/>
  <c r="AJ93" i="13"/>
  <c r="AJ92" i="13"/>
  <c r="AJ91" i="13"/>
  <c r="AJ90" i="13"/>
  <c r="AJ89" i="13"/>
  <c r="AJ88" i="13"/>
  <c r="AJ87" i="13"/>
  <c r="AJ86" i="13"/>
  <c r="AJ85" i="13"/>
  <c r="AJ84" i="13"/>
  <c r="AJ83" i="13"/>
  <c r="AJ82" i="13"/>
  <c r="AJ81" i="13"/>
  <c r="AJ80" i="13"/>
  <c r="AJ79" i="13"/>
  <c r="AJ78" i="13"/>
  <c r="AJ77" i="13"/>
  <c r="AJ76" i="13"/>
  <c r="AJ75" i="13"/>
  <c r="AJ74" i="13"/>
  <c r="AJ73" i="13"/>
  <c r="AJ72" i="13"/>
  <c r="AJ71" i="13"/>
  <c r="AJ70" i="13"/>
  <c r="AJ69" i="13"/>
  <c r="AJ68" i="13"/>
  <c r="AJ67" i="13"/>
  <c r="AJ66" i="13"/>
  <c r="AJ65" i="13"/>
  <c r="AJ64" i="13"/>
  <c r="AJ63" i="13"/>
  <c r="AJ62" i="13"/>
  <c r="AJ61" i="13"/>
  <c r="AJ60" i="13"/>
  <c r="AJ59" i="13"/>
  <c r="AJ58" i="13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J33" i="13"/>
  <c r="AJ32" i="13"/>
  <c r="AJ31" i="13"/>
  <c r="AJ30" i="13"/>
  <c r="AJ29" i="13"/>
  <c r="AJ28" i="13"/>
  <c r="AJ27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13" i="13"/>
  <c r="AJ12" i="13"/>
  <c r="AJ11" i="13"/>
  <c r="AJ10" i="13"/>
  <c r="AJ9" i="13"/>
  <c r="AJ8" i="13"/>
  <c r="AJ7" i="13"/>
  <c r="AJ6" i="13"/>
  <c r="AJ5" i="13"/>
  <c r="AJ4" i="13"/>
  <c r="AI123" i="13"/>
  <c r="AI122" i="13"/>
  <c r="AI121" i="13"/>
  <c r="AI120" i="13"/>
  <c r="AI119" i="13"/>
  <c r="AI118" i="13"/>
  <c r="AI117" i="13"/>
  <c r="AI116" i="13"/>
  <c r="AI115" i="13"/>
  <c r="AI114" i="13"/>
  <c r="AI113" i="13"/>
  <c r="AI112" i="13"/>
  <c r="AI111" i="13"/>
  <c r="AI110" i="13"/>
  <c r="AI109" i="13"/>
  <c r="AI108" i="13"/>
  <c r="AI107" i="13"/>
  <c r="AI106" i="13"/>
  <c r="AI105" i="13"/>
  <c r="AI104" i="13"/>
  <c r="AI103" i="13"/>
  <c r="AI102" i="13"/>
  <c r="AI101" i="13"/>
  <c r="AI100" i="13"/>
  <c r="AI99" i="13"/>
  <c r="AI98" i="13"/>
  <c r="AI97" i="13"/>
  <c r="AI96" i="13"/>
  <c r="AI95" i="13"/>
  <c r="AI94" i="13"/>
  <c r="AI93" i="13"/>
  <c r="AI92" i="13"/>
  <c r="AI91" i="13"/>
  <c r="AI90" i="13"/>
  <c r="AI89" i="13"/>
  <c r="AI88" i="13"/>
  <c r="AI87" i="13"/>
  <c r="AI86" i="13"/>
  <c r="AI85" i="13"/>
  <c r="AI84" i="13"/>
  <c r="AI83" i="13"/>
  <c r="AI82" i="13"/>
  <c r="AI81" i="13"/>
  <c r="AI80" i="13"/>
  <c r="AI79" i="13"/>
  <c r="AI78" i="13"/>
  <c r="AI77" i="13"/>
  <c r="AI76" i="13"/>
  <c r="AI75" i="13"/>
  <c r="AI74" i="13"/>
  <c r="AI73" i="13"/>
  <c r="AI72" i="13"/>
  <c r="AI71" i="13"/>
  <c r="AI70" i="13"/>
  <c r="AI69" i="13"/>
  <c r="AI68" i="13"/>
  <c r="AI67" i="13"/>
  <c r="AI66" i="13"/>
  <c r="AI65" i="13"/>
  <c r="AI64" i="13"/>
  <c r="AI63" i="13"/>
  <c r="AI62" i="13"/>
  <c r="AI61" i="13"/>
  <c r="AI60" i="13"/>
  <c r="AI59" i="13"/>
  <c r="AI58" i="13"/>
  <c r="AI57" i="13"/>
  <c r="AI56" i="13"/>
  <c r="AI55" i="13"/>
  <c r="AI54" i="13"/>
  <c r="AI53" i="13"/>
  <c r="AI52" i="13"/>
  <c r="AI51" i="13"/>
  <c r="AI50" i="13"/>
  <c r="AI49" i="13"/>
  <c r="AI48" i="13"/>
  <c r="AI47" i="13"/>
  <c r="AI46" i="13"/>
  <c r="AI45" i="13"/>
  <c r="AI44" i="13"/>
  <c r="AI43" i="13"/>
  <c r="AI42" i="13"/>
  <c r="AI41" i="13"/>
  <c r="AI40" i="13"/>
  <c r="AI39" i="13"/>
  <c r="AI38" i="13"/>
  <c r="AI37" i="13"/>
  <c r="AI36" i="13"/>
  <c r="AI35" i="13"/>
  <c r="AI34" i="13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I5" i="13"/>
  <c r="AI4" i="13"/>
  <c r="AK4" i="13"/>
  <c r="Q3" i="11" l="1"/>
  <c r="AG483" i="13"/>
  <c r="AG482" i="13"/>
  <c r="AG481" i="13"/>
  <c r="AG480" i="13"/>
  <c r="AG479" i="13"/>
  <c r="AG478" i="13"/>
  <c r="AG477" i="13"/>
  <c r="AG476" i="13"/>
  <c r="AG475" i="13"/>
  <c r="AG474" i="13"/>
  <c r="AG473" i="13"/>
  <c r="AG472" i="13"/>
  <c r="AG471" i="13"/>
  <c r="AG470" i="13"/>
  <c r="AG469" i="13"/>
  <c r="AG468" i="13"/>
  <c r="AG467" i="13"/>
  <c r="AG466" i="13"/>
  <c r="AG465" i="13"/>
  <c r="AG464" i="13"/>
  <c r="AG463" i="13"/>
  <c r="AG462" i="13"/>
  <c r="AG461" i="13"/>
  <c r="AG460" i="13"/>
  <c r="AG459" i="13"/>
  <c r="AG458" i="13"/>
  <c r="AG457" i="13"/>
  <c r="AG456" i="13"/>
  <c r="AG455" i="13"/>
  <c r="AG454" i="13"/>
  <c r="AG453" i="13"/>
  <c r="AG452" i="13"/>
  <c r="AG451" i="13"/>
  <c r="AG450" i="13"/>
  <c r="AG449" i="13"/>
  <c r="AG448" i="13"/>
  <c r="AG447" i="13"/>
  <c r="AG446" i="13"/>
  <c r="AG445" i="13"/>
  <c r="AG444" i="13"/>
  <c r="AG443" i="13"/>
  <c r="AG442" i="13"/>
  <c r="AG441" i="13"/>
  <c r="AG440" i="13"/>
  <c r="AG439" i="13"/>
  <c r="AG438" i="13"/>
  <c r="AG437" i="13"/>
  <c r="AG436" i="13"/>
  <c r="AG435" i="13"/>
  <c r="AG434" i="13"/>
  <c r="AG433" i="13"/>
  <c r="AG432" i="13"/>
  <c r="AG431" i="13"/>
  <c r="AG430" i="13"/>
  <c r="AG429" i="13"/>
  <c r="AG428" i="13"/>
  <c r="AG427" i="13"/>
  <c r="AG426" i="13"/>
  <c r="AG425" i="13"/>
  <c r="AG424" i="13"/>
  <c r="AG423" i="13"/>
  <c r="AG422" i="13"/>
  <c r="AG421" i="13"/>
  <c r="AG420" i="13"/>
  <c r="AG419" i="13"/>
  <c r="AG418" i="13"/>
  <c r="AG417" i="13"/>
  <c r="AG416" i="13"/>
  <c r="AG415" i="13"/>
  <c r="AG414" i="13"/>
  <c r="AG413" i="13"/>
  <c r="AG412" i="13"/>
  <c r="AG411" i="13"/>
  <c r="AG410" i="13"/>
  <c r="AG409" i="13"/>
  <c r="AG408" i="13"/>
  <c r="AG407" i="13"/>
  <c r="AG406" i="13"/>
  <c r="AG405" i="13"/>
  <c r="AG404" i="13"/>
  <c r="AG403" i="13"/>
  <c r="AG402" i="13"/>
  <c r="AG401" i="13"/>
  <c r="AG400" i="13"/>
  <c r="AG399" i="13"/>
  <c r="AG398" i="13"/>
  <c r="AG397" i="13"/>
  <c r="AG396" i="13"/>
  <c r="AG395" i="13"/>
  <c r="AG394" i="13"/>
  <c r="AG393" i="13"/>
  <c r="AG392" i="13"/>
  <c r="AG391" i="13"/>
  <c r="AG390" i="13"/>
  <c r="AG389" i="13"/>
  <c r="AG388" i="13"/>
  <c r="AG387" i="13"/>
  <c r="AG386" i="13"/>
  <c r="AG385" i="13"/>
  <c r="AG384" i="13"/>
  <c r="AG383" i="13"/>
  <c r="AG382" i="13"/>
  <c r="AG381" i="13"/>
  <c r="AG380" i="13"/>
  <c r="AG379" i="13"/>
  <c r="AG378" i="13"/>
  <c r="AG377" i="13"/>
  <c r="AG376" i="13"/>
  <c r="AG375" i="13"/>
  <c r="AG374" i="13"/>
  <c r="AG373" i="13"/>
  <c r="AG372" i="13"/>
  <c r="AG371" i="13"/>
  <c r="AG370" i="13"/>
  <c r="AG369" i="13"/>
  <c r="AG368" i="13"/>
  <c r="AG367" i="13"/>
  <c r="AG366" i="13"/>
  <c r="AG365" i="13"/>
  <c r="AG364" i="13"/>
  <c r="AG363" i="13"/>
  <c r="AG362" i="13"/>
  <c r="AG361" i="13"/>
  <c r="AG360" i="13"/>
  <c r="AG359" i="13"/>
  <c r="AG358" i="13"/>
  <c r="AG357" i="13"/>
  <c r="AG356" i="13"/>
  <c r="AG355" i="13"/>
  <c r="AG354" i="13"/>
  <c r="AG353" i="13"/>
  <c r="AG352" i="13"/>
  <c r="AG351" i="13"/>
  <c r="AG350" i="13"/>
  <c r="AG349" i="13"/>
  <c r="AG348" i="13"/>
  <c r="AG347" i="13"/>
  <c r="AG346" i="13"/>
  <c r="AG345" i="13"/>
  <c r="AG344" i="13"/>
  <c r="AG343" i="13"/>
  <c r="AG342" i="13"/>
  <c r="AG341" i="13"/>
  <c r="AG340" i="13"/>
  <c r="AG339" i="13"/>
  <c r="AG338" i="13"/>
  <c r="AG337" i="13"/>
  <c r="AG336" i="13"/>
  <c r="AG335" i="13"/>
  <c r="AG334" i="13"/>
  <c r="AG333" i="13"/>
  <c r="AG332" i="13"/>
  <c r="AG331" i="13"/>
  <c r="AG330" i="13"/>
  <c r="AG329" i="13"/>
  <c r="AG328" i="13"/>
  <c r="AG327" i="13"/>
  <c r="AG326" i="13"/>
  <c r="AG325" i="13"/>
  <c r="AG324" i="13"/>
  <c r="AG323" i="13"/>
  <c r="AG322" i="13"/>
  <c r="AG321" i="13"/>
  <c r="AG320" i="13"/>
  <c r="AG319" i="13"/>
  <c r="AG318" i="13"/>
  <c r="AG317" i="13"/>
  <c r="AG316" i="13"/>
  <c r="AG315" i="13"/>
  <c r="AG314" i="13"/>
  <c r="AG313" i="13"/>
  <c r="AG312" i="13"/>
  <c r="AG311" i="13"/>
  <c r="AG310" i="13"/>
  <c r="AG309" i="13"/>
  <c r="AG308" i="13"/>
  <c r="AG307" i="13"/>
  <c r="AG306" i="13"/>
  <c r="AG305" i="13"/>
  <c r="AG304" i="13"/>
  <c r="AG303" i="13"/>
  <c r="AG302" i="13"/>
  <c r="AG301" i="13"/>
  <c r="AG300" i="13"/>
  <c r="AG299" i="13"/>
  <c r="AG298" i="13"/>
  <c r="AG297" i="13"/>
  <c r="AG296" i="13"/>
  <c r="AG295" i="13"/>
  <c r="AG294" i="13"/>
  <c r="AG293" i="13"/>
  <c r="AG292" i="13"/>
  <c r="AG291" i="13"/>
  <c r="AG290" i="13"/>
  <c r="AG289" i="13"/>
  <c r="AG288" i="13"/>
  <c r="AG287" i="13"/>
  <c r="AG286" i="13"/>
  <c r="AG285" i="13"/>
  <c r="AG284" i="13"/>
  <c r="AG283" i="13"/>
  <c r="AG282" i="13"/>
  <c r="AG281" i="13"/>
  <c r="AG280" i="13"/>
  <c r="AG279" i="13"/>
  <c r="AG278" i="13"/>
  <c r="AG277" i="13"/>
  <c r="AG276" i="13"/>
  <c r="AG275" i="13"/>
  <c r="AG274" i="13"/>
  <c r="AG273" i="13"/>
  <c r="AG272" i="13"/>
  <c r="AG271" i="13"/>
  <c r="AG270" i="13"/>
  <c r="AG269" i="13"/>
  <c r="AG268" i="13"/>
  <c r="AG267" i="13"/>
  <c r="AG266" i="13"/>
  <c r="AG265" i="13"/>
  <c r="AG264" i="13"/>
  <c r="AG263" i="13"/>
  <c r="AG262" i="13"/>
  <c r="AG261" i="13"/>
  <c r="AG260" i="13"/>
  <c r="AG259" i="13"/>
  <c r="AG258" i="13"/>
  <c r="AG257" i="13"/>
  <c r="AG256" i="13"/>
  <c r="AG255" i="13"/>
  <c r="AG254" i="13"/>
  <c r="AG253" i="13"/>
  <c r="AG252" i="13"/>
  <c r="AG251" i="13"/>
  <c r="AG250" i="13"/>
  <c r="AG249" i="13"/>
  <c r="AG248" i="13"/>
  <c r="AG247" i="13"/>
  <c r="AG246" i="13"/>
  <c r="AG245" i="13"/>
  <c r="AG244" i="13"/>
  <c r="AG243" i="13"/>
  <c r="AG242" i="13"/>
  <c r="AG241" i="13"/>
  <c r="AG240" i="13"/>
  <c r="AG239" i="13"/>
  <c r="AG238" i="13"/>
  <c r="AG237" i="13"/>
  <c r="AG236" i="13"/>
  <c r="AG235" i="13"/>
  <c r="AG234" i="13"/>
  <c r="AG233" i="13"/>
  <c r="AG232" i="13"/>
  <c r="AG231" i="13"/>
  <c r="AG230" i="13"/>
  <c r="AG229" i="13"/>
  <c r="AG228" i="13"/>
  <c r="AG227" i="13"/>
  <c r="AG226" i="13"/>
  <c r="AG225" i="13"/>
  <c r="AG224" i="13"/>
  <c r="AG223" i="13"/>
  <c r="AG222" i="13"/>
  <c r="AG221" i="13"/>
  <c r="AG220" i="13"/>
  <c r="AG219" i="13"/>
  <c r="AG218" i="13"/>
  <c r="AG217" i="13"/>
  <c r="AG216" i="13"/>
  <c r="AG215" i="13"/>
  <c r="AG214" i="13"/>
  <c r="AG213" i="13"/>
  <c r="AG212" i="13"/>
  <c r="AG211" i="13"/>
  <c r="AG210" i="13"/>
  <c r="AG209" i="13"/>
  <c r="AG208" i="13"/>
  <c r="AG207" i="13"/>
  <c r="AG206" i="13"/>
  <c r="AG205" i="13"/>
  <c r="AG204" i="13"/>
  <c r="AG203" i="13"/>
  <c r="AG202" i="13"/>
  <c r="AG201" i="13"/>
  <c r="AG200" i="13"/>
  <c r="AG199" i="13"/>
  <c r="AG198" i="13"/>
  <c r="AG197" i="13"/>
  <c r="AG196" i="13"/>
  <c r="AG195" i="13"/>
  <c r="AG194" i="13"/>
  <c r="AG193" i="13"/>
  <c r="AG192" i="13"/>
  <c r="AG191" i="13"/>
  <c r="AG190" i="13"/>
  <c r="AG189" i="13"/>
  <c r="AG188" i="13"/>
  <c r="AG187" i="13"/>
  <c r="AG186" i="13"/>
  <c r="AG185" i="13"/>
  <c r="AG184" i="13"/>
  <c r="AG183" i="13"/>
  <c r="AG182" i="13"/>
  <c r="AG181" i="13"/>
  <c r="AG180" i="13"/>
  <c r="AG179" i="13"/>
  <c r="AG178" i="13"/>
  <c r="AG177" i="13"/>
  <c r="AG176" i="13"/>
  <c r="AG175" i="13"/>
  <c r="AG174" i="13"/>
  <c r="AG173" i="13"/>
  <c r="AG172" i="13"/>
  <c r="AG171" i="13"/>
  <c r="AG170" i="13"/>
  <c r="AG169" i="13"/>
  <c r="AG168" i="13"/>
  <c r="AG167" i="13"/>
  <c r="AG166" i="13"/>
  <c r="AG165" i="13"/>
  <c r="AG164" i="13"/>
  <c r="AG163" i="13"/>
  <c r="AG162" i="13"/>
  <c r="AG161" i="13"/>
  <c r="AG160" i="13"/>
  <c r="AG159" i="13"/>
  <c r="AG158" i="13"/>
  <c r="AG157" i="13"/>
  <c r="AG156" i="13"/>
  <c r="AG155" i="13"/>
  <c r="AG154" i="13"/>
  <c r="AG153" i="13"/>
  <c r="AG152" i="13"/>
  <c r="AG151" i="13"/>
  <c r="AG150" i="13"/>
  <c r="AG149" i="13"/>
  <c r="AG148" i="13"/>
  <c r="AG147" i="13"/>
  <c r="AG146" i="13"/>
  <c r="AG145" i="13"/>
  <c r="AG144" i="13"/>
  <c r="AG143" i="13"/>
  <c r="AG142" i="13"/>
  <c r="AG141" i="13"/>
  <c r="AG140" i="13"/>
  <c r="AG139" i="13"/>
  <c r="AG138" i="13"/>
  <c r="AG137" i="13"/>
  <c r="AG136" i="13"/>
  <c r="AG135" i="13"/>
  <c r="AG134" i="13"/>
  <c r="AG133" i="13"/>
  <c r="AG132" i="13"/>
  <c r="AG131" i="13"/>
  <c r="AG130" i="13"/>
  <c r="AG129" i="13"/>
  <c r="AG128" i="13"/>
  <c r="AG127" i="13"/>
  <c r="AG126" i="13"/>
  <c r="AG125" i="13"/>
  <c r="AG124" i="13"/>
  <c r="AG123" i="13"/>
  <c r="AG122" i="13"/>
  <c r="AG121" i="13"/>
  <c r="AG120" i="13"/>
  <c r="AG119" i="13"/>
  <c r="AG118" i="13"/>
  <c r="AG117" i="13"/>
  <c r="AG116" i="13"/>
  <c r="AG115" i="13"/>
  <c r="AG114" i="13"/>
  <c r="AG113" i="13"/>
  <c r="AG112" i="13"/>
  <c r="AG111" i="13"/>
  <c r="AG110" i="13"/>
  <c r="AG109" i="13"/>
  <c r="AG108" i="13"/>
  <c r="AG107" i="13"/>
  <c r="AG106" i="13"/>
  <c r="AG105" i="13"/>
  <c r="AG104" i="13"/>
  <c r="AG103" i="13"/>
  <c r="AG102" i="13"/>
  <c r="AG101" i="13"/>
  <c r="AG100" i="13"/>
  <c r="AG99" i="13"/>
  <c r="AG98" i="13"/>
  <c r="AG97" i="13"/>
  <c r="AG96" i="13"/>
  <c r="AG95" i="13"/>
  <c r="AG94" i="13"/>
  <c r="AG93" i="13"/>
  <c r="AG92" i="13"/>
  <c r="AG91" i="13"/>
  <c r="AG90" i="13"/>
  <c r="AG89" i="13"/>
  <c r="AG88" i="13"/>
  <c r="AG87" i="13"/>
  <c r="AG86" i="13"/>
  <c r="AG85" i="13"/>
  <c r="AG84" i="13"/>
  <c r="AG83" i="13"/>
  <c r="AG82" i="13"/>
  <c r="AG81" i="13"/>
  <c r="AG80" i="13"/>
  <c r="AG79" i="13"/>
  <c r="AG78" i="13"/>
  <c r="AG77" i="13"/>
  <c r="AG76" i="13"/>
  <c r="AG75" i="13"/>
  <c r="AG74" i="13"/>
  <c r="AG73" i="13"/>
  <c r="AG72" i="13"/>
  <c r="AG71" i="13"/>
  <c r="AG70" i="13"/>
  <c r="AG69" i="13"/>
  <c r="AG68" i="13"/>
  <c r="AG67" i="13"/>
  <c r="AG66" i="13"/>
  <c r="AG65" i="13"/>
  <c r="AG64" i="13"/>
  <c r="AG63" i="13"/>
  <c r="AG62" i="13"/>
  <c r="AG61" i="13"/>
  <c r="AG60" i="13"/>
  <c r="AG59" i="13"/>
  <c r="AG58" i="13"/>
  <c r="AG57" i="13"/>
  <c r="AG56" i="13"/>
  <c r="AG55" i="13"/>
  <c r="AG54" i="13"/>
  <c r="AG53" i="13"/>
  <c r="AG52" i="13"/>
  <c r="AG51" i="13"/>
  <c r="AG50" i="13"/>
  <c r="AG49" i="13"/>
  <c r="AG48" i="13"/>
  <c r="AG47" i="13"/>
  <c r="AG46" i="13"/>
  <c r="AG45" i="13"/>
  <c r="AG44" i="13"/>
  <c r="AG43" i="13"/>
  <c r="AG42" i="13"/>
  <c r="AG41" i="13"/>
  <c r="AG40" i="13"/>
  <c r="AG39" i="13"/>
  <c r="AG38" i="13"/>
  <c r="AG37" i="13"/>
  <c r="AG36" i="13"/>
  <c r="AG35" i="13"/>
  <c r="AG34" i="13"/>
  <c r="AG33" i="13"/>
  <c r="AG32" i="13"/>
  <c r="AG31" i="13"/>
  <c r="AG30" i="13"/>
  <c r="AG29" i="13"/>
  <c r="AG28" i="13"/>
  <c r="AG27" i="13"/>
  <c r="AG26" i="13"/>
  <c r="AG25" i="13"/>
  <c r="AG24" i="13"/>
  <c r="AG23" i="13"/>
  <c r="AG22" i="13"/>
  <c r="AG21" i="13"/>
  <c r="AG20" i="13"/>
  <c r="AG19" i="13"/>
  <c r="AG18" i="13"/>
  <c r="AG17" i="13"/>
  <c r="AG16" i="13"/>
  <c r="AG15" i="13"/>
  <c r="AG14" i="13"/>
  <c r="AG13" i="13"/>
  <c r="AG12" i="13"/>
  <c r="AG11" i="13"/>
  <c r="AG10" i="13"/>
  <c r="AG9" i="13"/>
  <c r="AG8" i="13"/>
  <c r="AG7" i="13"/>
  <c r="AG6" i="13"/>
  <c r="AG5" i="13"/>
  <c r="AG4" i="13"/>
  <c r="L4" i="13" l="1"/>
  <c r="K675" i="13" l="1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I674" i="12" l="1"/>
  <c r="E675" i="13" s="1"/>
  <c r="AQ675" i="13" s="1"/>
  <c r="I673" i="12"/>
  <c r="E674" i="13" s="1"/>
  <c r="AQ674" i="13" s="1"/>
  <c r="I672" i="12"/>
  <c r="E673" i="13" s="1"/>
  <c r="AQ673" i="13" s="1"/>
  <c r="I671" i="12"/>
  <c r="E672" i="13" s="1"/>
  <c r="AQ672" i="13" s="1"/>
  <c r="I670" i="12"/>
  <c r="E671" i="13" s="1"/>
  <c r="AQ671" i="13" s="1"/>
  <c r="I669" i="12"/>
  <c r="E670" i="13" s="1"/>
  <c r="AQ670" i="13" s="1"/>
  <c r="I668" i="12"/>
  <c r="E669" i="13" s="1"/>
  <c r="AQ669" i="13" s="1"/>
  <c r="I667" i="12"/>
  <c r="E668" i="13" s="1"/>
  <c r="AQ668" i="13" s="1"/>
  <c r="I666" i="12"/>
  <c r="E667" i="13" s="1"/>
  <c r="AQ667" i="13" s="1"/>
  <c r="I665" i="12"/>
  <c r="E666" i="13" s="1"/>
  <c r="AQ666" i="13" s="1"/>
  <c r="I664" i="12"/>
  <c r="E665" i="13" s="1"/>
  <c r="AQ665" i="13" s="1"/>
  <c r="I663" i="12"/>
  <c r="E664" i="13" s="1"/>
  <c r="AQ664" i="13" s="1"/>
  <c r="I662" i="12"/>
  <c r="E663" i="13" s="1"/>
  <c r="AQ663" i="13" s="1"/>
  <c r="I661" i="12"/>
  <c r="E662" i="13" s="1"/>
  <c r="AQ662" i="13" s="1"/>
  <c r="I660" i="12"/>
  <c r="E661" i="13" s="1"/>
  <c r="AQ661" i="13" s="1"/>
  <c r="I659" i="12"/>
  <c r="E660" i="13" s="1"/>
  <c r="AQ660" i="13" s="1"/>
  <c r="I658" i="12"/>
  <c r="E659" i="13" s="1"/>
  <c r="AQ659" i="13" s="1"/>
  <c r="I657" i="12"/>
  <c r="E658" i="13" s="1"/>
  <c r="AQ658" i="13" s="1"/>
  <c r="I656" i="12"/>
  <c r="E657" i="13" s="1"/>
  <c r="AQ657" i="13" s="1"/>
  <c r="I655" i="12"/>
  <c r="E656" i="13" s="1"/>
  <c r="AQ656" i="13" s="1"/>
  <c r="I654" i="12"/>
  <c r="E655" i="13" s="1"/>
  <c r="AQ655" i="13" s="1"/>
  <c r="I653" i="12"/>
  <c r="E654" i="13" s="1"/>
  <c r="AQ654" i="13" s="1"/>
  <c r="I652" i="12"/>
  <c r="E653" i="13" s="1"/>
  <c r="AQ653" i="13" s="1"/>
  <c r="I651" i="12"/>
  <c r="E652" i="13" s="1"/>
  <c r="AQ652" i="13" s="1"/>
  <c r="I650" i="12"/>
  <c r="E651" i="13" s="1"/>
  <c r="AQ651" i="13" s="1"/>
  <c r="I649" i="12"/>
  <c r="E650" i="13" s="1"/>
  <c r="AQ650" i="13" s="1"/>
  <c r="I648" i="12"/>
  <c r="E649" i="13" s="1"/>
  <c r="AQ649" i="13" s="1"/>
  <c r="I647" i="12"/>
  <c r="E648" i="13" s="1"/>
  <c r="AQ648" i="13" s="1"/>
  <c r="I646" i="12"/>
  <c r="E647" i="13" s="1"/>
  <c r="AQ647" i="13" s="1"/>
  <c r="I645" i="12"/>
  <c r="E646" i="13" s="1"/>
  <c r="AQ646" i="13" s="1"/>
  <c r="I644" i="12"/>
  <c r="E645" i="13" s="1"/>
  <c r="AQ645" i="13" s="1"/>
  <c r="I643" i="12"/>
  <c r="E644" i="13" s="1"/>
  <c r="AQ644" i="13" s="1"/>
  <c r="I642" i="12"/>
  <c r="E643" i="13" s="1"/>
  <c r="AQ643" i="13" s="1"/>
  <c r="I641" i="12"/>
  <c r="E642" i="13" s="1"/>
  <c r="AQ642" i="13" s="1"/>
  <c r="I640" i="12"/>
  <c r="E641" i="13" s="1"/>
  <c r="AQ641" i="13" s="1"/>
  <c r="I639" i="12"/>
  <c r="E640" i="13" s="1"/>
  <c r="AQ640" i="13" s="1"/>
  <c r="I638" i="12"/>
  <c r="E639" i="13" s="1"/>
  <c r="AQ639" i="13" s="1"/>
  <c r="I637" i="12"/>
  <c r="E638" i="13" s="1"/>
  <c r="AQ638" i="13" s="1"/>
  <c r="I636" i="12"/>
  <c r="E637" i="13" s="1"/>
  <c r="AQ637" i="13" s="1"/>
  <c r="I635" i="12"/>
  <c r="E636" i="13" s="1"/>
  <c r="AQ636" i="13" s="1"/>
  <c r="I634" i="12"/>
  <c r="E635" i="13" s="1"/>
  <c r="AQ635" i="13" s="1"/>
  <c r="I633" i="12"/>
  <c r="E634" i="13" s="1"/>
  <c r="AQ634" i="13" s="1"/>
  <c r="I632" i="12"/>
  <c r="E633" i="13" s="1"/>
  <c r="AQ633" i="13" s="1"/>
  <c r="I631" i="12"/>
  <c r="E632" i="13" s="1"/>
  <c r="AQ632" i="13" s="1"/>
  <c r="I630" i="12"/>
  <c r="E631" i="13" s="1"/>
  <c r="AQ631" i="13" s="1"/>
  <c r="I629" i="12"/>
  <c r="E630" i="13" s="1"/>
  <c r="AQ630" i="13" s="1"/>
  <c r="I628" i="12"/>
  <c r="E629" i="13" s="1"/>
  <c r="AQ629" i="13" s="1"/>
  <c r="I627" i="12"/>
  <c r="E628" i="13" s="1"/>
  <c r="AQ628" i="13" s="1"/>
  <c r="I626" i="12"/>
  <c r="E627" i="13" s="1"/>
  <c r="AQ627" i="13" s="1"/>
  <c r="I625" i="12"/>
  <c r="E626" i="13" s="1"/>
  <c r="AQ626" i="13" s="1"/>
  <c r="I624" i="12"/>
  <c r="E625" i="13" s="1"/>
  <c r="AQ625" i="13" s="1"/>
  <c r="I623" i="12"/>
  <c r="E624" i="13" s="1"/>
  <c r="AQ624" i="13" s="1"/>
  <c r="I622" i="12"/>
  <c r="E623" i="13" s="1"/>
  <c r="AQ623" i="13" s="1"/>
  <c r="I621" i="12"/>
  <c r="E622" i="13" s="1"/>
  <c r="AQ622" i="13" s="1"/>
  <c r="I620" i="12"/>
  <c r="E621" i="13" s="1"/>
  <c r="AQ621" i="13" s="1"/>
  <c r="I619" i="12"/>
  <c r="E620" i="13" s="1"/>
  <c r="AQ620" i="13" s="1"/>
  <c r="I618" i="12"/>
  <c r="E619" i="13" s="1"/>
  <c r="AQ619" i="13" s="1"/>
  <c r="I617" i="12"/>
  <c r="E618" i="13" s="1"/>
  <c r="AQ618" i="13" s="1"/>
  <c r="I616" i="12"/>
  <c r="E617" i="13" s="1"/>
  <c r="AQ617" i="13" s="1"/>
  <c r="I615" i="12"/>
  <c r="E616" i="13" s="1"/>
  <c r="AQ616" i="13" s="1"/>
  <c r="I614" i="12"/>
  <c r="E615" i="13" s="1"/>
  <c r="AQ615" i="13" s="1"/>
  <c r="I613" i="12"/>
  <c r="E614" i="13" s="1"/>
  <c r="AQ614" i="13" s="1"/>
  <c r="I612" i="12"/>
  <c r="E613" i="13" s="1"/>
  <c r="AQ613" i="13" s="1"/>
  <c r="I611" i="12"/>
  <c r="E612" i="13" s="1"/>
  <c r="AQ612" i="13" s="1"/>
  <c r="I610" i="12"/>
  <c r="E611" i="13" s="1"/>
  <c r="AQ611" i="13" s="1"/>
  <c r="I609" i="12"/>
  <c r="E610" i="13" s="1"/>
  <c r="AQ610" i="13" s="1"/>
  <c r="I608" i="12"/>
  <c r="E609" i="13" s="1"/>
  <c r="AQ609" i="13" s="1"/>
  <c r="I607" i="12"/>
  <c r="E608" i="13" s="1"/>
  <c r="AQ608" i="13" s="1"/>
  <c r="I606" i="12"/>
  <c r="E607" i="13" s="1"/>
  <c r="AQ607" i="13" s="1"/>
  <c r="I605" i="12"/>
  <c r="E606" i="13" s="1"/>
  <c r="AQ606" i="13" s="1"/>
  <c r="I604" i="12"/>
  <c r="E605" i="13" s="1"/>
  <c r="AQ605" i="13" s="1"/>
  <c r="I603" i="12"/>
  <c r="E604" i="13" s="1"/>
  <c r="AQ604" i="13" s="1"/>
  <c r="I602" i="12"/>
  <c r="E603" i="13" s="1"/>
  <c r="AQ603" i="13" s="1"/>
  <c r="I601" i="12"/>
  <c r="E602" i="13" s="1"/>
  <c r="AQ602" i="13" s="1"/>
  <c r="I600" i="12"/>
  <c r="E601" i="13" s="1"/>
  <c r="AQ601" i="13" s="1"/>
  <c r="I599" i="12"/>
  <c r="E600" i="13" s="1"/>
  <c r="AQ600" i="13" s="1"/>
  <c r="I598" i="12"/>
  <c r="E599" i="13" s="1"/>
  <c r="AQ599" i="13" s="1"/>
  <c r="I597" i="12"/>
  <c r="E598" i="13" s="1"/>
  <c r="AQ598" i="13" s="1"/>
  <c r="I596" i="12"/>
  <c r="E597" i="13" s="1"/>
  <c r="AQ597" i="13" s="1"/>
  <c r="I595" i="12"/>
  <c r="E596" i="13" s="1"/>
  <c r="AQ596" i="13" s="1"/>
  <c r="I594" i="12"/>
  <c r="E595" i="13" s="1"/>
  <c r="AQ595" i="13" s="1"/>
  <c r="I593" i="12"/>
  <c r="E594" i="13" s="1"/>
  <c r="AQ594" i="13" s="1"/>
  <c r="I592" i="12"/>
  <c r="E593" i="13" s="1"/>
  <c r="AQ593" i="13" s="1"/>
  <c r="I591" i="12"/>
  <c r="E592" i="13" s="1"/>
  <c r="AQ592" i="13" s="1"/>
  <c r="I590" i="12"/>
  <c r="E591" i="13" s="1"/>
  <c r="AQ591" i="13" s="1"/>
  <c r="I589" i="12"/>
  <c r="E590" i="13" s="1"/>
  <c r="AQ590" i="13" s="1"/>
  <c r="I588" i="12"/>
  <c r="E589" i="13" s="1"/>
  <c r="AQ589" i="13" s="1"/>
  <c r="I587" i="12"/>
  <c r="E588" i="13" s="1"/>
  <c r="AQ588" i="13" s="1"/>
  <c r="I586" i="12"/>
  <c r="E587" i="13" s="1"/>
  <c r="AQ587" i="13" s="1"/>
  <c r="I585" i="12"/>
  <c r="E586" i="13" s="1"/>
  <c r="AQ586" i="13" s="1"/>
  <c r="I584" i="12"/>
  <c r="E585" i="13" s="1"/>
  <c r="AQ585" i="13" s="1"/>
  <c r="I583" i="12"/>
  <c r="E584" i="13" s="1"/>
  <c r="AQ584" i="13" s="1"/>
  <c r="I582" i="12"/>
  <c r="E583" i="13" s="1"/>
  <c r="AQ583" i="13" s="1"/>
  <c r="I581" i="12"/>
  <c r="E582" i="13" s="1"/>
  <c r="AQ582" i="13" s="1"/>
  <c r="I580" i="12"/>
  <c r="E581" i="13" s="1"/>
  <c r="AQ581" i="13" s="1"/>
  <c r="I579" i="12"/>
  <c r="E580" i="13" s="1"/>
  <c r="AQ580" i="13" s="1"/>
  <c r="I578" i="12"/>
  <c r="E579" i="13" s="1"/>
  <c r="AQ579" i="13" s="1"/>
  <c r="I577" i="12"/>
  <c r="E578" i="13" s="1"/>
  <c r="AQ578" i="13" s="1"/>
  <c r="I576" i="12"/>
  <c r="E577" i="13" s="1"/>
  <c r="AQ577" i="13" s="1"/>
  <c r="I575" i="12"/>
  <c r="E576" i="13" s="1"/>
  <c r="AQ576" i="13" s="1"/>
  <c r="I574" i="12"/>
  <c r="E575" i="13" s="1"/>
  <c r="AQ575" i="13" s="1"/>
  <c r="I573" i="12"/>
  <c r="E574" i="13" s="1"/>
  <c r="AQ574" i="13" s="1"/>
  <c r="I572" i="12"/>
  <c r="E573" i="13" s="1"/>
  <c r="AQ573" i="13" s="1"/>
  <c r="I571" i="12"/>
  <c r="E572" i="13" s="1"/>
  <c r="AQ572" i="13" s="1"/>
  <c r="I570" i="12"/>
  <c r="E571" i="13" s="1"/>
  <c r="AQ571" i="13" s="1"/>
  <c r="I569" i="12"/>
  <c r="E570" i="13" s="1"/>
  <c r="AQ570" i="13" s="1"/>
  <c r="I568" i="12"/>
  <c r="E569" i="13" s="1"/>
  <c r="AQ569" i="13" s="1"/>
  <c r="I567" i="12"/>
  <c r="E568" i="13" s="1"/>
  <c r="AQ568" i="13" s="1"/>
  <c r="I566" i="12"/>
  <c r="E567" i="13" s="1"/>
  <c r="AQ567" i="13" s="1"/>
  <c r="I565" i="12"/>
  <c r="E566" i="13" s="1"/>
  <c r="AQ566" i="13" s="1"/>
  <c r="I564" i="12"/>
  <c r="E565" i="13" s="1"/>
  <c r="AQ565" i="13" s="1"/>
  <c r="I563" i="12"/>
  <c r="E564" i="13" s="1"/>
  <c r="AQ564" i="13" s="1"/>
  <c r="I562" i="12"/>
  <c r="E563" i="13" s="1"/>
  <c r="AQ563" i="13" s="1"/>
  <c r="I561" i="12"/>
  <c r="E562" i="13" s="1"/>
  <c r="AQ562" i="13" s="1"/>
  <c r="I560" i="12"/>
  <c r="E561" i="13" s="1"/>
  <c r="AQ561" i="13" s="1"/>
  <c r="I559" i="12"/>
  <c r="E560" i="13" s="1"/>
  <c r="AQ560" i="13" s="1"/>
  <c r="I558" i="12"/>
  <c r="E559" i="13" s="1"/>
  <c r="AQ559" i="13" s="1"/>
  <c r="I557" i="12"/>
  <c r="E558" i="13" s="1"/>
  <c r="AQ558" i="13" s="1"/>
  <c r="I556" i="12"/>
  <c r="E557" i="13" s="1"/>
  <c r="AQ557" i="13" s="1"/>
  <c r="I555" i="12"/>
  <c r="E556" i="13" s="1"/>
  <c r="AQ556" i="13" s="1"/>
  <c r="H674" i="12"/>
  <c r="H673" i="12"/>
  <c r="D674" i="13" s="1"/>
  <c r="H672" i="12"/>
  <c r="D673" i="13" s="1"/>
  <c r="H671" i="12"/>
  <c r="D672" i="13" s="1"/>
  <c r="H670" i="12"/>
  <c r="D671" i="13" s="1"/>
  <c r="H669" i="12"/>
  <c r="H668" i="12"/>
  <c r="H667" i="12"/>
  <c r="H666" i="12"/>
  <c r="H665" i="12"/>
  <c r="D666" i="13" s="1"/>
  <c r="H664" i="12"/>
  <c r="H663" i="12"/>
  <c r="H66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R566" i="13" l="1"/>
  <c r="Y566" i="13"/>
  <c r="R590" i="13"/>
  <c r="Y590" i="13"/>
  <c r="R606" i="13"/>
  <c r="Y606" i="13"/>
  <c r="R630" i="13"/>
  <c r="Y630" i="13"/>
  <c r="R654" i="13"/>
  <c r="Y654" i="13"/>
  <c r="R575" i="13"/>
  <c r="Y575" i="13"/>
  <c r="R599" i="13"/>
  <c r="Y599" i="13"/>
  <c r="R623" i="13"/>
  <c r="Y623" i="13"/>
  <c r="R647" i="13"/>
  <c r="Y647" i="13"/>
  <c r="R671" i="13"/>
  <c r="Y671" i="13"/>
  <c r="R560" i="13"/>
  <c r="Y560" i="13"/>
  <c r="R584" i="13"/>
  <c r="Y584" i="13"/>
  <c r="R600" i="13"/>
  <c r="Y600" i="13"/>
  <c r="R616" i="13"/>
  <c r="Y616" i="13"/>
  <c r="R632" i="13"/>
  <c r="Y632" i="13"/>
  <c r="R640" i="13"/>
  <c r="Y640" i="13"/>
  <c r="R656" i="13"/>
  <c r="Y656" i="13"/>
  <c r="R672" i="13"/>
  <c r="Y672" i="13"/>
  <c r="R569" i="13"/>
  <c r="Y569" i="13"/>
  <c r="R577" i="13"/>
  <c r="Y577" i="13"/>
  <c r="R593" i="13"/>
  <c r="Y593" i="13"/>
  <c r="R609" i="13"/>
  <c r="Y609" i="13"/>
  <c r="R625" i="13"/>
  <c r="Y625" i="13"/>
  <c r="R641" i="13"/>
  <c r="Y641" i="13"/>
  <c r="R657" i="13"/>
  <c r="Y657" i="13"/>
  <c r="R673" i="13"/>
  <c r="Y673" i="13"/>
  <c r="R562" i="13"/>
  <c r="Y562" i="13"/>
  <c r="R570" i="13"/>
  <c r="Y570" i="13"/>
  <c r="R578" i="13"/>
  <c r="Y578" i="13"/>
  <c r="R586" i="13"/>
  <c r="Y586" i="13"/>
  <c r="R594" i="13"/>
  <c r="Y594" i="13"/>
  <c r="R602" i="13"/>
  <c r="Y602" i="13"/>
  <c r="R610" i="13"/>
  <c r="Y610" i="13"/>
  <c r="R618" i="13"/>
  <c r="Y618" i="13"/>
  <c r="R626" i="13"/>
  <c r="Y626" i="13"/>
  <c r="R634" i="13"/>
  <c r="Y634" i="13"/>
  <c r="R642" i="13"/>
  <c r="Y642" i="13"/>
  <c r="R650" i="13"/>
  <c r="Y650" i="13"/>
  <c r="R658" i="13"/>
  <c r="Y658" i="13"/>
  <c r="R666" i="13"/>
  <c r="Y666" i="13"/>
  <c r="R674" i="13"/>
  <c r="Y674" i="13"/>
  <c r="R574" i="13"/>
  <c r="Y574" i="13"/>
  <c r="R598" i="13"/>
  <c r="Y598" i="13"/>
  <c r="R622" i="13"/>
  <c r="Y622" i="13"/>
  <c r="R646" i="13"/>
  <c r="Y646" i="13"/>
  <c r="R670" i="13"/>
  <c r="Y670" i="13"/>
  <c r="R567" i="13"/>
  <c r="Y567" i="13"/>
  <c r="R591" i="13"/>
  <c r="Y591" i="13"/>
  <c r="R615" i="13"/>
  <c r="Y615" i="13"/>
  <c r="R631" i="13"/>
  <c r="Y631" i="13"/>
  <c r="R655" i="13"/>
  <c r="Y655" i="13"/>
  <c r="R568" i="13"/>
  <c r="Y568" i="13"/>
  <c r="R576" i="13"/>
  <c r="Y576" i="13"/>
  <c r="R592" i="13"/>
  <c r="Y592" i="13"/>
  <c r="R608" i="13"/>
  <c r="Y608" i="13"/>
  <c r="R624" i="13"/>
  <c r="Y624" i="13"/>
  <c r="R648" i="13"/>
  <c r="Y648" i="13"/>
  <c r="R664" i="13"/>
  <c r="Y664" i="13"/>
  <c r="R561" i="13"/>
  <c r="Y561" i="13"/>
  <c r="R585" i="13"/>
  <c r="Y585" i="13"/>
  <c r="R601" i="13"/>
  <c r="Y601" i="13"/>
  <c r="R617" i="13"/>
  <c r="Y617" i="13"/>
  <c r="R633" i="13"/>
  <c r="Y633" i="13"/>
  <c r="R649" i="13"/>
  <c r="Y649" i="13"/>
  <c r="R665" i="13"/>
  <c r="Y665" i="13"/>
  <c r="R563" i="13"/>
  <c r="Y563" i="13"/>
  <c r="R571" i="13"/>
  <c r="Y571" i="13"/>
  <c r="R579" i="13"/>
  <c r="Y579" i="13"/>
  <c r="R587" i="13"/>
  <c r="Y587" i="13"/>
  <c r="R595" i="13"/>
  <c r="Y595" i="13"/>
  <c r="R603" i="13"/>
  <c r="Y603" i="13"/>
  <c r="R611" i="13"/>
  <c r="Y611" i="13"/>
  <c r="R619" i="13"/>
  <c r="Y619" i="13"/>
  <c r="R627" i="13"/>
  <c r="Y627" i="13"/>
  <c r="R635" i="13"/>
  <c r="Y635" i="13"/>
  <c r="R643" i="13"/>
  <c r="Y643" i="13"/>
  <c r="R651" i="13"/>
  <c r="Y651" i="13"/>
  <c r="R659" i="13"/>
  <c r="Y659" i="13"/>
  <c r="R667" i="13"/>
  <c r="Y667" i="13"/>
  <c r="R675" i="13"/>
  <c r="Y675" i="13"/>
  <c r="R558" i="13"/>
  <c r="Y558" i="13"/>
  <c r="R582" i="13"/>
  <c r="Y582" i="13"/>
  <c r="R614" i="13"/>
  <c r="Y614" i="13"/>
  <c r="R638" i="13"/>
  <c r="Y638" i="13"/>
  <c r="R662" i="13"/>
  <c r="Y662" i="13"/>
  <c r="R559" i="13"/>
  <c r="Y559" i="13"/>
  <c r="R583" i="13"/>
  <c r="Y583" i="13"/>
  <c r="R607" i="13"/>
  <c r="Y607" i="13"/>
  <c r="R639" i="13"/>
  <c r="Y639" i="13"/>
  <c r="R663" i="13"/>
  <c r="Y663" i="13"/>
  <c r="R556" i="13"/>
  <c r="Y556" i="13"/>
  <c r="R564" i="13"/>
  <c r="Y564" i="13"/>
  <c r="R572" i="13"/>
  <c r="Y572" i="13"/>
  <c r="R580" i="13"/>
  <c r="Y580" i="13"/>
  <c r="R588" i="13"/>
  <c r="Y588" i="13"/>
  <c r="R596" i="13"/>
  <c r="Y596" i="13"/>
  <c r="R604" i="13"/>
  <c r="Y604" i="13"/>
  <c r="R612" i="13"/>
  <c r="Y612" i="13"/>
  <c r="R620" i="13"/>
  <c r="Y620" i="13"/>
  <c r="R628" i="13"/>
  <c r="Y628" i="13"/>
  <c r="R636" i="13"/>
  <c r="Y636" i="13"/>
  <c r="R644" i="13"/>
  <c r="Y644" i="13"/>
  <c r="R652" i="13"/>
  <c r="Y652" i="13"/>
  <c r="R660" i="13"/>
  <c r="Y660" i="13"/>
  <c r="R668" i="13"/>
  <c r="Y668" i="13"/>
  <c r="R557" i="13"/>
  <c r="Y557" i="13"/>
  <c r="R565" i="13"/>
  <c r="Y565" i="13"/>
  <c r="R573" i="13"/>
  <c r="Y573" i="13"/>
  <c r="R581" i="13"/>
  <c r="Y581" i="13"/>
  <c r="R589" i="13"/>
  <c r="Y589" i="13"/>
  <c r="R597" i="13"/>
  <c r="Y597" i="13"/>
  <c r="R605" i="13"/>
  <c r="Y605" i="13"/>
  <c r="R613" i="13"/>
  <c r="Y613" i="13"/>
  <c r="R621" i="13"/>
  <c r="Y621" i="13"/>
  <c r="R629" i="13"/>
  <c r="Y629" i="13"/>
  <c r="R637" i="13"/>
  <c r="Y637" i="13"/>
  <c r="R645" i="13"/>
  <c r="Y645" i="13"/>
  <c r="R653" i="13"/>
  <c r="Y653" i="13"/>
  <c r="R661" i="13"/>
  <c r="Y661" i="13"/>
  <c r="R669" i="13"/>
  <c r="Y669" i="13"/>
  <c r="D663" i="13"/>
  <c r="D656" i="13"/>
  <c r="D658" i="13"/>
  <c r="D655" i="13"/>
  <c r="D664" i="13"/>
  <c r="D657" i="13"/>
  <c r="D665" i="13"/>
  <c r="D653" i="13"/>
  <c r="D669" i="13"/>
  <c r="D662" i="13"/>
  <c r="D659" i="13"/>
  <c r="D667" i="13"/>
  <c r="D675" i="13"/>
  <c r="D661" i="13"/>
  <c r="D654" i="13"/>
  <c r="D670" i="13"/>
  <c r="D660" i="13"/>
  <c r="D668" i="1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48" i="5"/>
  <c r="M48" i="5"/>
  <c r="H48" i="5"/>
  <c r="G48" i="5"/>
  <c r="N47" i="5"/>
  <c r="M47" i="5"/>
  <c r="H47" i="5"/>
  <c r="G47" i="5"/>
  <c r="N46" i="5"/>
  <c r="M46" i="5"/>
  <c r="H46" i="5"/>
  <c r="G46" i="5"/>
  <c r="N45" i="5"/>
  <c r="M45" i="5"/>
  <c r="H45" i="5"/>
  <c r="G45" i="5"/>
  <c r="N44" i="5"/>
  <c r="M44" i="5"/>
  <c r="H44" i="5"/>
  <c r="G44" i="5"/>
  <c r="N43" i="5"/>
  <c r="M43" i="5"/>
  <c r="H43" i="5"/>
  <c r="G43" i="5"/>
  <c r="N42" i="5"/>
  <c r="M42" i="5"/>
  <c r="H42" i="5"/>
  <c r="G42" i="5"/>
  <c r="N41" i="5"/>
  <c r="M41" i="5"/>
  <c r="H41" i="5"/>
  <c r="G41" i="5"/>
  <c r="N40" i="5"/>
  <c r="M40" i="5"/>
  <c r="H40" i="5"/>
  <c r="G40" i="5"/>
  <c r="N39" i="5"/>
  <c r="M39" i="5"/>
  <c r="H39" i="5"/>
  <c r="G39" i="5"/>
  <c r="N38" i="5"/>
  <c r="M38" i="5"/>
  <c r="H38" i="5"/>
  <c r="G38" i="5"/>
  <c r="N37" i="5"/>
  <c r="M37" i="5"/>
  <c r="H37" i="5"/>
  <c r="G37" i="5"/>
  <c r="N36" i="5"/>
  <c r="M36" i="5"/>
  <c r="H36" i="5"/>
  <c r="G36" i="5"/>
  <c r="N35" i="5"/>
  <c r="M35" i="5"/>
  <c r="H35" i="5"/>
  <c r="G35" i="5"/>
  <c r="N34" i="5"/>
  <c r="M34" i="5"/>
  <c r="H34" i="5"/>
  <c r="G34" i="5"/>
  <c r="N33" i="5"/>
  <c r="M33" i="5"/>
  <c r="H33" i="5"/>
  <c r="G33" i="5"/>
  <c r="N32" i="5"/>
  <c r="M32" i="5"/>
  <c r="H32" i="5"/>
  <c r="G32" i="5"/>
  <c r="N31" i="5"/>
  <c r="M31" i="5"/>
  <c r="H31" i="5"/>
  <c r="G31" i="5"/>
  <c r="N30" i="5"/>
  <c r="M30" i="5"/>
  <c r="H30" i="5"/>
  <c r="G30" i="5"/>
  <c r="N29" i="5"/>
  <c r="M29" i="5"/>
  <c r="H29" i="5"/>
  <c r="G29" i="5"/>
  <c r="N28" i="5"/>
  <c r="M28" i="5"/>
  <c r="H28" i="5"/>
  <c r="G28" i="5"/>
  <c r="N27" i="5"/>
  <c r="M27" i="5"/>
  <c r="H27" i="5"/>
  <c r="G27" i="5"/>
  <c r="N26" i="5"/>
  <c r="M26" i="5"/>
  <c r="H26" i="5"/>
  <c r="G26" i="5"/>
  <c r="N25" i="5"/>
  <c r="M25" i="5"/>
  <c r="H25" i="5"/>
  <c r="G25" i="5"/>
  <c r="N24" i="5"/>
  <c r="M24" i="5"/>
  <c r="K24" i="5"/>
  <c r="J24" i="5"/>
  <c r="H24" i="5"/>
  <c r="G24" i="5"/>
  <c r="E24" i="5"/>
  <c r="D24" i="5"/>
  <c r="N23" i="5"/>
  <c r="M23" i="5"/>
  <c r="K23" i="5"/>
  <c r="J23" i="5"/>
  <c r="H23" i="5"/>
  <c r="G23" i="5"/>
  <c r="E23" i="5"/>
  <c r="D23" i="5"/>
  <c r="N22" i="5"/>
  <c r="M22" i="5"/>
  <c r="K22" i="5"/>
  <c r="J22" i="5"/>
  <c r="H22" i="5"/>
  <c r="G22" i="5"/>
  <c r="E22" i="5"/>
  <c r="D22" i="5"/>
  <c r="N21" i="5"/>
  <c r="M21" i="5"/>
  <c r="K21" i="5"/>
  <c r="J21" i="5"/>
  <c r="H21" i="5"/>
  <c r="G21" i="5"/>
  <c r="E21" i="5"/>
  <c r="D21" i="5"/>
  <c r="N20" i="5"/>
  <c r="M20" i="5"/>
  <c r="K20" i="5"/>
  <c r="J20" i="5"/>
  <c r="H20" i="5"/>
  <c r="G20" i="5"/>
  <c r="E20" i="5"/>
  <c r="D20" i="5"/>
  <c r="N19" i="5"/>
  <c r="M19" i="5"/>
  <c r="K19" i="5"/>
  <c r="J19" i="5"/>
  <c r="H19" i="5"/>
  <c r="G19" i="5"/>
  <c r="E19" i="5"/>
  <c r="D19" i="5"/>
  <c r="N18" i="5"/>
  <c r="M18" i="5"/>
  <c r="K18" i="5"/>
  <c r="J18" i="5"/>
  <c r="H18" i="5"/>
  <c r="G18" i="5"/>
  <c r="E18" i="5"/>
  <c r="D18" i="5"/>
  <c r="N17" i="5"/>
  <c r="M17" i="5"/>
  <c r="K17" i="5"/>
  <c r="J17" i="5"/>
  <c r="H17" i="5"/>
  <c r="G17" i="5"/>
  <c r="E17" i="5"/>
  <c r="D17" i="5"/>
  <c r="N16" i="5"/>
  <c r="M16" i="5"/>
  <c r="K16" i="5"/>
  <c r="J16" i="5"/>
  <c r="H16" i="5"/>
  <c r="G16" i="5"/>
  <c r="E16" i="5"/>
  <c r="D16" i="5"/>
  <c r="N15" i="5"/>
  <c r="M15" i="5"/>
  <c r="K15" i="5"/>
  <c r="J15" i="5"/>
  <c r="H15" i="5"/>
  <c r="G15" i="5"/>
  <c r="E15" i="5"/>
  <c r="D15" i="5"/>
  <c r="N14" i="5"/>
  <c r="M14" i="5"/>
  <c r="K14" i="5"/>
  <c r="J14" i="5"/>
  <c r="H14" i="5"/>
  <c r="G14" i="5"/>
  <c r="E14" i="5"/>
  <c r="D14" i="5"/>
  <c r="N13" i="5"/>
  <c r="M13" i="5"/>
  <c r="K13" i="5"/>
  <c r="J13" i="5"/>
  <c r="H13" i="5"/>
  <c r="G13" i="5"/>
  <c r="E13" i="5"/>
  <c r="D13" i="5"/>
  <c r="N12" i="5"/>
  <c r="M12" i="5"/>
  <c r="K12" i="5"/>
  <c r="J12" i="5"/>
  <c r="H12" i="5"/>
  <c r="G12" i="5"/>
  <c r="E12" i="5"/>
  <c r="D12" i="5"/>
  <c r="N11" i="5"/>
  <c r="M11" i="5"/>
  <c r="K11" i="5"/>
  <c r="J11" i="5"/>
  <c r="H11" i="5"/>
  <c r="G11" i="5"/>
  <c r="E11" i="5"/>
  <c r="D11" i="5"/>
  <c r="N10" i="5"/>
  <c r="M10" i="5"/>
  <c r="K10" i="5"/>
  <c r="J10" i="5"/>
  <c r="H10" i="5"/>
  <c r="G10" i="5"/>
  <c r="E10" i="5"/>
  <c r="D10" i="5"/>
  <c r="N9" i="5"/>
  <c r="M9" i="5"/>
  <c r="K9" i="5"/>
  <c r="J9" i="5"/>
  <c r="H9" i="5"/>
  <c r="G9" i="5"/>
  <c r="E9" i="5"/>
  <c r="D9" i="5"/>
  <c r="N8" i="5"/>
  <c r="M8" i="5"/>
  <c r="K8" i="5"/>
  <c r="J8" i="5"/>
  <c r="H8" i="5"/>
  <c r="G8" i="5"/>
  <c r="E8" i="5"/>
  <c r="D8" i="5"/>
  <c r="N7" i="5"/>
  <c r="M7" i="5"/>
  <c r="K7" i="5"/>
  <c r="J7" i="5"/>
  <c r="H7" i="5"/>
  <c r="G7" i="5"/>
  <c r="E7" i="5"/>
  <c r="D7" i="5"/>
  <c r="N6" i="5"/>
  <c r="M6" i="5"/>
  <c r="K6" i="5"/>
  <c r="J6" i="5"/>
  <c r="H6" i="5"/>
  <c r="G6" i="5"/>
  <c r="E6" i="5"/>
  <c r="D6" i="5"/>
  <c r="N5" i="5"/>
  <c r="M5" i="5"/>
  <c r="K5" i="5"/>
  <c r="J5" i="5"/>
  <c r="H5" i="5"/>
  <c r="G5" i="5"/>
  <c r="E5" i="5"/>
  <c r="D5" i="5"/>
  <c r="N4" i="5"/>
  <c r="M4" i="5"/>
  <c r="K4" i="5"/>
  <c r="J4" i="5"/>
  <c r="H4" i="5"/>
  <c r="G4" i="5"/>
  <c r="E4" i="5"/>
  <c r="D4" i="5"/>
  <c r="N3" i="5"/>
  <c r="M3" i="5"/>
  <c r="K3" i="5"/>
  <c r="J3" i="5"/>
  <c r="H3" i="5"/>
  <c r="G3" i="5"/>
  <c r="E3" i="5"/>
  <c r="D3" i="5"/>
  <c r="N2" i="5"/>
  <c r="M2" i="5"/>
  <c r="K2" i="5"/>
  <c r="J2" i="5"/>
  <c r="H2" i="5"/>
  <c r="G2" i="5"/>
  <c r="E2" i="5"/>
  <c r="D2" i="5"/>
  <c r="N1" i="5"/>
  <c r="M1" i="5"/>
  <c r="K1" i="5"/>
  <c r="J1" i="5"/>
  <c r="H1" i="5"/>
  <c r="G1" i="5"/>
  <c r="E1" i="5"/>
  <c r="D1" i="5"/>
  <c r="N48" i="4"/>
  <c r="M48" i="4"/>
  <c r="H48" i="4"/>
  <c r="G48" i="4"/>
  <c r="N47" i="4"/>
  <c r="M47" i="4"/>
  <c r="H47" i="4"/>
  <c r="G47" i="4"/>
  <c r="N46" i="4"/>
  <c r="M46" i="4"/>
  <c r="H46" i="4"/>
  <c r="G46" i="4"/>
  <c r="N45" i="4"/>
  <c r="M45" i="4"/>
  <c r="H45" i="4"/>
  <c r="G45" i="4"/>
  <c r="N44" i="4"/>
  <c r="M44" i="4"/>
  <c r="H44" i="4"/>
  <c r="G44" i="4"/>
  <c r="N43" i="4"/>
  <c r="M43" i="4"/>
  <c r="H43" i="4"/>
  <c r="G43" i="4"/>
  <c r="N42" i="4"/>
  <c r="M42" i="4"/>
  <c r="H42" i="4"/>
  <c r="G42" i="4"/>
  <c r="N41" i="4"/>
  <c r="M41" i="4"/>
  <c r="H41" i="4"/>
  <c r="G41" i="4"/>
  <c r="N40" i="4"/>
  <c r="M40" i="4"/>
  <c r="H40" i="4"/>
  <c r="G40" i="4"/>
  <c r="N39" i="4"/>
  <c r="M39" i="4"/>
  <c r="H39" i="4"/>
  <c r="G39" i="4"/>
  <c r="N38" i="4"/>
  <c r="M38" i="4"/>
  <c r="H38" i="4"/>
  <c r="G38" i="4"/>
  <c r="N37" i="4"/>
  <c r="M37" i="4"/>
  <c r="H37" i="4"/>
  <c r="G37" i="4"/>
  <c r="N36" i="4"/>
  <c r="M36" i="4"/>
  <c r="H36" i="4"/>
  <c r="G36" i="4"/>
  <c r="N35" i="4"/>
  <c r="M35" i="4"/>
  <c r="H35" i="4"/>
  <c r="G35" i="4"/>
  <c r="N34" i="4"/>
  <c r="M34" i="4"/>
  <c r="H34" i="4"/>
  <c r="G34" i="4"/>
  <c r="N33" i="4"/>
  <c r="M33" i="4"/>
  <c r="H33" i="4"/>
  <c r="G33" i="4"/>
  <c r="N32" i="4"/>
  <c r="M32" i="4"/>
  <c r="H32" i="4"/>
  <c r="G32" i="4"/>
  <c r="N31" i="4"/>
  <c r="M31" i="4"/>
  <c r="H31" i="4"/>
  <c r="G31" i="4"/>
  <c r="N30" i="4"/>
  <c r="M30" i="4"/>
  <c r="H30" i="4"/>
  <c r="G30" i="4"/>
  <c r="N29" i="4"/>
  <c r="M29" i="4"/>
  <c r="H29" i="4"/>
  <c r="G29" i="4"/>
  <c r="N28" i="4"/>
  <c r="M28" i="4"/>
  <c r="H28" i="4"/>
  <c r="G28" i="4"/>
  <c r="N27" i="4"/>
  <c r="M27" i="4"/>
  <c r="H27" i="4"/>
  <c r="G27" i="4"/>
  <c r="N26" i="4"/>
  <c r="M26" i="4"/>
  <c r="H26" i="4"/>
  <c r="G26" i="4"/>
  <c r="N25" i="4"/>
  <c r="M25" i="4"/>
  <c r="H25" i="4"/>
  <c r="G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22" i="4"/>
  <c r="M22" i="4"/>
  <c r="K22" i="4"/>
  <c r="J22" i="4"/>
  <c r="H22" i="4"/>
  <c r="G22" i="4"/>
  <c r="E22" i="4"/>
  <c r="D22" i="4"/>
  <c r="N21" i="4"/>
  <c r="M21" i="4"/>
  <c r="K21" i="4"/>
  <c r="J21" i="4"/>
  <c r="H21" i="4"/>
  <c r="G21" i="4"/>
  <c r="E21" i="4"/>
  <c r="D21" i="4"/>
  <c r="N20" i="4"/>
  <c r="M20" i="4"/>
  <c r="K20" i="4"/>
  <c r="J20" i="4"/>
  <c r="H20" i="4"/>
  <c r="G20" i="4"/>
  <c r="E20" i="4"/>
  <c r="D20" i="4"/>
  <c r="N19" i="4"/>
  <c r="M19" i="4"/>
  <c r="K19" i="4"/>
  <c r="J19" i="4"/>
  <c r="H19" i="4"/>
  <c r="G19" i="4"/>
  <c r="E19" i="4"/>
  <c r="D19" i="4"/>
  <c r="N18" i="4"/>
  <c r="M18" i="4"/>
  <c r="K18" i="4"/>
  <c r="J18" i="4"/>
  <c r="H18" i="4"/>
  <c r="G18" i="4"/>
  <c r="E18" i="4"/>
  <c r="D18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14" i="4"/>
  <c r="M14" i="4"/>
  <c r="K14" i="4"/>
  <c r="J14" i="4"/>
  <c r="H14" i="4"/>
  <c r="G14" i="4"/>
  <c r="E14" i="4"/>
  <c r="D14" i="4"/>
  <c r="N13" i="4"/>
  <c r="M13" i="4"/>
  <c r="K13" i="4"/>
  <c r="J13" i="4"/>
  <c r="H13" i="4"/>
  <c r="G13" i="4"/>
  <c r="E13" i="4"/>
  <c r="D13" i="4"/>
  <c r="N12" i="4"/>
  <c r="M12" i="4"/>
  <c r="K12" i="4"/>
  <c r="J12" i="4"/>
  <c r="H12" i="4"/>
  <c r="G12" i="4"/>
  <c r="E12" i="4"/>
  <c r="D12" i="4"/>
  <c r="N11" i="4"/>
  <c r="M11" i="4"/>
  <c r="K11" i="4"/>
  <c r="J11" i="4"/>
  <c r="H11" i="4"/>
  <c r="G11" i="4"/>
  <c r="E11" i="4"/>
  <c r="D11" i="4"/>
  <c r="N10" i="4"/>
  <c r="M10" i="4"/>
  <c r="K10" i="4"/>
  <c r="J10" i="4"/>
  <c r="H10" i="4"/>
  <c r="G10" i="4"/>
  <c r="E10" i="4"/>
  <c r="D10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6" i="4"/>
  <c r="M6" i="4"/>
  <c r="K6" i="4"/>
  <c r="J6" i="4"/>
  <c r="H6" i="4"/>
  <c r="G6" i="4"/>
  <c r="E6" i="4"/>
  <c r="D6" i="4"/>
  <c r="N5" i="4"/>
  <c r="M5" i="4"/>
  <c r="K5" i="4"/>
  <c r="J5" i="4"/>
  <c r="H5" i="4"/>
  <c r="G5" i="4"/>
  <c r="E5" i="4"/>
  <c r="D5" i="4"/>
  <c r="N4" i="4"/>
  <c r="M4" i="4"/>
  <c r="K4" i="4"/>
  <c r="J4" i="4"/>
  <c r="H4" i="4"/>
  <c r="G4" i="4"/>
  <c r="E4" i="4"/>
  <c r="D4" i="4"/>
  <c r="N3" i="4"/>
  <c r="M3" i="4"/>
  <c r="K3" i="4"/>
  <c r="J3" i="4"/>
  <c r="H3" i="4"/>
  <c r="G3" i="4"/>
  <c r="E3" i="4"/>
  <c r="D3" i="4"/>
  <c r="N2" i="4"/>
  <c r="M2" i="4"/>
  <c r="K2" i="4"/>
  <c r="J2" i="4"/>
  <c r="H2" i="4"/>
  <c r="G2" i="4"/>
  <c r="E2" i="4"/>
  <c r="D2" i="4"/>
  <c r="N1" i="4"/>
  <c r="M1" i="4"/>
  <c r="K1" i="4"/>
  <c r="J1" i="4"/>
  <c r="H1" i="4"/>
  <c r="G1" i="4"/>
  <c r="E1" i="4"/>
  <c r="D1" i="4"/>
  <c r="D652" i="13"/>
  <c r="D651" i="13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I554" i="12"/>
  <c r="E555" i="13" s="1"/>
  <c r="AQ555" i="13" s="1"/>
  <c r="H554" i="12"/>
  <c r="I553" i="12"/>
  <c r="E554" i="13" s="1"/>
  <c r="AQ554" i="13" s="1"/>
  <c r="H553" i="12"/>
  <c r="I552" i="12"/>
  <c r="E553" i="13" s="1"/>
  <c r="AQ553" i="13" s="1"/>
  <c r="H552" i="12"/>
  <c r="I551" i="12"/>
  <c r="E552" i="13" s="1"/>
  <c r="AQ552" i="13" s="1"/>
  <c r="H551" i="12"/>
  <c r="I550" i="12"/>
  <c r="E551" i="13" s="1"/>
  <c r="AQ551" i="13" s="1"/>
  <c r="H550" i="12"/>
  <c r="I549" i="12"/>
  <c r="E550" i="13" s="1"/>
  <c r="AQ550" i="13" s="1"/>
  <c r="H549" i="12"/>
  <c r="I548" i="12"/>
  <c r="E549" i="13" s="1"/>
  <c r="AQ549" i="13" s="1"/>
  <c r="H548" i="12"/>
  <c r="I547" i="12"/>
  <c r="E548" i="13" s="1"/>
  <c r="AQ548" i="13" s="1"/>
  <c r="H547" i="12"/>
  <c r="I546" i="12"/>
  <c r="E547" i="13" s="1"/>
  <c r="AQ547" i="13" s="1"/>
  <c r="H546" i="12"/>
  <c r="I545" i="12"/>
  <c r="E546" i="13" s="1"/>
  <c r="AQ546" i="13" s="1"/>
  <c r="H545" i="12"/>
  <c r="I544" i="12"/>
  <c r="E545" i="13" s="1"/>
  <c r="AQ545" i="13" s="1"/>
  <c r="H544" i="12"/>
  <c r="I543" i="12"/>
  <c r="E544" i="13" s="1"/>
  <c r="AQ544" i="13" s="1"/>
  <c r="H543" i="12"/>
  <c r="I542" i="12"/>
  <c r="E543" i="13" s="1"/>
  <c r="AQ543" i="13" s="1"/>
  <c r="H542" i="12"/>
  <c r="I541" i="12"/>
  <c r="E542" i="13" s="1"/>
  <c r="AQ542" i="13" s="1"/>
  <c r="H541" i="12"/>
  <c r="I540" i="12"/>
  <c r="E541" i="13" s="1"/>
  <c r="AQ541" i="13" s="1"/>
  <c r="H540" i="12"/>
  <c r="I539" i="12"/>
  <c r="E540" i="13" s="1"/>
  <c r="AQ540" i="13" s="1"/>
  <c r="H539" i="12"/>
  <c r="I538" i="12"/>
  <c r="E539" i="13" s="1"/>
  <c r="AQ539" i="13" s="1"/>
  <c r="H538" i="12"/>
  <c r="I537" i="12"/>
  <c r="E538" i="13" s="1"/>
  <c r="AQ538" i="13" s="1"/>
  <c r="H537" i="12"/>
  <c r="I536" i="12"/>
  <c r="E537" i="13" s="1"/>
  <c r="AQ537" i="13" s="1"/>
  <c r="H536" i="12"/>
  <c r="I535" i="12"/>
  <c r="E536" i="13" s="1"/>
  <c r="AQ536" i="13" s="1"/>
  <c r="H535" i="12"/>
  <c r="I534" i="12"/>
  <c r="E535" i="13" s="1"/>
  <c r="AQ535" i="13" s="1"/>
  <c r="H534" i="12"/>
  <c r="I533" i="12"/>
  <c r="E534" i="13" s="1"/>
  <c r="AQ534" i="13" s="1"/>
  <c r="H533" i="12"/>
  <c r="I532" i="12"/>
  <c r="E533" i="13" s="1"/>
  <c r="AQ533" i="13" s="1"/>
  <c r="H532" i="12"/>
  <c r="I531" i="12"/>
  <c r="E532" i="13" s="1"/>
  <c r="AQ532" i="13" s="1"/>
  <c r="H531" i="12"/>
  <c r="I530" i="12"/>
  <c r="E531" i="13" s="1"/>
  <c r="AQ531" i="13" s="1"/>
  <c r="H530" i="12"/>
  <c r="I529" i="12"/>
  <c r="E530" i="13" s="1"/>
  <c r="AQ530" i="13" s="1"/>
  <c r="H529" i="12"/>
  <c r="I528" i="12"/>
  <c r="E529" i="13" s="1"/>
  <c r="AQ529" i="13" s="1"/>
  <c r="H528" i="12"/>
  <c r="I527" i="12"/>
  <c r="E528" i="13" s="1"/>
  <c r="AQ528" i="13" s="1"/>
  <c r="H527" i="12"/>
  <c r="I526" i="12"/>
  <c r="E527" i="13" s="1"/>
  <c r="AQ527" i="13" s="1"/>
  <c r="H526" i="12"/>
  <c r="I525" i="12"/>
  <c r="E526" i="13" s="1"/>
  <c r="AQ526" i="13" s="1"/>
  <c r="H525" i="12"/>
  <c r="I524" i="12"/>
  <c r="E525" i="13" s="1"/>
  <c r="AQ525" i="13" s="1"/>
  <c r="H524" i="12"/>
  <c r="I523" i="12"/>
  <c r="E524" i="13" s="1"/>
  <c r="AQ524" i="13" s="1"/>
  <c r="H523" i="12"/>
  <c r="I522" i="12"/>
  <c r="E523" i="13" s="1"/>
  <c r="AQ523" i="13" s="1"/>
  <c r="H522" i="12"/>
  <c r="I521" i="12"/>
  <c r="E522" i="13" s="1"/>
  <c r="AQ522" i="13" s="1"/>
  <c r="H521" i="12"/>
  <c r="I520" i="12"/>
  <c r="E521" i="13" s="1"/>
  <c r="AQ521" i="13" s="1"/>
  <c r="H520" i="12"/>
  <c r="I519" i="12"/>
  <c r="E520" i="13" s="1"/>
  <c r="AQ520" i="13" s="1"/>
  <c r="H519" i="12"/>
  <c r="I518" i="12"/>
  <c r="E519" i="13" s="1"/>
  <c r="AQ519" i="13" s="1"/>
  <c r="H518" i="12"/>
  <c r="I517" i="12"/>
  <c r="E518" i="13" s="1"/>
  <c r="AQ518" i="13" s="1"/>
  <c r="H517" i="12"/>
  <c r="I516" i="12"/>
  <c r="E517" i="13" s="1"/>
  <c r="AQ517" i="13" s="1"/>
  <c r="H516" i="12"/>
  <c r="I515" i="12"/>
  <c r="E516" i="13" s="1"/>
  <c r="AQ516" i="13" s="1"/>
  <c r="H515" i="12"/>
  <c r="I514" i="12"/>
  <c r="E515" i="13" s="1"/>
  <c r="AQ515" i="13" s="1"/>
  <c r="H514" i="12"/>
  <c r="I513" i="12"/>
  <c r="E514" i="13" s="1"/>
  <c r="AQ514" i="13" s="1"/>
  <c r="H513" i="12"/>
  <c r="I512" i="12"/>
  <c r="E513" i="13" s="1"/>
  <c r="AQ513" i="13" s="1"/>
  <c r="H512" i="12"/>
  <c r="I511" i="12"/>
  <c r="E512" i="13" s="1"/>
  <c r="AQ512" i="13" s="1"/>
  <c r="H511" i="12"/>
  <c r="I510" i="12"/>
  <c r="E511" i="13" s="1"/>
  <c r="AQ511" i="13" s="1"/>
  <c r="H510" i="12"/>
  <c r="I509" i="12"/>
  <c r="E510" i="13" s="1"/>
  <c r="AQ510" i="13" s="1"/>
  <c r="H509" i="12"/>
  <c r="I508" i="12"/>
  <c r="E509" i="13" s="1"/>
  <c r="AQ509" i="13" s="1"/>
  <c r="H508" i="12"/>
  <c r="I507" i="12"/>
  <c r="E508" i="13" s="1"/>
  <c r="AQ508" i="13" s="1"/>
  <c r="H507" i="12"/>
  <c r="I506" i="12"/>
  <c r="E507" i="13" s="1"/>
  <c r="AQ507" i="13" s="1"/>
  <c r="H506" i="12"/>
  <c r="I505" i="12"/>
  <c r="E506" i="13" s="1"/>
  <c r="AQ506" i="13" s="1"/>
  <c r="H505" i="12"/>
  <c r="I504" i="12"/>
  <c r="E505" i="13" s="1"/>
  <c r="AQ505" i="13" s="1"/>
  <c r="H504" i="12"/>
  <c r="I503" i="12"/>
  <c r="E504" i="13" s="1"/>
  <c r="AQ504" i="13" s="1"/>
  <c r="H503" i="12"/>
  <c r="I502" i="12"/>
  <c r="E503" i="13" s="1"/>
  <c r="AQ503" i="13" s="1"/>
  <c r="H502" i="12"/>
  <c r="I501" i="12"/>
  <c r="E502" i="13" s="1"/>
  <c r="AQ502" i="13" s="1"/>
  <c r="H501" i="12"/>
  <c r="I500" i="12"/>
  <c r="E501" i="13" s="1"/>
  <c r="AQ501" i="13" s="1"/>
  <c r="H500" i="12"/>
  <c r="I499" i="12"/>
  <c r="E500" i="13" s="1"/>
  <c r="AQ500" i="13" s="1"/>
  <c r="H499" i="12"/>
  <c r="I498" i="12"/>
  <c r="E499" i="13" s="1"/>
  <c r="AQ499" i="13" s="1"/>
  <c r="H498" i="12"/>
  <c r="I497" i="12"/>
  <c r="E498" i="13" s="1"/>
  <c r="AQ498" i="13" s="1"/>
  <c r="H497" i="12"/>
  <c r="I496" i="12"/>
  <c r="E497" i="13" s="1"/>
  <c r="AQ497" i="13" s="1"/>
  <c r="H496" i="12"/>
  <c r="I495" i="12"/>
  <c r="E496" i="13" s="1"/>
  <c r="AQ496" i="13" s="1"/>
  <c r="H495" i="12"/>
  <c r="I494" i="12"/>
  <c r="E495" i="13" s="1"/>
  <c r="AQ495" i="13" s="1"/>
  <c r="H494" i="12"/>
  <c r="I493" i="12"/>
  <c r="E494" i="13" s="1"/>
  <c r="AQ494" i="13" s="1"/>
  <c r="H493" i="12"/>
  <c r="I492" i="12"/>
  <c r="E493" i="13" s="1"/>
  <c r="AQ493" i="13" s="1"/>
  <c r="H492" i="12"/>
  <c r="I491" i="12"/>
  <c r="E492" i="13" s="1"/>
  <c r="AQ492" i="13" s="1"/>
  <c r="H491" i="12"/>
  <c r="I490" i="12"/>
  <c r="E491" i="13" s="1"/>
  <c r="AQ491" i="13" s="1"/>
  <c r="H490" i="12"/>
  <c r="I489" i="12"/>
  <c r="E490" i="13" s="1"/>
  <c r="AQ490" i="13" s="1"/>
  <c r="H489" i="12"/>
  <c r="I488" i="12"/>
  <c r="E489" i="13" s="1"/>
  <c r="AQ489" i="13" s="1"/>
  <c r="H488" i="12"/>
  <c r="I487" i="12"/>
  <c r="E488" i="13" s="1"/>
  <c r="AQ488" i="13" s="1"/>
  <c r="H487" i="12"/>
  <c r="I486" i="12"/>
  <c r="E487" i="13" s="1"/>
  <c r="AQ487" i="13" s="1"/>
  <c r="H486" i="12"/>
  <c r="I485" i="12"/>
  <c r="E486" i="13" s="1"/>
  <c r="AQ486" i="13" s="1"/>
  <c r="H485" i="12"/>
  <c r="I484" i="12"/>
  <c r="E485" i="13" s="1"/>
  <c r="AQ485" i="13" s="1"/>
  <c r="H484" i="12"/>
  <c r="I483" i="12"/>
  <c r="E484" i="13" s="1"/>
  <c r="AQ484" i="13" s="1"/>
  <c r="H483" i="12"/>
  <c r="I482" i="12"/>
  <c r="E483" i="13" s="1"/>
  <c r="AQ483" i="13" s="1"/>
  <c r="H482" i="12"/>
  <c r="I481" i="12"/>
  <c r="E482" i="13" s="1"/>
  <c r="AQ482" i="13" s="1"/>
  <c r="H481" i="12"/>
  <c r="I480" i="12"/>
  <c r="E481" i="13" s="1"/>
  <c r="AQ481" i="13" s="1"/>
  <c r="H480" i="12"/>
  <c r="I479" i="12"/>
  <c r="E480" i="13" s="1"/>
  <c r="AQ480" i="13" s="1"/>
  <c r="H479" i="12"/>
  <c r="I478" i="12"/>
  <c r="E479" i="13" s="1"/>
  <c r="AQ479" i="13" s="1"/>
  <c r="H478" i="12"/>
  <c r="I477" i="12"/>
  <c r="E478" i="13" s="1"/>
  <c r="AQ478" i="13" s="1"/>
  <c r="H477" i="12"/>
  <c r="I476" i="12"/>
  <c r="E477" i="13" s="1"/>
  <c r="AQ477" i="13" s="1"/>
  <c r="H476" i="12"/>
  <c r="I475" i="12"/>
  <c r="E476" i="13" s="1"/>
  <c r="AQ476" i="13" s="1"/>
  <c r="H475" i="12"/>
  <c r="I474" i="12"/>
  <c r="E475" i="13" s="1"/>
  <c r="AQ475" i="13" s="1"/>
  <c r="H474" i="12"/>
  <c r="I473" i="12"/>
  <c r="E474" i="13" s="1"/>
  <c r="AQ474" i="13" s="1"/>
  <c r="H473" i="12"/>
  <c r="I472" i="12"/>
  <c r="E473" i="13" s="1"/>
  <c r="AQ473" i="13" s="1"/>
  <c r="H472" i="12"/>
  <c r="I471" i="12"/>
  <c r="E472" i="13" s="1"/>
  <c r="AQ472" i="13" s="1"/>
  <c r="H471" i="12"/>
  <c r="I470" i="12"/>
  <c r="E471" i="13" s="1"/>
  <c r="AQ471" i="13" s="1"/>
  <c r="H470" i="12"/>
  <c r="I469" i="12"/>
  <c r="E470" i="13" s="1"/>
  <c r="AQ470" i="13" s="1"/>
  <c r="H469" i="12"/>
  <c r="I468" i="12"/>
  <c r="E469" i="13" s="1"/>
  <c r="AQ469" i="13" s="1"/>
  <c r="H468" i="12"/>
  <c r="I467" i="12"/>
  <c r="E468" i="13" s="1"/>
  <c r="AQ468" i="13" s="1"/>
  <c r="H467" i="12"/>
  <c r="I466" i="12"/>
  <c r="E467" i="13" s="1"/>
  <c r="AQ467" i="13" s="1"/>
  <c r="H466" i="12"/>
  <c r="I465" i="12"/>
  <c r="E466" i="13" s="1"/>
  <c r="AQ466" i="13" s="1"/>
  <c r="H465" i="12"/>
  <c r="I464" i="12"/>
  <c r="E465" i="13" s="1"/>
  <c r="AQ465" i="13" s="1"/>
  <c r="H464" i="12"/>
  <c r="I463" i="12"/>
  <c r="E464" i="13" s="1"/>
  <c r="AQ464" i="13" s="1"/>
  <c r="H463" i="12"/>
  <c r="I462" i="12"/>
  <c r="E463" i="13" s="1"/>
  <c r="AQ463" i="13" s="1"/>
  <c r="H462" i="12"/>
  <c r="I461" i="12"/>
  <c r="E462" i="13" s="1"/>
  <c r="AQ462" i="13" s="1"/>
  <c r="H461" i="12"/>
  <c r="I460" i="12"/>
  <c r="E461" i="13" s="1"/>
  <c r="AQ461" i="13" s="1"/>
  <c r="H460" i="12"/>
  <c r="I459" i="12"/>
  <c r="E460" i="13" s="1"/>
  <c r="AQ460" i="13" s="1"/>
  <c r="H459" i="12"/>
  <c r="I458" i="12"/>
  <c r="E459" i="13" s="1"/>
  <c r="AQ459" i="13" s="1"/>
  <c r="H458" i="12"/>
  <c r="I457" i="12"/>
  <c r="E458" i="13" s="1"/>
  <c r="AQ458" i="13" s="1"/>
  <c r="H457" i="12"/>
  <c r="I456" i="12"/>
  <c r="E457" i="13" s="1"/>
  <c r="AQ457" i="13" s="1"/>
  <c r="H456" i="12"/>
  <c r="I455" i="12"/>
  <c r="E456" i="13" s="1"/>
  <c r="AQ456" i="13" s="1"/>
  <c r="H455" i="12"/>
  <c r="I454" i="12"/>
  <c r="E455" i="13" s="1"/>
  <c r="AQ455" i="13" s="1"/>
  <c r="H454" i="12"/>
  <c r="I453" i="12"/>
  <c r="E454" i="13" s="1"/>
  <c r="AQ454" i="13" s="1"/>
  <c r="H453" i="12"/>
  <c r="I452" i="12"/>
  <c r="E453" i="13" s="1"/>
  <c r="AQ453" i="13" s="1"/>
  <c r="H452" i="12"/>
  <c r="I451" i="12"/>
  <c r="E452" i="13" s="1"/>
  <c r="AQ452" i="13" s="1"/>
  <c r="H451" i="12"/>
  <c r="I450" i="12"/>
  <c r="E451" i="13" s="1"/>
  <c r="AQ451" i="13" s="1"/>
  <c r="H450" i="12"/>
  <c r="I449" i="12"/>
  <c r="E450" i="13" s="1"/>
  <c r="AQ450" i="13" s="1"/>
  <c r="H449" i="12"/>
  <c r="I448" i="12"/>
  <c r="E449" i="13" s="1"/>
  <c r="AQ449" i="13" s="1"/>
  <c r="H448" i="12"/>
  <c r="I447" i="12"/>
  <c r="E448" i="13" s="1"/>
  <c r="AQ448" i="13" s="1"/>
  <c r="H447" i="12"/>
  <c r="I446" i="12"/>
  <c r="E447" i="13" s="1"/>
  <c r="AQ447" i="13" s="1"/>
  <c r="H446" i="12"/>
  <c r="I445" i="12"/>
  <c r="E446" i="13" s="1"/>
  <c r="AQ446" i="13" s="1"/>
  <c r="H445" i="12"/>
  <c r="I444" i="12"/>
  <c r="E445" i="13" s="1"/>
  <c r="AQ445" i="13" s="1"/>
  <c r="H444" i="12"/>
  <c r="I443" i="12"/>
  <c r="E444" i="13" s="1"/>
  <c r="AQ444" i="13" s="1"/>
  <c r="H443" i="12"/>
  <c r="I442" i="12"/>
  <c r="E443" i="13" s="1"/>
  <c r="AQ443" i="13" s="1"/>
  <c r="H442" i="12"/>
  <c r="I441" i="12"/>
  <c r="E442" i="13" s="1"/>
  <c r="AQ442" i="13" s="1"/>
  <c r="H441" i="12"/>
  <c r="I440" i="12"/>
  <c r="E441" i="13" s="1"/>
  <c r="AQ441" i="13" s="1"/>
  <c r="H440" i="12"/>
  <c r="I439" i="12"/>
  <c r="E440" i="13" s="1"/>
  <c r="AQ440" i="13" s="1"/>
  <c r="H439" i="12"/>
  <c r="I438" i="12"/>
  <c r="E439" i="13" s="1"/>
  <c r="AQ439" i="13" s="1"/>
  <c r="H438" i="12"/>
  <c r="I437" i="12"/>
  <c r="E438" i="13" s="1"/>
  <c r="AQ438" i="13" s="1"/>
  <c r="H437" i="12"/>
  <c r="I436" i="12"/>
  <c r="E437" i="13" s="1"/>
  <c r="AQ437" i="13" s="1"/>
  <c r="H436" i="12"/>
  <c r="I435" i="12"/>
  <c r="E436" i="13" s="1"/>
  <c r="AQ436" i="13" s="1"/>
  <c r="H435" i="12"/>
  <c r="I434" i="12"/>
  <c r="E435" i="13" s="1"/>
  <c r="AQ435" i="13" s="1"/>
  <c r="H434" i="12"/>
  <c r="I433" i="12"/>
  <c r="E434" i="13" s="1"/>
  <c r="AQ434" i="13" s="1"/>
  <c r="H433" i="12"/>
  <c r="I432" i="12"/>
  <c r="E433" i="13" s="1"/>
  <c r="AQ433" i="13" s="1"/>
  <c r="H432" i="12"/>
  <c r="I431" i="12"/>
  <c r="E432" i="13" s="1"/>
  <c r="AQ432" i="13" s="1"/>
  <c r="H431" i="12"/>
  <c r="I430" i="12"/>
  <c r="E431" i="13" s="1"/>
  <c r="AQ431" i="13" s="1"/>
  <c r="H430" i="12"/>
  <c r="I429" i="12"/>
  <c r="E430" i="13" s="1"/>
  <c r="AQ430" i="13" s="1"/>
  <c r="H429" i="12"/>
  <c r="I428" i="12"/>
  <c r="E429" i="13" s="1"/>
  <c r="AQ429" i="13" s="1"/>
  <c r="H428" i="12"/>
  <c r="I427" i="12"/>
  <c r="E428" i="13" s="1"/>
  <c r="AQ428" i="13" s="1"/>
  <c r="H427" i="12"/>
  <c r="I426" i="12"/>
  <c r="E427" i="13" s="1"/>
  <c r="AQ427" i="13" s="1"/>
  <c r="H426" i="12"/>
  <c r="I425" i="12"/>
  <c r="E426" i="13" s="1"/>
  <c r="AQ426" i="13" s="1"/>
  <c r="H425" i="12"/>
  <c r="I424" i="12"/>
  <c r="E425" i="13" s="1"/>
  <c r="AQ425" i="13" s="1"/>
  <c r="H424" i="12"/>
  <c r="I423" i="12"/>
  <c r="E424" i="13" s="1"/>
  <c r="AQ424" i="13" s="1"/>
  <c r="H423" i="12"/>
  <c r="I422" i="12"/>
  <c r="E423" i="13" s="1"/>
  <c r="AQ423" i="13" s="1"/>
  <c r="H422" i="12"/>
  <c r="I421" i="12"/>
  <c r="E422" i="13" s="1"/>
  <c r="AQ422" i="13" s="1"/>
  <c r="H421" i="12"/>
  <c r="I420" i="12"/>
  <c r="E421" i="13" s="1"/>
  <c r="AQ421" i="13" s="1"/>
  <c r="H420" i="12"/>
  <c r="I419" i="12"/>
  <c r="E420" i="13" s="1"/>
  <c r="AQ420" i="13" s="1"/>
  <c r="H419" i="12"/>
  <c r="I418" i="12"/>
  <c r="E419" i="13" s="1"/>
  <c r="AQ419" i="13" s="1"/>
  <c r="H418" i="12"/>
  <c r="I417" i="12"/>
  <c r="E418" i="13" s="1"/>
  <c r="AQ418" i="13" s="1"/>
  <c r="H417" i="12"/>
  <c r="I416" i="12"/>
  <c r="E417" i="13" s="1"/>
  <c r="AQ417" i="13" s="1"/>
  <c r="H416" i="12"/>
  <c r="I415" i="12"/>
  <c r="E416" i="13" s="1"/>
  <c r="AQ416" i="13" s="1"/>
  <c r="H415" i="12"/>
  <c r="I414" i="12"/>
  <c r="E415" i="13" s="1"/>
  <c r="AQ415" i="13" s="1"/>
  <c r="H414" i="12"/>
  <c r="I413" i="12"/>
  <c r="E414" i="13" s="1"/>
  <c r="AQ414" i="13" s="1"/>
  <c r="H413" i="12"/>
  <c r="I412" i="12"/>
  <c r="E413" i="13" s="1"/>
  <c r="AQ413" i="13" s="1"/>
  <c r="H412" i="12"/>
  <c r="I411" i="12"/>
  <c r="E412" i="13" s="1"/>
  <c r="AQ412" i="13" s="1"/>
  <c r="H411" i="12"/>
  <c r="I410" i="12"/>
  <c r="E411" i="13" s="1"/>
  <c r="AQ411" i="13" s="1"/>
  <c r="H410" i="12"/>
  <c r="I409" i="12"/>
  <c r="E410" i="13" s="1"/>
  <c r="AQ410" i="13" s="1"/>
  <c r="H409" i="12"/>
  <c r="I408" i="12"/>
  <c r="E409" i="13" s="1"/>
  <c r="AQ409" i="13" s="1"/>
  <c r="H408" i="12"/>
  <c r="I407" i="12"/>
  <c r="E408" i="13" s="1"/>
  <c r="AQ408" i="13" s="1"/>
  <c r="H407" i="12"/>
  <c r="I406" i="12"/>
  <c r="E407" i="13" s="1"/>
  <c r="AQ407" i="13" s="1"/>
  <c r="H406" i="12"/>
  <c r="I405" i="12"/>
  <c r="E406" i="13" s="1"/>
  <c r="AQ406" i="13" s="1"/>
  <c r="H405" i="12"/>
  <c r="I404" i="12"/>
  <c r="E405" i="13" s="1"/>
  <c r="AQ405" i="13" s="1"/>
  <c r="H404" i="12"/>
  <c r="I403" i="12"/>
  <c r="E404" i="13" s="1"/>
  <c r="AQ404" i="13" s="1"/>
  <c r="H403" i="12"/>
  <c r="I402" i="12"/>
  <c r="E403" i="13" s="1"/>
  <c r="AQ403" i="13" s="1"/>
  <c r="H402" i="12"/>
  <c r="I401" i="12"/>
  <c r="E402" i="13" s="1"/>
  <c r="AQ402" i="13" s="1"/>
  <c r="H401" i="12"/>
  <c r="I400" i="12"/>
  <c r="E401" i="13" s="1"/>
  <c r="AQ401" i="13" s="1"/>
  <c r="H400" i="12"/>
  <c r="I399" i="12"/>
  <c r="E400" i="13" s="1"/>
  <c r="AQ400" i="13" s="1"/>
  <c r="H399" i="12"/>
  <c r="I398" i="12"/>
  <c r="E399" i="13" s="1"/>
  <c r="AQ399" i="13" s="1"/>
  <c r="H398" i="12"/>
  <c r="I397" i="12"/>
  <c r="E398" i="13" s="1"/>
  <c r="AQ398" i="13" s="1"/>
  <c r="H397" i="12"/>
  <c r="I396" i="12"/>
  <c r="E397" i="13" s="1"/>
  <c r="AQ397" i="13" s="1"/>
  <c r="H396" i="12"/>
  <c r="I395" i="12"/>
  <c r="E396" i="13" s="1"/>
  <c r="AQ396" i="13" s="1"/>
  <c r="H395" i="12"/>
  <c r="I394" i="12"/>
  <c r="E395" i="13" s="1"/>
  <c r="AQ395" i="13" s="1"/>
  <c r="H394" i="12"/>
  <c r="I393" i="12"/>
  <c r="E394" i="13" s="1"/>
  <c r="AQ394" i="13" s="1"/>
  <c r="H393" i="12"/>
  <c r="I392" i="12"/>
  <c r="E393" i="13" s="1"/>
  <c r="AQ393" i="13" s="1"/>
  <c r="H392" i="12"/>
  <c r="I391" i="12"/>
  <c r="E392" i="13" s="1"/>
  <c r="AQ392" i="13" s="1"/>
  <c r="H391" i="12"/>
  <c r="I390" i="12"/>
  <c r="E391" i="13" s="1"/>
  <c r="AQ391" i="13" s="1"/>
  <c r="H390" i="12"/>
  <c r="I389" i="12"/>
  <c r="E390" i="13" s="1"/>
  <c r="AQ390" i="13" s="1"/>
  <c r="H389" i="12"/>
  <c r="I388" i="12"/>
  <c r="E389" i="13" s="1"/>
  <c r="AQ389" i="13" s="1"/>
  <c r="H388" i="12"/>
  <c r="I387" i="12"/>
  <c r="E388" i="13" s="1"/>
  <c r="AQ388" i="13" s="1"/>
  <c r="H387" i="12"/>
  <c r="I386" i="12"/>
  <c r="E387" i="13" s="1"/>
  <c r="AQ387" i="13" s="1"/>
  <c r="H386" i="12"/>
  <c r="I385" i="12"/>
  <c r="E386" i="13" s="1"/>
  <c r="AQ386" i="13" s="1"/>
  <c r="H385" i="12"/>
  <c r="I384" i="12"/>
  <c r="E385" i="13" s="1"/>
  <c r="AQ385" i="13" s="1"/>
  <c r="H384" i="12"/>
  <c r="I383" i="12"/>
  <c r="E384" i="13" s="1"/>
  <c r="AQ384" i="13" s="1"/>
  <c r="H383" i="12"/>
  <c r="I382" i="12"/>
  <c r="E383" i="13" s="1"/>
  <c r="AQ383" i="13" s="1"/>
  <c r="H382" i="12"/>
  <c r="I381" i="12"/>
  <c r="E382" i="13" s="1"/>
  <c r="AQ382" i="13" s="1"/>
  <c r="H381" i="12"/>
  <c r="I380" i="12"/>
  <c r="E381" i="13" s="1"/>
  <c r="AQ381" i="13" s="1"/>
  <c r="H380" i="12"/>
  <c r="I379" i="12"/>
  <c r="E380" i="13" s="1"/>
  <c r="AQ380" i="13" s="1"/>
  <c r="H379" i="12"/>
  <c r="I378" i="12"/>
  <c r="E379" i="13" s="1"/>
  <c r="AQ379" i="13" s="1"/>
  <c r="H378" i="12"/>
  <c r="I377" i="12"/>
  <c r="E378" i="13" s="1"/>
  <c r="AQ378" i="13" s="1"/>
  <c r="H377" i="12"/>
  <c r="I376" i="12"/>
  <c r="E377" i="13" s="1"/>
  <c r="AQ377" i="13" s="1"/>
  <c r="H376" i="12"/>
  <c r="I375" i="12"/>
  <c r="E376" i="13" s="1"/>
  <c r="AQ376" i="13" s="1"/>
  <c r="H375" i="12"/>
  <c r="I374" i="12"/>
  <c r="E375" i="13" s="1"/>
  <c r="AQ375" i="13" s="1"/>
  <c r="H374" i="12"/>
  <c r="I373" i="12"/>
  <c r="E374" i="13" s="1"/>
  <c r="AQ374" i="13" s="1"/>
  <c r="H373" i="12"/>
  <c r="I372" i="12"/>
  <c r="E373" i="13" s="1"/>
  <c r="AQ373" i="13" s="1"/>
  <c r="H372" i="12"/>
  <c r="I371" i="12"/>
  <c r="E372" i="13" s="1"/>
  <c r="AQ372" i="13" s="1"/>
  <c r="H371" i="12"/>
  <c r="I370" i="12"/>
  <c r="E371" i="13" s="1"/>
  <c r="AQ371" i="13" s="1"/>
  <c r="H370" i="12"/>
  <c r="I369" i="12"/>
  <c r="E370" i="13" s="1"/>
  <c r="AQ370" i="13" s="1"/>
  <c r="H369" i="12"/>
  <c r="I368" i="12"/>
  <c r="E369" i="13" s="1"/>
  <c r="AQ369" i="13" s="1"/>
  <c r="H368" i="12"/>
  <c r="I367" i="12"/>
  <c r="E368" i="13" s="1"/>
  <c r="AQ368" i="13" s="1"/>
  <c r="H367" i="12"/>
  <c r="I366" i="12"/>
  <c r="E367" i="13" s="1"/>
  <c r="AQ367" i="13" s="1"/>
  <c r="H366" i="12"/>
  <c r="I365" i="12"/>
  <c r="E366" i="13" s="1"/>
  <c r="AQ366" i="13" s="1"/>
  <c r="H365" i="12"/>
  <c r="I364" i="12"/>
  <c r="E365" i="13" s="1"/>
  <c r="AQ365" i="13" s="1"/>
  <c r="H364" i="12"/>
  <c r="I363" i="12"/>
  <c r="E364" i="13" s="1"/>
  <c r="AQ364" i="13" s="1"/>
  <c r="H363" i="12"/>
  <c r="I362" i="12"/>
  <c r="E363" i="13" s="1"/>
  <c r="AQ363" i="13" s="1"/>
  <c r="H362" i="12"/>
  <c r="I361" i="12"/>
  <c r="E362" i="13" s="1"/>
  <c r="AQ362" i="13" s="1"/>
  <c r="H361" i="12"/>
  <c r="I360" i="12"/>
  <c r="E361" i="13" s="1"/>
  <c r="AQ361" i="13" s="1"/>
  <c r="H360" i="12"/>
  <c r="I359" i="12"/>
  <c r="E360" i="13" s="1"/>
  <c r="AQ360" i="13" s="1"/>
  <c r="H359" i="12"/>
  <c r="I358" i="12"/>
  <c r="E359" i="13" s="1"/>
  <c r="AQ359" i="13" s="1"/>
  <c r="H358" i="12"/>
  <c r="I357" i="12"/>
  <c r="E358" i="13" s="1"/>
  <c r="AQ358" i="13" s="1"/>
  <c r="H357" i="12"/>
  <c r="I356" i="12"/>
  <c r="E357" i="13" s="1"/>
  <c r="AQ357" i="13" s="1"/>
  <c r="H356" i="12"/>
  <c r="I355" i="12"/>
  <c r="E356" i="13" s="1"/>
  <c r="AQ356" i="13" s="1"/>
  <c r="H355" i="12"/>
  <c r="I354" i="12"/>
  <c r="E355" i="13" s="1"/>
  <c r="AQ355" i="13" s="1"/>
  <c r="H354" i="12"/>
  <c r="I353" i="12"/>
  <c r="E354" i="13" s="1"/>
  <c r="AQ354" i="13" s="1"/>
  <c r="H353" i="12"/>
  <c r="I352" i="12"/>
  <c r="E353" i="13" s="1"/>
  <c r="AQ353" i="13" s="1"/>
  <c r="H352" i="12"/>
  <c r="I351" i="12"/>
  <c r="E352" i="13" s="1"/>
  <c r="AQ352" i="13" s="1"/>
  <c r="H351" i="12"/>
  <c r="I350" i="12"/>
  <c r="E351" i="13" s="1"/>
  <c r="AQ351" i="13" s="1"/>
  <c r="H350" i="12"/>
  <c r="I349" i="12"/>
  <c r="E350" i="13" s="1"/>
  <c r="AQ350" i="13" s="1"/>
  <c r="H349" i="12"/>
  <c r="I348" i="12"/>
  <c r="E349" i="13" s="1"/>
  <c r="AQ349" i="13" s="1"/>
  <c r="H348" i="12"/>
  <c r="I347" i="12"/>
  <c r="E348" i="13" s="1"/>
  <c r="AQ348" i="13" s="1"/>
  <c r="H347" i="12"/>
  <c r="I346" i="12"/>
  <c r="E347" i="13" s="1"/>
  <c r="AQ347" i="13" s="1"/>
  <c r="H346" i="12"/>
  <c r="I345" i="12"/>
  <c r="E346" i="13" s="1"/>
  <c r="AQ346" i="13" s="1"/>
  <c r="H345" i="12"/>
  <c r="I344" i="12"/>
  <c r="E345" i="13" s="1"/>
  <c r="AQ345" i="13" s="1"/>
  <c r="H344" i="12"/>
  <c r="I343" i="12"/>
  <c r="E344" i="13" s="1"/>
  <c r="AQ344" i="13" s="1"/>
  <c r="H343" i="12"/>
  <c r="I342" i="12"/>
  <c r="E343" i="13" s="1"/>
  <c r="AQ343" i="13" s="1"/>
  <c r="H342" i="12"/>
  <c r="I341" i="12"/>
  <c r="E342" i="13" s="1"/>
  <c r="AQ342" i="13" s="1"/>
  <c r="H341" i="12"/>
  <c r="I340" i="12"/>
  <c r="E341" i="13" s="1"/>
  <c r="AQ341" i="13" s="1"/>
  <c r="H340" i="12"/>
  <c r="I339" i="12"/>
  <c r="E340" i="13" s="1"/>
  <c r="AQ340" i="13" s="1"/>
  <c r="H339" i="12"/>
  <c r="I338" i="12"/>
  <c r="E339" i="13" s="1"/>
  <c r="AQ339" i="13" s="1"/>
  <c r="H338" i="12"/>
  <c r="I337" i="12"/>
  <c r="E338" i="13" s="1"/>
  <c r="AQ338" i="13" s="1"/>
  <c r="H337" i="12"/>
  <c r="I336" i="12"/>
  <c r="E337" i="13" s="1"/>
  <c r="AQ337" i="13" s="1"/>
  <c r="H336" i="12"/>
  <c r="I335" i="12"/>
  <c r="E336" i="13" s="1"/>
  <c r="AQ336" i="13" s="1"/>
  <c r="H335" i="12"/>
  <c r="I334" i="12"/>
  <c r="E335" i="13" s="1"/>
  <c r="AQ335" i="13" s="1"/>
  <c r="H334" i="12"/>
  <c r="I333" i="12"/>
  <c r="E334" i="13" s="1"/>
  <c r="AQ334" i="13" s="1"/>
  <c r="H333" i="12"/>
  <c r="I332" i="12"/>
  <c r="E333" i="13" s="1"/>
  <c r="AQ333" i="13" s="1"/>
  <c r="H332" i="12"/>
  <c r="I331" i="12"/>
  <c r="E332" i="13" s="1"/>
  <c r="AQ332" i="13" s="1"/>
  <c r="H331" i="12"/>
  <c r="I330" i="12"/>
  <c r="E331" i="13" s="1"/>
  <c r="AQ331" i="13" s="1"/>
  <c r="H330" i="12"/>
  <c r="I329" i="12"/>
  <c r="E330" i="13" s="1"/>
  <c r="AQ330" i="13" s="1"/>
  <c r="H329" i="12"/>
  <c r="I328" i="12"/>
  <c r="E329" i="13" s="1"/>
  <c r="AQ329" i="13" s="1"/>
  <c r="H328" i="12"/>
  <c r="I327" i="12"/>
  <c r="E328" i="13" s="1"/>
  <c r="AQ328" i="13" s="1"/>
  <c r="H327" i="12"/>
  <c r="I326" i="12"/>
  <c r="E327" i="13" s="1"/>
  <c r="AQ327" i="13" s="1"/>
  <c r="H326" i="12"/>
  <c r="I325" i="12"/>
  <c r="E326" i="13" s="1"/>
  <c r="AQ326" i="13" s="1"/>
  <c r="H325" i="12"/>
  <c r="I324" i="12"/>
  <c r="E325" i="13" s="1"/>
  <c r="AQ325" i="13" s="1"/>
  <c r="H324" i="12"/>
  <c r="I323" i="12"/>
  <c r="E324" i="13" s="1"/>
  <c r="AQ324" i="13" s="1"/>
  <c r="H323" i="12"/>
  <c r="I322" i="12"/>
  <c r="E323" i="13" s="1"/>
  <c r="AQ323" i="13" s="1"/>
  <c r="H322" i="12"/>
  <c r="I321" i="12"/>
  <c r="E322" i="13" s="1"/>
  <c r="AQ322" i="13" s="1"/>
  <c r="H321" i="12"/>
  <c r="I320" i="12"/>
  <c r="E321" i="13" s="1"/>
  <c r="AQ321" i="13" s="1"/>
  <c r="H320" i="12"/>
  <c r="I319" i="12"/>
  <c r="E320" i="13" s="1"/>
  <c r="AQ320" i="13" s="1"/>
  <c r="H319" i="12"/>
  <c r="I318" i="12"/>
  <c r="E319" i="13" s="1"/>
  <c r="AQ319" i="13" s="1"/>
  <c r="H318" i="12"/>
  <c r="I317" i="12"/>
  <c r="E318" i="13" s="1"/>
  <c r="AQ318" i="13" s="1"/>
  <c r="H317" i="12"/>
  <c r="I316" i="12"/>
  <c r="E317" i="13" s="1"/>
  <c r="AQ317" i="13" s="1"/>
  <c r="H316" i="12"/>
  <c r="I315" i="12"/>
  <c r="E316" i="13" s="1"/>
  <c r="AQ316" i="13" s="1"/>
  <c r="H315" i="12"/>
  <c r="I314" i="12"/>
  <c r="E315" i="13" s="1"/>
  <c r="AQ315" i="13" s="1"/>
  <c r="H314" i="12"/>
  <c r="I313" i="12"/>
  <c r="E314" i="13" s="1"/>
  <c r="AQ314" i="13" s="1"/>
  <c r="H313" i="12"/>
  <c r="I312" i="12"/>
  <c r="E313" i="13" s="1"/>
  <c r="AQ313" i="13" s="1"/>
  <c r="H312" i="12"/>
  <c r="I311" i="12"/>
  <c r="E312" i="13" s="1"/>
  <c r="AQ312" i="13" s="1"/>
  <c r="H311" i="12"/>
  <c r="I310" i="12"/>
  <c r="E311" i="13" s="1"/>
  <c r="AQ311" i="13" s="1"/>
  <c r="H310" i="12"/>
  <c r="I309" i="12"/>
  <c r="E310" i="13" s="1"/>
  <c r="AQ310" i="13" s="1"/>
  <c r="H309" i="12"/>
  <c r="I308" i="12"/>
  <c r="E309" i="13" s="1"/>
  <c r="AQ309" i="13" s="1"/>
  <c r="H308" i="12"/>
  <c r="I307" i="12"/>
  <c r="E308" i="13" s="1"/>
  <c r="AQ308" i="13" s="1"/>
  <c r="H307" i="12"/>
  <c r="I306" i="12"/>
  <c r="E307" i="13" s="1"/>
  <c r="AQ307" i="13" s="1"/>
  <c r="H306" i="12"/>
  <c r="I305" i="12"/>
  <c r="E306" i="13" s="1"/>
  <c r="AQ306" i="13" s="1"/>
  <c r="H305" i="12"/>
  <c r="I304" i="12"/>
  <c r="E305" i="13" s="1"/>
  <c r="AQ305" i="13" s="1"/>
  <c r="H304" i="12"/>
  <c r="I303" i="12"/>
  <c r="E304" i="13" s="1"/>
  <c r="AQ304" i="13" s="1"/>
  <c r="H303" i="12"/>
  <c r="I302" i="12"/>
  <c r="E303" i="13" s="1"/>
  <c r="AQ303" i="13" s="1"/>
  <c r="H302" i="12"/>
  <c r="I301" i="12"/>
  <c r="E302" i="13" s="1"/>
  <c r="AQ302" i="13" s="1"/>
  <c r="H301" i="12"/>
  <c r="I300" i="12"/>
  <c r="E301" i="13" s="1"/>
  <c r="AQ301" i="13" s="1"/>
  <c r="H300" i="12"/>
  <c r="I299" i="12"/>
  <c r="E300" i="13" s="1"/>
  <c r="AQ300" i="13" s="1"/>
  <c r="H299" i="12"/>
  <c r="I298" i="12"/>
  <c r="E299" i="13" s="1"/>
  <c r="AQ299" i="13" s="1"/>
  <c r="H298" i="12"/>
  <c r="I297" i="12"/>
  <c r="E298" i="13" s="1"/>
  <c r="AQ298" i="13" s="1"/>
  <c r="H297" i="12"/>
  <c r="I296" i="12"/>
  <c r="E297" i="13" s="1"/>
  <c r="AQ297" i="13" s="1"/>
  <c r="H296" i="12"/>
  <c r="I295" i="12"/>
  <c r="E296" i="13" s="1"/>
  <c r="AQ296" i="13" s="1"/>
  <c r="H295" i="12"/>
  <c r="I294" i="12"/>
  <c r="E295" i="13" s="1"/>
  <c r="AQ295" i="13" s="1"/>
  <c r="H294" i="12"/>
  <c r="I293" i="12"/>
  <c r="E294" i="13" s="1"/>
  <c r="AQ294" i="13" s="1"/>
  <c r="H293" i="12"/>
  <c r="I292" i="12"/>
  <c r="E293" i="13" s="1"/>
  <c r="AQ293" i="13" s="1"/>
  <c r="H292" i="12"/>
  <c r="I291" i="12"/>
  <c r="E292" i="13" s="1"/>
  <c r="AQ292" i="13" s="1"/>
  <c r="H291" i="12"/>
  <c r="I290" i="12"/>
  <c r="E291" i="13" s="1"/>
  <c r="AQ291" i="13" s="1"/>
  <c r="H290" i="12"/>
  <c r="I289" i="12"/>
  <c r="E290" i="13" s="1"/>
  <c r="AQ290" i="13" s="1"/>
  <c r="H289" i="12"/>
  <c r="I288" i="12"/>
  <c r="E289" i="13" s="1"/>
  <c r="AQ289" i="13" s="1"/>
  <c r="H288" i="12"/>
  <c r="I287" i="12"/>
  <c r="E288" i="13" s="1"/>
  <c r="AQ288" i="13" s="1"/>
  <c r="H287" i="12"/>
  <c r="I286" i="12"/>
  <c r="E287" i="13" s="1"/>
  <c r="AQ287" i="13" s="1"/>
  <c r="H286" i="12"/>
  <c r="I285" i="12"/>
  <c r="E286" i="13" s="1"/>
  <c r="AQ286" i="13" s="1"/>
  <c r="H285" i="12"/>
  <c r="I284" i="12"/>
  <c r="E285" i="13" s="1"/>
  <c r="AQ285" i="13" s="1"/>
  <c r="H284" i="12"/>
  <c r="I283" i="12"/>
  <c r="E284" i="13" s="1"/>
  <c r="AQ284" i="13" s="1"/>
  <c r="H283" i="12"/>
  <c r="I282" i="12"/>
  <c r="E283" i="13" s="1"/>
  <c r="AQ283" i="13" s="1"/>
  <c r="H282" i="12"/>
  <c r="I281" i="12"/>
  <c r="E282" i="13" s="1"/>
  <c r="AQ282" i="13" s="1"/>
  <c r="H281" i="12"/>
  <c r="I280" i="12"/>
  <c r="E281" i="13" s="1"/>
  <c r="AQ281" i="13" s="1"/>
  <c r="H280" i="12"/>
  <c r="I279" i="12"/>
  <c r="E280" i="13" s="1"/>
  <c r="AQ280" i="13" s="1"/>
  <c r="H279" i="12"/>
  <c r="I278" i="12"/>
  <c r="E279" i="13" s="1"/>
  <c r="AQ279" i="13" s="1"/>
  <c r="H278" i="12"/>
  <c r="I277" i="12"/>
  <c r="E278" i="13" s="1"/>
  <c r="AQ278" i="13" s="1"/>
  <c r="H277" i="12"/>
  <c r="I276" i="12"/>
  <c r="E277" i="13" s="1"/>
  <c r="AQ277" i="13" s="1"/>
  <c r="H276" i="12"/>
  <c r="I275" i="12"/>
  <c r="E276" i="13" s="1"/>
  <c r="AQ276" i="13" s="1"/>
  <c r="H275" i="12"/>
  <c r="I274" i="12"/>
  <c r="E275" i="13" s="1"/>
  <c r="AQ275" i="13" s="1"/>
  <c r="H274" i="12"/>
  <c r="I273" i="12"/>
  <c r="E274" i="13" s="1"/>
  <c r="AQ274" i="13" s="1"/>
  <c r="H273" i="12"/>
  <c r="I272" i="12"/>
  <c r="E273" i="13" s="1"/>
  <c r="AQ273" i="13" s="1"/>
  <c r="H272" i="12"/>
  <c r="I271" i="12"/>
  <c r="E272" i="13" s="1"/>
  <c r="AQ272" i="13" s="1"/>
  <c r="H271" i="12"/>
  <c r="I270" i="12"/>
  <c r="E271" i="13" s="1"/>
  <c r="AQ271" i="13" s="1"/>
  <c r="H270" i="12"/>
  <c r="I269" i="12"/>
  <c r="E270" i="13" s="1"/>
  <c r="AQ270" i="13" s="1"/>
  <c r="H269" i="12"/>
  <c r="I268" i="12"/>
  <c r="E269" i="13" s="1"/>
  <c r="AQ269" i="13" s="1"/>
  <c r="H268" i="12"/>
  <c r="I267" i="12"/>
  <c r="E268" i="13" s="1"/>
  <c r="AQ268" i="13" s="1"/>
  <c r="H267" i="12"/>
  <c r="I266" i="12"/>
  <c r="E267" i="13" s="1"/>
  <c r="AQ267" i="13" s="1"/>
  <c r="H266" i="12"/>
  <c r="I265" i="12"/>
  <c r="E266" i="13" s="1"/>
  <c r="AQ266" i="13" s="1"/>
  <c r="H265" i="12"/>
  <c r="I264" i="12"/>
  <c r="E265" i="13" s="1"/>
  <c r="AQ265" i="13" s="1"/>
  <c r="H264" i="12"/>
  <c r="I263" i="12"/>
  <c r="E264" i="13" s="1"/>
  <c r="AQ264" i="13" s="1"/>
  <c r="H263" i="12"/>
  <c r="I262" i="12"/>
  <c r="E263" i="13" s="1"/>
  <c r="AQ263" i="13" s="1"/>
  <c r="H262" i="12"/>
  <c r="I261" i="12"/>
  <c r="E262" i="13" s="1"/>
  <c r="AQ262" i="13" s="1"/>
  <c r="H261" i="12"/>
  <c r="I260" i="12"/>
  <c r="E261" i="13" s="1"/>
  <c r="AQ261" i="13" s="1"/>
  <c r="H260" i="12"/>
  <c r="I259" i="12"/>
  <c r="E260" i="13" s="1"/>
  <c r="AQ260" i="13" s="1"/>
  <c r="H259" i="12"/>
  <c r="I258" i="12"/>
  <c r="E259" i="13" s="1"/>
  <c r="AQ259" i="13" s="1"/>
  <c r="H258" i="12"/>
  <c r="I257" i="12"/>
  <c r="E258" i="13" s="1"/>
  <c r="AQ258" i="13" s="1"/>
  <c r="H257" i="12"/>
  <c r="I256" i="12"/>
  <c r="E257" i="13" s="1"/>
  <c r="AQ257" i="13" s="1"/>
  <c r="H256" i="12"/>
  <c r="I255" i="12"/>
  <c r="E256" i="13" s="1"/>
  <c r="AQ256" i="13" s="1"/>
  <c r="H255" i="12"/>
  <c r="I254" i="12"/>
  <c r="E255" i="13" s="1"/>
  <c r="AQ255" i="13" s="1"/>
  <c r="H254" i="12"/>
  <c r="I253" i="12"/>
  <c r="E254" i="13" s="1"/>
  <c r="AQ254" i="13" s="1"/>
  <c r="H253" i="12"/>
  <c r="I252" i="12"/>
  <c r="E253" i="13" s="1"/>
  <c r="AQ253" i="13" s="1"/>
  <c r="H252" i="12"/>
  <c r="I251" i="12"/>
  <c r="E252" i="13" s="1"/>
  <c r="AQ252" i="13" s="1"/>
  <c r="H251" i="12"/>
  <c r="I250" i="12"/>
  <c r="E251" i="13" s="1"/>
  <c r="AQ251" i="13" s="1"/>
  <c r="H250" i="12"/>
  <c r="I249" i="12"/>
  <c r="E250" i="13" s="1"/>
  <c r="AQ250" i="13" s="1"/>
  <c r="H249" i="12"/>
  <c r="I248" i="12"/>
  <c r="E249" i="13" s="1"/>
  <c r="AQ249" i="13" s="1"/>
  <c r="H248" i="12"/>
  <c r="I247" i="12"/>
  <c r="E248" i="13" s="1"/>
  <c r="AQ248" i="13" s="1"/>
  <c r="H247" i="12"/>
  <c r="I246" i="12"/>
  <c r="E247" i="13" s="1"/>
  <c r="AQ247" i="13" s="1"/>
  <c r="H246" i="12"/>
  <c r="I245" i="12"/>
  <c r="E246" i="13" s="1"/>
  <c r="AQ246" i="13" s="1"/>
  <c r="H245" i="12"/>
  <c r="I244" i="12"/>
  <c r="E245" i="13" s="1"/>
  <c r="AQ245" i="13" s="1"/>
  <c r="H244" i="12"/>
  <c r="I243" i="12"/>
  <c r="E244" i="13" s="1"/>
  <c r="AQ244" i="13" s="1"/>
  <c r="H243" i="12"/>
  <c r="I242" i="12"/>
  <c r="E243" i="13" s="1"/>
  <c r="AQ243" i="13" s="1"/>
  <c r="H242" i="12"/>
  <c r="I241" i="12"/>
  <c r="E242" i="13" s="1"/>
  <c r="AQ242" i="13" s="1"/>
  <c r="H241" i="12"/>
  <c r="I240" i="12"/>
  <c r="E241" i="13" s="1"/>
  <c r="AQ241" i="13" s="1"/>
  <c r="H240" i="12"/>
  <c r="I239" i="12"/>
  <c r="E240" i="13" s="1"/>
  <c r="AQ240" i="13" s="1"/>
  <c r="H239" i="12"/>
  <c r="I238" i="12"/>
  <c r="E239" i="13" s="1"/>
  <c r="AQ239" i="13" s="1"/>
  <c r="H238" i="12"/>
  <c r="I237" i="12"/>
  <c r="E238" i="13" s="1"/>
  <c r="AQ238" i="13" s="1"/>
  <c r="H237" i="12"/>
  <c r="I236" i="12"/>
  <c r="E237" i="13" s="1"/>
  <c r="AQ237" i="13" s="1"/>
  <c r="H236" i="12"/>
  <c r="I235" i="12"/>
  <c r="E236" i="13" s="1"/>
  <c r="AQ236" i="13" s="1"/>
  <c r="H235" i="12"/>
  <c r="I234" i="12"/>
  <c r="E235" i="13" s="1"/>
  <c r="AQ235" i="13" s="1"/>
  <c r="H234" i="12"/>
  <c r="I233" i="12"/>
  <c r="E234" i="13" s="1"/>
  <c r="AQ234" i="13" s="1"/>
  <c r="H233" i="12"/>
  <c r="I232" i="12"/>
  <c r="E233" i="13" s="1"/>
  <c r="AQ233" i="13" s="1"/>
  <c r="H232" i="12"/>
  <c r="I231" i="12"/>
  <c r="E232" i="13" s="1"/>
  <c r="AQ232" i="13" s="1"/>
  <c r="H231" i="12"/>
  <c r="I230" i="12"/>
  <c r="E231" i="13" s="1"/>
  <c r="AQ231" i="13" s="1"/>
  <c r="H230" i="12"/>
  <c r="I229" i="12"/>
  <c r="E230" i="13" s="1"/>
  <c r="AQ230" i="13" s="1"/>
  <c r="H229" i="12"/>
  <c r="I228" i="12"/>
  <c r="E229" i="13" s="1"/>
  <c r="AQ229" i="13" s="1"/>
  <c r="H228" i="12"/>
  <c r="I227" i="12"/>
  <c r="E228" i="13" s="1"/>
  <c r="AQ228" i="13" s="1"/>
  <c r="H227" i="12"/>
  <c r="I226" i="12"/>
  <c r="E227" i="13" s="1"/>
  <c r="AQ227" i="13" s="1"/>
  <c r="H226" i="12"/>
  <c r="I225" i="12"/>
  <c r="E226" i="13" s="1"/>
  <c r="AQ226" i="13" s="1"/>
  <c r="H225" i="12"/>
  <c r="I224" i="12"/>
  <c r="E225" i="13" s="1"/>
  <c r="AQ225" i="13" s="1"/>
  <c r="H224" i="12"/>
  <c r="I223" i="12"/>
  <c r="E224" i="13" s="1"/>
  <c r="AQ224" i="13" s="1"/>
  <c r="H223" i="12"/>
  <c r="I222" i="12"/>
  <c r="E223" i="13" s="1"/>
  <c r="AQ223" i="13" s="1"/>
  <c r="H222" i="12"/>
  <c r="I221" i="12"/>
  <c r="E222" i="13" s="1"/>
  <c r="AQ222" i="13" s="1"/>
  <c r="H221" i="12"/>
  <c r="I220" i="12"/>
  <c r="E221" i="13" s="1"/>
  <c r="AQ221" i="13" s="1"/>
  <c r="H220" i="12"/>
  <c r="I219" i="12"/>
  <c r="E220" i="13" s="1"/>
  <c r="AQ220" i="13" s="1"/>
  <c r="H219" i="12"/>
  <c r="I218" i="12"/>
  <c r="E219" i="13" s="1"/>
  <c r="AQ219" i="13" s="1"/>
  <c r="H218" i="12"/>
  <c r="I217" i="12"/>
  <c r="E218" i="13" s="1"/>
  <c r="AQ218" i="13" s="1"/>
  <c r="H217" i="12"/>
  <c r="I216" i="12"/>
  <c r="E217" i="13" s="1"/>
  <c r="AQ217" i="13" s="1"/>
  <c r="H216" i="12"/>
  <c r="I215" i="12"/>
  <c r="E216" i="13" s="1"/>
  <c r="AQ216" i="13" s="1"/>
  <c r="H215" i="12"/>
  <c r="I214" i="12"/>
  <c r="E215" i="13" s="1"/>
  <c r="AQ215" i="13" s="1"/>
  <c r="H214" i="12"/>
  <c r="I213" i="12"/>
  <c r="E214" i="13" s="1"/>
  <c r="AQ214" i="13" s="1"/>
  <c r="H213" i="12"/>
  <c r="I212" i="12"/>
  <c r="E213" i="13" s="1"/>
  <c r="AQ213" i="13" s="1"/>
  <c r="H212" i="12"/>
  <c r="I211" i="12"/>
  <c r="E212" i="13" s="1"/>
  <c r="AQ212" i="13" s="1"/>
  <c r="H211" i="12"/>
  <c r="I210" i="12"/>
  <c r="E211" i="13" s="1"/>
  <c r="AQ211" i="13" s="1"/>
  <c r="H210" i="12"/>
  <c r="I209" i="12"/>
  <c r="E210" i="13" s="1"/>
  <c r="AQ210" i="13" s="1"/>
  <c r="H209" i="12"/>
  <c r="I208" i="12"/>
  <c r="E209" i="13" s="1"/>
  <c r="AQ209" i="13" s="1"/>
  <c r="H208" i="12"/>
  <c r="I207" i="12"/>
  <c r="E208" i="13" s="1"/>
  <c r="AQ208" i="13" s="1"/>
  <c r="H207" i="12"/>
  <c r="I206" i="12"/>
  <c r="E207" i="13" s="1"/>
  <c r="AQ207" i="13" s="1"/>
  <c r="H206" i="12"/>
  <c r="I205" i="12"/>
  <c r="E206" i="13" s="1"/>
  <c r="AQ206" i="13" s="1"/>
  <c r="H205" i="12"/>
  <c r="I204" i="12"/>
  <c r="E205" i="13" s="1"/>
  <c r="AQ205" i="13" s="1"/>
  <c r="H204" i="12"/>
  <c r="I203" i="12"/>
  <c r="E204" i="13" s="1"/>
  <c r="AQ204" i="13" s="1"/>
  <c r="H203" i="12"/>
  <c r="I202" i="12"/>
  <c r="E203" i="13" s="1"/>
  <c r="AQ203" i="13" s="1"/>
  <c r="H202" i="12"/>
  <c r="I201" i="12"/>
  <c r="E202" i="13" s="1"/>
  <c r="AQ202" i="13" s="1"/>
  <c r="H201" i="12"/>
  <c r="I200" i="12"/>
  <c r="E201" i="13" s="1"/>
  <c r="AQ201" i="13" s="1"/>
  <c r="H200" i="12"/>
  <c r="I199" i="12"/>
  <c r="E200" i="13" s="1"/>
  <c r="AQ200" i="13" s="1"/>
  <c r="H199" i="12"/>
  <c r="I198" i="12"/>
  <c r="E199" i="13" s="1"/>
  <c r="AQ199" i="13" s="1"/>
  <c r="H198" i="12"/>
  <c r="I197" i="12"/>
  <c r="E198" i="13" s="1"/>
  <c r="AQ198" i="13" s="1"/>
  <c r="H197" i="12"/>
  <c r="I196" i="12"/>
  <c r="E197" i="13" s="1"/>
  <c r="AQ197" i="13" s="1"/>
  <c r="H196" i="12"/>
  <c r="I195" i="12"/>
  <c r="E196" i="13" s="1"/>
  <c r="AQ196" i="13" s="1"/>
  <c r="H195" i="12"/>
  <c r="I194" i="12"/>
  <c r="E195" i="13" s="1"/>
  <c r="AQ195" i="13" s="1"/>
  <c r="H194" i="12"/>
  <c r="I193" i="12"/>
  <c r="E194" i="13" s="1"/>
  <c r="AQ194" i="13" s="1"/>
  <c r="H193" i="12"/>
  <c r="I192" i="12"/>
  <c r="E193" i="13" s="1"/>
  <c r="AQ193" i="13" s="1"/>
  <c r="H192" i="12"/>
  <c r="I191" i="12"/>
  <c r="E192" i="13" s="1"/>
  <c r="AQ192" i="13" s="1"/>
  <c r="H191" i="12"/>
  <c r="I190" i="12"/>
  <c r="E191" i="13" s="1"/>
  <c r="AQ191" i="13" s="1"/>
  <c r="H190" i="12"/>
  <c r="I189" i="12"/>
  <c r="E190" i="13" s="1"/>
  <c r="AQ190" i="13" s="1"/>
  <c r="H189" i="12"/>
  <c r="I188" i="12"/>
  <c r="E189" i="13" s="1"/>
  <c r="AQ189" i="13" s="1"/>
  <c r="H188" i="12"/>
  <c r="I187" i="12"/>
  <c r="E188" i="13" s="1"/>
  <c r="AQ188" i="13" s="1"/>
  <c r="H187" i="12"/>
  <c r="I186" i="12"/>
  <c r="E187" i="13" s="1"/>
  <c r="AQ187" i="13" s="1"/>
  <c r="H186" i="12"/>
  <c r="I185" i="12"/>
  <c r="E186" i="13" s="1"/>
  <c r="AQ186" i="13" s="1"/>
  <c r="H185" i="12"/>
  <c r="I184" i="12"/>
  <c r="E185" i="13" s="1"/>
  <c r="AQ185" i="13" s="1"/>
  <c r="H184" i="12"/>
  <c r="I183" i="12"/>
  <c r="E184" i="13" s="1"/>
  <c r="AQ184" i="13" s="1"/>
  <c r="H183" i="12"/>
  <c r="I182" i="12"/>
  <c r="E183" i="13" s="1"/>
  <c r="AQ183" i="13" s="1"/>
  <c r="H182" i="12"/>
  <c r="I181" i="12"/>
  <c r="E182" i="13" s="1"/>
  <c r="AQ182" i="13" s="1"/>
  <c r="H181" i="12"/>
  <c r="I180" i="12"/>
  <c r="E181" i="13" s="1"/>
  <c r="AQ181" i="13" s="1"/>
  <c r="H180" i="12"/>
  <c r="I179" i="12"/>
  <c r="E180" i="13" s="1"/>
  <c r="AQ180" i="13" s="1"/>
  <c r="H179" i="12"/>
  <c r="I178" i="12"/>
  <c r="E179" i="13" s="1"/>
  <c r="AQ179" i="13" s="1"/>
  <c r="H178" i="12"/>
  <c r="I177" i="12"/>
  <c r="E178" i="13" s="1"/>
  <c r="AQ178" i="13" s="1"/>
  <c r="H177" i="12"/>
  <c r="I176" i="12"/>
  <c r="E177" i="13" s="1"/>
  <c r="AQ177" i="13" s="1"/>
  <c r="H176" i="12"/>
  <c r="I175" i="12"/>
  <c r="E176" i="13" s="1"/>
  <c r="AQ176" i="13" s="1"/>
  <c r="H175" i="12"/>
  <c r="I174" i="12"/>
  <c r="E175" i="13" s="1"/>
  <c r="AQ175" i="13" s="1"/>
  <c r="H174" i="12"/>
  <c r="I173" i="12"/>
  <c r="E174" i="13" s="1"/>
  <c r="AQ174" i="13" s="1"/>
  <c r="H173" i="12"/>
  <c r="I172" i="12"/>
  <c r="E173" i="13" s="1"/>
  <c r="AQ173" i="13" s="1"/>
  <c r="H172" i="12"/>
  <c r="I171" i="12"/>
  <c r="E172" i="13" s="1"/>
  <c r="AQ172" i="13" s="1"/>
  <c r="H171" i="12"/>
  <c r="I170" i="12"/>
  <c r="E171" i="13" s="1"/>
  <c r="AQ171" i="13" s="1"/>
  <c r="H170" i="12"/>
  <c r="I169" i="12"/>
  <c r="E170" i="13" s="1"/>
  <c r="AQ170" i="13" s="1"/>
  <c r="H169" i="12"/>
  <c r="I168" i="12"/>
  <c r="E169" i="13" s="1"/>
  <c r="AQ169" i="13" s="1"/>
  <c r="H168" i="12"/>
  <c r="I167" i="12"/>
  <c r="E168" i="13" s="1"/>
  <c r="AQ168" i="13" s="1"/>
  <c r="H167" i="12"/>
  <c r="I166" i="12"/>
  <c r="E167" i="13" s="1"/>
  <c r="AQ167" i="13" s="1"/>
  <c r="H166" i="12"/>
  <c r="I165" i="12"/>
  <c r="E166" i="13" s="1"/>
  <c r="AQ166" i="13" s="1"/>
  <c r="H165" i="12"/>
  <c r="I164" i="12"/>
  <c r="E165" i="13" s="1"/>
  <c r="AQ165" i="13" s="1"/>
  <c r="H164" i="12"/>
  <c r="I163" i="12"/>
  <c r="E164" i="13" s="1"/>
  <c r="AQ164" i="13" s="1"/>
  <c r="H163" i="12"/>
  <c r="I162" i="12"/>
  <c r="E163" i="13" s="1"/>
  <c r="AQ163" i="13" s="1"/>
  <c r="H162" i="12"/>
  <c r="I161" i="12"/>
  <c r="E162" i="13" s="1"/>
  <c r="AQ162" i="13" s="1"/>
  <c r="H161" i="12"/>
  <c r="I160" i="12"/>
  <c r="E161" i="13" s="1"/>
  <c r="AQ161" i="13" s="1"/>
  <c r="H160" i="12"/>
  <c r="I159" i="12"/>
  <c r="E160" i="13" s="1"/>
  <c r="AQ160" i="13" s="1"/>
  <c r="H159" i="12"/>
  <c r="I158" i="12"/>
  <c r="E159" i="13" s="1"/>
  <c r="AQ159" i="13" s="1"/>
  <c r="H158" i="12"/>
  <c r="I157" i="12"/>
  <c r="E158" i="13" s="1"/>
  <c r="AQ158" i="13" s="1"/>
  <c r="H157" i="12"/>
  <c r="I156" i="12"/>
  <c r="E157" i="13" s="1"/>
  <c r="AQ157" i="13" s="1"/>
  <c r="H156" i="12"/>
  <c r="I155" i="12"/>
  <c r="E156" i="13" s="1"/>
  <c r="AQ156" i="13" s="1"/>
  <c r="H155" i="12"/>
  <c r="I154" i="12"/>
  <c r="E155" i="13" s="1"/>
  <c r="AQ155" i="13" s="1"/>
  <c r="H154" i="12"/>
  <c r="I153" i="12"/>
  <c r="E154" i="13" s="1"/>
  <c r="AQ154" i="13" s="1"/>
  <c r="H153" i="12"/>
  <c r="I152" i="12"/>
  <c r="E153" i="13" s="1"/>
  <c r="AQ153" i="13" s="1"/>
  <c r="H152" i="12"/>
  <c r="I151" i="12"/>
  <c r="E152" i="13" s="1"/>
  <c r="AQ152" i="13" s="1"/>
  <c r="H151" i="12"/>
  <c r="I150" i="12"/>
  <c r="E151" i="13" s="1"/>
  <c r="AQ151" i="13" s="1"/>
  <c r="H150" i="12"/>
  <c r="I149" i="12"/>
  <c r="E150" i="13" s="1"/>
  <c r="AQ150" i="13" s="1"/>
  <c r="H149" i="12"/>
  <c r="I148" i="12"/>
  <c r="E149" i="13" s="1"/>
  <c r="AQ149" i="13" s="1"/>
  <c r="H148" i="12"/>
  <c r="I147" i="12"/>
  <c r="E148" i="13" s="1"/>
  <c r="AQ148" i="13" s="1"/>
  <c r="H147" i="12"/>
  <c r="I146" i="12"/>
  <c r="E147" i="13" s="1"/>
  <c r="AQ147" i="13" s="1"/>
  <c r="H146" i="12"/>
  <c r="I145" i="12"/>
  <c r="E146" i="13" s="1"/>
  <c r="AQ146" i="13" s="1"/>
  <c r="H145" i="12"/>
  <c r="I144" i="12"/>
  <c r="E145" i="13" s="1"/>
  <c r="AQ145" i="13" s="1"/>
  <c r="H144" i="12"/>
  <c r="I143" i="12"/>
  <c r="E144" i="13" s="1"/>
  <c r="AQ144" i="13" s="1"/>
  <c r="H143" i="12"/>
  <c r="I142" i="12"/>
  <c r="E143" i="13" s="1"/>
  <c r="AQ143" i="13" s="1"/>
  <c r="H142" i="12"/>
  <c r="I141" i="12"/>
  <c r="E142" i="13" s="1"/>
  <c r="AQ142" i="13" s="1"/>
  <c r="H141" i="12"/>
  <c r="I140" i="12"/>
  <c r="E141" i="13" s="1"/>
  <c r="AQ141" i="13" s="1"/>
  <c r="H140" i="12"/>
  <c r="I139" i="12"/>
  <c r="E140" i="13" s="1"/>
  <c r="AQ140" i="13" s="1"/>
  <c r="H139" i="12"/>
  <c r="I138" i="12"/>
  <c r="E139" i="13" s="1"/>
  <c r="AQ139" i="13" s="1"/>
  <c r="H138" i="12"/>
  <c r="I137" i="12"/>
  <c r="E138" i="13" s="1"/>
  <c r="AQ138" i="13" s="1"/>
  <c r="H137" i="12"/>
  <c r="I136" i="12"/>
  <c r="E137" i="13" s="1"/>
  <c r="AQ137" i="13" s="1"/>
  <c r="H136" i="12"/>
  <c r="I135" i="12"/>
  <c r="E136" i="13" s="1"/>
  <c r="AQ136" i="13" s="1"/>
  <c r="H135" i="12"/>
  <c r="I134" i="12"/>
  <c r="E135" i="13" s="1"/>
  <c r="AQ135" i="13" s="1"/>
  <c r="H134" i="12"/>
  <c r="I133" i="12"/>
  <c r="E134" i="13" s="1"/>
  <c r="AQ134" i="13" s="1"/>
  <c r="H133" i="12"/>
  <c r="I132" i="12"/>
  <c r="E133" i="13" s="1"/>
  <c r="AQ133" i="13" s="1"/>
  <c r="H132" i="12"/>
  <c r="I131" i="12"/>
  <c r="E132" i="13" s="1"/>
  <c r="AQ132" i="13" s="1"/>
  <c r="H131" i="12"/>
  <c r="I130" i="12"/>
  <c r="E131" i="13" s="1"/>
  <c r="AQ131" i="13" s="1"/>
  <c r="H130" i="12"/>
  <c r="I129" i="12"/>
  <c r="E130" i="13" s="1"/>
  <c r="AQ130" i="13" s="1"/>
  <c r="H129" i="12"/>
  <c r="I128" i="12"/>
  <c r="E129" i="13" s="1"/>
  <c r="AQ129" i="13" s="1"/>
  <c r="H128" i="12"/>
  <c r="I127" i="12"/>
  <c r="E128" i="13" s="1"/>
  <c r="AQ128" i="13" s="1"/>
  <c r="H127" i="12"/>
  <c r="I126" i="12"/>
  <c r="E127" i="13" s="1"/>
  <c r="AQ127" i="13" s="1"/>
  <c r="H126" i="12"/>
  <c r="I125" i="12"/>
  <c r="E126" i="13" s="1"/>
  <c r="AQ126" i="13" s="1"/>
  <c r="H125" i="12"/>
  <c r="I124" i="12"/>
  <c r="E125" i="13" s="1"/>
  <c r="AQ125" i="13" s="1"/>
  <c r="H124" i="12"/>
  <c r="I123" i="12"/>
  <c r="E124" i="13" s="1"/>
  <c r="AQ124" i="13" s="1"/>
  <c r="H123" i="12"/>
  <c r="I122" i="12"/>
  <c r="E123" i="13" s="1"/>
  <c r="H122" i="12"/>
  <c r="I121" i="12"/>
  <c r="E122" i="13" s="1"/>
  <c r="H121" i="12"/>
  <c r="I120" i="12"/>
  <c r="E121" i="13" s="1"/>
  <c r="H120" i="12"/>
  <c r="I119" i="12"/>
  <c r="E120" i="13" s="1"/>
  <c r="H119" i="12"/>
  <c r="I118" i="12"/>
  <c r="E119" i="13" s="1"/>
  <c r="H118" i="12"/>
  <c r="I117" i="12"/>
  <c r="E118" i="13" s="1"/>
  <c r="H117" i="12"/>
  <c r="I116" i="12"/>
  <c r="E117" i="13" s="1"/>
  <c r="H116" i="12"/>
  <c r="I115" i="12"/>
  <c r="E116" i="13" s="1"/>
  <c r="H115" i="12"/>
  <c r="I114" i="12"/>
  <c r="E115" i="13" s="1"/>
  <c r="H114" i="12"/>
  <c r="I113" i="12"/>
  <c r="E114" i="13" s="1"/>
  <c r="H113" i="12"/>
  <c r="I112" i="12"/>
  <c r="E113" i="13" s="1"/>
  <c r="H112" i="12"/>
  <c r="I111" i="12"/>
  <c r="E112" i="13" s="1"/>
  <c r="H111" i="12"/>
  <c r="I110" i="12"/>
  <c r="E111" i="13" s="1"/>
  <c r="H110" i="12"/>
  <c r="I109" i="12"/>
  <c r="E110" i="13" s="1"/>
  <c r="H109" i="12"/>
  <c r="I108" i="12"/>
  <c r="E109" i="13" s="1"/>
  <c r="H108" i="12"/>
  <c r="I107" i="12"/>
  <c r="E108" i="13" s="1"/>
  <c r="H107" i="12"/>
  <c r="I106" i="12"/>
  <c r="E107" i="13" s="1"/>
  <c r="H106" i="12"/>
  <c r="I105" i="12"/>
  <c r="E106" i="13" s="1"/>
  <c r="H105" i="12"/>
  <c r="I104" i="12"/>
  <c r="E105" i="13" s="1"/>
  <c r="H104" i="12"/>
  <c r="I103" i="12"/>
  <c r="E104" i="13" s="1"/>
  <c r="H103" i="12"/>
  <c r="I102" i="12"/>
  <c r="E103" i="13" s="1"/>
  <c r="H102" i="12"/>
  <c r="I101" i="12"/>
  <c r="E102" i="13" s="1"/>
  <c r="H101" i="12"/>
  <c r="I100" i="12"/>
  <c r="E101" i="13" s="1"/>
  <c r="H100" i="12"/>
  <c r="I99" i="12"/>
  <c r="E100" i="13" s="1"/>
  <c r="H99" i="12"/>
  <c r="I98" i="12"/>
  <c r="E99" i="13" s="1"/>
  <c r="H98" i="12"/>
  <c r="I97" i="12"/>
  <c r="E98" i="13" s="1"/>
  <c r="H97" i="12"/>
  <c r="I96" i="12"/>
  <c r="E97" i="13" s="1"/>
  <c r="H96" i="12"/>
  <c r="I95" i="12"/>
  <c r="E96" i="13" s="1"/>
  <c r="H95" i="12"/>
  <c r="I94" i="12"/>
  <c r="E95" i="13" s="1"/>
  <c r="H94" i="12"/>
  <c r="I93" i="12"/>
  <c r="E94" i="13" s="1"/>
  <c r="H93" i="12"/>
  <c r="I92" i="12"/>
  <c r="E93" i="13" s="1"/>
  <c r="H92" i="12"/>
  <c r="I91" i="12"/>
  <c r="E92" i="13" s="1"/>
  <c r="H91" i="12"/>
  <c r="I90" i="12"/>
  <c r="E91" i="13" s="1"/>
  <c r="H90" i="12"/>
  <c r="I89" i="12"/>
  <c r="E90" i="13" s="1"/>
  <c r="H89" i="12"/>
  <c r="I88" i="12"/>
  <c r="E89" i="13" s="1"/>
  <c r="H88" i="12"/>
  <c r="I87" i="12"/>
  <c r="E88" i="13" s="1"/>
  <c r="H87" i="12"/>
  <c r="I86" i="12"/>
  <c r="E87" i="13" s="1"/>
  <c r="H86" i="12"/>
  <c r="I85" i="12"/>
  <c r="E86" i="13" s="1"/>
  <c r="H85" i="12"/>
  <c r="I84" i="12"/>
  <c r="E85" i="13" s="1"/>
  <c r="H84" i="12"/>
  <c r="I83" i="12"/>
  <c r="E84" i="13" s="1"/>
  <c r="H83" i="12"/>
  <c r="I82" i="12"/>
  <c r="E83" i="13" s="1"/>
  <c r="H82" i="12"/>
  <c r="I81" i="12"/>
  <c r="E82" i="13" s="1"/>
  <c r="H81" i="12"/>
  <c r="I80" i="12"/>
  <c r="E81" i="13" s="1"/>
  <c r="H80" i="12"/>
  <c r="I79" i="12"/>
  <c r="E80" i="13" s="1"/>
  <c r="H79" i="12"/>
  <c r="I78" i="12"/>
  <c r="E79" i="13" s="1"/>
  <c r="H78" i="12"/>
  <c r="I77" i="12"/>
  <c r="E78" i="13" s="1"/>
  <c r="H77" i="12"/>
  <c r="I76" i="12"/>
  <c r="E77" i="13" s="1"/>
  <c r="H76" i="12"/>
  <c r="I75" i="12"/>
  <c r="E76" i="13" s="1"/>
  <c r="H75" i="12"/>
  <c r="I74" i="12"/>
  <c r="E75" i="13" s="1"/>
  <c r="H74" i="12"/>
  <c r="I73" i="12"/>
  <c r="E74" i="13" s="1"/>
  <c r="H73" i="12"/>
  <c r="I72" i="12"/>
  <c r="E73" i="13" s="1"/>
  <c r="H72" i="12"/>
  <c r="I71" i="12"/>
  <c r="E72" i="13" s="1"/>
  <c r="H71" i="12"/>
  <c r="I70" i="12"/>
  <c r="E71" i="13" s="1"/>
  <c r="H70" i="12"/>
  <c r="I69" i="12"/>
  <c r="E70" i="13" s="1"/>
  <c r="H69" i="12"/>
  <c r="I68" i="12"/>
  <c r="E69" i="13" s="1"/>
  <c r="H68" i="12"/>
  <c r="I67" i="12"/>
  <c r="E68" i="13" s="1"/>
  <c r="H67" i="12"/>
  <c r="I66" i="12"/>
  <c r="E67" i="13" s="1"/>
  <c r="H66" i="12"/>
  <c r="I65" i="12"/>
  <c r="E66" i="13" s="1"/>
  <c r="H65" i="12"/>
  <c r="I64" i="12"/>
  <c r="E65" i="13" s="1"/>
  <c r="H64" i="12"/>
  <c r="I63" i="12"/>
  <c r="E64" i="13" s="1"/>
  <c r="H63" i="12"/>
  <c r="I62" i="12"/>
  <c r="E63" i="13" s="1"/>
  <c r="H62" i="12"/>
  <c r="I61" i="12"/>
  <c r="E62" i="13" s="1"/>
  <c r="H61" i="12"/>
  <c r="I60" i="12"/>
  <c r="E61" i="13" s="1"/>
  <c r="H60" i="12"/>
  <c r="I59" i="12"/>
  <c r="E60" i="13" s="1"/>
  <c r="H59" i="12"/>
  <c r="I58" i="12"/>
  <c r="E59" i="13" s="1"/>
  <c r="H58" i="12"/>
  <c r="I57" i="12"/>
  <c r="E58" i="13" s="1"/>
  <c r="H57" i="12"/>
  <c r="I56" i="12"/>
  <c r="E57" i="13" s="1"/>
  <c r="H56" i="12"/>
  <c r="I55" i="12"/>
  <c r="E56" i="13" s="1"/>
  <c r="H55" i="12"/>
  <c r="I54" i="12"/>
  <c r="E55" i="13" s="1"/>
  <c r="H54" i="12"/>
  <c r="I53" i="12"/>
  <c r="E54" i="13" s="1"/>
  <c r="H53" i="12"/>
  <c r="I52" i="12"/>
  <c r="E53" i="13" s="1"/>
  <c r="H52" i="12"/>
  <c r="I51" i="12"/>
  <c r="E52" i="13" s="1"/>
  <c r="H51" i="12"/>
  <c r="I50" i="12"/>
  <c r="E51" i="13" s="1"/>
  <c r="H50" i="12"/>
  <c r="I49" i="12"/>
  <c r="E50" i="13" s="1"/>
  <c r="H49" i="12"/>
  <c r="I48" i="12"/>
  <c r="E49" i="13" s="1"/>
  <c r="H48" i="12"/>
  <c r="I47" i="12"/>
  <c r="E48" i="13" s="1"/>
  <c r="H47" i="12"/>
  <c r="I46" i="12"/>
  <c r="E47" i="13" s="1"/>
  <c r="H46" i="12"/>
  <c r="I45" i="12"/>
  <c r="E46" i="13" s="1"/>
  <c r="H45" i="12"/>
  <c r="I44" i="12"/>
  <c r="E45" i="13" s="1"/>
  <c r="H44" i="12"/>
  <c r="I43" i="12"/>
  <c r="E44" i="13" s="1"/>
  <c r="H43" i="12"/>
  <c r="I42" i="12"/>
  <c r="E43" i="13" s="1"/>
  <c r="H42" i="12"/>
  <c r="I41" i="12"/>
  <c r="E42" i="13" s="1"/>
  <c r="H41" i="12"/>
  <c r="I40" i="12"/>
  <c r="E41" i="13" s="1"/>
  <c r="H40" i="12"/>
  <c r="I39" i="12"/>
  <c r="E40" i="13" s="1"/>
  <c r="H39" i="12"/>
  <c r="I38" i="12"/>
  <c r="E39" i="13" s="1"/>
  <c r="H38" i="12"/>
  <c r="I37" i="12"/>
  <c r="E38" i="13" s="1"/>
  <c r="H37" i="12"/>
  <c r="I36" i="12"/>
  <c r="E37" i="13" s="1"/>
  <c r="H36" i="12"/>
  <c r="I35" i="12"/>
  <c r="E36" i="13" s="1"/>
  <c r="H35" i="12"/>
  <c r="I34" i="12"/>
  <c r="E35" i="13" s="1"/>
  <c r="H34" i="12"/>
  <c r="I33" i="12"/>
  <c r="E34" i="13" s="1"/>
  <c r="H33" i="12"/>
  <c r="I32" i="12"/>
  <c r="E33" i="13" s="1"/>
  <c r="H32" i="12"/>
  <c r="I31" i="12"/>
  <c r="E32" i="13" s="1"/>
  <c r="H31" i="12"/>
  <c r="I30" i="12"/>
  <c r="E31" i="13" s="1"/>
  <c r="H30" i="12"/>
  <c r="I29" i="12"/>
  <c r="E30" i="13" s="1"/>
  <c r="H29" i="12"/>
  <c r="I28" i="12"/>
  <c r="E29" i="13" s="1"/>
  <c r="H28" i="12"/>
  <c r="I27" i="12"/>
  <c r="E28" i="13" s="1"/>
  <c r="H27" i="12"/>
  <c r="I26" i="12"/>
  <c r="E27" i="13" s="1"/>
  <c r="H26" i="12"/>
  <c r="I25" i="12"/>
  <c r="E26" i="13" s="1"/>
  <c r="H25" i="12"/>
  <c r="I24" i="12"/>
  <c r="E25" i="13" s="1"/>
  <c r="H24" i="12"/>
  <c r="I23" i="12"/>
  <c r="E24" i="13" s="1"/>
  <c r="H23" i="12"/>
  <c r="I22" i="12"/>
  <c r="E23" i="13" s="1"/>
  <c r="H22" i="12"/>
  <c r="I21" i="12"/>
  <c r="E22" i="13" s="1"/>
  <c r="H21" i="12"/>
  <c r="I20" i="12"/>
  <c r="E21" i="13" s="1"/>
  <c r="H20" i="12"/>
  <c r="I19" i="12"/>
  <c r="E20" i="13" s="1"/>
  <c r="H19" i="12"/>
  <c r="I18" i="12"/>
  <c r="E19" i="13" s="1"/>
  <c r="H18" i="12"/>
  <c r="I17" i="12"/>
  <c r="E18" i="13" s="1"/>
  <c r="H17" i="12"/>
  <c r="I16" i="12"/>
  <c r="E17" i="13" s="1"/>
  <c r="H16" i="12"/>
  <c r="I15" i="12"/>
  <c r="E16" i="13" s="1"/>
  <c r="H15" i="12"/>
  <c r="I14" i="12"/>
  <c r="E15" i="13" s="1"/>
  <c r="H14" i="12"/>
  <c r="I13" i="12"/>
  <c r="E14" i="13" s="1"/>
  <c r="H13" i="12"/>
  <c r="I12" i="12"/>
  <c r="E13" i="13" s="1"/>
  <c r="H12" i="12"/>
  <c r="I11" i="12"/>
  <c r="E12" i="13" s="1"/>
  <c r="H11" i="12"/>
  <c r="I10" i="12"/>
  <c r="E11" i="13" s="1"/>
  <c r="H10" i="12"/>
  <c r="I9" i="12"/>
  <c r="E10" i="13" s="1"/>
  <c r="H9" i="12"/>
  <c r="I8" i="12"/>
  <c r="E9" i="13" s="1"/>
  <c r="H8" i="12"/>
  <c r="I7" i="12"/>
  <c r="E8" i="13" s="1"/>
  <c r="H7" i="12"/>
  <c r="I6" i="12"/>
  <c r="E7" i="13" s="1"/>
  <c r="H6" i="12"/>
  <c r="I5" i="12"/>
  <c r="E6" i="13" s="1"/>
  <c r="H5" i="12"/>
  <c r="I4" i="12"/>
  <c r="E5" i="13" s="1"/>
  <c r="H4" i="12"/>
  <c r="I3" i="12"/>
  <c r="E4" i="13" s="1"/>
  <c r="H3" i="12"/>
  <c r="W16" i="11"/>
  <c r="U16" i="11"/>
  <c r="S16" i="11"/>
  <c r="Q16" i="11"/>
  <c r="H651" i="8"/>
  <c r="F651" i="8"/>
  <c r="E651" i="8"/>
  <c r="H650" i="8"/>
  <c r="F650" i="8"/>
  <c r="E650" i="8"/>
  <c r="H649" i="8"/>
  <c r="F649" i="8"/>
  <c r="E649" i="8"/>
  <c r="H648" i="8"/>
  <c r="F648" i="8"/>
  <c r="E648" i="8"/>
  <c r="H647" i="8"/>
  <c r="F647" i="8"/>
  <c r="D647" i="8"/>
  <c r="H646" i="8"/>
  <c r="F646" i="8"/>
  <c r="D646" i="8"/>
  <c r="H645" i="8"/>
  <c r="F645" i="8"/>
  <c r="D645" i="8"/>
  <c r="H644" i="8"/>
  <c r="F644" i="8"/>
  <c r="D644" i="8"/>
  <c r="H643" i="8"/>
  <c r="F643" i="8"/>
  <c r="D643" i="8"/>
  <c r="H642" i="8"/>
  <c r="F642" i="8"/>
  <c r="D642" i="8"/>
  <c r="H641" i="8"/>
  <c r="F641" i="8"/>
  <c r="D641" i="8"/>
  <c r="H640" i="8"/>
  <c r="F640" i="8"/>
  <c r="D640" i="8"/>
  <c r="H639" i="8"/>
  <c r="F639" i="8"/>
  <c r="D639" i="8"/>
  <c r="H638" i="8"/>
  <c r="F638" i="8"/>
  <c r="D638" i="8"/>
  <c r="H637" i="8"/>
  <c r="F637" i="8"/>
  <c r="D637" i="8"/>
  <c r="H636" i="8"/>
  <c r="F636" i="8"/>
  <c r="D636" i="8"/>
  <c r="H635" i="8"/>
  <c r="F635" i="8"/>
  <c r="E635" i="8"/>
  <c r="H634" i="8"/>
  <c r="F634" i="8"/>
  <c r="E634" i="8"/>
  <c r="H633" i="8"/>
  <c r="F633" i="8"/>
  <c r="E633" i="8"/>
  <c r="H632" i="8"/>
  <c r="F632" i="8"/>
  <c r="E632" i="8"/>
  <c r="H631" i="8"/>
  <c r="F631" i="8"/>
  <c r="E631" i="8"/>
  <c r="H630" i="8"/>
  <c r="F630" i="8"/>
  <c r="E630" i="8"/>
  <c r="H629" i="8"/>
  <c r="F629" i="8"/>
  <c r="E629" i="8"/>
  <c r="H628" i="8"/>
  <c r="F628" i="8"/>
  <c r="E628" i="8"/>
  <c r="H627" i="8"/>
  <c r="F627" i="8"/>
  <c r="E627" i="8"/>
  <c r="H626" i="8"/>
  <c r="F626" i="8"/>
  <c r="E626" i="8"/>
  <c r="H625" i="8"/>
  <c r="F625" i="8"/>
  <c r="E625" i="8"/>
  <c r="H624" i="8"/>
  <c r="F624" i="8"/>
  <c r="E624" i="8"/>
  <c r="H623" i="8"/>
  <c r="F623" i="8"/>
  <c r="D623" i="8"/>
  <c r="H622" i="8"/>
  <c r="F622" i="8"/>
  <c r="D622" i="8"/>
  <c r="H621" i="8"/>
  <c r="F621" i="8"/>
  <c r="D621" i="8"/>
  <c r="H620" i="8"/>
  <c r="F620" i="8"/>
  <c r="D620" i="8"/>
  <c r="H619" i="8"/>
  <c r="F619" i="8"/>
  <c r="D619" i="8"/>
  <c r="H618" i="8"/>
  <c r="F618" i="8"/>
  <c r="D618" i="8"/>
  <c r="H617" i="8"/>
  <c r="F617" i="8"/>
  <c r="D617" i="8"/>
  <c r="H616" i="8"/>
  <c r="F616" i="8"/>
  <c r="D616" i="8"/>
  <c r="H615" i="8"/>
  <c r="F615" i="8"/>
  <c r="D615" i="8"/>
  <c r="H614" i="8"/>
  <c r="F614" i="8"/>
  <c r="D614" i="8"/>
  <c r="H613" i="8"/>
  <c r="F613" i="8"/>
  <c r="D613" i="8"/>
  <c r="H612" i="8"/>
  <c r="F612" i="8"/>
  <c r="D612" i="8"/>
  <c r="H611" i="8"/>
  <c r="F611" i="8"/>
  <c r="E611" i="8"/>
  <c r="H610" i="8"/>
  <c r="F610" i="8"/>
  <c r="E610" i="8"/>
  <c r="H609" i="8"/>
  <c r="F609" i="8"/>
  <c r="E609" i="8"/>
  <c r="H608" i="8"/>
  <c r="F608" i="8"/>
  <c r="E608" i="8"/>
  <c r="H607" i="8"/>
  <c r="F607" i="8"/>
  <c r="E607" i="8"/>
  <c r="H606" i="8"/>
  <c r="F606" i="8"/>
  <c r="E606" i="8"/>
  <c r="H605" i="8"/>
  <c r="F605" i="8"/>
  <c r="E605" i="8"/>
  <c r="H604" i="8"/>
  <c r="F604" i="8"/>
  <c r="E604" i="8"/>
  <c r="H603" i="8"/>
  <c r="F603" i="8"/>
  <c r="E603" i="8"/>
  <c r="H602" i="8"/>
  <c r="F602" i="8"/>
  <c r="E602" i="8"/>
  <c r="H601" i="8"/>
  <c r="F601" i="8"/>
  <c r="E601" i="8"/>
  <c r="H600" i="8"/>
  <c r="F600" i="8"/>
  <c r="E600" i="8"/>
  <c r="H599" i="8"/>
  <c r="F599" i="8"/>
  <c r="D599" i="8"/>
  <c r="H598" i="8"/>
  <c r="F598" i="8"/>
  <c r="D598" i="8"/>
  <c r="H597" i="8"/>
  <c r="F597" i="8"/>
  <c r="D597" i="8"/>
  <c r="H596" i="8"/>
  <c r="F596" i="8"/>
  <c r="D596" i="8"/>
  <c r="H595" i="8"/>
  <c r="F595" i="8"/>
  <c r="D595" i="8"/>
  <c r="H594" i="8"/>
  <c r="F594" i="8"/>
  <c r="D594" i="8"/>
  <c r="H593" i="8"/>
  <c r="F593" i="8"/>
  <c r="D593" i="8"/>
  <c r="H592" i="8"/>
  <c r="F592" i="8"/>
  <c r="D592" i="8"/>
  <c r="H591" i="8"/>
  <c r="F591" i="8"/>
  <c r="D591" i="8"/>
  <c r="H590" i="8"/>
  <c r="F590" i="8"/>
  <c r="D590" i="8"/>
  <c r="H589" i="8"/>
  <c r="F589" i="8"/>
  <c r="D589" i="8"/>
  <c r="H588" i="8"/>
  <c r="F588" i="8"/>
  <c r="D588" i="8"/>
  <c r="H587" i="8"/>
  <c r="F587" i="8"/>
  <c r="E587" i="8"/>
  <c r="H586" i="8"/>
  <c r="F586" i="8"/>
  <c r="E586" i="8"/>
  <c r="H585" i="8"/>
  <c r="F585" i="8"/>
  <c r="E585" i="8"/>
  <c r="H584" i="8"/>
  <c r="F584" i="8"/>
  <c r="E584" i="8"/>
  <c r="H583" i="8"/>
  <c r="F583" i="8"/>
  <c r="E583" i="8"/>
  <c r="H582" i="8"/>
  <c r="F582" i="8"/>
  <c r="E582" i="8"/>
  <c r="H581" i="8"/>
  <c r="F581" i="8"/>
  <c r="E581" i="8"/>
  <c r="H580" i="8"/>
  <c r="F580" i="8"/>
  <c r="E580" i="8"/>
  <c r="H579" i="8"/>
  <c r="F579" i="8"/>
  <c r="E579" i="8"/>
  <c r="H578" i="8"/>
  <c r="F578" i="8"/>
  <c r="E578" i="8"/>
  <c r="H577" i="8"/>
  <c r="F577" i="8"/>
  <c r="E577" i="8"/>
  <c r="H576" i="8"/>
  <c r="F576" i="8"/>
  <c r="E576" i="8"/>
  <c r="H575" i="8"/>
  <c r="F575" i="8"/>
  <c r="E575" i="8"/>
  <c r="H574" i="8"/>
  <c r="F574" i="8"/>
  <c r="E574" i="8"/>
  <c r="H573" i="8"/>
  <c r="F573" i="8"/>
  <c r="E573" i="8"/>
  <c r="H572" i="8"/>
  <c r="F572" i="8"/>
  <c r="E572" i="8"/>
  <c r="H571" i="8"/>
  <c r="F571" i="8"/>
  <c r="E571" i="8"/>
  <c r="H570" i="8"/>
  <c r="F570" i="8"/>
  <c r="E570" i="8"/>
  <c r="H569" i="8"/>
  <c r="F569" i="8"/>
  <c r="E569" i="8"/>
  <c r="H568" i="8"/>
  <c r="F568" i="8"/>
  <c r="E568" i="8"/>
  <c r="H567" i="8"/>
  <c r="F567" i="8"/>
  <c r="E567" i="8"/>
  <c r="H566" i="8"/>
  <c r="F566" i="8"/>
  <c r="E566" i="8"/>
  <c r="H565" i="8"/>
  <c r="F565" i="8"/>
  <c r="E565" i="8"/>
  <c r="H564" i="8"/>
  <c r="F564" i="8"/>
  <c r="E564" i="8"/>
  <c r="H563" i="8"/>
  <c r="F563" i="8"/>
  <c r="E563" i="8"/>
  <c r="H562" i="8"/>
  <c r="F562" i="8"/>
  <c r="E562" i="8"/>
  <c r="H561" i="8"/>
  <c r="F561" i="8"/>
  <c r="E561" i="8"/>
  <c r="H560" i="8"/>
  <c r="F560" i="8"/>
  <c r="E560" i="8"/>
  <c r="H559" i="8"/>
  <c r="F559" i="8"/>
  <c r="E559" i="8"/>
  <c r="H558" i="8"/>
  <c r="F558" i="8"/>
  <c r="E558" i="8"/>
  <c r="H557" i="8"/>
  <c r="F557" i="8"/>
  <c r="E557" i="8"/>
  <c r="H556" i="8"/>
  <c r="F556" i="8"/>
  <c r="E556" i="8"/>
  <c r="H555" i="8"/>
  <c r="F555" i="8"/>
  <c r="E555" i="8"/>
  <c r="H554" i="8"/>
  <c r="F554" i="8"/>
  <c r="E554" i="8"/>
  <c r="H553" i="8"/>
  <c r="F553" i="8"/>
  <c r="E553" i="8"/>
  <c r="H552" i="8"/>
  <c r="F552" i="8"/>
  <c r="E552" i="8"/>
  <c r="H551" i="8"/>
  <c r="F551" i="8"/>
  <c r="E551" i="8"/>
  <c r="H550" i="8"/>
  <c r="F550" i="8"/>
  <c r="E550" i="8"/>
  <c r="H549" i="8"/>
  <c r="F549" i="8"/>
  <c r="E549" i="8"/>
  <c r="H548" i="8"/>
  <c r="F548" i="8"/>
  <c r="E548" i="8"/>
  <c r="H547" i="8"/>
  <c r="F547" i="8"/>
  <c r="E547" i="8"/>
  <c r="H546" i="8"/>
  <c r="F546" i="8"/>
  <c r="E546" i="8"/>
  <c r="H545" i="8"/>
  <c r="F545" i="8"/>
  <c r="E545" i="8"/>
  <c r="H544" i="8"/>
  <c r="F544" i="8"/>
  <c r="E544" i="8"/>
  <c r="H543" i="8"/>
  <c r="F543" i="8"/>
  <c r="E543" i="8"/>
  <c r="H542" i="8"/>
  <c r="F542" i="8"/>
  <c r="E542" i="8"/>
  <c r="H541" i="8"/>
  <c r="F541" i="8"/>
  <c r="E541" i="8"/>
  <c r="H540" i="8"/>
  <c r="F540" i="8"/>
  <c r="E540" i="8"/>
  <c r="H539" i="8"/>
  <c r="F539" i="8"/>
  <c r="E539" i="8"/>
  <c r="H538" i="8"/>
  <c r="F538" i="8"/>
  <c r="E538" i="8"/>
  <c r="H537" i="8"/>
  <c r="F537" i="8"/>
  <c r="E537" i="8"/>
  <c r="H536" i="8"/>
  <c r="F536" i="8"/>
  <c r="E536" i="8"/>
  <c r="H535" i="8"/>
  <c r="F535" i="8"/>
  <c r="E535" i="8"/>
  <c r="H534" i="8"/>
  <c r="F534" i="8"/>
  <c r="E534" i="8"/>
  <c r="H533" i="8"/>
  <c r="F533" i="8"/>
  <c r="E533" i="8"/>
  <c r="H532" i="8"/>
  <c r="F532" i="8"/>
  <c r="E532" i="8"/>
  <c r="H531" i="8"/>
  <c r="F531" i="8"/>
  <c r="E531" i="8"/>
  <c r="H530" i="8"/>
  <c r="F530" i="8"/>
  <c r="E530" i="8"/>
  <c r="H529" i="8"/>
  <c r="F529" i="8"/>
  <c r="E529" i="8"/>
  <c r="H528" i="8"/>
  <c r="F528" i="8"/>
  <c r="E528" i="8"/>
  <c r="H527" i="8"/>
  <c r="F527" i="8"/>
  <c r="D527" i="8"/>
  <c r="H526" i="8"/>
  <c r="F526" i="8"/>
  <c r="D526" i="8"/>
  <c r="H525" i="8"/>
  <c r="F525" i="8"/>
  <c r="D525" i="8"/>
  <c r="H524" i="8"/>
  <c r="F524" i="8"/>
  <c r="D524" i="8"/>
  <c r="H523" i="8"/>
  <c r="F523" i="8"/>
  <c r="D523" i="8"/>
  <c r="H522" i="8"/>
  <c r="F522" i="8"/>
  <c r="D522" i="8"/>
  <c r="H521" i="8"/>
  <c r="F521" i="8"/>
  <c r="D521" i="8"/>
  <c r="H520" i="8"/>
  <c r="F520" i="8"/>
  <c r="D520" i="8"/>
  <c r="H519" i="8"/>
  <c r="F519" i="8"/>
  <c r="D519" i="8"/>
  <c r="H518" i="8"/>
  <c r="F518" i="8"/>
  <c r="D518" i="8"/>
  <c r="H517" i="8"/>
  <c r="F517" i="8"/>
  <c r="D517" i="8"/>
  <c r="H516" i="8"/>
  <c r="F516" i="8"/>
  <c r="D516" i="8"/>
  <c r="H515" i="8"/>
  <c r="F515" i="8"/>
  <c r="E515" i="8"/>
  <c r="H514" i="8"/>
  <c r="F514" i="8"/>
  <c r="E514" i="8"/>
  <c r="H513" i="8"/>
  <c r="F513" i="8"/>
  <c r="E513" i="8"/>
  <c r="H512" i="8"/>
  <c r="F512" i="8"/>
  <c r="E512" i="8"/>
  <c r="H511" i="8"/>
  <c r="F511" i="8"/>
  <c r="E511" i="8"/>
  <c r="H510" i="8"/>
  <c r="F510" i="8"/>
  <c r="E510" i="8"/>
  <c r="H509" i="8"/>
  <c r="F509" i="8"/>
  <c r="E509" i="8"/>
  <c r="H508" i="8"/>
  <c r="F508" i="8"/>
  <c r="E508" i="8"/>
  <c r="H507" i="8"/>
  <c r="F507" i="8"/>
  <c r="E507" i="8"/>
  <c r="H506" i="8"/>
  <c r="F506" i="8"/>
  <c r="E506" i="8"/>
  <c r="H505" i="8"/>
  <c r="F505" i="8"/>
  <c r="E505" i="8"/>
  <c r="H504" i="8"/>
  <c r="F504" i="8"/>
  <c r="E504" i="8"/>
  <c r="H503" i="8"/>
  <c r="F503" i="8"/>
  <c r="D503" i="8"/>
  <c r="H502" i="8"/>
  <c r="F502" i="8"/>
  <c r="D502" i="8"/>
  <c r="H501" i="8"/>
  <c r="F501" i="8"/>
  <c r="D501" i="8"/>
  <c r="H500" i="8"/>
  <c r="F500" i="8"/>
  <c r="D500" i="8"/>
  <c r="H499" i="8"/>
  <c r="F499" i="8"/>
  <c r="D499" i="8"/>
  <c r="H498" i="8"/>
  <c r="F498" i="8"/>
  <c r="D498" i="8"/>
  <c r="H497" i="8"/>
  <c r="F497" i="8"/>
  <c r="D497" i="8"/>
  <c r="H496" i="8"/>
  <c r="F496" i="8"/>
  <c r="D496" i="8"/>
  <c r="H495" i="8"/>
  <c r="F495" i="8"/>
  <c r="D495" i="8"/>
  <c r="H494" i="8"/>
  <c r="F494" i="8"/>
  <c r="D494" i="8"/>
  <c r="H493" i="8"/>
  <c r="F493" i="8"/>
  <c r="D493" i="8"/>
  <c r="H492" i="8"/>
  <c r="F492" i="8"/>
  <c r="D492" i="8"/>
  <c r="H491" i="8"/>
  <c r="F491" i="8"/>
  <c r="E491" i="8"/>
  <c r="H490" i="8"/>
  <c r="F490" i="8"/>
  <c r="E490" i="8"/>
  <c r="H489" i="8"/>
  <c r="F489" i="8"/>
  <c r="E489" i="8"/>
  <c r="H488" i="8"/>
  <c r="F488" i="8"/>
  <c r="E488" i="8"/>
  <c r="H487" i="8"/>
  <c r="F487" i="8"/>
  <c r="E487" i="8"/>
  <c r="H486" i="8"/>
  <c r="F486" i="8"/>
  <c r="E486" i="8"/>
  <c r="H485" i="8"/>
  <c r="F485" i="8"/>
  <c r="E485" i="8"/>
  <c r="H484" i="8"/>
  <c r="F484" i="8"/>
  <c r="E484" i="8"/>
  <c r="H483" i="8"/>
  <c r="F483" i="8"/>
  <c r="E483" i="8"/>
  <c r="H482" i="8"/>
  <c r="F482" i="8"/>
  <c r="E482" i="8"/>
  <c r="H481" i="8"/>
  <c r="F481" i="8"/>
  <c r="E481" i="8"/>
  <c r="H480" i="8"/>
  <c r="F480" i="8"/>
  <c r="E480" i="8"/>
  <c r="H479" i="8"/>
  <c r="F479" i="8"/>
  <c r="D479" i="8"/>
  <c r="H478" i="8"/>
  <c r="F478" i="8"/>
  <c r="D478" i="8"/>
  <c r="H477" i="8"/>
  <c r="F477" i="8"/>
  <c r="D477" i="8"/>
  <c r="H476" i="8"/>
  <c r="F476" i="8"/>
  <c r="D476" i="8"/>
  <c r="H475" i="8"/>
  <c r="F475" i="8"/>
  <c r="D475" i="8"/>
  <c r="H474" i="8"/>
  <c r="F474" i="8"/>
  <c r="D474" i="8"/>
  <c r="H473" i="8"/>
  <c r="F473" i="8"/>
  <c r="D473" i="8"/>
  <c r="H472" i="8"/>
  <c r="F472" i="8"/>
  <c r="D472" i="8"/>
  <c r="H471" i="8"/>
  <c r="F471" i="8"/>
  <c r="D471" i="8"/>
  <c r="H470" i="8"/>
  <c r="F470" i="8"/>
  <c r="D470" i="8"/>
  <c r="H469" i="8"/>
  <c r="F469" i="8"/>
  <c r="D469" i="8"/>
  <c r="H468" i="8"/>
  <c r="F468" i="8"/>
  <c r="D468" i="8"/>
  <c r="H467" i="8"/>
  <c r="F467" i="8"/>
  <c r="E467" i="8"/>
  <c r="H466" i="8"/>
  <c r="F466" i="8"/>
  <c r="E466" i="8"/>
  <c r="H465" i="8"/>
  <c r="F465" i="8"/>
  <c r="E465" i="8"/>
  <c r="H464" i="8"/>
  <c r="F464" i="8"/>
  <c r="E464" i="8"/>
  <c r="H463" i="8"/>
  <c r="F463" i="8"/>
  <c r="E463" i="8"/>
  <c r="H462" i="8"/>
  <c r="F462" i="8"/>
  <c r="E462" i="8"/>
  <c r="H461" i="8"/>
  <c r="F461" i="8"/>
  <c r="E461" i="8"/>
  <c r="H460" i="8"/>
  <c r="F460" i="8"/>
  <c r="E460" i="8"/>
  <c r="H459" i="8"/>
  <c r="F459" i="8"/>
  <c r="E459" i="8"/>
  <c r="H458" i="8"/>
  <c r="F458" i="8"/>
  <c r="E458" i="8"/>
  <c r="H457" i="8"/>
  <c r="F457" i="8"/>
  <c r="E457" i="8"/>
  <c r="H456" i="8"/>
  <c r="F456" i="8"/>
  <c r="E456" i="8"/>
  <c r="H455" i="8"/>
  <c r="F455" i="8"/>
  <c r="D455" i="8"/>
  <c r="H454" i="8"/>
  <c r="F454" i="8"/>
  <c r="D454" i="8"/>
  <c r="H453" i="8"/>
  <c r="F453" i="8"/>
  <c r="D453" i="8"/>
  <c r="H452" i="8"/>
  <c r="F452" i="8"/>
  <c r="D452" i="8"/>
  <c r="H451" i="8"/>
  <c r="F451" i="8"/>
  <c r="D451" i="8"/>
  <c r="H450" i="8"/>
  <c r="F450" i="8"/>
  <c r="D450" i="8"/>
  <c r="H449" i="8"/>
  <c r="F449" i="8"/>
  <c r="D449" i="8"/>
  <c r="H448" i="8"/>
  <c r="F448" i="8"/>
  <c r="D448" i="8"/>
  <c r="H447" i="8"/>
  <c r="F447" i="8"/>
  <c r="D447" i="8"/>
  <c r="H446" i="8"/>
  <c r="F446" i="8"/>
  <c r="D446" i="8"/>
  <c r="H445" i="8"/>
  <c r="F445" i="8"/>
  <c r="D445" i="8"/>
  <c r="H444" i="8"/>
  <c r="F444" i="8"/>
  <c r="D444" i="8"/>
  <c r="H443" i="8"/>
  <c r="F443" i="8"/>
  <c r="E443" i="8"/>
  <c r="H442" i="8"/>
  <c r="F442" i="8"/>
  <c r="E442" i="8"/>
  <c r="H441" i="8"/>
  <c r="F441" i="8"/>
  <c r="E441" i="8"/>
  <c r="H440" i="8"/>
  <c r="F440" i="8"/>
  <c r="E440" i="8"/>
  <c r="H439" i="8"/>
  <c r="F439" i="8"/>
  <c r="E439" i="8"/>
  <c r="H438" i="8"/>
  <c r="F438" i="8"/>
  <c r="E438" i="8"/>
  <c r="H437" i="8"/>
  <c r="F437" i="8"/>
  <c r="E437" i="8"/>
  <c r="H436" i="8"/>
  <c r="F436" i="8"/>
  <c r="E436" i="8"/>
  <c r="H435" i="8"/>
  <c r="F435" i="8"/>
  <c r="E435" i="8"/>
  <c r="H434" i="8"/>
  <c r="F434" i="8"/>
  <c r="E434" i="8"/>
  <c r="H433" i="8"/>
  <c r="F433" i="8"/>
  <c r="E433" i="8"/>
  <c r="H432" i="8"/>
  <c r="F432" i="8"/>
  <c r="E432" i="8"/>
  <c r="H431" i="8"/>
  <c r="F431" i="8"/>
  <c r="D431" i="8"/>
  <c r="H430" i="8"/>
  <c r="F430" i="8"/>
  <c r="D430" i="8"/>
  <c r="H429" i="8"/>
  <c r="F429" i="8"/>
  <c r="D429" i="8"/>
  <c r="H428" i="8"/>
  <c r="F428" i="8"/>
  <c r="D428" i="8"/>
  <c r="H427" i="8"/>
  <c r="F427" i="8"/>
  <c r="D427" i="8"/>
  <c r="H426" i="8"/>
  <c r="F426" i="8"/>
  <c r="D426" i="8"/>
  <c r="H425" i="8"/>
  <c r="F425" i="8"/>
  <c r="D425" i="8"/>
  <c r="H424" i="8"/>
  <c r="F424" i="8"/>
  <c r="D424" i="8"/>
  <c r="H423" i="8"/>
  <c r="F423" i="8"/>
  <c r="D423" i="8"/>
  <c r="H422" i="8"/>
  <c r="F422" i="8"/>
  <c r="D422" i="8"/>
  <c r="H421" i="8"/>
  <c r="F421" i="8"/>
  <c r="D421" i="8"/>
  <c r="H420" i="8"/>
  <c r="F420" i="8"/>
  <c r="D420" i="8"/>
  <c r="H419" i="8"/>
  <c r="F419" i="8"/>
  <c r="E419" i="8"/>
  <c r="H418" i="8"/>
  <c r="F418" i="8"/>
  <c r="E418" i="8"/>
  <c r="H417" i="8"/>
  <c r="F417" i="8"/>
  <c r="E417" i="8"/>
  <c r="H416" i="8"/>
  <c r="F416" i="8"/>
  <c r="E416" i="8"/>
  <c r="H415" i="8"/>
  <c r="F415" i="8"/>
  <c r="E415" i="8"/>
  <c r="H414" i="8"/>
  <c r="F414" i="8"/>
  <c r="E414" i="8"/>
  <c r="H413" i="8"/>
  <c r="F413" i="8"/>
  <c r="E413" i="8"/>
  <c r="H412" i="8"/>
  <c r="F412" i="8"/>
  <c r="E412" i="8"/>
  <c r="H411" i="8"/>
  <c r="F411" i="8"/>
  <c r="E411" i="8"/>
  <c r="H410" i="8"/>
  <c r="F410" i="8"/>
  <c r="E410" i="8"/>
  <c r="H409" i="8"/>
  <c r="F409" i="8"/>
  <c r="E409" i="8"/>
  <c r="H408" i="8"/>
  <c r="F408" i="8"/>
  <c r="E408" i="8"/>
  <c r="H407" i="8"/>
  <c r="F407" i="8"/>
  <c r="E407" i="8"/>
  <c r="H406" i="8"/>
  <c r="F406" i="8"/>
  <c r="E406" i="8"/>
  <c r="H405" i="8"/>
  <c r="F405" i="8"/>
  <c r="E405" i="8"/>
  <c r="H404" i="8"/>
  <c r="F404" i="8"/>
  <c r="E404" i="8"/>
  <c r="H403" i="8"/>
  <c r="F403" i="8"/>
  <c r="E403" i="8"/>
  <c r="H402" i="8"/>
  <c r="F402" i="8"/>
  <c r="E402" i="8"/>
  <c r="H401" i="8"/>
  <c r="F401" i="8"/>
  <c r="E401" i="8"/>
  <c r="H400" i="8"/>
  <c r="F400" i="8"/>
  <c r="E400" i="8"/>
  <c r="H399" i="8"/>
  <c r="F399" i="8"/>
  <c r="E399" i="8"/>
  <c r="H398" i="8"/>
  <c r="F398" i="8"/>
  <c r="E398" i="8"/>
  <c r="H397" i="8"/>
  <c r="F397" i="8"/>
  <c r="E397" i="8"/>
  <c r="H396" i="8"/>
  <c r="F396" i="8"/>
  <c r="E396" i="8"/>
  <c r="H395" i="8"/>
  <c r="F395" i="8"/>
  <c r="E395" i="8"/>
  <c r="H394" i="8"/>
  <c r="F394" i="8"/>
  <c r="E394" i="8"/>
  <c r="H393" i="8"/>
  <c r="F393" i="8"/>
  <c r="E393" i="8"/>
  <c r="H392" i="8"/>
  <c r="F392" i="8"/>
  <c r="E392" i="8"/>
  <c r="H391" i="8"/>
  <c r="F391" i="8"/>
  <c r="E391" i="8"/>
  <c r="H390" i="8"/>
  <c r="F390" i="8"/>
  <c r="E390" i="8"/>
  <c r="H389" i="8"/>
  <c r="F389" i="8"/>
  <c r="E389" i="8"/>
  <c r="H388" i="8"/>
  <c r="F388" i="8"/>
  <c r="E388" i="8"/>
  <c r="H387" i="8"/>
  <c r="F387" i="8"/>
  <c r="E387" i="8"/>
  <c r="H386" i="8"/>
  <c r="F386" i="8"/>
  <c r="E386" i="8"/>
  <c r="H385" i="8"/>
  <c r="F385" i="8"/>
  <c r="E385" i="8"/>
  <c r="H384" i="8"/>
  <c r="F384" i="8"/>
  <c r="E384" i="8"/>
  <c r="H383" i="8"/>
  <c r="F383" i="8"/>
  <c r="E383" i="8"/>
  <c r="H382" i="8"/>
  <c r="F382" i="8"/>
  <c r="E382" i="8"/>
  <c r="H381" i="8"/>
  <c r="F381" i="8"/>
  <c r="E381" i="8"/>
  <c r="H380" i="8"/>
  <c r="F380" i="8"/>
  <c r="E380" i="8"/>
  <c r="H379" i="8"/>
  <c r="F379" i="8"/>
  <c r="E379" i="8"/>
  <c r="H378" i="8"/>
  <c r="F378" i="8"/>
  <c r="E378" i="8"/>
  <c r="H377" i="8"/>
  <c r="F377" i="8"/>
  <c r="E377" i="8"/>
  <c r="H376" i="8"/>
  <c r="F376" i="8"/>
  <c r="E376" i="8"/>
  <c r="H375" i="8"/>
  <c r="F375" i="8"/>
  <c r="E375" i="8"/>
  <c r="H374" i="8"/>
  <c r="F374" i="8"/>
  <c r="E374" i="8"/>
  <c r="H373" i="8"/>
  <c r="F373" i="8"/>
  <c r="E373" i="8"/>
  <c r="H372" i="8"/>
  <c r="F372" i="8"/>
  <c r="E372" i="8"/>
  <c r="H371" i="8"/>
  <c r="F371" i="8"/>
  <c r="E371" i="8"/>
  <c r="H370" i="8"/>
  <c r="F370" i="8"/>
  <c r="E370" i="8"/>
  <c r="H369" i="8"/>
  <c r="F369" i="8"/>
  <c r="E369" i="8"/>
  <c r="H368" i="8"/>
  <c r="F368" i="8"/>
  <c r="E368" i="8"/>
  <c r="H367" i="8"/>
  <c r="F367" i="8"/>
  <c r="E367" i="8"/>
  <c r="H366" i="8"/>
  <c r="F366" i="8"/>
  <c r="E366" i="8"/>
  <c r="H365" i="8"/>
  <c r="F365" i="8"/>
  <c r="E365" i="8"/>
  <c r="H364" i="8"/>
  <c r="F364" i="8"/>
  <c r="E364" i="8"/>
  <c r="H363" i="8"/>
  <c r="F363" i="8"/>
  <c r="E363" i="8"/>
  <c r="H362" i="8"/>
  <c r="F362" i="8"/>
  <c r="E362" i="8"/>
  <c r="H361" i="8"/>
  <c r="F361" i="8"/>
  <c r="E361" i="8"/>
  <c r="H360" i="8"/>
  <c r="F360" i="8"/>
  <c r="E360" i="8"/>
  <c r="H359" i="8"/>
  <c r="F359" i="8"/>
  <c r="D359" i="8"/>
  <c r="H358" i="8"/>
  <c r="F358" i="8"/>
  <c r="D358" i="8"/>
  <c r="H357" i="8"/>
  <c r="F357" i="8"/>
  <c r="D357" i="8"/>
  <c r="H356" i="8"/>
  <c r="F356" i="8"/>
  <c r="D356" i="8"/>
  <c r="H355" i="8"/>
  <c r="F355" i="8"/>
  <c r="D355" i="8"/>
  <c r="H354" i="8"/>
  <c r="F354" i="8"/>
  <c r="D354" i="8"/>
  <c r="H353" i="8"/>
  <c r="F353" i="8"/>
  <c r="D353" i="8"/>
  <c r="H352" i="8"/>
  <c r="F352" i="8"/>
  <c r="D352" i="8"/>
  <c r="H351" i="8"/>
  <c r="F351" i="8"/>
  <c r="D351" i="8"/>
  <c r="H350" i="8"/>
  <c r="F350" i="8"/>
  <c r="D350" i="8"/>
  <c r="H349" i="8"/>
  <c r="F349" i="8"/>
  <c r="D349" i="8"/>
  <c r="H348" i="8"/>
  <c r="F348" i="8"/>
  <c r="D348" i="8"/>
  <c r="H347" i="8"/>
  <c r="F347" i="8"/>
  <c r="E347" i="8"/>
  <c r="H346" i="8"/>
  <c r="F346" i="8"/>
  <c r="E346" i="8"/>
  <c r="H345" i="8"/>
  <c r="F345" i="8"/>
  <c r="E345" i="8"/>
  <c r="H344" i="8"/>
  <c r="F344" i="8"/>
  <c r="E344" i="8"/>
  <c r="H343" i="8"/>
  <c r="F343" i="8"/>
  <c r="E343" i="8"/>
  <c r="H342" i="8"/>
  <c r="F342" i="8"/>
  <c r="E342" i="8"/>
  <c r="H341" i="8"/>
  <c r="F341" i="8"/>
  <c r="E341" i="8"/>
  <c r="H340" i="8"/>
  <c r="F340" i="8"/>
  <c r="E340" i="8"/>
  <c r="H339" i="8"/>
  <c r="F339" i="8"/>
  <c r="E339" i="8"/>
  <c r="H338" i="8"/>
  <c r="F338" i="8"/>
  <c r="E338" i="8"/>
  <c r="H337" i="8"/>
  <c r="F337" i="8"/>
  <c r="E337" i="8"/>
  <c r="H336" i="8"/>
  <c r="F336" i="8"/>
  <c r="E336" i="8"/>
  <c r="H335" i="8"/>
  <c r="F335" i="8"/>
  <c r="D335" i="8"/>
  <c r="H334" i="8"/>
  <c r="F334" i="8"/>
  <c r="D334" i="8"/>
  <c r="H333" i="8"/>
  <c r="F333" i="8"/>
  <c r="D333" i="8"/>
  <c r="H332" i="8"/>
  <c r="F332" i="8"/>
  <c r="D332" i="8"/>
  <c r="H331" i="8"/>
  <c r="F331" i="8"/>
  <c r="D331" i="8"/>
  <c r="H330" i="8"/>
  <c r="F330" i="8"/>
  <c r="D330" i="8"/>
  <c r="H329" i="8"/>
  <c r="F329" i="8"/>
  <c r="D329" i="8"/>
  <c r="H328" i="8"/>
  <c r="F328" i="8"/>
  <c r="D328" i="8"/>
  <c r="H327" i="8"/>
  <c r="F327" i="8"/>
  <c r="D327" i="8"/>
  <c r="H326" i="8"/>
  <c r="F326" i="8"/>
  <c r="D326" i="8"/>
  <c r="H325" i="8"/>
  <c r="F325" i="8"/>
  <c r="D325" i="8"/>
  <c r="H324" i="8"/>
  <c r="F324" i="8"/>
  <c r="D324" i="8"/>
  <c r="H323" i="8"/>
  <c r="F323" i="8"/>
  <c r="E323" i="8"/>
  <c r="H322" i="8"/>
  <c r="F322" i="8"/>
  <c r="E322" i="8"/>
  <c r="H321" i="8"/>
  <c r="F321" i="8"/>
  <c r="E321" i="8"/>
  <c r="H320" i="8"/>
  <c r="F320" i="8"/>
  <c r="E320" i="8"/>
  <c r="H319" i="8"/>
  <c r="F319" i="8"/>
  <c r="E319" i="8"/>
  <c r="H318" i="8"/>
  <c r="F318" i="8"/>
  <c r="E318" i="8"/>
  <c r="H317" i="8"/>
  <c r="F317" i="8"/>
  <c r="E317" i="8"/>
  <c r="H316" i="8"/>
  <c r="F316" i="8"/>
  <c r="E316" i="8"/>
  <c r="H315" i="8"/>
  <c r="F315" i="8"/>
  <c r="E315" i="8"/>
  <c r="H314" i="8"/>
  <c r="F314" i="8"/>
  <c r="E314" i="8"/>
  <c r="H313" i="8"/>
  <c r="F313" i="8"/>
  <c r="E313" i="8"/>
  <c r="H312" i="8"/>
  <c r="F312" i="8"/>
  <c r="E312" i="8"/>
  <c r="H311" i="8"/>
  <c r="F311" i="8"/>
  <c r="D311" i="8"/>
  <c r="H310" i="8"/>
  <c r="F310" i="8"/>
  <c r="D310" i="8"/>
  <c r="H309" i="8"/>
  <c r="F309" i="8"/>
  <c r="D309" i="8"/>
  <c r="H308" i="8"/>
  <c r="F308" i="8"/>
  <c r="D308" i="8"/>
  <c r="H307" i="8"/>
  <c r="F307" i="8"/>
  <c r="D307" i="8"/>
  <c r="H306" i="8"/>
  <c r="F306" i="8"/>
  <c r="D306" i="8"/>
  <c r="H305" i="8"/>
  <c r="F305" i="8"/>
  <c r="D305" i="8"/>
  <c r="H304" i="8"/>
  <c r="F304" i="8"/>
  <c r="D304" i="8"/>
  <c r="H303" i="8"/>
  <c r="F303" i="8"/>
  <c r="D303" i="8"/>
  <c r="H302" i="8"/>
  <c r="F302" i="8"/>
  <c r="D302" i="8"/>
  <c r="H301" i="8"/>
  <c r="F301" i="8"/>
  <c r="D301" i="8"/>
  <c r="H300" i="8"/>
  <c r="F300" i="8"/>
  <c r="D300" i="8"/>
  <c r="H299" i="8"/>
  <c r="F299" i="8"/>
  <c r="E299" i="8"/>
  <c r="H298" i="8"/>
  <c r="F298" i="8"/>
  <c r="E298" i="8"/>
  <c r="H297" i="8"/>
  <c r="F297" i="8"/>
  <c r="E297" i="8"/>
  <c r="H296" i="8"/>
  <c r="F296" i="8"/>
  <c r="E296" i="8"/>
  <c r="H295" i="8"/>
  <c r="F295" i="8"/>
  <c r="E295" i="8"/>
  <c r="H294" i="8"/>
  <c r="F294" i="8"/>
  <c r="E294" i="8"/>
  <c r="H293" i="8"/>
  <c r="F293" i="8"/>
  <c r="E293" i="8"/>
  <c r="H292" i="8"/>
  <c r="F292" i="8"/>
  <c r="E292" i="8"/>
  <c r="H291" i="8"/>
  <c r="F291" i="8"/>
  <c r="E291" i="8"/>
  <c r="H290" i="8"/>
  <c r="F290" i="8"/>
  <c r="E290" i="8"/>
  <c r="H289" i="8"/>
  <c r="F289" i="8"/>
  <c r="E289" i="8"/>
  <c r="H288" i="8"/>
  <c r="F288" i="8"/>
  <c r="E288" i="8"/>
  <c r="H287" i="8"/>
  <c r="F287" i="8"/>
  <c r="D287" i="8"/>
  <c r="H286" i="8"/>
  <c r="F286" i="8"/>
  <c r="D286" i="8"/>
  <c r="H285" i="8"/>
  <c r="F285" i="8"/>
  <c r="D285" i="8"/>
  <c r="H284" i="8"/>
  <c r="F284" i="8"/>
  <c r="D284" i="8"/>
  <c r="H283" i="8"/>
  <c r="F283" i="8"/>
  <c r="D283" i="8"/>
  <c r="H282" i="8"/>
  <c r="F282" i="8"/>
  <c r="D282" i="8"/>
  <c r="H281" i="8"/>
  <c r="F281" i="8"/>
  <c r="D281" i="8"/>
  <c r="H280" i="8"/>
  <c r="F280" i="8"/>
  <c r="D280" i="8"/>
  <c r="H279" i="8"/>
  <c r="F279" i="8"/>
  <c r="D279" i="8"/>
  <c r="H278" i="8"/>
  <c r="F278" i="8"/>
  <c r="D278" i="8"/>
  <c r="H277" i="8"/>
  <c r="F277" i="8"/>
  <c r="D277" i="8"/>
  <c r="H276" i="8"/>
  <c r="F276" i="8"/>
  <c r="D276" i="8"/>
  <c r="H275" i="8"/>
  <c r="F275" i="8"/>
  <c r="E275" i="8"/>
  <c r="H274" i="8"/>
  <c r="F274" i="8"/>
  <c r="E274" i="8"/>
  <c r="H273" i="8"/>
  <c r="F273" i="8"/>
  <c r="E273" i="8"/>
  <c r="H272" i="8"/>
  <c r="F272" i="8"/>
  <c r="E272" i="8"/>
  <c r="H271" i="8"/>
  <c r="F271" i="8"/>
  <c r="E271" i="8"/>
  <c r="H270" i="8"/>
  <c r="F270" i="8"/>
  <c r="E270" i="8"/>
  <c r="H269" i="8"/>
  <c r="F269" i="8"/>
  <c r="E269" i="8"/>
  <c r="H268" i="8"/>
  <c r="F268" i="8"/>
  <c r="E268" i="8"/>
  <c r="H267" i="8"/>
  <c r="F267" i="8"/>
  <c r="E267" i="8"/>
  <c r="H266" i="8"/>
  <c r="F266" i="8"/>
  <c r="E266" i="8"/>
  <c r="H265" i="8"/>
  <c r="F265" i="8"/>
  <c r="E265" i="8"/>
  <c r="H264" i="8"/>
  <c r="F264" i="8"/>
  <c r="E264" i="8"/>
  <c r="H263" i="8"/>
  <c r="F263" i="8"/>
  <c r="D263" i="8"/>
  <c r="H262" i="8"/>
  <c r="F262" i="8"/>
  <c r="D262" i="8"/>
  <c r="H261" i="8"/>
  <c r="F261" i="8"/>
  <c r="D261" i="8"/>
  <c r="H260" i="8"/>
  <c r="F260" i="8"/>
  <c r="D260" i="8"/>
  <c r="H259" i="8"/>
  <c r="F259" i="8"/>
  <c r="D259" i="8"/>
  <c r="H258" i="8"/>
  <c r="F258" i="8"/>
  <c r="D258" i="8"/>
  <c r="H257" i="8"/>
  <c r="F257" i="8"/>
  <c r="D257" i="8"/>
  <c r="H256" i="8"/>
  <c r="F256" i="8"/>
  <c r="D256" i="8"/>
  <c r="H255" i="8"/>
  <c r="F255" i="8"/>
  <c r="D255" i="8"/>
  <c r="H254" i="8"/>
  <c r="F254" i="8"/>
  <c r="D254" i="8"/>
  <c r="H253" i="8"/>
  <c r="F253" i="8"/>
  <c r="D253" i="8"/>
  <c r="H252" i="8"/>
  <c r="F252" i="8"/>
  <c r="D252" i="8"/>
  <c r="H251" i="8"/>
  <c r="F251" i="8"/>
  <c r="E251" i="8"/>
  <c r="H250" i="8"/>
  <c r="F250" i="8"/>
  <c r="E250" i="8"/>
  <c r="H249" i="8"/>
  <c r="F249" i="8"/>
  <c r="E249" i="8"/>
  <c r="H248" i="8"/>
  <c r="F248" i="8"/>
  <c r="E248" i="8"/>
  <c r="H247" i="8"/>
  <c r="F247" i="8"/>
  <c r="E247" i="8"/>
  <c r="H246" i="8"/>
  <c r="F246" i="8"/>
  <c r="E246" i="8"/>
  <c r="H245" i="8"/>
  <c r="F245" i="8"/>
  <c r="E245" i="8"/>
  <c r="H244" i="8"/>
  <c r="F244" i="8"/>
  <c r="E244" i="8"/>
  <c r="H243" i="8"/>
  <c r="F243" i="8"/>
  <c r="E243" i="8"/>
  <c r="H242" i="8"/>
  <c r="F242" i="8"/>
  <c r="E242" i="8"/>
  <c r="H241" i="8"/>
  <c r="F241" i="8"/>
  <c r="E241" i="8"/>
  <c r="H240" i="8"/>
  <c r="F240" i="8"/>
  <c r="E240" i="8"/>
  <c r="H239" i="8"/>
  <c r="F239" i="8"/>
  <c r="E239" i="8"/>
  <c r="H238" i="8"/>
  <c r="F238" i="8"/>
  <c r="E238" i="8"/>
  <c r="H237" i="8"/>
  <c r="F237" i="8"/>
  <c r="E237" i="8"/>
  <c r="H236" i="8"/>
  <c r="F236" i="8"/>
  <c r="E236" i="8"/>
  <c r="H235" i="8"/>
  <c r="F235" i="8"/>
  <c r="E235" i="8"/>
  <c r="H234" i="8"/>
  <c r="F234" i="8"/>
  <c r="E234" i="8"/>
  <c r="H233" i="8"/>
  <c r="F233" i="8"/>
  <c r="E233" i="8"/>
  <c r="H232" i="8"/>
  <c r="F232" i="8"/>
  <c r="E232" i="8"/>
  <c r="H231" i="8"/>
  <c r="F231" i="8"/>
  <c r="E231" i="8"/>
  <c r="H230" i="8"/>
  <c r="F230" i="8"/>
  <c r="E230" i="8"/>
  <c r="H229" i="8"/>
  <c r="F229" i="8"/>
  <c r="E229" i="8"/>
  <c r="H228" i="8"/>
  <c r="F228" i="8"/>
  <c r="E228" i="8"/>
  <c r="H227" i="8"/>
  <c r="F227" i="8"/>
  <c r="E227" i="8"/>
  <c r="H226" i="8"/>
  <c r="F226" i="8"/>
  <c r="E226" i="8"/>
  <c r="H225" i="8"/>
  <c r="F225" i="8"/>
  <c r="E225" i="8"/>
  <c r="H224" i="8"/>
  <c r="F224" i="8"/>
  <c r="E224" i="8"/>
  <c r="H223" i="8"/>
  <c r="F223" i="8"/>
  <c r="E223" i="8"/>
  <c r="H222" i="8"/>
  <c r="F222" i="8"/>
  <c r="E222" i="8"/>
  <c r="H221" i="8"/>
  <c r="F221" i="8"/>
  <c r="E221" i="8"/>
  <c r="H220" i="8"/>
  <c r="F220" i="8"/>
  <c r="E220" i="8"/>
  <c r="H219" i="8"/>
  <c r="F219" i="8"/>
  <c r="E219" i="8"/>
  <c r="H218" i="8"/>
  <c r="F218" i="8"/>
  <c r="E218" i="8"/>
  <c r="H217" i="8"/>
  <c r="F217" i="8"/>
  <c r="E217" i="8"/>
  <c r="H216" i="8"/>
  <c r="F216" i="8"/>
  <c r="E216" i="8"/>
  <c r="H215" i="8"/>
  <c r="F215" i="8"/>
  <c r="E215" i="8"/>
  <c r="H214" i="8"/>
  <c r="F214" i="8"/>
  <c r="E214" i="8"/>
  <c r="H213" i="8"/>
  <c r="F213" i="8"/>
  <c r="E213" i="8"/>
  <c r="H212" i="8"/>
  <c r="F212" i="8"/>
  <c r="E212" i="8"/>
  <c r="H211" i="8"/>
  <c r="F211" i="8"/>
  <c r="E211" i="8"/>
  <c r="H210" i="8"/>
  <c r="F210" i="8"/>
  <c r="E210" i="8"/>
  <c r="H209" i="8"/>
  <c r="F209" i="8"/>
  <c r="E209" i="8"/>
  <c r="H208" i="8"/>
  <c r="F208" i="8"/>
  <c r="E208" i="8"/>
  <c r="H207" i="8"/>
  <c r="F207" i="8"/>
  <c r="E207" i="8"/>
  <c r="H206" i="8"/>
  <c r="F206" i="8"/>
  <c r="E206" i="8"/>
  <c r="H205" i="8"/>
  <c r="F205" i="8"/>
  <c r="E205" i="8"/>
  <c r="H204" i="8"/>
  <c r="F204" i="8"/>
  <c r="E204" i="8"/>
  <c r="H203" i="8"/>
  <c r="F203" i="8"/>
  <c r="E203" i="8"/>
  <c r="H202" i="8"/>
  <c r="F202" i="8"/>
  <c r="E202" i="8"/>
  <c r="H201" i="8"/>
  <c r="F201" i="8"/>
  <c r="E201" i="8"/>
  <c r="H200" i="8"/>
  <c r="F200" i="8"/>
  <c r="E200" i="8"/>
  <c r="H199" i="8"/>
  <c r="F199" i="8"/>
  <c r="E199" i="8"/>
  <c r="H198" i="8"/>
  <c r="F198" i="8"/>
  <c r="E198" i="8"/>
  <c r="H197" i="8"/>
  <c r="F197" i="8"/>
  <c r="E197" i="8"/>
  <c r="H196" i="8"/>
  <c r="F196" i="8"/>
  <c r="E196" i="8"/>
  <c r="H195" i="8"/>
  <c r="F195" i="8"/>
  <c r="E195" i="8"/>
  <c r="H194" i="8"/>
  <c r="F194" i="8"/>
  <c r="E194" i="8"/>
  <c r="H193" i="8"/>
  <c r="F193" i="8"/>
  <c r="E193" i="8"/>
  <c r="H192" i="8"/>
  <c r="F192" i="8"/>
  <c r="E192" i="8"/>
  <c r="H191" i="8"/>
  <c r="F191" i="8"/>
  <c r="D191" i="8"/>
  <c r="H190" i="8"/>
  <c r="F190" i="8"/>
  <c r="D190" i="8"/>
  <c r="H189" i="8"/>
  <c r="F189" i="8"/>
  <c r="D189" i="8"/>
  <c r="H188" i="8"/>
  <c r="F188" i="8"/>
  <c r="D188" i="8"/>
  <c r="H187" i="8"/>
  <c r="F187" i="8"/>
  <c r="D187" i="8"/>
  <c r="H186" i="8"/>
  <c r="F186" i="8"/>
  <c r="D186" i="8"/>
  <c r="H185" i="8"/>
  <c r="F185" i="8"/>
  <c r="D185" i="8"/>
  <c r="H184" i="8"/>
  <c r="F184" i="8"/>
  <c r="D184" i="8"/>
  <c r="H183" i="8"/>
  <c r="F183" i="8"/>
  <c r="D183" i="8"/>
  <c r="H182" i="8"/>
  <c r="F182" i="8"/>
  <c r="D182" i="8"/>
  <c r="H181" i="8"/>
  <c r="F181" i="8"/>
  <c r="D181" i="8"/>
  <c r="H180" i="8"/>
  <c r="F180" i="8"/>
  <c r="D180" i="8"/>
  <c r="H179" i="8"/>
  <c r="F179" i="8"/>
  <c r="E179" i="8"/>
  <c r="H178" i="8"/>
  <c r="F178" i="8"/>
  <c r="E178" i="8"/>
  <c r="H177" i="8"/>
  <c r="F177" i="8"/>
  <c r="E177" i="8"/>
  <c r="H176" i="8"/>
  <c r="F176" i="8"/>
  <c r="E176" i="8"/>
  <c r="H175" i="8"/>
  <c r="F175" i="8"/>
  <c r="E175" i="8"/>
  <c r="H174" i="8"/>
  <c r="F174" i="8"/>
  <c r="E174" i="8"/>
  <c r="H173" i="8"/>
  <c r="F173" i="8"/>
  <c r="E173" i="8"/>
  <c r="H172" i="8"/>
  <c r="F172" i="8"/>
  <c r="E172" i="8"/>
  <c r="H171" i="8"/>
  <c r="F171" i="8"/>
  <c r="E171" i="8"/>
  <c r="H170" i="8"/>
  <c r="F170" i="8"/>
  <c r="E170" i="8"/>
  <c r="H169" i="8"/>
  <c r="F169" i="8"/>
  <c r="E169" i="8"/>
  <c r="H168" i="8"/>
  <c r="F168" i="8"/>
  <c r="E168" i="8"/>
  <c r="H167" i="8"/>
  <c r="F167" i="8"/>
  <c r="D167" i="8"/>
  <c r="H166" i="8"/>
  <c r="F166" i="8"/>
  <c r="D166" i="8"/>
  <c r="H165" i="8"/>
  <c r="F165" i="8"/>
  <c r="D165" i="8"/>
  <c r="H164" i="8"/>
  <c r="F164" i="8"/>
  <c r="D164" i="8"/>
  <c r="H163" i="8"/>
  <c r="F163" i="8"/>
  <c r="D163" i="8"/>
  <c r="H162" i="8"/>
  <c r="F162" i="8"/>
  <c r="D162" i="8"/>
  <c r="H161" i="8"/>
  <c r="F161" i="8"/>
  <c r="D161" i="8"/>
  <c r="H160" i="8"/>
  <c r="F160" i="8"/>
  <c r="D160" i="8"/>
  <c r="H159" i="8"/>
  <c r="F159" i="8"/>
  <c r="D159" i="8"/>
  <c r="H158" i="8"/>
  <c r="F158" i="8"/>
  <c r="D158" i="8"/>
  <c r="H157" i="8"/>
  <c r="F157" i="8"/>
  <c r="D157" i="8"/>
  <c r="H156" i="8"/>
  <c r="F156" i="8"/>
  <c r="D156" i="8"/>
  <c r="H155" i="8"/>
  <c r="F155" i="8"/>
  <c r="E155" i="8"/>
  <c r="H154" i="8"/>
  <c r="F154" i="8"/>
  <c r="E154" i="8"/>
  <c r="H153" i="8"/>
  <c r="F153" i="8"/>
  <c r="E153" i="8"/>
  <c r="H152" i="8"/>
  <c r="F152" i="8"/>
  <c r="E152" i="8"/>
  <c r="H151" i="8"/>
  <c r="F151" i="8"/>
  <c r="E151" i="8"/>
  <c r="H150" i="8"/>
  <c r="F150" i="8"/>
  <c r="E150" i="8"/>
  <c r="H149" i="8"/>
  <c r="F149" i="8"/>
  <c r="E149" i="8"/>
  <c r="H148" i="8"/>
  <c r="F148" i="8"/>
  <c r="E148" i="8"/>
  <c r="H147" i="8"/>
  <c r="F147" i="8"/>
  <c r="E147" i="8"/>
  <c r="H146" i="8"/>
  <c r="F146" i="8"/>
  <c r="E146" i="8"/>
  <c r="H145" i="8"/>
  <c r="F145" i="8"/>
  <c r="E145" i="8"/>
  <c r="H144" i="8"/>
  <c r="F144" i="8"/>
  <c r="E144" i="8"/>
  <c r="H143" i="8"/>
  <c r="F143" i="8"/>
  <c r="D143" i="8"/>
  <c r="H142" i="8"/>
  <c r="F142" i="8"/>
  <c r="D142" i="8"/>
  <c r="H141" i="8"/>
  <c r="F141" i="8"/>
  <c r="D141" i="8"/>
  <c r="H140" i="8"/>
  <c r="F140" i="8"/>
  <c r="D140" i="8"/>
  <c r="H139" i="8"/>
  <c r="F139" i="8"/>
  <c r="D139" i="8"/>
  <c r="H138" i="8"/>
  <c r="F138" i="8"/>
  <c r="D138" i="8"/>
  <c r="H137" i="8"/>
  <c r="F137" i="8"/>
  <c r="D137" i="8"/>
  <c r="H136" i="8"/>
  <c r="F136" i="8"/>
  <c r="D136" i="8"/>
  <c r="H135" i="8"/>
  <c r="F135" i="8"/>
  <c r="D135" i="8"/>
  <c r="H134" i="8"/>
  <c r="F134" i="8"/>
  <c r="D134" i="8"/>
  <c r="H133" i="8"/>
  <c r="F133" i="8"/>
  <c r="D133" i="8"/>
  <c r="H132" i="8"/>
  <c r="F132" i="8"/>
  <c r="D132" i="8"/>
  <c r="H131" i="8"/>
  <c r="F131" i="8"/>
  <c r="E131" i="8"/>
  <c r="H130" i="8"/>
  <c r="F130" i="8"/>
  <c r="E130" i="8"/>
  <c r="H129" i="8"/>
  <c r="F129" i="8"/>
  <c r="E129" i="8"/>
  <c r="H128" i="8"/>
  <c r="F128" i="8"/>
  <c r="E128" i="8"/>
  <c r="H127" i="8"/>
  <c r="F127" i="8"/>
  <c r="E127" i="8"/>
  <c r="H126" i="8"/>
  <c r="F126" i="8"/>
  <c r="E126" i="8"/>
  <c r="H125" i="8"/>
  <c r="F125" i="8"/>
  <c r="E125" i="8"/>
  <c r="H124" i="8"/>
  <c r="F124" i="8"/>
  <c r="E124" i="8"/>
  <c r="H123" i="8"/>
  <c r="F123" i="8"/>
  <c r="E123" i="8"/>
  <c r="H122" i="8"/>
  <c r="F122" i="8"/>
  <c r="E122" i="8"/>
  <c r="H121" i="8"/>
  <c r="F121" i="8"/>
  <c r="E121" i="8"/>
  <c r="H120" i="8"/>
  <c r="F120" i="8"/>
  <c r="E120" i="8"/>
  <c r="H119" i="8"/>
  <c r="F119" i="8"/>
  <c r="D119" i="8"/>
  <c r="H118" i="8"/>
  <c r="F118" i="8"/>
  <c r="D118" i="8"/>
  <c r="H117" i="8"/>
  <c r="F117" i="8"/>
  <c r="D117" i="8"/>
  <c r="H116" i="8"/>
  <c r="F116" i="8"/>
  <c r="D116" i="8"/>
  <c r="H115" i="8"/>
  <c r="F115" i="8"/>
  <c r="D115" i="8"/>
  <c r="H114" i="8"/>
  <c r="F114" i="8"/>
  <c r="D114" i="8"/>
  <c r="H113" i="8"/>
  <c r="F113" i="8"/>
  <c r="D113" i="8"/>
  <c r="H112" i="8"/>
  <c r="F112" i="8"/>
  <c r="D112" i="8"/>
  <c r="H111" i="8"/>
  <c r="F111" i="8"/>
  <c r="D111" i="8"/>
  <c r="H110" i="8"/>
  <c r="F110" i="8"/>
  <c r="D110" i="8"/>
  <c r="H109" i="8"/>
  <c r="F109" i="8"/>
  <c r="D109" i="8"/>
  <c r="H108" i="8"/>
  <c r="F108" i="8"/>
  <c r="D108" i="8"/>
  <c r="H107" i="8"/>
  <c r="F107" i="8"/>
  <c r="E107" i="8"/>
  <c r="H106" i="8"/>
  <c r="F106" i="8"/>
  <c r="E106" i="8"/>
  <c r="H105" i="8"/>
  <c r="F105" i="8"/>
  <c r="E105" i="8"/>
  <c r="H104" i="8"/>
  <c r="F104" i="8"/>
  <c r="E104" i="8"/>
  <c r="H103" i="8"/>
  <c r="F103" i="8"/>
  <c r="E103" i="8"/>
  <c r="H102" i="8"/>
  <c r="F102" i="8"/>
  <c r="E102" i="8"/>
  <c r="H101" i="8"/>
  <c r="F101" i="8"/>
  <c r="E101" i="8"/>
  <c r="H100" i="8"/>
  <c r="F100" i="8"/>
  <c r="E100" i="8"/>
  <c r="H99" i="8"/>
  <c r="F99" i="8"/>
  <c r="E99" i="8"/>
  <c r="H98" i="8"/>
  <c r="F98" i="8"/>
  <c r="E98" i="8"/>
  <c r="H97" i="8"/>
  <c r="F97" i="8"/>
  <c r="E97" i="8"/>
  <c r="H96" i="8"/>
  <c r="F96" i="8"/>
  <c r="E96" i="8"/>
  <c r="H95" i="8"/>
  <c r="F95" i="8"/>
  <c r="D95" i="8"/>
  <c r="H94" i="8"/>
  <c r="F94" i="8"/>
  <c r="D94" i="8"/>
  <c r="H93" i="8"/>
  <c r="F93" i="8"/>
  <c r="D93" i="8"/>
  <c r="H92" i="8"/>
  <c r="F92" i="8"/>
  <c r="D92" i="8"/>
  <c r="H91" i="8"/>
  <c r="F91" i="8"/>
  <c r="D91" i="8"/>
  <c r="H90" i="8"/>
  <c r="F90" i="8"/>
  <c r="D90" i="8"/>
  <c r="H89" i="8"/>
  <c r="F89" i="8"/>
  <c r="D89" i="8"/>
  <c r="H88" i="8"/>
  <c r="F88" i="8"/>
  <c r="D88" i="8"/>
  <c r="H87" i="8"/>
  <c r="F87" i="8"/>
  <c r="D87" i="8"/>
  <c r="H86" i="8"/>
  <c r="F86" i="8"/>
  <c r="D86" i="8"/>
  <c r="H85" i="8"/>
  <c r="F85" i="8"/>
  <c r="D85" i="8"/>
  <c r="H84" i="8"/>
  <c r="F84" i="8"/>
  <c r="D84" i="8"/>
  <c r="H83" i="8"/>
  <c r="F83" i="8"/>
  <c r="E83" i="8"/>
  <c r="H82" i="8"/>
  <c r="F82" i="8"/>
  <c r="E82" i="8"/>
  <c r="H81" i="8"/>
  <c r="F81" i="8"/>
  <c r="E81" i="8"/>
  <c r="H80" i="8"/>
  <c r="F80" i="8"/>
  <c r="E80" i="8"/>
  <c r="H79" i="8"/>
  <c r="F79" i="8"/>
  <c r="E79" i="8"/>
  <c r="H78" i="8"/>
  <c r="F78" i="8"/>
  <c r="E78" i="8"/>
  <c r="H77" i="8"/>
  <c r="F77" i="8"/>
  <c r="E77" i="8"/>
  <c r="H76" i="8"/>
  <c r="F76" i="8"/>
  <c r="E76" i="8"/>
  <c r="H75" i="8"/>
  <c r="F75" i="8"/>
  <c r="E75" i="8"/>
  <c r="H74" i="8"/>
  <c r="F74" i="8"/>
  <c r="E74" i="8"/>
  <c r="H73" i="8"/>
  <c r="F73" i="8"/>
  <c r="E73" i="8"/>
  <c r="H72" i="8"/>
  <c r="F72" i="8"/>
  <c r="E72" i="8"/>
  <c r="H71" i="8"/>
  <c r="F71" i="8"/>
  <c r="E71" i="8"/>
  <c r="H70" i="8"/>
  <c r="F70" i="8"/>
  <c r="E70" i="8"/>
  <c r="H69" i="8"/>
  <c r="F69" i="8"/>
  <c r="E69" i="8"/>
  <c r="H68" i="8"/>
  <c r="F68" i="8"/>
  <c r="E68" i="8"/>
  <c r="H67" i="8"/>
  <c r="F67" i="8"/>
  <c r="E67" i="8"/>
  <c r="H66" i="8"/>
  <c r="F66" i="8"/>
  <c r="E66" i="8"/>
  <c r="H65" i="8"/>
  <c r="F65" i="8"/>
  <c r="E65" i="8"/>
  <c r="H64" i="8"/>
  <c r="F64" i="8"/>
  <c r="E64" i="8"/>
  <c r="H63" i="8"/>
  <c r="F63" i="8"/>
  <c r="E63" i="8"/>
  <c r="H62" i="8"/>
  <c r="F62" i="8"/>
  <c r="E62" i="8"/>
  <c r="H61" i="8"/>
  <c r="F61" i="8"/>
  <c r="E61" i="8"/>
  <c r="H60" i="8"/>
  <c r="F60" i="8"/>
  <c r="E60" i="8"/>
  <c r="H59" i="8"/>
  <c r="F59" i="8"/>
  <c r="E59" i="8"/>
  <c r="H58" i="8"/>
  <c r="F58" i="8"/>
  <c r="E58" i="8"/>
  <c r="H57" i="8"/>
  <c r="F57" i="8"/>
  <c r="E57" i="8"/>
  <c r="H56" i="8"/>
  <c r="F56" i="8"/>
  <c r="E56" i="8"/>
  <c r="H55" i="8"/>
  <c r="F55" i="8"/>
  <c r="E55" i="8"/>
  <c r="H54" i="8"/>
  <c r="F54" i="8"/>
  <c r="E54" i="8"/>
  <c r="H53" i="8"/>
  <c r="F53" i="8"/>
  <c r="E53" i="8"/>
  <c r="H52" i="8"/>
  <c r="F52" i="8"/>
  <c r="E52" i="8"/>
  <c r="H51" i="8"/>
  <c r="F51" i="8"/>
  <c r="E51" i="8"/>
  <c r="H50" i="8"/>
  <c r="F50" i="8"/>
  <c r="E50" i="8"/>
  <c r="H49" i="8"/>
  <c r="F49" i="8"/>
  <c r="E49" i="8"/>
  <c r="H48" i="8"/>
  <c r="F48" i="8"/>
  <c r="E48" i="8"/>
  <c r="H47" i="8"/>
  <c r="F47" i="8"/>
  <c r="E47" i="8"/>
  <c r="H46" i="8"/>
  <c r="F46" i="8"/>
  <c r="E46" i="8"/>
  <c r="H45" i="8"/>
  <c r="F45" i="8"/>
  <c r="E45" i="8"/>
  <c r="H44" i="8"/>
  <c r="F44" i="8"/>
  <c r="E44" i="8"/>
  <c r="H43" i="8"/>
  <c r="F43" i="8"/>
  <c r="E43" i="8"/>
  <c r="H42" i="8"/>
  <c r="F42" i="8"/>
  <c r="E42" i="8"/>
  <c r="H41" i="8"/>
  <c r="F41" i="8"/>
  <c r="E41" i="8"/>
  <c r="H40" i="8"/>
  <c r="F40" i="8"/>
  <c r="E40" i="8"/>
  <c r="H39" i="8"/>
  <c r="F39" i="8"/>
  <c r="E39" i="8"/>
  <c r="H38" i="8"/>
  <c r="F38" i="8"/>
  <c r="E38" i="8"/>
  <c r="H37" i="8"/>
  <c r="F37" i="8"/>
  <c r="E37" i="8"/>
  <c r="H36" i="8"/>
  <c r="F36" i="8"/>
  <c r="E36" i="8"/>
  <c r="H35" i="8"/>
  <c r="F35" i="8"/>
  <c r="E35" i="8"/>
  <c r="H34" i="8"/>
  <c r="F34" i="8"/>
  <c r="E34" i="8"/>
  <c r="H33" i="8"/>
  <c r="F33" i="8"/>
  <c r="E33" i="8"/>
  <c r="H32" i="8"/>
  <c r="F32" i="8"/>
  <c r="E32" i="8"/>
  <c r="H31" i="8"/>
  <c r="F31" i="8"/>
  <c r="E31" i="8"/>
  <c r="H30" i="8"/>
  <c r="F30" i="8"/>
  <c r="E30" i="8"/>
  <c r="H29" i="8"/>
  <c r="F29" i="8"/>
  <c r="E29" i="8"/>
  <c r="H28" i="8"/>
  <c r="F28" i="8"/>
  <c r="E28" i="8"/>
  <c r="H27" i="8"/>
  <c r="F27" i="8"/>
  <c r="E27" i="8"/>
  <c r="H26" i="8"/>
  <c r="F26" i="8"/>
  <c r="E26" i="8"/>
  <c r="H25" i="8"/>
  <c r="F25" i="8"/>
  <c r="E25" i="8"/>
  <c r="H24" i="8"/>
  <c r="F24" i="8"/>
  <c r="E24" i="8"/>
  <c r="H23" i="8"/>
  <c r="F23" i="8"/>
  <c r="D23" i="8"/>
  <c r="H22" i="8"/>
  <c r="F22" i="8"/>
  <c r="D22" i="8"/>
  <c r="H21" i="8"/>
  <c r="F21" i="8"/>
  <c r="D21" i="8"/>
  <c r="H20" i="8"/>
  <c r="F20" i="8"/>
  <c r="D20" i="8"/>
  <c r="H19" i="8"/>
  <c r="F19" i="8"/>
  <c r="D19" i="8"/>
  <c r="H18" i="8"/>
  <c r="F18" i="8"/>
  <c r="D18" i="8"/>
  <c r="H17" i="8"/>
  <c r="F17" i="8"/>
  <c r="D17" i="8"/>
  <c r="H16" i="8"/>
  <c r="F16" i="8"/>
  <c r="D16" i="8"/>
  <c r="H15" i="8"/>
  <c r="F15" i="8"/>
  <c r="D15" i="8"/>
  <c r="H14" i="8"/>
  <c r="F14" i="8"/>
  <c r="D14" i="8"/>
  <c r="H13" i="8"/>
  <c r="F13" i="8"/>
  <c r="D13" i="8"/>
  <c r="H12" i="8"/>
  <c r="F12" i="8"/>
  <c r="D12" i="8"/>
  <c r="H11" i="8"/>
  <c r="F11" i="8"/>
  <c r="E11" i="8"/>
  <c r="H10" i="8"/>
  <c r="F10" i="8"/>
  <c r="E10" i="8"/>
  <c r="H9" i="8"/>
  <c r="F9" i="8"/>
  <c r="E9" i="8"/>
  <c r="H8" i="8"/>
  <c r="F8" i="8"/>
  <c r="E8" i="8"/>
  <c r="H7" i="8"/>
  <c r="F7" i="8"/>
  <c r="E7" i="8"/>
  <c r="H6" i="8"/>
  <c r="F6" i="8"/>
  <c r="E6" i="8"/>
  <c r="H5" i="8"/>
  <c r="F5" i="8"/>
  <c r="E5" i="8"/>
  <c r="H4" i="8"/>
  <c r="F4" i="8"/>
  <c r="E4" i="8"/>
  <c r="B645" i="13" l="1"/>
  <c r="B613" i="13"/>
  <c r="B581" i="13"/>
  <c r="B668" i="13"/>
  <c r="B636" i="13"/>
  <c r="B604" i="13"/>
  <c r="B572" i="13"/>
  <c r="B639" i="13"/>
  <c r="B662" i="13"/>
  <c r="B558" i="13"/>
  <c r="B651" i="13"/>
  <c r="B619" i="13"/>
  <c r="B587" i="13"/>
  <c r="B665" i="13"/>
  <c r="B601" i="13"/>
  <c r="B648" i="13"/>
  <c r="B576" i="13"/>
  <c r="B615" i="13"/>
  <c r="B646" i="13"/>
  <c r="B674" i="13"/>
  <c r="B642" i="13"/>
  <c r="B610" i="13"/>
  <c r="B578" i="13"/>
  <c r="B657" i="13"/>
  <c r="B593" i="13"/>
  <c r="B656" i="13"/>
  <c r="B600" i="13"/>
  <c r="B647" i="13"/>
  <c r="B654" i="13"/>
  <c r="B566" i="13"/>
  <c r="B653" i="13"/>
  <c r="B621" i="13"/>
  <c r="B589" i="13"/>
  <c r="B557" i="13"/>
  <c r="B644" i="13"/>
  <c r="B612" i="13"/>
  <c r="B580" i="13"/>
  <c r="B663" i="13"/>
  <c r="B559" i="13"/>
  <c r="B582" i="13"/>
  <c r="B659" i="13"/>
  <c r="B627" i="13"/>
  <c r="B595" i="13"/>
  <c r="B563" i="13"/>
  <c r="B617" i="13"/>
  <c r="B664" i="13"/>
  <c r="B592" i="13"/>
  <c r="B631" i="13"/>
  <c r="B670" i="13"/>
  <c r="B574" i="13"/>
  <c r="B650" i="13"/>
  <c r="B618" i="13"/>
  <c r="B586" i="13"/>
  <c r="B673" i="13"/>
  <c r="B609" i="13"/>
  <c r="B672" i="13"/>
  <c r="B616" i="13"/>
  <c r="B671" i="13"/>
  <c r="B575" i="13"/>
  <c r="B590" i="13"/>
  <c r="B637" i="13"/>
  <c r="B573" i="13"/>
  <c r="B596" i="13"/>
  <c r="B675" i="13"/>
  <c r="B649" i="13"/>
  <c r="B624" i="13"/>
  <c r="B666" i="13"/>
  <c r="B570" i="13"/>
  <c r="B640" i="13"/>
  <c r="B623" i="13"/>
  <c r="B661" i="13"/>
  <c r="B629" i="13"/>
  <c r="B597" i="13"/>
  <c r="B565" i="13"/>
  <c r="B652" i="13"/>
  <c r="B620" i="13"/>
  <c r="B588" i="13"/>
  <c r="B556" i="13"/>
  <c r="B583" i="13"/>
  <c r="B614" i="13"/>
  <c r="B667" i="13"/>
  <c r="B635" i="13"/>
  <c r="B603" i="13"/>
  <c r="B571" i="13"/>
  <c r="B633" i="13"/>
  <c r="B561" i="13"/>
  <c r="B608" i="13"/>
  <c r="B655" i="13"/>
  <c r="B567" i="13"/>
  <c r="B598" i="13"/>
  <c r="B658" i="13"/>
  <c r="B626" i="13"/>
  <c r="B594" i="13"/>
  <c r="B562" i="13"/>
  <c r="B625" i="13"/>
  <c r="B569" i="13"/>
  <c r="B632" i="13"/>
  <c r="B560" i="13"/>
  <c r="B599" i="13"/>
  <c r="B606" i="13"/>
  <c r="B669" i="13"/>
  <c r="B660" i="13"/>
  <c r="B607" i="13"/>
  <c r="B643" i="13"/>
  <c r="B579" i="13"/>
  <c r="B568" i="13"/>
  <c r="B622" i="13"/>
  <c r="B634" i="13"/>
  <c r="B641" i="13"/>
  <c r="B584" i="13"/>
  <c r="B605" i="13"/>
  <c r="B628" i="13"/>
  <c r="B564" i="13"/>
  <c r="B638" i="13"/>
  <c r="B611" i="13"/>
  <c r="B585" i="13"/>
  <c r="B591" i="13"/>
  <c r="B602" i="13"/>
  <c r="B577" i="13"/>
  <c r="B630" i="13"/>
  <c r="AQ110" i="13"/>
  <c r="AQ103" i="13"/>
  <c r="AQ107" i="13"/>
  <c r="AQ111" i="13"/>
  <c r="AQ115" i="13"/>
  <c r="AQ119" i="13"/>
  <c r="AQ123" i="13"/>
  <c r="AQ102" i="13"/>
  <c r="AQ122" i="13"/>
  <c r="AQ104" i="13"/>
  <c r="AQ116" i="13"/>
  <c r="AQ106" i="13"/>
  <c r="AQ118" i="13"/>
  <c r="AQ108" i="13"/>
  <c r="AQ120" i="13"/>
  <c r="AQ101" i="13"/>
  <c r="AQ109" i="13"/>
  <c r="AQ117" i="13"/>
  <c r="AQ114" i="13"/>
  <c r="AQ112" i="13"/>
  <c r="AQ105" i="13"/>
  <c r="AQ113" i="13"/>
  <c r="AQ121" i="13"/>
  <c r="AQ100" i="13"/>
  <c r="R13" i="13"/>
  <c r="Y13" i="13"/>
  <c r="R29" i="13"/>
  <c r="Y29" i="13"/>
  <c r="R45" i="13"/>
  <c r="Y45" i="13"/>
  <c r="R61" i="13"/>
  <c r="Y61" i="13"/>
  <c r="R81" i="13"/>
  <c r="Y81" i="13"/>
  <c r="R97" i="13"/>
  <c r="Y97" i="13"/>
  <c r="R113" i="13"/>
  <c r="Y113" i="13"/>
  <c r="R129" i="13"/>
  <c r="Y129" i="13"/>
  <c r="R145" i="13"/>
  <c r="Y145" i="13"/>
  <c r="R161" i="13"/>
  <c r="Y161" i="13"/>
  <c r="R181" i="13"/>
  <c r="Y181" i="13"/>
  <c r="R201" i="13"/>
  <c r="Y201" i="13"/>
  <c r="R221" i="13"/>
  <c r="Y221" i="13"/>
  <c r="R237" i="13"/>
  <c r="Y237" i="13"/>
  <c r="R253" i="13"/>
  <c r="Y253" i="13"/>
  <c r="R273" i="13"/>
  <c r="Y273" i="13"/>
  <c r="R293" i="13"/>
  <c r="Y293" i="13"/>
  <c r="R309" i="13"/>
  <c r="Y309" i="13"/>
  <c r="R325" i="13"/>
  <c r="Y325" i="13"/>
  <c r="R341" i="13"/>
  <c r="Y341" i="13"/>
  <c r="R357" i="13"/>
  <c r="Y357" i="13"/>
  <c r="R377" i="13"/>
  <c r="Y377" i="13"/>
  <c r="R393" i="13"/>
  <c r="Y393" i="13"/>
  <c r="R413" i="13"/>
  <c r="Y413" i="13"/>
  <c r="R429" i="13"/>
  <c r="Y429" i="13"/>
  <c r="R445" i="13"/>
  <c r="Y445" i="13"/>
  <c r="R461" i="13"/>
  <c r="Y461" i="13"/>
  <c r="R481" i="13"/>
  <c r="Y481" i="13"/>
  <c r="R497" i="13"/>
  <c r="Y497" i="13"/>
  <c r="R517" i="13"/>
  <c r="Y517" i="13"/>
  <c r="R541" i="13"/>
  <c r="Y541" i="13"/>
  <c r="R10" i="13"/>
  <c r="Y10" i="13"/>
  <c r="R30" i="13"/>
  <c r="Y30" i="13"/>
  <c r="R42" i="13"/>
  <c r="Y42" i="13"/>
  <c r="R54" i="13"/>
  <c r="Y54" i="13"/>
  <c r="R66" i="13"/>
  <c r="Y66" i="13"/>
  <c r="R82" i="13"/>
  <c r="Y82" i="13"/>
  <c r="R94" i="13"/>
  <c r="Y94" i="13"/>
  <c r="R106" i="13"/>
  <c r="Y106" i="13"/>
  <c r="R118" i="13"/>
  <c r="Y118" i="13"/>
  <c r="R130" i="13"/>
  <c r="Y130" i="13"/>
  <c r="R142" i="13"/>
  <c r="Y142" i="13"/>
  <c r="R154" i="13"/>
  <c r="Y154" i="13"/>
  <c r="R166" i="13"/>
  <c r="Y166" i="13"/>
  <c r="R178" i="13"/>
  <c r="Y178" i="13"/>
  <c r="R194" i="13"/>
  <c r="Y194" i="13"/>
  <c r="R206" i="13"/>
  <c r="Y206" i="13"/>
  <c r="R222" i="13"/>
  <c r="Y222" i="13"/>
  <c r="R234" i="13"/>
  <c r="Y234" i="13"/>
  <c r="R250" i="13"/>
  <c r="Y250" i="13"/>
  <c r="R262" i="13"/>
  <c r="Y262" i="13"/>
  <c r="R274" i="13"/>
  <c r="Y274" i="13"/>
  <c r="R286" i="13"/>
  <c r="Y286" i="13"/>
  <c r="R298" i="13"/>
  <c r="Y298" i="13"/>
  <c r="R310" i="13"/>
  <c r="Y310" i="13"/>
  <c r="R322" i="13"/>
  <c r="Y322" i="13"/>
  <c r="R334" i="13"/>
  <c r="Y334" i="13"/>
  <c r="R346" i="13"/>
  <c r="Y346" i="13"/>
  <c r="R358" i="13"/>
  <c r="Y358" i="13"/>
  <c r="R370" i="13"/>
  <c r="Y370" i="13"/>
  <c r="R382" i="13"/>
  <c r="Y382" i="13"/>
  <c r="R394" i="13"/>
  <c r="Y394" i="13"/>
  <c r="R414" i="13"/>
  <c r="Y414" i="13"/>
  <c r="R426" i="13"/>
  <c r="Y426" i="13"/>
  <c r="R438" i="13"/>
  <c r="Y438" i="13"/>
  <c r="R450" i="13"/>
  <c r="Y450" i="13"/>
  <c r="R462" i="13"/>
  <c r="Y462" i="13"/>
  <c r="R474" i="13"/>
  <c r="Y474" i="13"/>
  <c r="R486" i="13"/>
  <c r="Y486" i="13"/>
  <c r="R502" i="13"/>
  <c r="Y502" i="13"/>
  <c r="R514" i="13"/>
  <c r="Y514" i="13"/>
  <c r="R522" i="13"/>
  <c r="Y522" i="13"/>
  <c r="R538" i="13"/>
  <c r="Y538" i="13"/>
  <c r="R9" i="13"/>
  <c r="Y9" i="13"/>
  <c r="R25" i="13"/>
  <c r="Y25" i="13"/>
  <c r="R41" i="13"/>
  <c r="Y41" i="13"/>
  <c r="R57" i="13"/>
  <c r="Y57" i="13"/>
  <c r="R73" i="13"/>
  <c r="Y73" i="13"/>
  <c r="R89" i="13"/>
  <c r="Y89" i="13"/>
  <c r="R105" i="13"/>
  <c r="Y105" i="13"/>
  <c r="R121" i="13"/>
  <c r="Y121" i="13"/>
  <c r="R133" i="13"/>
  <c r="Y133" i="13"/>
  <c r="R149" i="13"/>
  <c r="Y149" i="13"/>
  <c r="R165" i="13"/>
  <c r="Y165" i="13"/>
  <c r="R177" i="13"/>
  <c r="Y177" i="13"/>
  <c r="R193" i="13"/>
  <c r="Y193" i="13"/>
  <c r="R213" i="13"/>
  <c r="Y213" i="13"/>
  <c r="R229" i="13"/>
  <c r="Y229" i="13"/>
  <c r="R245" i="13"/>
  <c r="Y245" i="13"/>
  <c r="R257" i="13"/>
  <c r="Y257" i="13"/>
  <c r="R269" i="13"/>
  <c r="Y269" i="13"/>
  <c r="R285" i="13"/>
  <c r="Y285" i="13"/>
  <c r="R305" i="13"/>
  <c r="Y305" i="13"/>
  <c r="R329" i="13"/>
  <c r="Y329" i="13"/>
  <c r="R345" i="13"/>
  <c r="Y345" i="13"/>
  <c r="R361" i="13"/>
  <c r="Y361" i="13"/>
  <c r="R373" i="13"/>
  <c r="Y373" i="13"/>
  <c r="R389" i="13"/>
  <c r="Y389" i="13"/>
  <c r="R405" i="13"/>
  <c r="Y405" i="13"/>
  <c r="R421" i="13"/>
  <c r="Y421" i="13"/>
  <c r="R437" i="13"/>
  <c r="Y437" i="13"/>
  <c r="R449" i="13"/>
  <c r="Y449" i="13"/>
  <c r="R465" i="13"/>
  <c r="Y465" i="13"/>
  <c r="R477" i="13"/>
  <c r="Y477" i="13"/>
  <c r="R493" i="13"/>
  <c r="Y493" i="13"/>
  <c r="R509" i="13"/>
  <c r="Y509" i="13"/>
  <c r="R525" i="13"/>
  <c r="Y525" i="13"/>
  <c r="R545" i="13"/>
  <c r="Y545" i="13"/>
  <c r="R553" i="13"/>
  <c r="Y553" i="13"/>
  <c r="R14" i="13"/>
  <c r="Y14" i="13"/>
  <c r="R26" i="13"/>
  <c r="Y26" i="13"/>
  <c r="R38" i="13"/>
  <c r="Y38" i="13"/>
  <c r="R50" i="13"/>
  <c r="Y50" i="13"/>
  <c r="R62" i="13"/>
  <c r="Y62" i="13"/>
  <c r="R74" i="13"/>
  <c r="Y74" i="13"/>
  <c r="R86" i="13"/>
  <c r="Y86" i="13"/>
  <c r="R102" i="13"/>
  <c r="Y102" i="13"/>
  <c r="R114" i="13"/>
  <c r="Y114" i="13"/>
  <c r="R122" i="13"/>
  <c r="Y122" i="13"/>
  <c r="R138" i="13"/>
  <c r="Y138" i="13"/>
  <c r="R150" i="13"/>
  <c r="Y150" i="13"/>
  <c r="R162" i="13"/>
  <c r="Y162" i="13"/>
  <c r="R174" i="13"/>
  <c r="Y174" i="13"/>
  <c r="R186" i="13"/>
  <c r="Y186" i="13"/>
  <c r="R198" i="13"/>
  <c r="Y198" i="13"/>
  <c r="R210" i="13"/>
  <c r="Y210" i="13"/>
  <c r="R218" i="13"/>
  <c r="Y218" i="13"/>
  <c r="R230" i="13"/>
  <c r="Y230" i="13"/>
  <c r="R242" i="13"/>
  <c r="Y242" i="13"/>
  <c r="R254" i="13"/>
  <c r="Y254" i="13"/>
  <c r="R266" i="13"/>
  <c r="Y266" i="13"/>
  <c r="R278" i="13"/>
  <c r="Y278" i="13"/>
  <c r="R290" i="13"/>
  <c r="Y290" i="13"/>
  <c r="R302" i="13"/>
  <c r="Y302" i="13"/>
  <c r="R314" i="13"/>
  <c r="Y314" i="13"/>
  <c r="R326" i="13"/>
  <c r="Y326" i="13"/>
  <c r="R338" i="13"/>
  <c r="Y338" i="13"/>
  <c r="R350" i="13"/>
  <c r="Y350" i="13"/>
  <c r="R362" i="13"/>
  <c r="Y362" i="13"/>
  <c r="R374" i="13"/>
  <c r="Y374" i="13"/>
  <c r="R386" i="13"/>
  <c r="Y386" i="13"/>
  <c r="R398" i="13"/>
  <c r="Y398" i="13"/>
  <c r="R410" i="13"/>
  <c r="Y410" i="13"/>
  <c r="R422" i="13"/>
  <c r="Y422" i="13"/>
  <c r="R434" i="13"/>
  <c r="Y434" i="13"/>
  <c r="R446" i="13"/>
  <c r="Y446" i="13"/>
  <c r="R458" i="13"/>
  <c r="Y458" i="13"/>
  <c r="R470" i="13"/>
  <c r="Y470" i="13"/>
  <c r="R482" i="13"/>
  <c r="Y482" i="13"/>
  <c r="R494" i="13"/>
  <c r="Y494" i="13"/>
  <c r="R498" i="13"/>
  <c r="Y498" i="13"/>
  <c r="R510" i="13"/>
  <c r="Y510" i="13"/>
  <c r="R518" i="13"/>
  <c r="Y518" i="13"/>
  <c r="R526" i="13"/>
  <c r="Y526" i="13"/>
  <c r="R530" i="13"/>
  <c r="Y530" i="13"/>
  <c r="R534" i="13"/>
  <c r="Y534" i="13"/>
  <c r="R542" i="13"/>
  <c r="Y542" i="13"/>
  <c r="R546" i="13"/>
  <c r="Y546" i="13"/>
  <c r="R550" i="13"/>
  <c r="Y550" i="13"/>
  <c r="R554" i="13"/>
  <c r="Y554" i="13"/>
  <c r="R17" i="13"/>
  <c r="Y17" i="13"/>
  <c r="R33" i="13"/>
  <c r="Y33" i="13"/>
  <c r="R53" i="13"/>
  <c r="Y53" i="13"/>
  <c r="R69" i="13"/>
  <c r="Y69" i="13"/>
  <c r="R77" i="13"/>
  <c r="Y77" i="13"/>
  <c r="R93" i="13"/>
  <c r="Y93" i="13"/>
  <c r="R109" i="13"/>
  <c r="Y109" i="13"/>
  <c r="R125" i="13"/>
  <c r="Y125" i="13"/>
  <c r="R141" i="13"/>
  <c r="Y141" i="13"/>
  <c r="R157" i="13"/>
  <c r="Y157" i="13"/>
  <c r="R173" i="13"/>
  <c r="Y173" i="13"/>
  <c r="R189" i="13"/>
  <c r="Y189" i="13"/>
  <c r="R205" i="13"/>
  <c r="Y205" i="13"/>
  <c r="R217" i="13"/>
  <c r="Y217" i="13"/>
  <c r="R233" i="13"/>
  <c r="Y233" i="13"/>
  <c r="R249" i="13"/>
  <c r="Y249" i="13"/>
  <c r="R265" i="13"/>
  <c r="Y265" i="13"/>
  <c r="R281" i="13"/>
  <c r="Y281" i="13"/>
  <c r="R297" i="13"/>
  <c r="Y297" i="13"/>
  <c r="R301" i="13"/>
  <c r="Y301" i="13"/>
  <c r="R317" i="13"/>
  <c r="Y317" i="13"/>
  <c r="R333" i="13"/>
  <c r="Y333" i="13"/>
  <c r="R353" i="13"/>
  <c r="Y353" i="13"/>
  <c r="R369" i="13"/>
  <c r="Y369" i="13"/>
  <c r="R385" i="13"/>
  <c r="Y385" i="13"/>
  <c r="R397" i="13"/>
  <c r="Y397" i="13"/>
  <c r="R409" i="13"/>
  <c r="Y409" i="13"/>
  <c r="R425" i="13"/>
  <c r="Y425" i="13"/>
  <c r="R441" i="13"/>
  <c r="Y441" i="13"/>
  <c r="R457" i="13"/>
  <c r="Y457" i="13"/>
  <c r="R473" i="13"/>
  <c r="Y473" i="13"/>
  <c r="R485" i="13"/>
  <c r="Y485" i="13"/>
  <c r="R501" i="13"/>
  <c r="Y501" i="13"/>
  <c r="R513" i="13"/>
  <c r="Y513" i="13"/>
  <c r="R529" i="13"/>
  <c r="Y529" i="13"/>
  <c r="R537" i="13"/>
  <c r="Y537" i="13"/>
  <c r="R549" i="13"/>
  <c r="Y549" i="13"/>
  <c r="R6" i="13"/>
  <c r="Y6" i="13"/>
  <c r="R18" i="13"/>
  <c r="Y18" i="13"/>
  <c r="R22" i="13"/>
  <c r="Y22" i="13"/>
  <c r="R34" i="13"/>
  <c r="Y34" i="13"/>
  <c r="R46" i="13"/>
  <c r="Y46" i="13"/>
  <c r="R58" i="13"/>
  <c r="Y58" i="13"/>
  <c r="R70" i="13"/>
  <c r="Y70" i="13"/>
  <c r="R78" i="13"/>
  <c r="Y78" i="13"/>
  <c r="R90" i="13"/>
  <c r="Y90" i="13"/>
  <c r="R98" i="13"/>
  <c r="Y98" i="13"/>
  <c r="R110" i="13"/>
  <c r="Y110" i="13"/>
  <c r="R126" i="13"/>
  <c r="Y126" i="13"/>
  <c r="R134" i="13"/>
  <c r="Y134" i="13"/>
  <c r="R146" i="13"/>
  <c r="Y146" i="13"/>
  <c r="R158" i="13"/>
  <c r="Y158" i="13"/>
  <c r="R170" i="13"/>
  <c r="Y170" i="13"/>
  <c r="R182" i="13"/>
  <c r="Y182" i="13"/>
  <c r="R190" i="13"/>
  <c r="Y190" i="13"/>
  <c r="R202" i="13"/>
  <c r="Y202" i="13"/>
  <c r="R214" i="13"/>
  <c r="Y214" i="13"/>
  <c r="R226" i="13"/>
  <c r="Y226" i="13"/>
  <c r="R238" i="13"/>
  <c r="Y238" i="13"/>
  <c r="R246" i="13"/>
  <c r="Y246" i="13"/>
  <c r="R258" i="13"/>
  <c r="Y258" i="13"/>
  <c r="R270" i="13"/>
  <c r="Y270" i="13"/>
  <c r="R282" i="13"/>
  <c r="Y282" i="13"/>
  <c r="R294" i="13"/>
  <c r="Y294" i="13"/>
  <c r="R306" i="13"/>
  <c r="Y306" i="13"/>
  <c r="R318" i="13"/>
  <c r="Y318" i="13"/>
  <c r="R330" i="13"/>
  <c r="Y330" i="13"/>
  <c r="R342" i="13"/>
  <c r="Y342" i="13"/>
  <c r="R354" i="13"/>
  <c r="Y354" i="13"/>
  <c r="R366" i="13"/>
  <c r="Y366" i="13"/>
  <c r="R378" i="13"/>
  <c r="Y378" i="13"/>
  <c r="R390" i="13"/>
  <c r="Y390" i="13"/>
  <c r="R402" i="13"/>
  <c r="Y402" i="13"/>
  <c r="R406" i="13"/>
  <c r="Y406" i="13"/>
  <c r="R418" i="13"/>
  <c r="Y418" i="13"/>
  <c r="R430" i="13"/>
  <c r="Y430" i="13"/>
  <c r="R442" i="13"/>
  <c r="Y442" i="13"/>
  <c r="R454" i="13"/>
  <c r="Y454" i="13"/>
  <c r="R466" i="13"/>
  <c r="Y466" i="13"/>
  <c r="R478" i="13"/>
  <c r="Y478" i="13"/>
  <c r="R490" i="13"/>
  <c r="Y490" i="13"/>
  <c r="R506" i="13"/>
  <c r="Y506" i="13"/>
  <c r="R7" i="13"/>
  <c r="Y7" i="13"/>
  <c r="R11" i="13"/>
  <c r="Y11" i="13"/>
  <c r="R15" i="13"/>
  <c r="Y15" i="13"/>
  <c r="R19" i="13"/>
  <c r="Y19" i="13"/>
  <c r="R23" i="13"/>
  <c r="Y23" i="13"/>
  <c r="R27" i="13"/>
  <c r="Y27" i="13"/>
  <c r="R31" i="13"/>
  <c r="Y31" i="13"/>
  <c r="R35" i="13"/>
  <c r="Y35" i="13"/>
  <c r="R39" i="13"/>
  <c r="Y39" i="13"/>
  <c r="R43" i="13"/>
  <c r="Y43" i="13"/>
  <c r="R47" i="13"/>
  <c r="Y47" i="13"/>
  <c r="R51" i="13"/>
  <c r="Y51" i="13"/>
  <c r="R55" i="13"/>
  <c r="Y55" i="13"/>
  <c r="R59" i="13"/>
  <c r="Y59" i="13"/>
  <c r="R63" i="13"/>
  <c r="Y63" i="13"/>
  <c r="R67" i="13"/>
  <c r="Y67" i="13"/>
  <c r="R71" i="13"/>
  <c r="Y71" i="13"/>
  <c r="R75" i="13"/>
  <c r="Y75" i="13"/>
  <c r="R79" i="13"/>
  <c r="Y79" i="13"/>
  <c r="R83" i="13"/>
  <c r="Y83" i="13"/>
  <c r="R87" i="13"/>
  <c r="Y87" i="13"/>
  <c r="R91" i="13"/>
  <c r="Y91" i="13"/>
  <c r="R95" i="13"/>
  <c r="Y95" i="13"/>
  <c r="R99" i="13"/>
  <c r="Y99" i="13"/>
  <c r="R103" i="13"/>
  <c r="Y103" i="13"/>
  <c r="R107" i="13"/>
  <c r="Y107" i="13"/>
  <c r="R111" i="13"/>
  <c r="Y111" i="13"/>
  <c r="R115" i="13"/>
  <c r="Y115" i="13"/>
  <c r="R119" i="13"/>
  <c r="Y119" i="13"/>
  <c r="R123" i="13"/>
  <c r="Y123" i="13"/>
  <c r="R127" i="13"/>
  <c r="Y127" i="13"/>
  <c r="R131" i="13"/>
  <c r="Y131" i="13"/>
  <c r="R135" i="13"/>
  <c r="Y135" i="13"/>
  <c r="R139" i="13"/>
  <c r="Y139" i="13"/>
  <c r="R143" i="13"/>
  <c r="Y143" i="13"/>
  <c r="R147" i="13"/>
  <c r="Y147" i="13"/>
  <c r="R151" i="13"/>
  <c r="Y151" i="13"/>
  <c r="R155" i="13"/>
  <c r="Y155" i="13"/>
  <c r="R159" i="13"/>
  <c r="Y159" i="13"/>
  <c r="R163" i="13"/>
  <c r="Y163" i="13"/>
  <c r="R167" i="13"/>
  <c r="Y167" i="13"/>
  <c r="R171" i="13"/>
  <c r="Y171" i="13"/>
  <c r="R175" i="13"/>
  <c r="Y175" i="13"/>
  <c r="R179" i="13"/>
  <c r="Y179" i="13"/>
  <c r="R183" i="13"/>
  <c r="Y183" i="13"/>
  <c r="R187" i="13"/>
  <c r="Y187" i="13"/>
  <c r="R191" i="13"/>
  <c r="Y191" i="13"/>
  <c r="R195" i="13"/>
  <c r="Y195" i="13"/>
  <c r="R199" i="13"/>
  <c r="Y199" i="13"/>
  <c r="R203" i="13"/>
  <c r="Y203" i="13"/>
  <c r="R207" i="13"/>
  <c r="Y207" i="13"/>
  <c r="R211" i="13"/>
  <c r="Y211" i="13"/>
  <c r="R215" i="13"/>
  <c r="Y215" i="13"/>
  <c r="R219" i="13"/>
  <c r="Y219" i="13"/>
  <c r="R223" i="13"/>
  <c r="Y223" i="13"/>
  <c r="R227" i="13"/>
  <c r="Y227" i="13"/>
  <c r="R231" i="13"/>
  <c r="Y231" i="13"/>
  <c r="R235" i="13"/>
  <c r="Y235" i="13"/>
  <c r="R239" i="13"/>
  <c r="Y239" i="13"/>
  <c r="R243" i="13"/>
  <c r="Y243" i="13"/>
  <c r="R247" i="13"/>
  <c r="Y247" i="13"/>
  <c r="R251" i="13"/>
  <c r="Y251" i="13"/>
  <c r="R255" i="13"/>
  <c r="Y255" i="13"/>
  <c r="R259" i="13"/>
  <c r="Y259" i="13"/>
  <c r="R263" i="13"/>
  <c r="Y263" i="13"/>
  <c r="R267" i="13"/>
  <c r="Y267" i="13"/>
  <c r="R271" i="13"/>
  <c r="Y271" i="13"/>
  <c r="R275" i="13"/>
  <c r="Y275" i="13"/>
  <c r="R279" i="13"/>
  <c r="Y279" i="13"/>
  <c r="R283" i="13"/>
  <c r="Y283" i="13"/>
  <c r="R287" i="13"/>
  <c r="Y287" i="13"/>
  <c r="R291" i="13"/>
  <c r="Y291" i="13"/>
  <c r="R295" i="13"/>
  <c r="Y295" i="13"/>
  <c r="R299" i="13"/>
  <c r="Y299" i="13"/>
  <c r="R303" i="13"/>
  <c r="Y303" i="13"/>
  <c r="R307" i="13"/>
  <c r="Y307" i="13"/>
  <c r="R311" i="13"/>
  <c r="Y311" i="13"/>
  <c r="R315" i="13"/>
  <c r="Y315" i="13"/>
  <c r="R319" i="13"/>
  <c r="Y319" i="13"/>
  <c r="R323" i="13"/>
  <c r="Y323" i="13"/>
  <c r="R327" i="13"/>
  <c r="Y327" i="13"/>
  <c r="R331" i="13"/>
  <c r="Y331" i="13"/>
  <c r="R335" i="13"/>
  <c r="Y335" i="13"/>
  <c r="R339" i="13"/>
  <c r="Y339" i="13"/>
  <c r="R343" i="13"/>
  <c r="Y343" i="13"/>
  <c r="R347" i="13"/>
  <c r="Y347" i="13"/>
  <c r="R351" i="13"/>
  <c r="Y351" i="13"/>
  <c r="R355" i="13"/>
  <c r="Y355" i="13"/>
  <c r="R359" i="13"/>
  <c r="Y359" i="13"/>
  <c r="R363" i="13"/>
  <c r="Y363" i="13"/>
  <c r="R367" i="13"/>
  <c r="Y367" i="13"/>
  <c r="R371" i="13"/>
  <c r="Y371" i="13"/>
  <c r="R375" i="13"/>
  <c r="Y375" i="13"/>
  <c r="R379" i="13"/>
  <c r="Y379" i="13"/>
  <c r="R383" i="13"/>
  <c r="Y383" i="13"/>
  <c r="R387" i="13"/>
  <c r="Y387" i="13"/>
  <c r="R391" i="13"/>
  <c r="Y391" i="13"/>
  <c r="R395" i="13"/>
  <c r="Y395" i="13"/>
  <c r="R399" i="13"/>
  <c r="Y399" i="13"/>
  <c r="R403" i="13"/>
  <c r="Y403" i="13"/>
  <c r="R407" i="13"/>
  <c r="Y407" i="13"/>
  <c r="R411" i="13"/>
  <c r="Y411" i="13"/>
  <c r="R415" i="13"/>
  <c r="Y415" i="13"/>
  <c r="R419" i="13"/>
  <c r="Y419" i="13"/>
  <c r="R423" i="13"/>
  <c r="Y423" i="13"/>
  <c r="R427" i="13"/>
  <c r="Y427" i="13"/>
  <c r="R431" i="13"/>
  <c r="Y431" i="13"/>
  <c r="R435" i="13"/>
  <c r="Y435" i="13"/>
  <c r="R439" i="13"/>
  <c r="Y439" i="13"/>
  <c r="R443" i="13"/>
  <c r="Y443" i="13"/>
  <c r="R447" i="13"/>
  <c r="Y447" i="13"/>
  <c r="R451" i="13"/>
  <c r="Y451" i="13"/>
  <c r="R455" i="13"/>
  <c r="Y455" i="13"/>
  <c r="R459" i="13"/>
  <c r="Y459" i="13"/>
  <c r="R463" i="13"/>
  <c r="Y463" i="13"/>
  <c r="R467" i="13"/>
  <c r="Y467" i="13"/>
  <c r="R471" i="13"/>
  <c r="Y471" i="13"/>
  <c r="R475" i="13"/>
  <c r="Y475" i="13"/>
  <c r="R479" i="13"/>
  <c r="Y479" i="13"/>
  <c r="R483" i="13"/>
  <c r="Y483" i="13"/>
  <c r="R487" i="13"/>
  <c r="Y487" i="13"/>
  <c r="R491" i="13"/>
  <c r="Y491" i="13"/>
  <c r="R495" i="13"/>
  <c r="Y495" i="13"/>
  <c r="R499" i="13"/>
  <c r="Y499" i="13"/>
  <c r="R503" i="13"/>
  <c r="Y503" i="13"/>
  <c r="R507" i="13"/>
  <c r="Y507" i="13"/>
  <c r="R511" i="13"/>
  <c r="Y511" i="13"/>
  <c r="R515" i="13"/>
  <c r="Y515" i="13"/>
  <c r="R519" i="13"/>
  <c r="Y519" i="13"/>
  <c r="R523" i="13"/>
  <c r="Y523" i="13"/>
  <c r="R527" i="13"/>
  <c r="Y527" i="13"/>
  <c r="R531" i="13"/>
  <c r="Y531" i="13"/>
  <c r="R535" i="13"/>
  <c r="Y535" i="13"/>
  <c r="R539" i="13"/>
  <c r="Y539" i="13"/>
  <c r="R543" i="13"/>
  <c r="Y543" i="13"/>
  <c r="R547" i="13"/>
  <c r="Y547" i="13"/>
  <c r="R551" i="13"/>
  <c r="Y551" i="13"/>
  <c r="R555" i="13"/>
  <c r="Y555" i="13"/>
  <c r="R5" i="13"/>
  <c r="Y5" i="13"/>
  <c r="R21" i="13"/>
  <c r="Y21" i="13"/>
  <c r="R37" i="13"/>
  <c r="Y37" i="13"/>
  <c r="R49" i="13"/>
  <c r="Y49" i="13"/>
  <c r="R65" i="13"/>
  <c r="Y65" i="13"/>
  <c r="R85" i="13"/>
  <c r="Y85" i="13"/>
  <c r="R101" i="13"/>
  <c r="Y101" i="13"/>
  <c r="R117" i="13"/>
  <c r="Y117" i="13"/>
  <c r="R137" i="13"/>
  <c r="Y137" i="13"/>
  <c r="R153" i="13"/>
  <c r="Y153" i="13"/>
  <c r="R169" i="13"/>
  <c r="Y169" i="13"/>
  <c r="R185" i="13"/>
  <c r="Y185" i="13"/>
  <c r="R197" i="13"/>
  <c r="Y197" i="13"/>
  <c r="R209" i="13"/>
  <c r="Y209" i="13"/>
  <c r="R225" i="13"/>
  <c r="Y225" i="13"/>
  <c r="R241" i="13"/>
  <c r="Y241" i="13"/>
  <c r="R261" i="13"/>
  <c r="Y261" i="13"/>
  <c r="R277" i="13"/>
  <c r="Y277" i="13"/>
  <c r="R289" i="13"/>
  <c r="Y289" i="13"/>
  <c r="R313" i="13"/>
  <c r="Y313" i="13"/>
  <c r="R321" i="13"/>
  <c r="Y321" i="13"/>
  <c r="R337" i="13"/>
  <c r="Y337" i="13"/>
  <c r="R349" i="13"/>
  <c r="Y349" i="13"/>
  <c r="R365" i="13"/>
  <c r="Y365" i="13"/>
  <c r="R381" i="13"/>
  <c r="Y381" i="13"/>
  <c r="R401" i="13"/>
  <c r="Y401" i="13"/>
  <c r="R417" i="13"/>
  <c r="Y417" i="13"/>
  <c r="R433" i="13"/>
  <c r="Y433" i="13"/>
  <c r="R453" i="13"/>
  <c r="Y453" i="13"/>
  <c r="R469" i="13"/>
  <c r="Y469" i="13"/>
  <c r="R489" i="13"/>
  <c r="Y489" i="13"/>
  <c r="R505" i="13"/>
  <c r="Y505" i="13"/>
  <c r="R521" i="13"/>
  <c r="Y521" i="13"/>
  <c r="R533" i="13"/>
  <c r="Y533" i="13"/>
  <c r="R8" i="13"/>
  <c r="Y8" i="13"/>
  <c r="R12" i="13"/>
  <c r="Y12" i="13"/>
  <c r="R16" i="13"/>
  <c r="Y16" i="13"/>
  <c r="R20" i="13"/>
  <c r="Y20" i="13"/>
  <c r="R24" i="13"/>
  <c r="Y24" i="13"/>
  <c r="R28" i="13"/>
  <c r="Y28" i="13"/>
  <c r="R32" i="13"/>
  <c r="Y32" i="13"/>
  <c r="R36" i="13"/>
  <c r="Y36" i="13"/>
  <c r="R40" i="13"/>
  <c r="Y40" i="13"/>
  <c r="R44" i="13"/>
  <c r="Y44" i="13"/>
  <c r="R48" i="13"/>
  <c r="Y48" i="13"/>
  <c r="R52" i="13"/>
  <c r="Y52" i="13"/>
  <c r="R56" i="13"/>
  <c r="Y56" i="13"/>
  <c r="R60" i="13"/>
  <c r="Y60" i="13"/>
  <c r="R64" i="13"/>
  <c r="Y64" i="13"/>
  <c r="R68" i="13"/>
  <c r="Y68" i="13"/>
  <c r="R72" i="13"/>
  <c r="Y72" i="13"/>
  <c r="R76" i="13"/>
  <c r="Y76" i="13"/>
  <c r="R80" i="13"/>
  <c r="Y80" i="13"/>
  <c r="R84" i="13"/>
  <c r="Y84" i="13"/>
  <c r="R88" i="13"/>
  <c r="Y88" i="13"/>
  <c r="R92" i="13"/>
  <c r="Y92" i="13"/>
  <c r="R96" i="13"/>
  <c r="Y96" i="13"/>
  <c r="R100" i="13"/>
  <c r="Y100" i="13"/>
  <c r="R104" i="13"/>
  <c r="Y104" i="13"/>
  <c r="R108" i="13"/>
  <c r="Y108" i="13"/>
  <c r="R112" i="13"/>
  <c r="Y112" i="13"/>
  <c r="R116" i="13"/>
  <c r="Y116" i="13"/>
  <c r="R120" i="13"/>
  <c r="Y120" i="13"/>
  <c r="R124" i="13"/>
  <c r="Y124" i="13"/>
  <c r="R128" i="13"/>
  <c r="Y128" i="13"/>
  <c r="R132" i="13"/>
  <c r="Y132" i="13"/>
  <c r="R136" i="13"/>
  <c r="Y136" i="13"/>
  <c r="R140" i="13"/>
  <c r="Y140" i="13"/>
  <c r="R144" i="13"/>
  <c r="Y144" i="13"/>
  <c r="R148" i="13"/>
  <c r="Y148" i="13"/>
  <c r="R152" i="13"/>
  <c r="Y152" i="13"/>
  <c r="R156" i="13"/>
  <c r="Y156" i="13"/>
  <c r="R160" i="13"/>
  <c r="Y160" i="13"/>
  <c r="R164" i="13"/>
  <c r="Y164" i="13"/>
  <c r="R168" i="13"/>
  <c r="Y168" i="13"/>
  <c r="R172" i="13"/>
  <c r="Y172" i="13"/>
  <c r="R176" i="13"/>
  <c r="Y176" i="13"/>
  <c r="R180" i="13"/>
  <c r="Y180" i="13"/>
  <c r="R184" i="13"/>
  <c r="Y184" i="13"/>
  <c r="R188" i="13"/>
  <c r="Y188" i="13"/>
  <c r="R192" i="13"/>
  <c r="Y192" i="13"/>
  <c r="R196" i="13"/>
  <c r="Y196" i="13"/>
  <c r="R200" i="13"/>
  <c r="Y200" i="13"/>
  <c r="R204" i="13"/>
  <c r="Y204" i="13"/>
  <c r="R208" i="13"/>
  <c r="Y208" i="13"/>
  <c r="R212" i="13"/>
  <c r="Y212" i="13"/>
  <c r="R216" i="13"/>
  <c r="Y216" i="13"/>
  <c r="R220" i="13"/>
  <c r="Y220" i="13"/>
  <c r="R224" i="13"/>
  <c r="Y224" i="13"/>
  <c r="R228" i="13"/>
  <c r="Y228" i="13"/>
  <c r="R232" i="13"/>
  <c r="Y232" i="13"/>
  <c r="R236" i="13"/>
  <c r="Y236" i="13"/>
  <c r="R240" i="13"/>
  <c r="Y240" i="13"/>
  <c r="R244" i="13"/>
  <c r="Y244" i="13"/>
  <c r="R248" i="13"/>
  <c r="Y248" i="13"/>
  <c r="R252" i="13"/>
  <c r="Y252" i="13"/>
  <c r="R256" i="13"/>
  <c r="Y256" i="13"/>
  <c r="R260" i="13"/>
  <c r="Y260" i="13"/>
  <c r="R264" i="13"/>
  <c r="Y264" i="13"/>
  <c r="R268" i="13"/>
  <c r="Y268" i="13"/>
  <c r="R272" i="13"/>
  <c r="Y272" i="13"/>
  <c r="R276" i="13"/>
  <c r="Y276" i="13"/>
  <c r="R280" i="13"/>
  <c r="Y280" i="13"/>
  <c r="R284" i="13"/>
  <c r="Y284" i="13"/>
  <c r="R288" i="13"/>
  <c r="Y288" i="13"/>
  <c r="R292" i="13"/>
  <c r="Y292" i="13"/>
  <c r="R296" i="13"/>
  <c r="Y296" i="13"/>
  <c r="R300" i="13"/>
  <c r="Y300" i="13"/>
  <c r="R304" i="13"/>
  <c r="Y304" i="13"/>
  <c r="R308" i="13"/>
  <c r="Y308" i="13"/>
  <c r="R312" i="13"/>
  <c r="Y312" i="13"/>
  <c r="R316" i="13"/>
  <c r="Y316" i="13"/>
  <c r="R320" i="13"/>
  <c r="Y320" i="13"/>
  <c r="R324" i="13"/>
  <c r="Y324" i="13"/>
  <c r="R328" i="13"/>
  <c r="Y328" i="13"/>
  <c r="R332" i="13"/>
  <c r="Y332" i="13"/>
  <c r="R336" i="13"/>
  <c r="Y336" i="13"/>
  <c r="R340" i="13"/>
  <c r="Y340" i="13"/>
  <c r="R344" i="13"/>
  <c r="Y344" i="13"/>
  <c r="R348" i="13"/>
  <c r="Y348" i="13"/>
  <c r="R352" i="13"/>
  <c r="Y352" i="13"/>
  <c r="R356" i="13"/>
  <c r="Y356" i="13"/>
  <c r="R360" i="13"/>
  <c r="Y360" i="13"/>
  <c r="R364" i="13"/>
  <c r="Y364" i="13"/>
  <c r="R368" i="13"/>
  <c r="Y368" i="13"/>
  <c r="R372" i="13"/>
  <c r="Y372" i="13"/>
  <c r="R376" i="13"/>
  <c r="Y376" i="13"/>
  <c r="R380" i="13"/>
  <c r="Y380" i="13"/>
  <c r="R384" i="13"/>
  <c r="Y384" i="13"/>
  <c r="R388" i="13"/>
  <c r="Y388" i="13"/>
  <c r="R392" i="13"/>
  <c r="Y392" i="13"/>
  <c r="R396" i="13"/>
  <c r="Y396" i="13"/>
  <c r="R400" i="13"/>
  <c r="Y400" i="13"/>
  <c r="R404" i="13"/>
  <c r="Y404" i="13"/>
  <c r="R408" i="13"/>
  <c r="Y408" i="13"/>
  <c r="R412" i="13"/>
  <c r="Y412" i="13"/>
  <c r="R416" i="13"/>
  <c r="Y416" i="13"/>
  <c r="R420" i="13"/>
  <c r="Y420" i="13"/>
  <c r="R424" i="13"/>
  <c r="Y424" i="13"/>
  <c r="R428" i="13"/>
  <c r="Y428" i="13"/>
  <c r="R432" i="13"/>
  <c r="Y432" i="13"/>
  <c r="R436" i="13"/>
  <c r="Y436" i="13"/>
  <c r="R440" i="13"/>
  <c r="Y440" i="13"/>
  <c r="R444" i="13"/>
  <c r="Y444" i="13"/>
  <c r="R448" i="13"/>
  <c r="Y448" i="13"/>
  <c r="R452" i="13"/>
  <c r="Y452" i="13"/>
  <c r="R456" i="13"/>
  <c r="Y456" i="13"/>
  <c r="R460" i="13"/>
  <c r="Y460" i="13"/>
  <c r="R464" i="13"/>
  <c r="Y464" i="13"/>
  <c r="R468" i="13"/>
  <c r="Y468" i="13"/>
  <c r="R472" i="13"/>
  <c r="Y472" i="13"/>
  <c r="R476" i="13"/>
  <c r="Y476" i="13"/>
  <c r="R480" i="13"/>
  <c r="Y480" i="13"/>
  <c r="R484" i="13"/>
  <c r="Y484" i="13"/>
  <c r="R488" i="13"/>
  <c r="Y488" i="13"/>
  <c r="R492" i="13"/>
  <c r="Y492" i="13"/>
  <c r="R496" i="13"/>
  <c r="Y496" i="13"/>
  <c r="R500" i="13"/>
  <c r="Y500" i="13"/>
  <c r="R504" i="13"/>
  <c r="Y504" i="13"/>
  <c r="R508" i="13"/>
  <c r="Y508" i="13"/>
  <c r="R512" i="13"/>
  <c r="Y512" i="13"/>
  <c r="R516" i="13"/>
  <c r="Y516" i="13"/>
  <c r="R520" i="13"/>
  <c r="Y520" i="13"/>
  <c r="R524" i="13"/>
  <c r="Y524" i="13"/>
  <c r="R528" i="13"/>
  <c r="Y528" i="13"/>
  <c r="R532" i="13"/>
  <c r="Y532" i="13"/>
  <c r="R536" i="13"/>
  <c r="Y536" i="13"/>
  <c r="R540" i="13"/>
  <c r="Y540" i="13"/>
  <c r="R544" i="13"/>
  <c r="Y544" i="13"/>
  <c r="R548" i="13"/>
  <c r="Y548" i="13"/>
  <c r="R552" i="13"/>
  <c r="Y552" i="13"/>
  <c r="R4" i="13"/>
  <c r="Y4" i="13"/>
  <c r="S3" i="11"/>
  <c r="D565" i="13"/>
  <c r="D581" i="13"/>
  <c r="D605" i="13"/>
  <c r="D629" i="13"/>
  <c r="D9" i="13"/>
  <c r="D21" i="13"/>
  <c r="D33" i="13"/>
  <c r="D45" i="13"/>
  <c r="D57" i="13"/>
  <c r="D69" i="13"/>
  <c r="D77" i="13"/>
  <c r="D89" i="13"/>
  <c r="D101" i="13"/>
  <c r="D113" i="13"/>
  <c r="D125" i="13"/>
  <c r="D137" i="13"/>
  <c r="D149" i="13"/>
  <c r="D161" i="13"/>
  <c r="D173" i="13"/>
  <c r="D185" i="13"/>
  <c r="D197" i="13"/>
  <c r="D209" i="13"/>
  <c r="D221" i="13"/>
  <c r="D233" i="13"/>
  <c r="D245" i="13"/>
  <c r="D257" i="13"/>
  <c r="D269" i="13"/>
  <c r="D281" i="13"/>
  <c r="D289" i="13"/>
  <c r="D301" i="13"/>
  <c r="D313" i="13"/>
  <c r="D325" i="13"/>
  <c r="D337" i="13"/>
  <c r="D349" i="13"/>
  <c r="D361" i="13"/>
  <c r="D373" i="13"/>
  <c r="D381" i="13"/>
  <c r="D393" i="13"/>
  <c r="D405" i="13"/>
  <c r="D417" i="13"/>
  <c r="D429" i="13"/>
  <c r="D441" i="13"/>
  <c r="D449" i="13"/>
  <c r="D461" i="13"/>
  <c r="D473" i="13"/>
  <c r="D485" i="13"/>
  <c r="D497" i="13"/>
  <c r="D509" i="13"/>
  <c r="D517" i="13"/>
  <c r="D529" i="13"/>
  <c r="D541" i="13"/>
  <c r="D553" i="13"/>
  <c r="D574" i="13"/>
  <c r="D598" i="13"/>
  <c r="D614" i="13"/>
  <c r="D638" i="13"/>
  <c r="D559" i="13"/>
  <c r="D607" i="13"/>
  <c r="D14" i="13"/>
  <c r="D26" i="13"/>
  <c r="D38" i="13"/>
  <c r="D50" i="13"/>
  <c r="D62" i="13"/>
  <c r="D74" i="13"/>
  <c r="D86" i="13"/>
  <c r="D98" i="13"/>
  <c r="D114" i="13"/>
  <c r="D126" i="13"/>
  <c r="D138" i="13"/>
  <c r="D150" i="13"/>
  <c r="D162" i="13"/>
  <c r="D174" i="13"/>
  <c r="D186" i="13"/>
  <c r="D198" i="13"/>
  <c r="D210" i="13"/>
  <c r="D222" i="13"/>
  <c r="D234" i="13"/>
  <c r="D246" i="13"/>
  <c r="D258" i="13"/>
  <c r="D270" i="13"/>
  <c r="D282" i="13"/>
  <c r="D294" i="13"/>
  <c r="D302" i="13"/>
  <c r="D314" i="13"/>
  <c r="D326" i="13"/>
  <c r="D338" i="13"/>
  <c r="D350" i="13"/>
  <c r="D362" i="13"/>
  <c r="D374" i="13"/>
  <c r="D386" i="13"/>
  <c r="D398" i="13"/>
  <c r="D410" i="13"/>
  <c r="D426" i="13"/>
  <c r="D438" i="13"/>
  <c r="D450" i="13"/>
  <c r="D462" i="13"/>
  <c r="D474" i="13"/>
  <c r="D486" i="13"/>
  <c r="D494" i="13"/>
  <c r="D506" i="13"/>
  <c r="D518" i="13"/>
  <c r="D530" i="13"/>
  <c r="D546" i="13"/>
  <c r="D648" i="13"/>
  <c r="D561" i="13"/>
  <c r="D569" i="13"/>
  <c r="D577" i="13"/>
  <c r="D585" i="13"/>
  <c r="D593" i="13"/>
  <c r="D601" i="13"/>
  <c r="D617" i="13"/>
  <c r="D625" i="13"/>
  <c r="D633" i="13"/>
  <c r="D641" i="13"/>
  <c r="D649" i="13"/>
  <c r="D7" i="13"/>
  <c r="D11" i="13"/>
  <c r="D15" i="13"/>
  <c r="D19" i="13"/>
  <c r="D23" i="13"/>
  <c r="D27" i="13"/>
  <c r="D31" i="13"/>
  <c r="D35" i="13"/>
  <c r="D39" i="13"/>
  <c r="D43" i="13"/>
  <c r="D47" i="13"/>
  <c r="D51" i="13"/>
  <c r="D55" i="13"/>
  <c r="D59" i="13"/>
  <c r="D63" i="13"/>
  <c r="D67" i="13"/>
  <c r="D71" i="13"/>
  <c r="D75" i="13"/>
  <c r="D79" i="13"/>
  <c r="D83" i="13"/>
  <c r="D87" i="13"/>
  <c r="D91" i="13"/>
  <c r="D95" i="13"/>
  <c r="D99" i="13"/>
  <c r="D103" i="13"/>
  <c r="D107" i="13"/>
  <c r="D111" i="13"/>
  <c r="D115" i="13"/>
  <c r="D119" i="13"/>
  <c r="D123" i="13"/>
  <c r="D127" i="13"/>
  <c r="D131" i="13"/>
  <c r="D135" i="13"/>
  <c r="D139" i="13"/>
  <c r="D143" i="13"/>
  <c r="D147" i="13"/>
  <c r="D151" i="13"/>
  <c r="D155" i="13"/>
  <c r="D159" i="13"/>
  <c r="D163" i="13"/>
  <c r="D167" i="13"/>
  <c r="D171" i="13"/>
  <c r="D175" i="13"/>
  <c r="D179" i="13"/>
  <c r="D183" i="13"/>
  <c r="D187" i="13"/>
  <c r="D191" i="13"/>
  <c r="D195" i="13"/>
  <c r="D199" i="13"/>
  <c r="D203" i="13"/>
  <c r="D207" i="13"/>
  <c r="D211" i="13"/>
  <c r="D215" i="13"/>
  <c r="D219" i="13"/>
  <c r="D223" i="13"/>
  <c r="D227" i="13"/>
  <c r="D231" i="13"/>
  <c r="D235" i="13"/>
  <c r="D239" i="13"/>
  <c r="D243" i="13"/>
  <c r="D247" i="13"/>
  <c r="D251" i="13"/>
  <c r="D255" i="13"/>
  <c r="D259" i="13"/>
  <c r="D263" i="13"/>
  <c r="D267" i="13"/>
  <c r="D271" i="13"/>
  <c r="D275" i="13"/>
  <c r="D279" i="13"/>
  <c r="D283" i="13"/>
  <c r="D287" i="13"/>
  <c r="D291" i="13"/>
  <c r="D295" i="13"/>
  <c r="D299" i="13"/>
  <c r="D303" i="13"/>
  <c r="D307" i="13"/>
  <c r="D311" i="13"/>
  <c r="D315" i="13"/>
  <c r="D319" i="13"/>
  <c r="D323" i="13"/>
  <c r="D327" i="13"/>
  <c r="D331" i="13"/>
  <c r="D335" i="13"/>
  <c r="D339" i="13"/>
  <c r="D343" i="13"/>
  <c r="D347" i="13"/>
  <c r="D351" i="13"/>
  <c r="D355" i="13"/>
  <c r="D359" i="13"/>
  <c r="D363" i="13"/>
  <c r="D367" i="13"/>
  <c r="D371" i="13"/>
  <c r="D375" i="13"/>
  <c r="D379" i="13"/>
  <c r="D383" i="13"/>
  <c r="D387" i="13"/>
  <c r="D391" i="13"/>
  <c r="D395" i="13"/>
  <c r="D399" i="13"/>
  <c r="D403" i="13"/>
  <c r="D407" i="13"/>
  <c r="D411" i="13"/>
  <c r="D415" i="13"/>
  <c r="D419" i="13"/>
  <c r="D423" i="13"/>
  <c r="D427" i="13"/>
  <c r="D431" i="13"/>
  <c r="D435" i="13"/>
  <c r="D439" i="13"/>
  <c r="D443" i="13"/>
  <c r="D447" i="13"/>
  <c r="D451" i="13"/>
  <c r="D455" i="13"/>
  <c r="D459" i="13"/>
  <c r="D463" i="13"/>
  <c r="D467" i="13"/>
  <c r="D471" i="13"/>
  <c r="D475" i="13"/>
  <c r="D479" i="13"/>
  <c r="D483" i="13"/>
  <c r="D487" i="13"/>
  <c r="D491" i="13"/>
  <c r="D495" i="13"/>
  <c r="D499" i="13"/>
  <c r="D503" i="13"/>
  <c r="D507" i="13"/>
  <c r="D511" i="13"/>
  <c r="D515" i="13"/>
  <c r="D519" i="13"/>
  <c r="D523" i="13"/>
  <c r="D527" i="13"/>
  <c r="D531" i="13"/>
  <c r="D535" i="13"/>
  <c r="D539" i="13"/>
  <c r="D543" i="13"/>
  <c r="D547" i="13"/>
  <c r="D551" i="13"/>
  <c r="D555" i="13"/>
  <c r="D562" i="13"/>
  <c r="D570" i="13"/>
  <c r="D578" i="13"/>
  <c r="D586" i="13"/>
  <c r="D594" i="13"/>
  <c r="D602" i="13"/>
  <c r="D610" i="13"/>
  <c r="D618" i="13"/>
  <c r="D626" i="13"/>
  <c r="D634" i="13"/>
  <c r="D642" i="13"/>
  <c r="D650" i="13"/>
  <c r="D573" i="13"/>
  <c r="D589" i="13"/>
  <c r="D621" i="13"/>
  <c r="D637" i="13"/>
  <c r="D13" i="13"/>
  <c r="D25" i="13"/>
  <c r="D37" i="13"/>
  <c r="D49" i="13"/>
  <c r="D61" i="13"/>
  <c r="D73" i="13"/>
  <c r="D85" i="13"/>
  <c r="D97" i="13"/>
  <c r="D109" i="13"/>
  <c r="D121" i="13"/>
  <c r="D133" i="13"/>
  <c r="D145" i="13"/>
  <c r="D157" i="13"/>
  <c r="D165" i="13"/>
  <c r="D177" i="13"/>
  <c r="D189" i="13"/>
  <c r="D201" i="13"/>
  <c r="D213" i="13"/>
  <c r="D225" i="13"/>
  <c r="D237" i="13"/>
  <c r="D249" i="13"/>
  <c r="D261" i="13"/>
  <c r="D273" i="13"/>
  <c r="D285" i="13"/>
  <c r="D297" i="13"/>
  <c r="D305" i="13"/>
  <c r="D317" i="13"/>
  <c r="D329" i="13"/>
  <c r="D341" i="13"/>
  <c r="D353" i="13"/>
  <c r="D365" i="13"/>
  <c r="D377" i="13"/>
  <c r="D389" i="13"/>
  <c r="D397" i="13"/>
  <c r="D409" i="13"/>
  <c r="D421" i="13"/>
  <c r="D433" i="13"/>
  <c r="D445" i="13"/>
  <c r="D457" i="13"/>
  <c r="D469" i="13"/>
  <c r="D481" i="13"/>
  <c r="D493" i="13"/>
  <c r="D505" i="13"/>
  <c r="D521" i="13"/>
  <c r="D533" i="13"/>
  <c r="D545" i="13"/>
  <c r="D558" i="13"/>
  <c r="D582" i="13"/>
  <c r="D606" i="13"/>
  <c r="D630" i="13"/>
  <c r="D623" i="13"/>
  <c r="D6" i="13"/>
  <c r="D18" i="13"/>
  <c r="D30" i="13"/>
  <c r="D42" i="13"/>
  <c r="D58" i="13"/>
  <c r="D70" i="13"/>
  <c r="D82" i="13"/>
  <c r="D94" i="13"/>
  <c r="D106" i="13"/>
  <c r="D118" i="13"/>
  <c r="D134" i="13"/>
  <c r="D142" i="13"/>
  <c r="D158" i="13"/>
  <c r="D170" i="13"/>
  <c r="D182" i="13"/>
  <c r="D190" i="13"/>
  <c r="D206" i="13"/>
  <c r="D218" i="13"/>
  <c r="D230" i="13"/>
  <c r="D238" i="13"/>
  <c r="D250" i="13"/>
  <c r="D262" i="13"/>
  <c r="D274" i="13"/>
  <c r="D290" i="13"/>
  <c r="D306" i="13"/>
  <c r="D322" i="13"/>
  <c r="D334" i="13"/>
  <c r="D346" i="13"/>
  <c r="D366" i="13"/>
  <c r="D378" i="13"/>
  <c r="D394" i="13"/>
  <c r="D406" i="13"/>
  <c r="D418" i="13"/>
  <c r="D430" i="13"/>
  <c r="D442" i="13"/>
  <c r="D454" i="13"/>
  <c r="D466" i="13"/>
  <c r="D482" i="13"/>
  <c r="D498" i="13"/>
  <c r="D510" i="13"/>
  <c r="D522" i="13"/>
  <c r="D538" i="13"/>
  <c r="D608" i="13"/>
  <c r="D563" i="13"/>
  <c r="D571" i="13"/>
  <c r="D579" i="13"/>
  <c r="D587" i="13"/>
  <c r="D595" i="13"/>
  <c r="D603" i="13"/>
  <c r="D611" i="13"/>
  <c r="D619" i="13"/>
  <c r="D627" i="13"/>
  <c r="D635" i="13"/>
  <c r="D643" i="13"/>
  <c r="D557" i="13"/>
  <c r="D597" i="13"/>
  <c r="D613" i="13"/>
  <c r="D645" i="13"/>
  <c r="D5" i="13"/>
  <c r="D17" i="13"/>
  <c r="D29" i="13"/>
  <c r="D41" i="13"/>
  <c r="D53" i="13"/>
  <c r="D65" i="13"/>
  <c r="D81" i="13"/>
  <c r="D93" i="13"/>
  <c r="D105" i="13"/>
  <c r="D117" i="13"/>
  <c r="D129" i="13"/>
  <c r="D141" i="13"/>
  <c r="D153" i="13"/>
  <c r="D169" i="13"/>
  <c r="D181" i="13"/>
  <c r="D193" i="13"/>
  <c r="D205" i="13"/>
  <c r="D217" i="13"/>
  <c r="D229" i="13"/>
  <c r="D241" i="13"/>
  <c r="D253" i="13"/>
  <c r="D265" i="13"/>
  <c r="D277" i="13"/>
  <c r="D293" i="13"/>
  <c r="D309" i="13"/>
  <c r="D321" i="13"/>
  <c r="D333" i="13"/>
  <c r="D345" i="13"/>
  <c r="D357" i="13"/>
  <c r="D369" i="13"/>
  <c r="D385" i="13"/>
  <c r="D401" i="13"/>
  <c r="D413" i="13"/>
  <c r="D425" i="13"/>
  <c r="D437" i="13"/>
  <c r="D453" i="13"/>
  <c r="D465" i="13"/>
  <c r="D477" i="13"/>
  <c r="D489" i="13"/>
  <c r="D501" i="13"/>
  <c r="D513" i="13"/>
  <c r="D525" i="13"/>
  <c r="D537" i="13"/>
  <c r="D549" i="13"/>
  <c r="D566" i="13"/>
  <c r="D590" i="13"/>
  <c r="D622" i="13"/>
  <c r="D646" i="13"/>
  <c r="D567" i="13"/>
  <c r="D575" i="13"/>
  <c r="D583" i="13"/>
  <c r="D591" i="13"/>
  <c r="D599" i="13"/>
  <c r="D615" i="13"/>
  <c r="D631" i="13"/>
  <c r="D639" i="13"/>
  <c r="D647" i="13"/>
  <c r="D10" i="13"/>
  <c r="D22" i="13"/>
  <c r="D34" i="13"/>
  <c r="D46" i="13"/>
  <c r="D54" i="13"/>
  <c r="D66" i="13"/>
  <c r="D78" i="13"/>
  <c r="D90" i="13"/>
  <c r="D102" i="13"/>
  <c r="D110" i="13"/>
  <c r="D122" i="13"/>
  <c r="D130" i="13"/>
  <c r="D146" i="13"/>
  <c r="D154" i="13"/>
  <c r="D166" i="13"/>
  <c r="D178" i="13"/>
  <c r="D194" i="13"/>
  <c r="D202" i="13"/>
  <c r="D214" i="13"/>
  <c r="D226" i="13"/>
  <c r="D242" i="13"/>
  <c r="D254" i="13"/>
  <c r="D266" i="13"/>
  <c r="D278" i="13"/>
  <c r="D286" i="13"/>
  <c r="D298" i="13"/>
  <c r="D310" i="13"/>
  <c r="D318" i="13"/>
  <c r="D330" i="13"/>
  <c r="D342" i="13"/>
  <c r="D354" i="13"/>
  <c r="D358" i="13"/>
  <c r="D370" i="13"/>
  <c r="D382" i="13"/>
  <c r="D390" i="13"/>
  <c r="D402" i="13"/>
  <c r="D414" i="13"/>
  <c r="D422" i="13"/>
  <c r="D434" i="13"/>
  <c r="D446" i="13"/>
  <c r="D458" i="13"/>
  <c r="D470" i="13"/>
  <c r="D478" i="13"/>
  <c r="D490" i="13"/>
  <c r="D502" i="13"/>
  <c r="D514" i="13"/>
  <c r="D526" i="13"/>
  <c r="D534" i="13"/>
  <c r="D542" i="13"/>
  <c r="D550" i="13"/>
  <c r="D554" i="13"/>
  <c r="D560" i="13"/>
  <c r="D568" i="13"/>
  <c r="D576" i="13"/>
  <c r="D584" i="13"/>
  <c r="D592" i="13"/>
  <c r="D600" i="13"/>
  <c r="D616" i="13"/>
  <c r="D624" i="13"/>
  <c r="D632" i="13"/>
  <c r="D640" i="13"/>
  <c r="D609" i="13"/>
  <c r="D4" i="13"/>
  <c r="D8" i="13"/>
  <c r="D12" i="13"/>
  <c r="D16" i="13"/>
  <c r="D20" i="13"/>
  <c r="D24" i="13"/>
  <c r="D28" i="13"/>
  <c r="D32" i="13"/>
  <c r="D36" i="13"/>
  <c r="D40" i="13"/>
  <c r="D44" i="13"/>
  <c r="D48" i="13"/>
  <c r="D52" i="13"/>
  <c r="D56" i="13"/>
  <c r="D60" i="13"/>
  <c r="D64" i="13"/>
  <c r="D68" i="13"/>
  <c r="D72" i="13"/>
  <c r="D76" i="13"/>
  <c r="D80" i="13"/>
  <c r="D84" i="13"/>
  <c r="D88" i="13"/>
  <c r="D92" i="13"/>
  <c r="D96" i="13"/>
  <c r="D100" i="13"/>
  <c r="D104" i="13"/>
  <c r="D108" i="13"/>
  <c r="D112" i="13"/>
  <c r="D116" i="13"/>
  <c r="D120" i="13"/>
  <c r="D124" i="13"/>
  <c r="D128" i="13"/>
  <c r="D132" i="13"/>
  <c r="D136" i="13"/>
  <c r="D140" i="13"/>
  <c r="D144" i="13"/>
  <c r="D148" i="13"/>
  <c r="D152" i="13"/>
  <c r="D156" i="13"/>
  <c r="D160" i="13"/>
  <c r="D164" i="13"/>
  <c r="D168" i="13"/>
  <c r="D172" i="13"/>
  <c r="D176" i="13"/>
  <c r="D180" i="13"/>
  <c r="D184" i="13"/>
  <c r="D188" i="13"/>
  <c r="D192" i="13"/>
  <c r="D196" i="13"/>
  <c r="D200" i="13"/>
  <c r="D204" i="13"/>
  <c r="D208" i="13"/>
  <c r="D212" i="13"/>
  <c r="D216" i="13"/>
  <c r="D220" i="13"/>
  <c r="D224" i="13"/>
  <c r="D228" i="13"/>
  <c r="D232" i="13"/>
  <c r="D236" i="13"/>
  <c r="D240" i="13"/>
  <c r="D244" i="13"/>
  <c r="D248" i="13"/>
  <c r="D252" i="13"/>
  <c r="D256" i="13"/>
  <c r="D260" i="13"/>
  <c r="D264" i="13"/>
  <c r="D268" i="13"/>
  <c r="D272" i="13"/>
  <c r="D276" i="13"/>
  <c r="D280" i="13"/>
  <c r="D284" i="13"/>
  <c r="D288" i="13"/>
  <c r="D292" i="13"/>
  <c r="D296" i="13"/>
  <c r="D300" i="13"/>
  <c r="D304" i="13"/>
  <c r="D308" i="13"/>
  <c r="D312" i="13"/>
  <c r="D316" i="13"/>
  <c r="D320" i="13"/>
  <c r="D324" i="13"/>
  <c r="D328" i="13"/>
  <c r="D332" i="13"/>
  <c r="D336" i="13"/>
  <c r="D340" i="13"/>
  <c r="D344" i="13"/>
  <c r="D348" i="13"/>
  <c r="D352" i="13"/>
  <c r="D356" i="13"/>
  <c r="D360" i="13"/>
  <c r="D364" i="13"/>
  <c r="D368" i="13"/>
  <c r="D372" i="13"/>
  <c r="D376" i="13"/>
  <c r="D380" i="13"/>
  <c r="D384" i="13"/>
  <c r="D388" i="13"/>
  <c r="D392" i="13"/>
  <c r="D396" i="13"/>
  <c r="D400" i="13"/>
  <c r="D404" i="13"/>
  <c r="D408" i="13"/>
  <c r="D412" i="13"/>
  <c r="D416" i="13"/>
  <c r="D420" i="13"/>
  <c r="D424" i="13"/>
  <c r="D428" i="13"/>
  <c r="D432" i="13"/>
  <c r="D436" i="13"/>
  <c r="D440" i="13"/>
  <c r="D444" i="13"/>
  <c r="D448" i="13"/>
  <c r="D452" i="13"/>
  <c r="D456" i="13"/>
  <c r="D460" i="13"/>
  <c r="D464" i="13"/>
  <c r="D468" i="13"/>
  <c r="D472" i="13"/>
  <c r="D476" i="13"/>
  <c r="D480" i="13"/>
  <c r="D484" i="13"/>
  <c r="D488" i="13"/>
  <c r="D492" i="13"/>
  <c r="D496" i="13"/>
  <c r="D500" i="13"/>
  <c r="D504" i="13"/>
  <c r="D508" i="13"/>
  <c r="D512" i="13"/>
  <c r="D516" i="13"/>
  <c r="D520" i="13"/>
  <c r="D524" i="13"/>
  <c r="D528" i="13"/>
  <c r="D532" i="13"/>
  <c r="D536" i="13"/>
  <c r="D540" i="13"/>
  <c r="D544" i="13"/>
  <c r="D548" i="13"/>
  <c r="D552" i="13"/>
  <c r="D556" i="13"/>
  <c r="D564" i="13"/>
  <c r="D572" i="13"/>
  <c r="D580" i="13"/>
  <c r="D588" i="13"/>
  <c r="D596" i="13"/>
  <c r="D604" i="13"/>
  <c r="D612" i="13"/>
  <c r="D620" i="13"/>
  <c r="D628" i="13"/>
  <c r="D636" i="13"/>
  <c r="D644" i="13"/>
  <c r="AR4" i="13" l="1"/>
  <c r="B552" i="13"/>
  <c r="B536" i="13"/>
  <c r="B520" i="13"/>
  <c r="B504" i="13"/>
  <c r="B488" i="13"/>
  <c r="B472" i="13"/>
  <c r="B456" i="13"/>
  <c r="B440" i="13"/>
  <c r="B424" i="13"/>
  <c r="B408" i="13"/>
  <c r="B392" i="13"/>
  <c r="B376" i="13"/>
  <c r="B360" i="13"/>
  <c r="B344" i="13"/>
  <c r="B328" i="13"/>
  <c r="B312" i="13"/>
  <c r="B296" i="13"/>
  <c r="B280" i="13"/>
  <c r="B264" i="13"/>
  <c r="B248" i="13"/>
  <c r="B232" i="13"/>
  <c r="B216" i="13"/>
  <c r="B200" i="13"/>
  <c r="B184" i="13"/>
  <c r="B168" i="13"/>
  <c r="B152" i="13"/>
  <c r="B136" i="13"/>
  <c r="B120" i="13"/>
  <c r="B88" i="13"/>
  <c r="B72" i="13"/>
  <c r="B56" i="13"/>
  <c r="B40" i="13"/>
  <c r="B24" i="13"/>
  <c r="B8" i="13"/>
  <c r="B489" i="13"/>
  <c r="B417" i="13"/>
  <c r="B349" i="13"/>
  <c r="B289" i="13"/>
  <c r="B225" i="13"/>
  <c r="B169" i="13"/>
  <c r="B37" i="13"/>
  <c r="B551" i="13"/>
  <c r="B535" i="13"/>
  <c r="B519" i="13"/>
  <c r="B503" i="13"/>
  <c r="B487" i="13"/>
  <c r="B471" i="13"/>
  <c r="B455" i="13"/>
  <c r="B439" i="13"/>
  <c r="B423" i="13"/>
  <c r="B407" i="13"/>
  <c r="B391" i="13"/>
  <c r="B375" i="13"/>
  <c r="B359" i="13"/>
  <c r="B343" i="13"/>
  <c r="B327" i="13"/>
  <c r="B311" i="13"/>
  <c r="B295" i="13"/>
  <c r="B279" i="13"/>
  <c r="B263" i="13"/>
  <c r="B247" i="13"/>
  <c r="B231" i="13"/>
  <c r="B215" i="13"/>
  <c r="B242" i="13"/>
  <c r="B198" i="13"/>
  <c r="B532" i="13"/>
  <c r="B484" i="13"/>
  <c r="B436" i="13"/>
  <c r="B388" i="13"/>
  <c r="B308" i="13"/>
  <c r="B260" i="13"/>
  <c r="B212" i="13"/>
  <c r="B164" i="13"/>
  <c r="B116" i="13"/>
  <c r="B68" i="13"/>
  <c r="B533" i="13"/>
  <c r="B277" i="13"/>
  <c r="B85" i="13"/>
  <c r="B531" i="13"/>
  <c r="B483" i="13"/>
  <c r="B419" i="13"/>
  <c r="B371" i="13"/>
  <c r="B339" i="13"/>
  <c r="B291" i="13"/>
  <c r="B259" i="13"/>
  <c r="B195" i="13"/>
  <c r="B131" i="13"/>
  <c r="B67" i="13"/>
  <c r="B19" i="13"/>
  <c r="B406" i="13"/>
  <c r="B366" i="13"/>
  <c r="B226" i="13"/>
  <c r="B46" i="13"/>
  <c r="B457" i="13"/>
  <c r="B281" i="13"/>
  <c r="B93" i="13"/>
  <c r="B526" i="13"/>
  <c r="B398" i="13"/>
  <c r="B350" i="13"/>
  <c r="B210" i="13"/>
  <c r="B62" i="13"/>
  <c r="B449" i="13"/>
  <c r="B257" i="13"/>
  <c r="B73" i="13"/>
  <c r="B502" i="13"/>
  <c r="B298" i="13"/>
  <c r="B194" i="13"/>
  <c r="B94" i="13"/>
  <c r="B517" i="13"/>
  <c r="B377" i="13"/>
  <c r="B161" i="13"/>
  <c r="B29" i="13"/>
  <c r="B512" i="13"/>
  <c r="B480" i="13"/>
  <c r="B432" i="13"/>
  <c r="B400" i="13"/>
  <c r="B352" i="13"/>
  <c r="B304" i="13"/>
  <c r="B272" i="13"/>
  <c r="B224" i="13"/>
  <c r="B192" i="13"/>
  <c r="B160" i="13"/>
  <c r="B128" i="13"/>
  <c r="B96" i="13"/>
  <c r="B48" i="13"/>
  <c r="B521" i="13"/>
  <c r="B381" i="13"/>
  <c r="B261" i="13"/>
  <c r="B137" i="13"/>
  <c r="B5" i="13"/>
  <c r="B527" i="13"/>
  <c r="B495" i="13"/>
  <c r="B463" i="13"/>
  <c r="B415" i="13"/>
  <c r="B383" i="13"/>
  <c r="B335" i="13"/>
  <c r="B319" i="13"/>
  <c r="B287" i="13"/>
  <c r="B255" i="13"/>
  <c r="B223" i="13"/>
  <c r="B191" i="13"/>
  <c r="B175" i="13"/>
  <c r="B143" i="13"/>
  <c r="B111" i="13"/>
  <c r="B79" i="13"/>
  <c r="B47" i="13"/>
  <c r="B15" i="13"/>
  <c r="B442" i="13"/>
  <c r="B402" i="13"/>
  <c r="B306" i="13"/>
  <c r="B214" i="13"/>
  <c r="B126" i="13"/>
  <c r="B34" i="13"/>
  <c r="B501" i="13"/>
  <c r="B441" i="13"/>
  <c r="B317" i="13"/>
  <c r="B205" i="13"/>
  <c r="B77" i="13"/>
  <c r="B482" i="13"/>
  <c r="B102" i="13"/>
  <c r="B548" i="13"/>
  <c r="B500" i="13"/>
  <c r="B452" i="13"/>
  <c r="B404" i="13"/>
  <c r="B356" i="13"/>
  <c r="B340" i="13"/>
  <c r="B292" i="13"/>
  <c r="B228" i="13"/>
  <c r="B180" i="13"/>
  <c r="B132" i="13"/>
  <c r="B84" i="13"/>
  <c r="B36" i="13"/>
  <c r="B20" i="13"/>
  <c r="B401" i="13"/>
  <c r="B209" i="13"/>
  <c r="B21" i="13"/>
  <c r="B515" i="13"/>
  <c r="B467" i="13"/>
  <c r="B435" i="13"/>
  <c r="B403" i="13"/>
  <c r="B355" i="13"/>
  <c r="B307" i="13"/>
  <c r="B275" i="13"/>
  <c r="B227" i="13"/>
  <c r="B179" i="13"/>
  <c r="B147" i="13"/>
  <c r="B99" i="13"/>
  <c r="B51" i="13"/>
  <c r="B506" i="13"/>
  <c r="B270" i="13"/>
  <c r="B134" i="13"/>
  <c r="B6" i="13"/>
  <c r="B397" i="13"/>
  <c r="B217" i="13"/>
  <c r="B33" i="13"/>
  <c r="B494" i="13"/>
  <c r="B302" i="13"/>
  <c r="B162" i="13"/>
  <c r="B14" i="13"/>
  <c r="B389" i="13"/>
  <c r="B193" i="13"/>
  <c r="B9" i="13"/>
  <c r="B450" i="13"/>
  <c r="B346" i="13"/>
  <c r="B250" i="13"/>
  <c r="B142" i="13"/>
  <c r="B42" i="13"/>
  <c r="B445" i="13"/>
  <c r="B309" i="13"/>
  <c r="B237" i="13"/>
  <c r="B97" i="13"/>
  <c r="B528" i="13"/>
  <c r="B448" i="13"/>
  <c r="B368" i="13"/>
  <c r="B256" i="13"/>
  <c r="B64" i="13"/>
  <c r="B367" i="13"/>
  <c r="B150" i="13"/>
  <c r="B516" i="13"/>
  <c r="B468" i="13"/>
  <c r="B420" i="13"/>
  <c r="B372" i="13"/>
  <c r="B324" i="13"/>
  <c r="B276" i="13"/>
  <c r="B244" i="13"/>
  <c r="B196" i="13"/>
  <c r="B148" i="13"/>
  <c r="B100" i="13"/>
  <c r="B52" i="13"/>
  <c r="B469" i="13"/>
  <c r="B337" i="13"/>
  <c r="B153" i="13"/>
  <c r="B547" i="13"/>
  <c r="B499" i="13"/>
  <c r="B451" i="13"/>
  <c r="B387" i="13"/>
  <c r="B323" i="13"/>
  <c r="B243" i="13"/>
  <c r="B211" i="13"/>
  <c r="B163" i="13"/>
  <c r="B115" i="13"/>
  <c r="B83" i="13"/>
  <c r="B35" i="13"/>
  <c r="B454" i="13"/>
  <c r="B318" i="13"/>
  <c r="B182" i="13"/>
  <c r="B90" i="13"/>
  <c r="B513" i="13"/>
  <c r="B333" i="13"/>
  <c r="B157" i="13"/>
  <c r="B546" i="13"/>
  <c r="B446" i="13"/>
  <c r="B254" i="13"/>
  <c r="B114" i="13"/>
  <c r="B509" i="13"/>
  <c r="B329" i="13"/>
  <c r="B133" i="13"/>
  <c r="B394" i="13"/>
  <c r="B544" i="13"/>
  <c r="B496" i="13"/>
  <c r="B464" i="13"/>
  <c r="B416" i="13"/>
  <c r="B384" i="13"/>
  <c r="B336" i="13"/>
  <c r="B320" i="13"/>
  <c r="B288" i="13"/>
  <c r="B240" i="13"/>
  <c r="B208" i="13"/>
  <c r="B176" i="13"/>
  <c r="B144" i="13"/>
  <c r="B112" i="13"/>
  <c r="B80" i="13"/>
  <c r="B32" i="13"/>
  <c r="B16" i="13"/>
  <c r="B453" i="13"/>
  <c r="B321" i="13"/>
  <c r="B197" i="13"/>
  <c r="B65" i="13"/>
  <c r="B543" i="13"/>
  <c r="B511" i="13"/>
  <c r="B479" i="13"/>
  <c r="B447" i="13"/>
  <c r="B431" i="13"/>
  <c r="B399" i="13"/>
  <c r="B351" i="13"/>
  <c r="B303" i="13"/>
  <c r="B271" i="13"/>
  <c r="B239" i="13"/>
  <c r="B207" i="13"/>
  <c r="B159" i="13"/>
  <c r="B127" i="13"/>
  <c r="B95" i="13"/>
  <c r="B63" i="13"/>
  <c r="B31" i="13"/>
  <c r="B490" i="13"/>
  <c r="B354" i="13"/>
  <c r="B258" i="13"/>
  <c r="B170" i="13"/>
  <c r="B78" i="13"/>
  <c r="B549" i="13"/>
  <c r="B385" i="13"/>
  <c r="B265" i="13"/>
  <c r="B141" i="13"/>
  <c r="B17" i="13"/>
  <c r="B542" i="13"/>
  <c r="B518" i="13"/>
  <c r="B434" i="13"/>
  <c r="B386" i="13"/>
  <c r="B338" i="13"/>
  <c r="B290" i="13"/>
  <c r="B50" i="13"/>
  <c r="B493" i="13"/>
  <c r="B305" i="13"/>
  <c r="B121" i="13"/>
  <c r="B438" i="13"/>
  <c r="B334" i="13"/>
  <c r="B130" i="13"/>
  <c r="B497" i="13"/>
  <c r="B293" i="13"/>
  <c r="B145" i="13"/>
  <c r="B540" i="13"/>
  <c r="B524" i="13"/>
  <c r="B508" i="13"/>
  <c r="B492" i="13"/>
  <c r="B476" i="13"/>
  <c r="B460" i="13"/>
  <c r="B444" i="13"/>
  <c r="B428" i="13"/>
  <c r="B412" i="13"/>
  <c r="B396" i="13"/>
  <c r="B380" i="13"/>
  <c r="B364" i="13"/>
  <c r="B348" i="13"/>
  <c r="B332" i="13"/>
  <c r="B316" i="13"/>
  <c r="B300" i="13"/>
  <c r="B284" i="13"/>
  <c r="B268" i="13"/>
  <c r="B252" i="13"/>
  <c r="B236" i="13"/>
  <c r="B220" i="13"/>
  <c r="B204" i="13"/>
  <c r="B188" i="13"/>
  <c r="B172" i="13"/>
  <c r="B156" i="13"/>
  <c r="B140" i="13"/>
  <c r="B124" i="13"/>
  <c r="B108" i="13"/>
  <c r="B92" i="13"/>
  <c r="B76" i="13"/>
  <c r="B60" i="13"/>
  <c r="B44" i="13"/>
  <c r="B28" i="13"/>
  <c r="B12" i="13"/>
  <c r="B505" i="13"/>
  <c r="B433" i="13"/>
  <c r="B365" i="13"/>
  <c r="B313" i="13"/>
  <c r="B241" i="13"/>
  <c r="B185" i="13"/>
  <c r="B117" i="13"/>
  <c r="B49" i="13"/>
  <c r="B555" i="13"/>
  <c r="B539" i="13"/>
  <c r="B523" i="13"/>
  <c r="B507" i="13"/>
  <c r="B491" i="13"/>
  <c r="B475" i="13"/>
  <c r="B459" i="13"/>
  <c r="B443" i="13"/>
  <c r="B427" i="13"/>
  <c r="B411" i="13"/>
  <c r="B395" i="13"/>
  <c r="B379" i="13"/>
  <c r="B363" i="13"/>
  <c r="B347" i="13"/>
  <c r="B331" i="13"/>
  <c r="B315" i="13"/>
  <c r="B299" i="13"/>
  <c r="B283" i="13"/>
  <c r="B267" i="13"/>
  <c r="B251" i="13"/>
  <c r="B235" i="13"/>
  <c r="B219" i="13"/>
  <c r="B203" i="13"/>
  <c r="B187" i="13"/>
  <c r="B171" i="13"/>
  <c r="B155" i="13"/>
  <c r="B139" i="13"/>
  <c r="B123" i="13"/>
  <c r="B107" i="13"/>
  <c r="B91" i="13"/>
  <c r="B75" i="13"/>
  <c r="B59" i="13"/>
  <c r="B43" i="13"/>
  <c r="B27" i="13"/>
  <c r="B11" i="13"/>
  <c r="B478" i="13"/>
  <c r="B430" i="13"/>
  <c r="B390" i="13"/>
  <c r="B342" i="13"/>
  <c r="B294" i="13"/>
  <c r="B246" i="13"/>
  <c r="B202" i="13"/>
  <c r="B158" i="13"/>
  <c r="B110" i="13"/>
  <c r="B70" i="13"/>
  <c r="B22" i="13"/>
  <c r="B537" i="13"/>
  <c r="B485" i="13"/>
  <c r="B425" i="13"/>
  <c r="B369" i="13"/>
  <c r="B301" i="13"/>
  <c r="B249" i="13"/>
  <c r="B189" i="13"/>
  <c r="B125" i="13"/>
  <c r="B69" i="13"/>
  <c r="B554" i="13"/>
  <c r="B534" i="13"/>
  <c r="B510" i="13"/>
  <c r="B470" i="13"/>
  <c r="B422" i="13"/>
  <c r="B374" i="13"/>
  <c r="B326" i="13"/>
  <c r="B278" i="13"/>
  <c r="B230" i="13"/>
  <c r="B186" i="13"/>
  <c r="B138" i="13"/>
  <c r="B86" i="13"/>
  <c r="B38" i="13"/>
  <c r="B545" i="13"/>
  <c r="B477" i="13"/>
  <c r="B421" i="13"/>
  <c r="B361" i="13"/>
  <c r="B285" i="13"/>
  <c r="B229" i="13"/>
  <c r="B165" i="13"/>
  <c r="B105" i="13"/>
  <c r="B41" i="13"/>
  <c r="B522" i="13"/>
  <c r="B474" i="13"/>
  <c r="B426" i="13"/>
  <c r="B370" i="13"/>
  <c r="B322" i="13"/>
  <c r="B274" i="13"/>
  <c r="B222" i="13"/>
  <c r="B166" i="13"/>
  <c r="B118" i="13"/>
  <c r="B66" i="13"/>
  <c r="B10" i="13"/>
  <c r="B481" i="13"/>
  <c r="B413" i="13"/>
  <c r="B341" i="13"/>
  <c r="B273" i="13"/>
  <c r="B201" i="13"/>
  <c r="B129" i="13"/>
  <c r="B61" i="13"/>
  <c r="B553" i="13"/>
  <c r="B373" i="13"/>
  <c r="B177" i="13"/>
  <c r="B486" i="13"/>
  <c r="B286" i="13"/>
  <c r="B178" i="13"/>
  <c r="B30" i="13"/>
  <c r="B357" i="13"/>
  <c r="B81" i="13"/>
  <c r="B437" i="13"/>
  <c r="B245" i="13"/>
  <c r="B57" i="13"/>
  <c r="B538" i="13"/>
  <c r="B382" i="13"/>
  <c r="B234" i="13"/>
  <c r="B82" i="13"/>
  <c r="B429" i="13"/>
  <c r="B221" i="13"/>
  <c r="B13" i="13"/>
  <c r="B104" i="13"/>
  <c r="B101" i="13"/>
  <c r="B199" i="13"/>
  <c r="B183" i="13"/>
  <c r="B167" i="13"/>
  <c r="B151" i="13"/>
  <c r="B135" i="13"/>
  <c r="B119" i="13"/>
  <c r="B103" i="13"/>
  <c r="B87" i="13"/>
  <c r="B71" i="13"/>
  <c r="B55" i="13"/>
  <c r="B39" i="13"/>
  <c r="B23" i="13"/>
  <c r="B7" i="13"/>
  <c r="B466" i="13"/>
  <c r="B418" i="13"/>
  <c r="B378" i="13"/>
  <c r="B330" i="13"/>
  <c r="B282" i="13"/>
  <c r="B238" i="13"/>
  <c r="B190" i="13"/>
  <c r="B146" i="13"/>
  <c r="B98" i="13"/>
  <c r="B58" i="13"/>
  <c r="B18" i="13"/>
  <c r="B529" i="13"/>
  <c r="B473" i="13"/>
  <c r="B409" i="13"/>
  <c r="B353" i="13"/>
  <c r="B297" i="13"/>
  <c r="B233" i="13"/>
  <c r="B173" i="13"/>
  <c r="B109" i="13"/>
  <c r="B53" i="13"/>
  <c r="B550" i="13"/>
  <c r="B530" i="13"/>
  <c r="B498" i="13"/>
  <c r="B458" i="13"/>
  <c r="B410" i="13"/>
  <c r="B362" i="13"/>
  <c r="B314" i="13"/>
  <c r="B266" i="13"/>
  <c r="B218" i="13"/>
  <c r="B174" i="13"/>
  <c r="B122" i="13"/>
  <c r="B74" i="13"/>
  <c r="B26" i="13"/>
  <c r="B525" i="13"/>
  <c r="B465" i="13"/>
  <c r="B405" i="13"/>
  <c r="B345" i="13"/>
  <c r="B269" i="13"/>
  <c r="B213" i="13"/>
  <c r="B149" i="13"/>
  <c r="B89" i="13"/>
  <c r="B25" i="13"/>
  <c r="B514" i="13"/>
  <c r="B462" i="13"/>
  <c r="B414" i="13"/>
  <c r="B358" i="13"/>
  <c r="B310" i="13"/>
  <c r="B262" i="13"/>
  <c r="B206" i="13"/>
  <c r="B154" i="13"/>
  <c r="B106" i="13"/>
  <c r="B54" i="13"/>
  <c r="B541" i="13"/>
  <c r="B461" i="13"/>
  <c r="B393" i="13"/>
  <c r="B325" i="13"/>
  <c r="B253" i="13"/>
  <c r="B181" i="13"/>
  <c r="B113" i="13"/>
  <c r="B45" i="13"/>
  <c r="B4" i="13"/>
  <c r="AR100" i="13"/>
  <c r="Z4" i="13"/>
  <c r="S4" i="13"/>
  <c r="W3" i="11" l="1"/>
  <c r="U3" i="11"/>
</calcChain>
</file>

<file path=xl/sharedStrings.xml><?xml version="1.0" encoding="utf-8"?>
<sst xmlns="http://schemas.openxmlformats.org/spreadsheetml/2006/main" count="172" uniqueCount="101">
  <si>
    <t>Date</t>
  </si>
  <si>
    <t>From</t>
  </si>
  <si>
    <t>To</t>
  </si>
  <si>
    <t/>
  </si>
  <si>
    <t>Hour</t>
  </si>
  <si>
    <t>price</t>
  </si>
  <si>
    <t>vol weighted</t>
  </si>
  <si>
    <t>TradeDate</t>
  </si>
  <si>
    <t>Avg Price</t>
  </si>
  <si>
    <t>&lt;null&gt;</t>
  </si>
  <si>
    <t>DateTime</t>
  </si>
  <si>
    <t>Eur</t>
  </si>
  <si>
    <t>CF</t>
  </si>
  <si>
    <t>NO1</t>
  </si>
  <si>
    <t>Period</t>
  </si>
  <si>
    <t>Hours</t>
  </si>
  <si>
    <t>PeakFlag</t>
  </si>
  <si>
    <t>Gen/Con MWh</t>
  </si>
  <si>
    <t>Gen/Con MW</t>
  </si>
  <si>
    <t>Gen/Con Price</t>
  </si>
  <si>
    <t>GenConValue</t>
  </si>
  <si>
    <t>Retail MWh</t>
  </si>
  <si>
    <t>Retail MW</t>
  </si>
  <si>
    <t>Retail Price</t>
  </si>
  <si>
    <t>RetailValue</t>
  </si>
  <si>
    <t>Phys MWh</t>
  </si>
  <si>
    <t>Phys MW</t>
  </si>
  <si>
    <t>Phys Price</t>
  </si>
  <si>
    <t>Phys Value</t>
  </si>
  <si>
    <t>Fin MWh</t>
  </si>
  <si>
    <t>Fin MW</t>
  </si>
  <si>
    <t>Fin Price</t>
  </si>
  <si>
    <t>Fin Value</t>
  </si>
  <si>
    <t>Net MWh</t>
  </si>
  <si>
    <t>Net MW</t>
  </si>
  <si>
    <t>Peak Net MWh</t>
  </si>
  <si>
    <t>Peak Net MW</t>
  </si>
  <si>
    <t>OffPeak Net MWh</t>
  </si>
  <si>
    <t>OffPeak Net MW</t>
  </si>
  <si>
    <t>Net Result</t>
  </si>
  <si>
    <t>Market Price</t>
  </si>
  <si>
    <t>Peak Price</t>
  </si>
  <si>
    <t>WeightedRetailPrice</t>
  </si>
  <si>
    <t>WeightedGenconPrice</t>
  </si>
  <si>
    <t>WeightedPhysicalPrice</t>
  </si>
  <si>
    <t>2011-10</t>
  </si>
  <si>
    <t>2011-11</t>
  </si>
  <si>
    <t>FV</t>
  </si>
  <si>
    <t>FP</t>
  </si>
  <si>
    <t>El-Struct-Spot-ExplicitBookPrice-EUR-0009</t>
  </si>
  <si>
    <t>2014-04</t>
  </si>
  <si>
    <t>2014-05</t>
  </si>
  <si>
    <t>2014-06</t>
  </si>
  <si>
    <t>2014-07</t>
  </si>
  <si>
    <t>NPXSYSALL hour price</t>
  </si>
  <si>
    <t>Tuesday</t>
  </si>
  <si>
    <t>Peak</t>
  </si>
  <si>
    <t>OffPeak</t>
  </si>
  <si>
    <t>2011-01</t>
  </si>
  <si>
    <t>2011-02</t>
  </si>
  <si>
    <t>2011-03</t>
  </si>
  <si>
    <t>2011-04</t>
  </si>
  <si>
    <t>2011-05</t>
  </si>
  <si>
    <t>2011-08</t>
  </si>
  <si>
    <t>2011-09</t>
  </si>
  <si>
    <t>2011-12</t>
  </si>
  <si>
    <t>2012-01</t>
  </si>
  <si>
    <t>2012-02</t>
  </si>
  <si>
    <t>2012-03</t>
  </si>
  <si>
    <t>2012-04</t>
  </si>
  <si>
    <t>0009</t>
  </si>
  <si>
    <t>0001+0004+0007+0010+0011</t>
  </si>
  <si>
    <t>0010</t>
  </si>
  <si>
    <t>Hist Contract</t>
  </si>
  <si>
    <t>Hist Market</t>
  </si>
  <si>
    <t>0001</t>
  </si>
  <si>
    <t>0011</t>
  </si>
  <si>
    <t>SP1…</t>
  </si>
  <si>
    <t>automatic</t>
  </si>
  <si>
    <t>SP1..</t>
  </si>
  <si>
    <t>NO1…</t>
  </si>
  <si>
    <t>NO1..</t>
  </si>
  <si>
    <t>0004</t>
  </si>
  <si>
    <t>0007</t>
  </si>
  <si>
    <t>(UTC+01:00) Central Europe Standard Time</t>
  </si>
  <si>
    <t>Prices in EUR per MWh</t>
  </si>
  <si>
    <t>NPS - SP1</t>
  </si>
  <si>
    <t>NO1 hourly</t>
  </si>
  <si>
    <t>SP1 Hourly</t>
  </si>
  <si>
    <t>RV</t>
  </si>
  <si>
    <t>RP</t>
  </si>
  <si>
    <t>Hist Spot SP1</t>
  </si>
  <si>
    <t>SP1 15 hourly</t>
  </si>
  <si>
    <t>NO1 15 hourly</t>
  </si>
  <si>
    <t>0012</t>
  </si>
  <si>
    <t>0002</t>
  </si>
  <si>
    <t>0005</t>
  </si>
  <si>
    <t>0008</t>
  </si>
  <si>
    <t>0013</t>
  </si>
  <si>
    <t>SP1 - 15 min</t>
  </si>
  <si>
    <t>0012+0002+0005+0008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</si>
</sst>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  <xf numFmtId="49" fontId="1" fillId="0" borderId="0" xfId="0" applyNumberFormat="1" applyFont="1"/>
    <xf numFmtId="164" fontId="0" fillId="0" borderId="0" xfId="0" applyNumberFormat="1"/>
    <xf numFmtId="22" fontId="0" fillId="0" borderId="0" xfId="0" applyNumberFormat="1" applyFont="1" applyFill="1"/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abSelected="1" workbookViewId="0">
      <selection activeCell="A10" sqref="A10"/>
    </sheetView>
  </sheetViews>
  <sheetFormatPr defaultRowHeight="15" x14ac:dyDescent="0.25"/>
  <cols>
    <col min="1" max="1" width="26.5703125" customWidth="1"/>
    <col min="4" max="5" width="10.140625" bestFit="1" customWidth="1"/>
    <col min="17" max="17" width="12" style="17" bestFit="1" customWidth="1"/>
    <col min="19" max="19" width="12" style="17" bestFit="1" customWidth="1"/>
    <col min="21" max="21" width="12.7109375" style="17" bestFit="1" customWidth="1"/>
    <col min="23" max="23" width="12.7109375" bestFit="1" customWidth="1"/>
  </cols>
  <sheetData>
    <row r="1" spans="1:39" s="17" customFormat="1" x14ac:dyDescent="0.25">
      <c r="B1" s="19" t="s">
        <v>3</v>
      </c>
      <c r="C1" s="19" t="s">
        <v>14</v>
      </c>
      <c r="D1" s="19" t="s">
        <v>1</v>
      </c>
      <c r="E1" s="19" t="s">
        <v>2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19"/>
      <c r="R1" s="19" t="s">
        <v>26</v>
      </c>
      <c r="S1" s="19"/>
      <c r="T1" s="19" t="s">
        <v>27</v>
      </c>
      <c r="U1" s="19"/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8</v>
      </c>
      <c r="AH1" s="19" t="s">
        <v>39</v>
      </c>
      <c r="AI1" s="19" t="s">
        <v>40</v>
      </c>
      <c r="AJ1" s="19" t="s">
        <v>41</v>
      </c>
      <c r="AK1" s="19" t="s">
        <v>42</v>
      </c>
      <c r="AL1" s="19" t="s">
        <v>43</v>
      </c>
      <c r="AM1" s="19" t="s">
        <v>44</v>
      </c>
    </row>
    <row r="2" spans="1:39" s="17" customFormat="1" x14ac:dyDescent="0.25">
      <c r="B2" s="18" t="s">
        <v>3</v>
      </c>
      <c r="C2" s="18" t="s">
        <v>58</v>
      </c>
      <c r="D2" s="20">
        <v>40544</v>
      </c>
      <c r="E2" s="20">
        <v>40574</v>
      </c>
      <c r="F2" s="17">
        <v>744</v>
      </c>
      <c r="L2" s="17">
        <v>0</v>
      </c>
      <c r="M2" s="17">
        <v>0</v>
      </c>
      <c r="N2" s="17">
        <v>0</v>
      </c>
      <c r="O2" s="17">
        <v>0</v>
      </c>
      <c r="P2" s="17">
        <v>76079.519999999902</v>
      </c>
      <c r="R2" s="17">
        <v>102.257419354839</v>
      </c>
      <c r="T2" s="17">
        <v>61.528823229957297</v>
      </c>
      <c r="V2" s="17">
        <v>-4681083.3375000004</v>
      </c>
      <c r="AA2" s="17">
        <v>76079.519999999902</v>
      </c>
      <c r="AB2" s="17">
        <v>102.257419354839</v>
      </c>
      <c r="AC2" s="17">
        <v>22588.2</v>
      </c>
      <c r="AD2" s="17">
        <v>89.6357142857143</v>
      </c>
      <c r="AE2" s="17">
        <v>53491.319999999898</v>
      </c>
      <c r="AF2" s="17">
        <v>108.722195121951</v>
      </c>
      <c r="AG2" s="17">
        <v>2.7497931493258601</v>
      </c>
      <c r="AH2" s="17">
        <v>209202.94289999999</v>
      </c>
      <c r="AI2" s="17">
        <v>69.618024193548393</v>
      </c>
      <c r="AJ2" s="17">
        <v>71.870833333333294</v>
      </c>
      <c r="AK2" s="17">
        <v>0</v>
      </c>
      <c r="AM2" s="17">
        <v>-61.528823229957297</v>
      </c>
    </row>
    <row r="3" spans="1:39" s="17" customFormat="1" x14ac:dyDescent="0.25">
      <c r="A3" s="21" t="s">
        <v>71</v>
      </c>
      <c r="B3" s="18" t="s">
        <v>3</v>
      </c>
      <c r="C3" s="18" t="s">
        <v>59</v>
      </c>
      <c r="D3" s="20">
        <v>40575</v>
      </c>
      <c r="E3" s="20">
        <v>40602</v>
      </c>
      <c r="F3" s="17">
        <v>672</v>
      </c>
      <c r="L3" s="17">
        <v>0</v>
      </c>
      <c r="M3" s="17">
        <v>0</v>
      </c>
      <c r="N3" s="17">
        <v>0</v>
      </c>
      <c r="O3" s="17">
        <v>0</v>
      </c>
      <c r="P3" s="17">
        <v>158690.29999999999</v>
      </c>
      <c r="Q3" s="3">
        <f ca="1">P3- SUM('FSD TS Feb 2011'!A4:A675)</f>
        <v>0</v>
      </c>
      <c r="R3" s="17">
        <v>236.14627976190499</v>
      </c>
      <c r="S3" s="3">
        <f ca="1" xml:space="preserve"> R3-SUM('FSD TS Feb 2011'!A4:A675)/F3</f>
        <v>3.694822225952521E-13</v>
      </c>
      <c r="T3" s="17">
        <v>59.369718004660697</v>
      </c>
      <c r="U3" s="3">
        <f ca="1">T3-('FSD TS Feb 2011'!L4*'FSD TS Feb 2011'!M4+'FSD TS Feb 2011'!S4*'FSD TS Feb 2011'!T4+'FSD TS Feb 2011'!Z4*'FSD TS Feb 2011'!AA4+'FSD TS Feb 2011'!AK4*'FSD TS Feb 2011'!AL4+'FSD TS Feb 2011'!AR4*'FSD TS Feb 2011'!AS4)/('FSD TS Feb 2011'!AS4+'FSD TS Feb 2011'!AL4+'FSD TS Feb 2011'!AA4+'FSD TS Feb 2011'!T4+'FSD TS Feb 2011'!M4)</f>
        <v>1.4921397450962104E-13</v>
      </c>
      <c r="V3" s="17">
        <v>-9421398.3610750008</v>
      </c>
      <c r="W3" s="3">
        <f ca="1">V3+('FSD TS Feb 2011'!L4*'FSD TS Feb 2011'!M4+'FSD TS Feb 2011'!S4*'FSD TS Feb 2011'!T4+'FSD TS Feb 2011'!Z4*'FSD TS Feb 2011'!AA4+'FSD TS Feb 2011'!AK4*'FSD TS Feb 2011'!AL4+'FSD TS Feb 2011'!AR4*'FSD TS Feb 2011'!AS4)</f>
        <v>0</v>
      </c>
      <c r="AA3" s="17">
        <v>158690.29999999999</v>
      </c>
      <c r="AB3" s="17">
        <v>236.14627976190499</v>
      </c>
      <c r="AC3" s="17">
        <v>61334.28</v>
      </c>
      <c r="AD3" s="17">
        <v>255.55950000000001</v>
      </c>
      <c r="AE3" s="17">
        <v>97356.0199999998</v>
      </c>
      <c r="AF3" s="17">
        <v>225.36115740740701</v>
      </c>
      <c r="AG3" s="17">
        <v>4.89247360660986</v>
      </c>
      <c r="AH3" s="17">
        <v>776388.10437500104</v>
      </c>
      <c r="AI3" s="17">
        <v>64.464285714285694</v>
      </c>
      <c r="AJ3" s="17">
        <v>65.883375000000001</v>
      </c>
      <c r="AK3" s="17">
        <v>0</v>
      </c>
      <c r="AM3" s="17">
        <v>-59.369718004660697</v>
      </c>
    </row>
    <row r="4" spans="1:39" s="17" customFormat="1" x14ac:dyDescent="0.25">
      <c r="B4" s="18" t="s">
        <v>3</v>
      </c>
      <c r="C4" s="18" t="s">
        <v>60</v>
      </c>
      <c r="D4" s="20">
        <v>40603</v>
      </c>
      <c r="E4" s="20">
        <v>40633</v>
      </c>
      <c r="F4" s="17">
        <v>743</v>
      </c>
      <c r="L4" s="17">
        <v>0</v>
      </c>
      <c r="M4" s="17">
        <v>0</v>
      </c>
      <c r="N4" s="17">
        <v>0</v>
      </c>
      <c r="O4" s="17">
        <v>0</v>
      </c>
      <c r="P4" s="17">
        <v>139402.82999999999</v>
      </c>
      <c r="R4" s="17">
        <v>187.621574697174</v>
      </c>
      <c r="T4" s="17">
        <v>59.558891525014197</v>
      </c>
      <c r="V4" s="17">
        <v>-8302678.0302499998</v>
      </c>
      <c r="AA4" s="17">
        <v>139402.82999999999</v>
      </c>
      <c r="AB4" s="17">
        <v>187.621574697174</v>
      </c>
      <c r="AC4" s="17">
        <v>51155.95</v>
      </c>
      <c r="AD4" s="17">
        <v>185.34764492753601</v>
      </c>
      <c r="AE4" s="17">
        <v>88246.880000000107</v>
      </c>
      <c r="AF4" s="17">
        <v>188.96548179871499</v>
      </c>
      <c r="AG4" s="17">
        <v>4.6233714541519797</v>
      </c>
      <c r="AH4" s="17">
        <v>644511.06485000195</v>
      </c>
      <c r="AI4" s="17">
        <v>64.219044414535603</v>
      </c>
      <c r="AJ4" s="17">
        <v>65.150471014492794</v>
      </c>
      <c r="AK4" s="17">
        <v>0</v>
      </c>
      <c r="AM4" s="17">
        <v>-59.558891525014197</v>
      </c>
    </row>
    <row r="5" spans="1:39" s="17" customFormat="1" x14ac:dyDescent="0.25">
      <c r="B5" s="18" t="s">
        <v>3</v>
      </c>
      <c r="C5" s="18" t="s">
        <v>61</v>
      </c>
      <c r="D5" s="20">
        <v>40634</v>
      </c>
      <c r="E5" s="20">
        <v>40663</v>
      </c>
      <c r="F5" s="17">
        <v>720</v>
      </c>
      <c r="L5" s="17">
        <v>0</v>
      </c>
      <c r="M5" s="17">
        <v>0</v>
      </c>
      <c r="N5" s="17">
        <v>0</v>
      </c>
      <c r="O5" s="17">
        <v>0</v>
      </c>
      <c r="P5" s="17">
        <v>43679.99</v>
      </c>
      <c r="R5" s="17">
        <v>60.666652777777799</v>
      </c>
      <c r="T5" s="17">
        <v>56.912447450766201</v>
      </c>
      <c r="V5" s="17">
        <v>-2485935.13552499</v>
      </c>
      <c r="AA5" s="17">
        <v>43679.99</v>
      </c>
      <c r="AB5" s="17">
        <v>60.666652777777799</v>
      </c>
      <c r="AC5" s="17">
        <v>15249.97</v>
      </c>
      <c r="AD5" s="17">
        <v>60.515753968253897</v>
      </c>
      <c r="AE5" s="17">
        <v>28430.02</v>
      </c>
      <c r="AF5" s="17">
        <v>60.747905982906097</v>
      </c>
      <c r="AG5" s="17">
        <v>-3.1004748450032702</v>
      </c>
      <c r="AH5" s="17">
        <v>-135428.71022499399</v>
      </c>
      <c r="AI5" s="17">
        <v>53.843375000000002</v>
      </c>
      <c r="AJ5" s="17">
        <v>57.043888888888901</v>
      </c>
      <c r="AK5" s="17">
        <v>0</v>
      </c>
      <c r="AM5" s="17">
        <v>-56.912447450766201</v>
      </c>
    </row>
    <row r="6" spans="1:39" s="17" customFormat="1" x14ac:dyDescent="0.25">
      <c r="B6" s="18" t="s">
        <v>3</v>
      </c>
      <c r="C6" s="18" t="s">
        <v>62</v>
      </c>
      <c r="D6" s="20">
        <v>40664</v>
      </c>
      <c r="E6" s="20">
        <v>40694</v>
      </c>
      <c r="F6" s="17">
        <v>744</v>
      </c>
      <c r="L6" s="17">
        <v>0</v>
      </c>
      <c r="M6" s="17">
        <v>0</v>
      </c>
      <c r="N6" s="17">
        <v>0</v>
      </c>
      <c r="O6" s="17">
        <v>0</v>
      </c>
      <c r="P6" s="17">
        <v>21878.76</v>
      </c>
      <c r="R6" s="17">
        <v>29.4069354838709</v>
      </c>
      <c r="T6" s="17">
        <v>55.508634097636197</v>
      </c>
      <c r="V6" s="17">
        <v>-1214460.08335</v>
      </c>
      <c r="AA6" s="17">
        <v>21878.76</v>
      </c>
      <c r="AB6" s="17">
        <v>29.4069354838709</v>
      </c>
      <c r="AC6" s="17">
        <v>6881.4800000000096</v>
      </c>
      <c r="AD6" s="17">
        <v>26.0662121212122</v>
      </c>
      <c r="AE6" s="17">
        <v>14997.28</v>
      </c>
      <c r="AF6" s="17">
        <v>31.244333333333302</v>
      </c>
      <c r="AG6" s="17">
        <v>0.41489248248077698</v>
      </c>
      <c r="AH6" s="17">
        <v>9077.3330500011107</v>
      </c>
      <c r="AI6" s="17">
        <v>54.493924731182801</v>
      </c>
      <c r="AJ6" s="17">
        <v>57.154621212121199</v>
      </c>
      <c r="AK6" s="17">
        <v>0</v>
      </c>
      <c r="AM6" s="17">
        <v>-55.508634097636197</v>
      </c>
    </row>
    <row r="7" spans="1:39" s="17" customFormat="1" x14ac:dyDescent="0.25">
      <c r="B7" s="18" t="s">
        <v>3</v>
      </c>
      <c r="C7" s="18" t="s">
        <v>63</v>
      </c>
      <c r="D7" s="20">
        <v>40756</v>
      </c>
      <c r="E7" s="20">
        <v>40786</v>
      </c>
      <c r="F7" s="17">
        <v>744</v>
      </c>
      <c r="L7" s="17">
        <v>0</v>
      </c>
      <c r="M7" s="17">
        <v>0</v>
      </c>
      <c r="N7" s="17">
        <v>0</v>
      </c>
      <c r="O7" s="17">
        <v>0</v>
      </c>
      <c r="P7" s="17">
        <v>89376.480000000098</v>
      </c>
      <c r="R7" s="17">
        <v>120.129677419355</v>
      </c>
      <c r="T7" s="17">
        <v>51.644941184750103</v>
      </c>
      <c r="V7" s="17">
        <v>-4615843.0528999995</v>
      </c>
      <c r="AA7" s="17">
        <v>89376.480000000098</v>
      </c>
      <c r="AB7" s="17">
        <v>120.129677419355</v>
      </c>
      <c r="AC7" s="17">
        <v>31095.599999999999</v>
      </c>
      <c r="AD7" s="17">
        <v>112.665217391304</v>
      </c>
      <c r="AE7" s="17">
        <v>58280.880000000201</v>
      </c>
      <c r="AF7" s="17">
        <v>124.531794871795</v>
      </c>
      <c r="AG7" s="17">
        <v>-11.564903577540701</v>
      </c>
      <c r="AH7" s="17">
        <v>-1033630.3733</v>
      </c>
      <c r="AI7" s="17">
        <v>40.138803763440897</v>
      </c>
      <c r="AJ7" s="17">
        <v>44.205036231884002</v>
      </c>
      <c r="AK7" s="17">
        <v>0</v>
      </c>
      <c r="AM7" s="17">
        <v>-51.644941184750103</v>
      </c>
    </row>
    <row r="8" spans="1:39" s="17" customFormat="1" x14ac:dyDescent="0.25">
      <c r="B8" s="18" t="s">
        <v>3</v>
      </c>
      <c r="C8" s="18" t="s">
        <v>64</v>
      </c>
      <c r="D8" s="20">
        <v>40787</v>
      </c>
      <c r="E8" s="20">
        <v>40816</v>
      </c>
      <c r="F8" s="17">
        <v>720</v>
      </c>
      <c r="L8" s="17">
        <v>0</v>
      </c>
      <c r="M8" s="17">
        <v>0</v>
      </c>
      <c r="N8" s="17">
        <v>0</v>
      </c>
      <c r="O8" s="17">
        <v>0</v>
      </c>
      <c r="P8" s="17">
        <v>85619.520000000004</v>
      </c>
      <c r="R8" s="17">
        <v>118.916</v>
      </c>
      <c r="T8" s="17">
        <v>45.519960808002701</v>
      </c>
      <c r="V8" s="17">
        <v>-3897397.1948000002</v>
      </c>
      <c r="AA8" s="17">
        <v>85619.520000000004</v>
      </c>
      <c r="AB8" s="17">
        <v>118.916</v>
      </c>
      <c r="AC8" s="17">
        <v>31113.360000000001</v>
      </c>
      <c r="AD8" s="17">
        <v>117.853636363636</v>
      </c>
      <c r="AE8" s="17">
        <v>54506.1600000002</v>
      </c>
      <c r="AF8" s="17">
        <v>119.531052631579</v>
      </c>
      <c r="AG8" s="17">
        <v>-16.626899489742499</v>
      </c>
      <c r="AH8" s="17">
        <v>-1423587.1534</v>
      </c>
      <c r="AI8" s="17">
        <v>28.939374999999998</v>
      </c>
      <c r="AJ8" s="17">
        <v>34.829886363636298</v>
      </c>
      <c r="AK8" s="17">
        <v>0</v>
      </c>
      <c r="AM8" s="17">
        <v>-45.519960808002701</v>
      </c>
    </row>
    <row r="9" spans="1:39" s="17" customFormat="1" x14ac:dyDescent="0.25">
      <c r="B9" s="18" t="s">
        <v>3</v>
      </c>
      <c r="C9" s="18" t="s">
        <v>45</v>
      </c>
      <c r="D9" s="20">
        <v>40817</v>
      </c>
      <c r="E9" s="20">
        <v>40847</v>
      </c>
      <c r="F9" s="17">
        <v>745</v>
      </c>
      <c r="L9" s="17">
        <v>0</v>
      </c>
      <c r="M9" s="17">
        <v>0</v>
      </c>
      <c r="N9" s="17">
        <v>0</v>
      </c>
      <c r="O9" s="17">
        <v>0</v>
      </c>
      <c r="P9" s="17">
        <v>127070.10249999999</v>
      </c>
      <c r="R9" s="17">
        <v>170.56389597315399</v>
      </c>
      <c r="T9" s="17">
        <v>47.945408979464702</v>
      </c>
      <c r="V9" s="17">
        <v>-6092428.0334249996</v>
      </c>
      <c r="AA9" s="17">
        <v>127070.10249999999</v>
      </c>
      <c r="AB9" s="17">
        <v>170.56389597315399</v>
      </c>
      <c r="AC9" s="17">
        <v>45153.872499999998</v>
      </c>
      <c r="AD9" s="17">
        <v>179.18203373015899</v>
      </c>
      <c r="AE9" s="17">
        <v>81916.230000000098</v>
      </c>
      <c r="AF9" s="17">
        <v>166.15868154158201</v>
      </c>
      <c r="AG9" s="17">
        <v>-15.949031200710699</v>
      </c>
      <c r="AH9" s="17">
        <v>-2026645.02945</v>
      </c>
      <c r="AI9" s="17">
        <v>27.957516778523502</v>
      </c>
      <c r="AJ9" s="17">
        <v>32.209682539682603</v>
      </c>
      <c r="AK9" s="17">
        <v>0</v>
      </c>
      <c r="AM9" s="17">
        <v>-47.945408979464702</v>
      </c>
    </row>
    <row r="10" spans="1:39" s="17" customFormat="1" x14ac:dyDescent="0.25">
      <c r="A10" s="21" t="s">
        <v>100</v>
      </c>
      <c r="B10" s="18" t="s">
        <v>3</v>
      </c>
      <c r="C10" s="18" t="s">
        <v>46</v>
      </c>
      <c r="D10" s="20">
        <v>40848</v>
      </c>
      <c r="E10" s="20">
        <v>40877</v>
      </c>
      <c r="F10" s="17">
        <v>720</v>
      </c>
      <c r="L10" s="17">
        <v>0</v>
      </c>
      <c r="M10" s="17">
        <v>0</v>
      </c>
      <c r="N10" s="17">
        <v>0</v>
      </c>
      <c r="O10" s="17">
        <v>0</v>
      </c>
      <c r="P10" s="17">
        <v>89464.077500000101</v>
      </c>
      <c r="Q10" s="3">
        <f ca="1">P10-('FSD TS Nov 2011'!H4+'FSD TS Nov 2011'!O4+'FSD TS Nov 2011'!Z4+'FSD TS Nov 2011'!AG4+'FSD TS Nov 2011'!AN4)</f>
        <v>1.7462298274040222E-10</v>
      </c>
      <c r="R10" s="17">
        <v>124.25566319444501</v>
      </c>
      <c r="S10" s="3">
        <f ca="1">R10-(('FSD TS Nov 2011'!H4+'FSD TS Nov 2011'!O4+'FSD TS Nov 2011'!Z4+'FSD TS Nov 2011'!AG4+'FSD TS Nov 2011'!AN4))/F10</f>
        <v>6.6791017161449417E-13</v>
      </c>
      <c r="T10" s="17">
        <v>48.927258844736201</v>
      </c>
      <c r="U10" s="3">
        <f ca="1">T10-(('FSD TS Nov 2011'!J4*'FSD TS Nov 2011'!H4+'FSD TS Nov 2011'!Q4*'FSD TS Nov 2011'!O4+'FSD TS Nov 2011'!AB4*'FSD TS Nov 2011'!Z4+'FSD TS Nov 2011'!AI4*'FSD TS Nov 2011'!AG4+'FSD TS Nov 2011'!AP4*'FSD TS Nov 2011'!AN4)/('FSD TS Nov 2011'!H4+'FSD TS Nov 2011'!O4+'FSD TS Nov 2011'!Z4+'FSD TS Nov 2011'!AG4+'FSD TS Nov 2011'!AN4))</f>
        <v>-9.2370555648813024E-14</v>
      </c>
      <c r="V10" s="17">
        <v>-4377232.0771480398</v>
      </c>
      <c r="W10" s="3">
        <f ca="1">V10+('FSD TS Nov 2011'!H4*'FSD TS Nov 2011'!J4+'FSD TS Nov 2011'!O4*'FSD TS Nov 2011'!Q4+'FSD TS Nov 2011'!Z4*'FSD TS Nov 2011'!AB4+'FSD TS Nov 2011'!AG4*'FSD TS Nov 2011'!AI4+'FSD TS Nov 2011'!AN4*'FSD TS Nov 2011'!AP4)</f>
        <v>0</v>
      </c>
      <c r="AA10" s="17">
        <v>89464.077500000101</v>
      </c>
      <c r="AB10" s="17">
        <v>124.25566319444501</v>
      </c>
      <c r="AC10" s="17">
        <v>31300.537499999999</v>
      </c>
      <c r="AD10" s="17">
        <v>118.56264204545499</v>
      </c>
      <c r="AE10" s="17">
        <v>58163.54</v>
      </c>
      <c r="AF10" s="17">
        <v>127.55162280701801</v>
      </c>
      <c r="AG10" s="17">
        <v>-5.4523040532665101</v>
      </c>
      <c r="AH10" s="17">
        <v>-487785.35237500002</v>
      </c>
      <c r="AI10" s="17">
        <v>44.361443865065702</v>
      </c>
      <c r="AJ10" s="17">
        <v>50.030609165475497</v>
      </c>
      <c r="AK10" s="17">
        <v>0</v>
      </c>
      <c r="AM10" s="17">
        <v>-48.927258844736201</v>
      </c>
    </row>
    <row r="11" spans="1:39" s="17" customFormat="1" x14ac:dyDescent="0.25">
      <c r="B11" s="18" t="s">
        <v>3</v>
      </c>
      <c r="C11" s="18" t="s">
        <v>65</v>
      </c>
      <c r="D11" s="20">
        <v>40878</v>
      </c>
      <c r="E11" s="20">
        <v>40908</v>
      </c>
      <c r="F11" s="17">
        <v>744</v>
      </c>
      <c r="L11" s="17">
        <v>0</v>
      </c>
      <c r="M11" s="17">
        <v>0</v>
      </c>
      <c r="N11" s="17">
        <v>0</v>
      </c>
      <c r="O11" s="17">
        <v>0</v>
      </c>
      <c r="P11" s="17">
        <v>76138.020000000106</v>
      </c>
      <c r="R11" s="17">
        <v>102.33604838709699</v>
      </c>
      <c r="T11" s="17">
        <v>51.182635280249599</v>
      </c>
      <c r="V11" s="17">
        <v>-3896944.5086203599</v>
      </c>
      <c r="AA11" s="17">
        <v>76138.020000000106</v>
      </c>
      <c r="AB11" s="17">
        <v>102.33604838709699</v>
      </c>
      <c r="AC11" s="17">
        <v>25301.7600000001</v>
      </c>
      <c r="AD11" s="17">
        <v>95.840000000000202</v>
      </c>
      <c r="AE11" s="17">
        <v>50836.2599999999</v>
      </c>
      <c r="AF11" s="17">
        <v>105.90887499999999</v>
      </c>
      <c r="AG11" s="17">
        <v>-4.9110673563615102</v>
      </c>
      <c r="AH11" s="17">
        <v>-373918.94459999999</v>
      </c>
      <c r="AI11" s="17">
        <v>46.56</v>
      </c>
      <c r="AJ11" s="17">
        <v>53.5</v>
      </c>
      <c r="AK11" s="17">
        <v>0</v>
      </c>
      <c r="AM11" s="17">
        <v>-51.182635280249599</v>
      </c>
    </row>
    <row r="12" spans="1:39" s="17" customFormat="1" x14ac:dyDescent="0.25">
      <c r="B12" s="18" t="s">
        <v>3</v>
      </c>
      <c r="C12" s="18" t="s">
        <v>66</v>
      </c>
      <c r="D12" s="20">
        <v>40909</v>
      </c>
      <c r="E12" s="20">
        <v>40939</v>
      </c>
      <c r="F12" s="17">
        <v>744</v>
      </c>
      <c r="L12" s="17">
        <v>0</v>
      </c>
      <c r="M12" s="17">
        <v>0</v>
      </c>
      <c r="N12" s="17">
        <v>0</v>
      </c>
      <c r="O12" s="17">
        <v>0</v>
      </c>
      <c r="P12" s="17">
        <v>108776.98</v>
      </c>
      <c r="R12" s="17">
        <v>146.20561827956999</v>
      </c>
      <c r="T12" s="17">
        <v>52.011377513842199</v>
      </c>
      <c r="V12" s="17">
        <v>-5657640.5715956502</v>
      </c>
      <c r="AA12" s="17">
        <v>108776.98</v>
      </c>
      <c r="AB12" s="17">
        <v>146.20561827956999</v>
      </c>
      <c r="AC12" s="17">
        <v>37009.800000000097</v>
      </c>
      <c r="AD12" s="17">
        <v>140.18863636363699</v>
      </c>
      <c r="AE12" s="17">
        <v>71767.179999999906</v>
      </c>
      <c r="AF12" s="17">
        <v>149.514958333333</v>
      </c>
      <c r="AG12" s="17">
        <v>-4.7102955533422799</v>
      </c>
      <c r="AH12" s="17">
        <v>-512371.72520000098</v>
      </c>
      <c r="AI12" s="17">
        <v>47.58</v>
      </c>
      <c r="AJ12" s="17">
        <v>54.300000000000097</v>
      </c>
      <c r="AK12" s="17">
        <v>0</v>
      </c>
      <c r="AM12" s="17">
        <v>-52.011377513842199</v>
      </c>
    </row>
    <row r="13" spans="1:39" s="17" customFormat="1" x14ac:dyDescent="0.25">
      <c r="B13" s="18" t="s">
        <v>3</v>
      </c>
      <c r="C13" s="18" t="s">
        <v>67</v>
      </c>
      <c r="D13" s="20">
        <v>40940</v>
      </c>
      <c r="E13" s="20">
        <v>40968</v>
      </c>
      <c r="F13" s="17">
        <v>696</v>
      </c>
      <c r="L13" s="17">
        <v>0</v>
      </c>
      <c r="M13" s="17">
        <v>0</v>
      </c>
      <c r="N13" s="17">
        <v>0</v>
      </c>
      <c r="O13" s="17">
        <v>0</v>
      </c>
      <c r="P13" s="17">
        <v>32957.960000000203</v>
      </c>
      <c r="R13" s="17">
        <v>47.353390804598</v>
      </c>
      <c r="T13" s="17">
        <v>51.903916682538302</v>
      </c>
      <c r="V13" s="17">
        <v>-1710647.2098664399</v>
      </c>
      <c r="AA13" s="17">
        <v>32957.960000000203</v>
      </c>
      <c r="AB13" s="17">
        <v>47.353390804598</v>
      </c>
      <c r="AC13" s="17">
        <v>11219.64</v>
      </c>
      <c r="AD13" s="17">
        <v>44.5223809523809</v>
      </c>
      <c r="AE13" s="17">
        <v>21738.32</v>
      </c>
      <c r="AF13" s="17">
        <v>48.960180180180302</v>
      </c>
      <c r="AG13" s="17">
        <v>-4.23486922734293</v>
      </c>
      <c r="AH13" s="17">
        <v>-139572.65059999999</v>
      </c>
      <c r="AI13" s="17">
        <v>47.8</v>
      </c>
      <c r="AJ13" s="17">
        <v>52.649590191918698</v>
      </c>
      <c r="AK13" s="17">
        <v>0</v>
      </c>
      <c r="AM13" s="17">
        <v>-51.903916682538302</v>
      </c>
    </row>
    <row r="14" spans="1:39" s="17" customFormat="1" x14ac:dyDescent="0.25">
      <c r="B14" s="18" t="s">
        <v>3</v>
      </c>
      <c r="C14" s="18" t="s">
        <v>68</v>
      </c>
      <c r="D14" s="20">
        <v>40969</v>
      </c>
      <c r="E14" s="20">
        <v>40999</v>
      </c>
      <c r="F14" s="17">
        <v>743</v>
      </c>
      <c r="L14" s="17">
        <v>0</v>
      </c>
      <c r="M14" s="17">
        <v>0</v>
      </c>
      <c r="N14" s="17">
        <v>0</v>
      </c>
      <c r="O14" s="17">
        <v>0</v>
      </c>
      <c r="P14" s="17">
        <v>37938.559999999903</v>
      </c>
      <c r="R14" s="17">
        <v>51.061318977119697</v>
      </c>
      <c r="T14" s="17">
        <v>51.142917665650998</v>
      </c>
      <c r="V14" s="17">
        <v>-1940288.6504333599</v>
      </c>
      <c r="AA14" s="17">
        <v>37938.559999999903</v>
      </c>
      <c r="AB14" s="17">
        <v>51.061318977119697</v>
      </c>
      <c r="AC14" s="17">
        <v>12876.48</v>
      </c>
      <c r="AD14" s="17">
        <v>48.774545454545603</v>
      </c>
      <c r="AE14" s="17">
        <v>25062.080000000002</v>
      </c>
      <c r="AF14" s="17">
        <v>52.321670146137699</v>
      </c>
      <c r="AG14" s="17">
        <v>-5.8607374027901802</v>
      </c>
      <c r="AH14" s="17">
        <v>-222347.93759999899</v>
      </c>
      <c r="AI14" s="17">
        <v>45.1</v>
      </c>
      <c r="AJ14" s="17">
        <v>50.261754816804903</v>
      </c>
      <c r="AK14" s="17">
        <v>0</v>
      </c>
      <c r="AM14" s="17">
        <v>-51.142917665650998</v>
      </c>
    </row>
    <row r="15" spans="1:39" s="17" customFormat="1" x14ac:dyDescent="0.25">
      <c r="B15" s="18" t="s">
        <v>3</v>
      </c>
      <c r="C15" s="18" t="s">
        <v>69</v>
      </c>
      <c r="D15" s="20">
        <v>41000</v>
      </c>
      <c r="E15" s="20">
        <v>41029</v>
      </c>
      <c r="F15" s="17">
        <v>720</v>
      </c>
      <c r="L15" s="17">
        <v>0</v>
      </c>
      <c r="M15" s="17">
        <v>0</v>
      </c>
      <c r="N15" s="17">
        <v>0</v>
      </c>
      <c r="O15" s="17">
        <v>0</v>
      </c>
      <c r="P15" s="17">
        <v>16577.615000000002</v>
      </c>
      <c r="R15" s="17">
        <v>23.0244652777778</v>
      </c>
      <c r="T15" s="17">
        <v>49.110579872568003</v>
      </c>
      <c r="V15" s="17">
        <v>-814136.28555418202</v>
      </c>
      <c r="AA15" s="17">
        <v>16577.615000000002</v>
      </c>
      <c r="AB15" s="17">
        <v>23.0244652777778</v>
      </c>
      <c r="AC15" s="17">
        <v>7137.2449999999999</v>
      </c>
      <c r="AD15" s="17">
        <v>28.3224007936508</v>
      </c>
      <c r="AE15" s="17">
        <v>9440.3700000000008</v>
      </c>
      <c r="AF15" s="17">
        <v>20.171730769230798</v>
      </c>
      <c r="AG15" s="17">
        <v>-5.2302279248251402</v>
      </c>
      <c r="AH15" s="17">
        <v>-86704.704900000099</v>
      </c>
      <c r="AI15" s="17">
        <v>43</v>
      </c>
      <c r="AJ15" s="17">
        <v>47.9258878910709</v>
      </c>
      <c r="AK15" s="17">
        <v>0</v>
      </c>
      <c r="AM15" s="17">
        <v>-49.110579872568003</v>
      </c>
    </row>
    <row r="16" spans="1:39" s="17" customFormat="1" x14ac:dyDescent="0.25">
      <c r="A16" s="21" t="s">
        <v>70</v>
      </c>
      <c r="B16" s="18" t="s">
        <v>3</v>
      </c>
      <c r="C16" s="18" t="s">
        <v>50</v>
      </c>
      <c r="D16" s="20">
        <v>41730</v>
      </c>
      <c r="E16" s="20">
        <v>41759</v>
      </c>
      <c r="F16" s="17">
        <v>720</v>
      </c>
      <c r="L16" s="17">
        <v>0</v>
      </c>
      <c r="M16" s="17">
        <v>0</v>
      </c>
      <c r="N16" s="17">
        <v>0</v>
      </c>
      <c r="O16" s="17">
        <v>0</v>
      </c>
      <c r="P16" s="17">
        <v>33767.300000000003</v>
      </c>
      <c r="Q16" s="3">
        <f xml:space="preserve"> P16-SUM('FSD TS Apr 2014'!B4:B651)</f>
        <v>0</v>
      </c>
      <c r="R16" s="17">
        <v>46.899027777777803</v>
      </c>
      <c r="S16" s="3">
        <f xml:space="preserve"> R16-SUM('FSD TS Apr 2014'!B4:B651)/F16</f>
        <v>0</v>
      </c>
      <c r="T16" s="17">
        <v>50.496473284737803</v>
      </c>
      <c r="U16" s="3">
        <f>T16-SUM('FSD TS Apr 2014'!H4:H651)/SUM('FSD TS Apr 2014'!B4:B651)</f>
        <v>0</v>
      </c>
      <c r="V16" s="17">
        <v>-1705129.5623477299</v>
      </c>
      <c r="W16" s="3">
        <f>V16-(-1*SUM('FSD TS Apr 2014'!B4:B651)*SUM('FSD TS Apr 2014'!H4:H651)/SUM('FSD TS Apr 2014'!B4:B651))</f>
        <v>-3.4924596548080444E-9</v>
      </c>
      <c r="AA16" s="17">
        <v>33767.300000000003</v>
      </c>
      <c r="AB16" s="17">
        <v>46.899027777777803</v>
      </c>
      <c r="AC16" s="17">
        <v>11986.3</v>
      </c>
      <c r="AD16" s="17">
        <v>45.402651515151497</v>
      </c>
      <c r="AE16" s="17">
        <v>21781</v>
      </c>
      <c r="AF16" s="17">
        <v>47.765350877193001</v>
      </c>
      <c r="AG16" s="17">
        <v>-5.03210355580695</v>
      </c>
      <c r="AH16" s="17">
        <v>-169920.55040000001</v>
      </c>
      <c r="AI16" s="17">
        <v>45.651087441875703</v>
      </c>
      <c r="AJ16" s="17">
        <v>46.7852771711175</v>
      </c>
      <c r="AK16" s="17">
        <v>0</v>
      </c>
      <c r="AM16" s="17">
        <v>-50.496473284737803</v>
      </c>
    </row>
    <row r="17" spans="1:39" s="17" customFormat="1" x14ac:dyDescent="0.25">
      <c r="A17" s="21" t="s">
        <v>70</v>
      </c>
      <c r="B17" s="18" t="s">
        <v>3</v>
      </c>
      <c r="C17" s="18" t="s">
        <v>51</v>
      </c>
      <c r="D17" s="20">
        <v>41760</v>
      </c>
      <c r="E17" s="20">
        <v>41790</v>
      </c>
      <c r="F17" s="17">
        <v>744</v>
      </c>
      <c r="L17" s="17">
        <v>0</v>
      </c>
      <c r="M17" s="17">
        <v>0</v>
      </c>
      <c r="N17" s="17">
        <v>0</v>
      </c>
      <c r="O17" s="17">
        <v>0</v>
      </c>
      <c r="P17" s="17">
        <v>37591.57</v>
      </c>
      <c r="R17" s="17">
        <v>50.5263037634409</v>
      </c>
      <c r="T17" s="17">
        <v>47.2446993440414</v>
      </c>
      <c r="V17" s="17">
        <v>-1776002.4225204899</v>
      </c>
      <c r="AA17" s="17">
        <v>37591.57</v>
      </c>
      <c r="AB17" s="17">
        <v>50.5263037634409</v>
      </c>
      <c r="AC17" s="17">
        <v>13638.5</v>
      </c>
      <c r="AD17" s="17">
        <v>51.660984848484901</v>
      </c>
      <c r="AE17" s="17">
        <v>23953.07</v>
      </c>
      <c r="AF17" s="17">
        <v>49.902229166666601</v>
      </c>
      <c r="AG17" s="17">
        <v>-5.1237963591305196</v>
      </c>
      <c r="AH17" s="17">
        <v>-192611.54949999999</v>
      </c>
      <c r="AI17" s="17">
        <v>42.113978282265798</v>
      </c>
      <c r="AJ17" s="17">
        <v>43.303014916433703</v>
      </c>
      <c r="AK17" s="17">
        <v>0</v>
      </c>
      <c r="AM17" s="17">
        <v>-47.2446993440414</v>
      </c>
    </row>
    <row r="18" spans="1:39" s="17" customFormat="1" x14ac:dyDescent="0.25">
      <c r="A18" s="21" t="s">
        <v>70</v>
      </c>
      <c r="B18" s="18" t="s">
        <v>3</v>
      </c>
      <c r="C18" s="18" t="s">
        <v>52</v>
      </c>
      <c r="D18" s="20">
        <v>41791</v>
      </c>
      <c r="E18" s="20">
        <v>41820</v>
      </c>
      <c r="F18" s="17">
        <v>720</v>
      </c>
      <c r="L18" s="17">
        <v>0</v>
      </c>
      <c r="M18" s="17">
        <v>0</v>
      </c>
      <c r="N18" s="17">
        <v>0</v>
      </c>
      <c r="O18" s="17">
        <v>0</v>
      </c>
      <c r="P18" s="17">
        <v>36464</v>
      </c>
      <c r="R18" s="17">
        <v>50.644444444444403</v>
      </c>
      <c r="T18" s="17">
        <v>44.254861760780798</v>
      </c>
      <c r="V18" s="17">
        <v>-1613709.27924511</v>
      </c>
      <c r="AA18" s="17">
        <v>36464</v>
      </c>
      <c r="AB18" s="17">
        <v>50.644444444444403</v>
      </c>
      <c r="AC18" s="17">
        <v>12107.39</v>
      </c>
      <c r="AD18" s="17">
        <v>48.045198412698497</v>
      </c>
      <c r="AE18" s="17">
        <v>24356.61</v>
      </c>
      <c r="AF18" s="17">
        <v>52.044038461538399</v>
      </c>
      <c r="AG18" s="17">
        <v>-5.09957846369021</v>
      </c>
      <c r="AH18" s="17">
        <v>-185951.02910000001</v>
      </c>
      <c r="AI18" s="17">
        <v>39.176514010542398</v>
      </c>
      <c r="AJ18" s="17">
        <v>40.574906668576702</v>
      </c>
      <c r="AK18" s="17">
        <v>0</v>
      </c>
      <c r="AM18" s="17">
        <v>-44.254861760780798</v>
      </c>
    </row>
    <row r="19" spans="1:39" s="17" customFormat="1" x14ac:dyDescent="0.25">
      <c r="A19" s="21" t="s">
        <v>70</v>
      </c>
      <c r="B19" s="18" t="s">
        <v>3</v>
      </c>
      <c r="C19" s="18" t="s">
        <v>53</v>
      </c>
      <c r="D19" s="20">
        <v>41821</v>
      </c>
      <c r="E19" s="20">
        <v>41851</v>
      </c>
      <c r="F19" s="17">
        <v>744</v>
      </c>
      <c r="L19" s="17">
        <v>0</v>
      </c>
      <c r="M19" s="17">
        <v>0</v>
      </c>
      <c r="N19" s="17">
        <v>0</v>
      </c>
      <c r="O19" s="17">
        <v>0</v>
      </c>
      <c r="P19" s="17">
        <v>14827.33</v>
      </c>
      <c r="R19" s="17">
        <v>19.929206989247302</v>
      </c>
      <c r="T19" s="17">
        <v>42.6558081289988</v>
      </c>
      <c r="V19" s="17">
        <v>-632471.74354534701</v>
      </c>
      <c r="AA19" s="17">
        <v>14827.33</v>
      </c>
      <c r="AB19" s="17">
        <v>19.929206989247302</v>
      </c>
      <c r="AC19" s="17">
        <v>5827.1100000000297</v>
      </c>
      <c r="AD19" s="17">
        <v>21.1127173913045</v>
      </c>
      <c r="AE19" s="17">
        <v>9000.2199999999702</v>
      </c>
      <c r="AF19" s="17">
        <v>19.2312393162393</v>
      </c>
      <c r="AG19" s="17">
        <v>-4.7434010303945504</v>
      </c>
      <c r="AH19" s="17">
        <v>-70331.972399999999</v>
      </c>
      <c r="AI19" s="17">
        <v>37.529656502714097</v>
      </c>
      <c r="AJ19" s="17">
        <v>39.001959619683099</v>
      </c>
      <c r="AK19" s="17">
        <v>0</v>
      </c>
      <c r="AM19" s="17">
        <v>-42.6558081289988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opLeftCell="A23" workbookViewId="0">
      <selection activeCell="B33" sqref="B33"/>
    </sheetView>
  </sheetViews>
  <sheetFormatPr defaultColWidth="11.42578125" defaultRowHeight="15" x14ac:dyDescent="0.25"/>
  <sheetData>
    <row r="1" spans="1:2" x14ac:dyDescent="0.25">
      <c r="A1" s="5" t="s">
        <v>7</v>
      </c>
      <c r="B1" s="5" t="s">
        <v>8</v>
      </c>
    </row>
    <row r="2" spans="1:2" x14ac:dyDescent="0.25">
      <c r="A2" s="6">
        <v>40544</v>
      </c>
      <c r="B2" s="4">
        <v>76.48</v>
      </c>
    </row>
    <row r="3" spans="1:2" x14ac:dyDescent="0.25">
      <c r="A3" s="6">
        <v>40545</v>
      </c>
      <c r="B3" s="4">
        <v>82.31</v>
      </c>
    </row>
    <row r="4" spans="1:2" x14ac:dyDescent="0.25">
      <c r="A4" s="6">
        <v>40546</v>
      </c>
      <c r="B4" s="4">
        <v>87.43</v>
      </c>
    </row>
    <row r="5" spans="1:2" x14ac:dyDescent="0.25">
      <c r="A5" s="6">
        <v>40547</v>
      </c>
      <c r="B5" s="4">
        <v>85.11</v>
      </c>
    </row>
    <row r="6" spans="1:2" x14ac:dyDescent="0.25">
      <c r="A6" s="6">
        <v>40548</v>
      </c>
      <c r="B6" s="4">
        <v>81.62</v>
      </c>
    </row>
    <row r="7" spans="1:2" x14ac:dyDescent="0.25">
      <c r="A7" s="6">
        <v>40549</v>
      </c>
      <c r="B7" s="4">
        <v>77.819999999999993</v>
      </c>
    </row>
    <row r="8" spans="1:2" x14ac:dyDescent="0.25">
      <c r="A8" s="6">
        <v>40550</v>
      </c>
      <c r="B8" s="4">
        <v>79.05</v>
      </c>
    </row>
    <row r="9" spans="1:2" x14ac:dyDescent="0.25">
      <c r="A9" s="6">
        <v>40551</v>
      </c>
      <c r="B9" s="4">
        <v>75.239999999999995</v>
      </c>
    </row>
    <row r="10" spans="1:2" x14ac:dyDescent="0.25">
      <c r="A10" s="6">
        <v>40552</v>
      </c>
      <c r="B10" s="4">
        <v>72.430000000000007</v>
      </c>
    </row>
    <row r="11" spans="1:2" x14ac:dyDescent="0.25">
      <c r="A11" s="6">
        <v>40553</v>
      </c>
      <c r="B11" s="4">
        <v>72.959999999999994</v>
      </c>
    </row>
    <row r="12" spans="1:2" x14ac:dyDescent="0.25">
      <c r="A12" s="6">
        <v>40554</v>
      </c>
      <c r="B12" s="4">
        <v>71.989999999999995</v>
      </c>
    </row>
    <row r="13" spans="1:2" x14ac:dyDescent="0.25">
      <c r="A13" s="6">
        <v>40555</v>
      </c>
      <c r="B13" s="4">
        <v>71.569999999999993</v>
      </c>
    </row>
    <row r="14" spans="1:2" x14ac:dyDescent="0.25">
      <c r="A14" s="6">
        <v>40556</v>
      </c>
      <c r="B14" s="4">
        <v>71.41</v>
      </c>
    </row>
    <row r="15" spans="1:2" x14ac:dyDescent="0.25">
      <c r="A15" s="6">
        <v>40557</v>
      </c>
      <c r="B15" s="4">
        <v>69.12</v>
      </c>
    </row>
    <row r="16" spans="1:2" x14ac:dyDescent="0.25">
      <c r="A16" s="6">
        <v>40558</v>
      </c>
      <c r="B16" s="4">
        <v>67.13</v>
      </c>
    </row>
    <row r="17" spans="1:2" x14ac:dyDescent="0.25">
      <c r="A17" s="6">
        <v>40559</v>
      </c>
      <c r="B17" s="4">
        <v>65.83</v>
      </c>
    </row>
    <row r="18" spans="1:2" x14ac:dyDescent="0.25">
      <c r="A18" s="6">
        <v>40560</v>
      </c>
      <c r="B18" s="4">
        <v>66.19</v>
      </c>
    </row>
    <row r="19" spans="1:2" x14ac:dyDescent="0.25">
      <c r="A19" s="6">
        <v>40561</v>
      </c>
      <c r="B19" s="4">
        <v>65.680000000000007</v>
      </c>
    </row>
    <row r="20" spans="1:2" x14ac:dyDescent="0.25">
      <c r="A20" s="6">
        <v>40562</v>
      </c>
      <c r="B20" s="4">
        <v>64.930000000000007</v>
      </c>
    </row>
    <row r="21" spans="1:2" x14ac:dyDescent="0.25">
      <c r="A21" s="6">
        <v>40563</v>
      </c>
      <c r="B21" s="4">
        <v>64.45</v>
      </c>
    </row>
    <row r="22" spans="1:2" x14ac:dyDescent="0.25">
      <c r="A22" s="6">
        <v>40564</v>
      </c>
      <c r="B22" s="4">
        <v>63.88</v>
      </c>
    </row>
    <row r="23" spans="1:2" x14ac:dyDescent="0.25">
      <c r="A23" s="6">
        <v>40565</v>
      </c>
      <c r="B23" s="4">
        <v>62</v>
      </c>
    </row>
    <row r="24" spans="1:2" x14ac:dyDescent="0.25">
      <c r="A24" s="6">
        <v>40566</v>
      </c>
      <c r="B24" s="4">
        <v>61.69</v>
      </c>
    </row>
    <row r="25" spans="1:2" x14ac:dyDescent="0.25">
      <c r="A25" s="6">
        <v>40567</v>
      </c>
      <c r="B25" s="4">
        <v>63.56</v>
      </c>
    </row>
    <row r="26" spans="1:2" x14ac:dyDescent="0.25">
      <c r="A26" s="6">
        <v>40568</v>
      </c>
      <c r="B26" s="4">
        <v>62.52</v>
      </c>
    </row>
    <row r="27" spans="1:2" x14ac:dyDescent="0.25">
      <c r="A27" s="6">
        <v>40569</v>
      </c>
      <c r="B27" s="4">
        <v>64.25</v>
      </c>
    </row>
    <row r="28" spans="1:2" x14ac:dyDescent="0.25">
      <c r="A28" s="6">
        <v>40570</v>
      </c>
      <c r="B28" s="4">
        <v>64.17</v>
      </c>
    </row>
    <row r="29" spans="1:2" x14ac:dyDescent="0.25">
      <c r="A29" s="6">
        <v>40571</v>
      </c>
      <c r="B29" s="4">
        <v>62.89</v>
      </c>
    </row>
    <row r="30" spans="1:2" x14ac:dyDescent="0.25">
      <c r="A30" s="6">
        <v>40572</v>
      </c>
      <c r="B30" s="4">
        <v>60.55</v>
      </c>
    </row>
    <row r="31" spans="1:2" x14ac:dyDescent="0.25">
      <c r="A31" s="6">
        <v>40573</v>
      </c>
      <c r="B31" s="4">
        <v>61.14</v>
      </c>
    </row>
    <row r="32" spans="1:2" x14ac:dyDescent="0.25">
      <c r="A32" s="6">
        <v>40574</v>
      </c>
      <c r="B32" s="4">
        <v>62.75</v>
      </c>
    </row>
    <row r="33" spans="1:2" x14ac:dyDescent="0.25">
      <c r="A33" s="6">
        <v>40575</v>
      </c>
      <c r="B33" s="4">
        <v>60.92</v>
      </c>
    </row>
    <row r="34" spans="1:2" x14ac:dyDescent="0.25">
      <c r="A34" s="6">
        <v>40576</v>
      </c>
      <c r="B34" s="4">
        <v>59.83</v>
      </c>
    </row>
    <row r="35" spans="1:2" x14ac:dyDescent="0.25">
      <c r="A35" s="6">
        <v>40577</v>
      </c>
      <c r="B35" s="4">
        <v>58.81</v>
      </c>
    </row>
    <row r="36" spans="1:2" x14ac:dyDescent="0.25">
      <c r="A36" s="6">
        <v>40578</v>
      </c>
      <c r="B36" s="4">
        <v>58.86</v>
      </c>
    </row>
    <row r="37" spans="1:2" x14ac:dyDescent="0.25">
      <c r="A37" s="6">
        <v>40579</v>
      </c>
      <c r="B37" s="4">
        <v>59.81</v>
      </c>
    </row>
    <row r="38" spans="1:2" x14ac:dyDescent="0.25">
      <c r="A38" s="6">
        <v>40580</v>
      </c>
      <c r="B38" s="4">
        <v>61.7</v>
      </c>
    </row>
    <row r="39" spans="1:2" x14ac:dyDescent="0.25">
      <c r="A39" s="6">
        <v>40581</v>
      </c>
      <c r="B39" s="4">
        <v>62.56</v>
      </c>
    </row>
    <row r="40" spans="1:2" x14ac:dyDescent="0.25">
      <c r="A40" s="6">
        <v>40582</v>
      </c>
      <c r="B40" s="4">
        <v>63.18</v>
      </c>
    </row>
    <row r="41" spans="1:2" x14ac:dyDescent="0.25">
      <c r="A41" s="6">
        <v>40583</v>
      </c>
      <c r="B41" s="4">
        <v>64.290000000000006</v>
      </c>
    </row>
    <row r="42" spans="1:2" x14ac:dyDescent="0.25">
      <c r="A42" s="6">
        <v>40584</v>
      </c>
      <c r="B42" s="4">
        <v>63.93</v>
      </c>
    </row>
    <row r="43" spans="1:2" x14ac:dyDescent="0.25">
      <c r="A43" s="6">
        <v>40585</v>
      </c>
      <c r="B43" s="4">
        <v>63.05</v>
      </c>
    </row>
    <row r="44" spans="1:2" x14ac:dyDescent="0.25">
      <c r="A44" s="6">
        <v>40586</v>
      </c>
      <c r="B44" s="4">
        <v>63.64</v>
      </c>
    </row>
    <row r="45" spans="1:2" x14ac:dyDescent="0.25">
      <c r="A45" s="6">
        <v>40587</v>
      </c>
      <c r="B45" s="4">
        <v>64.12</v>
      </c>
    </row>
    <row r="46" spans="1:2" x14ac:dyDescent="0.25">
      <c r="A46" s="6">
        <v>40588</v>
      </c>
      <c r="B46" s="4">
        <v>65.23</v>
      </c>
    </row>
    <row r="47" spans="1:2" x14ac:dyDescent="0.25">
      <c r="A47" s="6">
        <v>40589</v>
      </c>
      <c r="B47" s="4">
        <v>65.97</v>
      </c>
    </row>
    <row r="48" spans="1:2" x14ac:dyDescent="0.25">
      <c r="A48" s="6">
        <v>40590</v>
      </c>
      <c r="B48" s="4">
        <v>65.92</v>
      </c>
    </row>
    <row r="49" spans="1:2" x14ac:dyDescent="0.25">
      <c r="A49" s="6">
        <v>40591</v>
      </c>
      <c r="B49" s="4">
        <v>66.489999999999995</v>
      </c>
    </row>
    <row r="50" spans="1:2" x14ac:dyDescent="0.25">
      <c r="A50" s="6">
        <v>40592</v>
      </c>
      <c r="B50" s="4">
        <v>66.55</v>
      </c>
    </row>
    <row r="51" spans="1:2" x14ac:dyDescent="0.25">
      <c r="A51" s="6">
        <v>40593</v>
      </c>
      <c r="B51" s="4">
        <v>65.91</v>
      </c>
    </row>
    <row r="52" spans="1:2" x14ac:dyDescent="0.25">
      <c r="A52" s="6">
        <v>40594</v>
      </c>
      <c r="B52" s="4">
        <v>66.27</v>
      </c>
    </row>
    <row r="53" spans="1:2" x14ac:dyDescent="0.25">
      <c r="A53" s="6">
        <v>40595</v>
      </c>
      <c r="B53" s="4">
        <v>68.36</v>
      </c>
    </row>
    <row r="54" spans="1:2" x14ac:dyDescent="0.25">
      <c r="A54" s="6">
        <v>40596</v>
      </c>
      <c r="B54" s="4">
        <v>67.94</v>
      </c>
    </row>
    <row r="55" spans="1:2" x14ac:dyDescent="0.25">
      <c r="A55" s="6">
        <v>40597</v>
      </c>
      <c r="B55" s="4">
        <v>68.760000000000005</v>
      </c>
    </row>
    <row r="56" spans="1:2" x14ac:dyDescent="0.25">
      <c r="A56" s="6">
        <v>40598</v>
      </c>
      <c r="B56" s="4">
        <v>68.959999999999994</v>
      </c>
    </row>
    <row r="57" spans="1:2" x14ac:dyDescent="0.25">
      <c r="A57" s="6">
        <v>40599</v>
      </c>
      <c r="B57" s="4">
        <v>67.349999999999994</v>
      </c>
    </row>
    <row r="58" spans="1:2" x14ac:dyDescent="0.25">
      <c r="A58" s="6">
        <v>40600</v>
      </c>
      <c r="B58" s="4">
        <v>64.77</v>
      </c>
    </row>
    <row r="59" spans="1:2" x14ac:dyDescent="0.25">
      <c r="A59" s="6">
        <v>40601</v>
      </c>
      <c r="B59" s="4">
        <v>64.64</v>
      </c>
    </row>
    <row r="60" spans="1:2" x14ac:dyDescent="0.25">
      <c r="A60" s="6">
        <v>40602</v>
      </c>
      <c r="B60" s="4">
        <v>67.180000000000007</v>
      </c>
    </row>
    <row r="61" spans="1:2" x14ac:dyDescent="0.25">
      <c r="A61" s="6">
        <v>40603</v>
      </c>
      <c r="B61" s="4">
        <v>66.36</v>
      </c>
    </row>
    <row r="62" spans="1:2" x14ac:dyDescent="0.25">
      <c r="A62" s="6">
        <v>40604</v>
      </c>
      <c r="B62" s="4">
        <v>65.47</v>
      </c>
    </row>
    <row r="63" spans="1:2" x14ac:dyDescent="0.25">
      <c r="A63" s="6">
        <v>40605</v>
      </c>
      <c r="B63" s="4">
        <v>64.69</v>
      </c>
    </row>
    <row r="64" spans="1:2" x14ac:dyDescent="0.25">
      <c r="A64" s="6">
        <v>40606</v>
      </c>
      <c r="B64" s="4">
        <v>64.05</v>
      </c>
    </row>
    <row r="65" spans="1:2" x14ac:dyDescent="0.25">
      <c r="A65" s="6">
        <v>40607</v>
      </c>
      <c r="B65" s="4">
        <v>62.44</v>
      </c>
    </row>
    <row r="66" spans="1:2" x14ac:dyDescent="0.25">
      <c r="A66" s="6">
        <v>40608</v>
      </c>
      <c r="B66" s="4">
        <v>63.05</v>
      </c>
    </row>
    <row r="67" spans="1:2" x14ac:dyDescent="0.25">
      <c r="A67" s="6">
        <v>40609</v>
      </c>
      <c r="B67" s="4">
        <v>63.75</v>
      </c>
    </row>
    <row r="68" spans="1:2" x14ac:dyDescent="0.25">
      <c r="A68" s="6">
        <v>40610</v>
      </c>
      <c r="B68" s="4">
        <v>62.72</v>
      </c>
    </row>
    <row r="69" spans="1:2" x14ac:dyDescent="0.25">
      <c r="A69" s="6">
        <v>40611</v>
      </c>
      <c r="B69" s="4">
        <v>62.7</v>
      </c>
    </row>
    <row r="70" spans="1:2" x14ac:dyDescent="0.25">
      <c r="A70" s="6">
        <v>40612</v>
      </c>
      <c r="B70" s="4">
        <v>61.59</v>
      </c>
    </row>
    <row r="71" spans="1:2" x14ac:dyDescent="0.25">
      <c r="A71" s="6">
        <v>40613</v>
      </c>
      <c r="B71" s="4">
        <v>62.13</v>
      </c>
    </row>
    <row r="72" spans="1:2" x14ac:dyDescent="0.25">
      <c r="A72" s="6">
        <v>40614</v>
      </c>
      <c r="B72" s="4">
        <v>61.72</v>
      </c>
    </row>
    <row r="73" spans="1:2" x14ac:dyDescent="0.25">
      <c r="A73" s="6">
        <v>40615</v>
      </c>
      <c r="B73" s="4">
        <v>61.89</v>
      </c>
    </row>
    <row r="74" spans="1:2" x14ac:dyDescent="0.25">
      <c r="A74" s="6">
        <v>40616</v>
      </c>
      <c r="B74" s="4">
        <v>63.98</v>
      </c>
    </row>
    <row r="75" spans="1:2" x14ac:dyDescent="0.25">
      <c r="A75" s="6">
        <v>40617</v>
      </c>
      <c r="B75" s="4">
        <v>63.23</v>
      </c>
    </row>
    <row r="76" spans="1:2" x14ac:dyDescent="0.25">
      <c r="A76" s="6">
        <v>40618</v>
      </c>
      <c r="B76" s="4">
        <v>65.319999999999993</v>
      </c>
    </row>
    <row r="77" spans="1:2" x14ac:dyDescent="0.25">
      <c r="A77" s="6">
        <v>40619</v>
      </c>
      <c r="B77" s="4">
        <v>67.83</v>
      </c>
    </row>
    <row r="78" spans="1:2" x14ac:dyDescent="0.25">
      <c r="A78" s="6">
        <v>40620</v>
      </c>
      <c r="B78" s="4">
        <v>68.56</v>
      </c>
    </row>
    <row r="79" spans="1:2" x14ac:dyDescent="0.25">
      <c r="A79" s="6">
        <v>40621</v>
      </c>
      <c r="B79" s="4">
        <v>67.41</v>
      </c>
    </row>
    <row r="80" spans="1:2" x14ac:dyDescent="0.25">
      <c r="A80" s="6">
        <v>40622</v>
      </c>
      <c r="B80" s="4">
        <v>66.83</v>
      </c>
    </row>
    <row r="81" spans="1:2" x14ac:dyDescent="0.25">
      <c r="A81" s="6">
        <v>40623</v>
      </c>
      <c r="B81" s="4">
        <v>66.58</v>
      </c>
    </row>
    <row r="82" spans="1:2" x14ac:dyDescent="0.25">
      <c r="A82" s="6">
        <v>40624</v>
      </c>
      <c r="B82" s="4">
        <v>65.3</v>
      </c>
    </row>
    <row r="83" spans="1:2" x14ac:dyDescent="0.25">
      <c r="A83" s="6">
        <v>40625</v>
      </c>
      <c r="B83" s="4">
        <v>63.97</v>
      </c>
    </row>
    <row r="84" spans="1:2" x14ac:dyDescent="0.25">
      <c r="A84" s="6">
        <v>40626</v>
      </c>
      <c r="B84" s="4">
        <v>63.23</v>
      </c>
    </row>
    <row r="85" spans="1:2" x14ac:dyDescent="0.25">
      <c r="A85" s="6">
        <v>40627</v>
      </c>
      <c r="B85" s="4">
        <v>63.87</v>
      </c>
    </row>
    <row r="86" spans="1:2" x14ac:dyDescent="0.25">
      <c r="A86" s="6">
        <v>40628</v>
      </c>
      <c r="B86" s="4">
        <v>63.6</v>
      </c>
    </row>
    <row r="87" spans="1:2" x14ac:dyDescent="0.25">
      <c r="A87" s="6">
        <v>40629</v>
      </c>
      <c r="B87" s="4">
        <v>62.85</v>
      </c>
    </row>
    <row r="88" spans="1:2" x14ac:dyDescent="0.25">
      <c r="A88" s="6">
        <v>40630</v>
      </c>
      <c r="B88" s="4">
        <v>64.540000000000006</v>
      </c>
    </row>
    <row r="89" spans="1:2" x14ac:dyDescent="0.25">
      <c r="A89" s="6">
        <v>40631</v>
      </c>
      <c r="B89" s="4">
        <v>63.95</v>
      </c>
    </row>
    <row r="90" spans="1:2" x14ac:dyDescent="0.25">
      <c r="A90" s="6">
        <v>40632</v>
      </c>
      <c r="B90" s="4">
        <v>64.430000000000007</v>
      </c>
    </row>
    <row r="91" spans="1:2" x14ac:dyDescent="0.25">
      <c r="A91" s="6">
        <v>40633</v>
      </c>
      <c r="B91" s="4">
        <v>62.7</v>
      </c>
    </row>
    <row r="92" spans="1:2" x14ac:dyDescent="0.25">
      <c r="A92" s="6">
        <v>40634</v>
      </c>
      <c r="B92" s="4">
        <v>62</v>
      </c>
    </row>
    <row r="93" spans="1:2" x14ac:dyDescent="0.25">
      <c r="A93" s="6">
        <v>40635</v>
      </c>
      <c r="B93" s="4">
        <v>61.74</v>
      </c>
    </row>
    <row r="94" spans="1:2" x14ac:dyDescent="0.25">
      <c r="A94" s="6">
        <v>40636</v>
      </c>
      <c r="B94" s="4">
        <v>61.13</v>
      </c>
    </row>
    <row r="95" spans="1:2" x14ac:dyDescent="0.25">
      <c r="A95" s="6">
        <v>40637</v>
      </c>
      <c r="B95" s="4">
        <v>63.55</v>
      </c>
    </row>
    <row r="96" spans="1:2" x14ac:dyDescent="0.25">
      <c r="A96" s="6">
        <v>40638</v>
      </c>
      <c r="B96" s="4">
        <v>60.46</v>
      </c>
    </row>
    <row r="97" spans="1:2" x14ac:dyDescent="0.25">
      <c r="A97" s="6">
        <v>40639</v>
      </c>
      <c r="B97" s="4">
        <v>58.67</v>
      </c>
    </row>
    <row r="98" spans="1:2" x14ac:dyDescent="0.25">
      <c r="A98" s="6">
        <v>40640</v>
      </c>
      <c r="B98" s="4">
        <v>56.78</v>
      </c>
    </row>
    <row r="99" spans="1:2" x14ac:dyDescent="0.25">
      <c r="A99" s="6">
        <v>40641</v>
      </c>
      <c r="B99" s="4">
        <v>54.89</v>
      </c>
    </row>
    <row r="100" spans="1:2" x14ac:dyDescent="0.25">
      <c r="A100" s="6">
        <v>40642</v>
      </c>
      <c r="B100" s="4">
        <v>53.29</v>
      </c>
    </row>
    <row r="101" spans="1:2" x14ac:dyDescent="0.25">
      <c r="A101" s="6">
        <v>40643</v>
      </c>
      <c r="B101" s="4">
        <v>54.65</v>
      </c>
    </row>
    <row r="102" spans="1:2" x14ac:dyDescent="0.25">
      <c r="A102" s="6">
        <v>40644</v>
      </c>
      <c r="B102" s="4">
        <v>57.87</v>
      </c>
    </row>
    <row r="103" spans="1:2" x14ac:dyDescent="0.25">
      <c r="A103" s="6">
        <v>40645</v>
      </c>
      <c r="B103" s="4">
        <v>56.65</v>
      </c>
    </row>
    <row r="104" spans="1:2" x14ac:dyDescent="0.25">
      <c r="A104" s="6">
        <v>40646</v>
      </c>
      <c r="B104" s="4">
        <v>57.05</v>
      </c>
    </row>
    <row r="105" spans="1:2" x14ac:dyDescent="0.25">
      <c r="A105" s="6">
        <v>40647</v>
      </c>
      <c r="B105" s="4">
        <v>57.87</v>
      </c>
    </row>
    <row r="106" spans="1:2" x14ac:dyDescent="0.25">
      <c r="A106" s="6">
        <v>40648</v>
      </c>
      <c r="B106" s="4">
        <v>56.87</v>
      </c>
    </row>
    <row r="107" spans="1:2" x14ac:dyDescent="0.25">
      <c r="A107" s="6">
        <v>40649</v>
      </c>
      <c r="B107" s="4">
        <v>53.54</v>
      </c>
    </row>
    <row r="108" spans="1:2" x14ac:dyDescent="0.25">
      <c r="A108" s="6">
        <v>40650</v>
      </c>
      <c r="B108" s="4">
        <v>50.1</v>
      </c>
    </row>
    <row r="109" spans="1:2" x14ac:dyDescent="0.25">
      <c r="A109" s="6">
        <v>40651</v>
      </c>
      <c r="B109" s="4">
        <v>55.31</v>
      </c>
    </row>
    <row r="110" spans="1:2" x14ac:dyDescent="0.25">
      <c r="A110" s="6">
        <v>40652</v>
      </c>
      <c r="B110" s="4">
        <v>55.34</v>
      </c>
    </row>
    <row r="111" spans="1:2" x14ac:dyDescent="0.25">
      <c r="A111" s="6">
        <v>40653</v>
      </c>
      <c r="B111" s="4">
        <v>53.62</v>
      </c>
    </row>
    <row r="112" spans="1:2" x14ac:dyDescent="0.25">
      <c r="A112" s="6">
        <v>40654</v>
      </c>
      <c r="B112" s="4">
        <v>51.75</v>
      </c>
    </row>
    <row r="113" spans="1:2" x14ac:dyDescent="0.25">
      <c r="A113" s="6">
        <v>40655</v>
      </c>
      <c r="B113" s="4">
        <v>49.09</v>
      </c>
    </row>
    <row r="114" spans="1:2" x14ac:dyDescent="0.25">
      <c r="A114" s="6">
        <v>40656</v>
      </c>
      <c r="B114" s="4">
        <v>47.68</v>
      </c>
    </row>
    <row r="115" spans="1:2" x14ac:dyDescent="0.25">
      <c r="A115" s="6">
        <v>40657</v>
      </c>
      <c r="B115" s="4">
        <v>33.630000000000003</v>
      </c>
    </row>
    <row r="116" spans="1:2" x14ac:dyDescent="0.25">
      <c r="A116" s="6">
        <v>40658</v>
      </c>
      <c r="B116" s="4">
        <v>36.17</v>
      </c>
    </row>
    <row r="117" spans="1:2" x14ac:dyDescent="0.25">
      <c r="A117" s="6">
        <v>40659</v>
      </c>
      <c r="B117" s="4">
        <v>51.3</v>
      </c>
    </row>
    <row r="118" spans="1:2" x14ac:dyDescent="0.25">
      <c r="A118" s="6">
        <v>40660</v>
      </c>
      <c r="B118" s="4">
        <v>53.64</v>
      </c>
    </row>
    <row r="119" spans="1:2" x14ac:dyDescent="0.25">
      <c r="A119" s="6">
        <v>40661</v>
      </c>
      <c r="B119" s="4">
        <v>52.79</v>
      </c>
    </row>
    <row r="120" spans="1:2" x14ac:dyDescent="0.25">
      <c r="A120" s="6">
        <v>40662</v>
      </c>
      <c r="B120" s="4">
        <v>50.84</v>
      </c>
    </row>
    <row r="121" spans="1:2" x14ac:dyDescent="0.25">
      <c r="A121" s="6">
        <v>40663</v>
      </c>
      <c r="B121" s="4">
        <v>47.05</v>
      </c>
    </row>
    <row r="122" spans="1:2" x14ac:dyDescent="0.25">
      <c r="A122" s="6">
        <v>40664</v>
      </c>
      <c r="B122" s="4">
        <v>46.32</v>
      </c>
    </row>
    <row r="123" spans="1:2" x14ac:dyDescent="0.25">
      <c r="A123" s="6">
        <v>40665</v>
      </c>
      <c r="B123" s="4">
        <v>55.88</v>
      </c>
    </row>
    <row r="124" spans="1:2" x14ac:dyDescent="0.25">
      <c r="A124" s="6">
        <v>40666</v>
      </c>
      <c r="B124" s="4">
        <v>58.32</v>
      </c>
    </row>
    <row r="125" spans="1:2" x14ac:dyDescent="0.25">
      <c r="A125" s="6">
        <v>40667</v>
      </c>
      <c r="B125" s="4">
        <v>59.13</v>
      </c>
    </row>
    <row r="126" spans="1:2" x14ac:dyDescent="0.25">
      <c r="A126" s="6">
        <v>40668</v>
      </c>
      <c r="B126" s="4">
        <v>59.73</v>
      </c>
    </row>
    <row r="127" spans="1:2" x14ac:dyDescent="0.25">
      <c r="A127" s="6">
        <v>40669</v>
      </c>
      <c r="B127" s="4">
        <v>58.31</v>
      </c>
    </row>
    <row r="128" spans="1:2" x14ac:dyDescent="0.25">
      <c r="A128" s="6">
        <v>40670</v>
      </c>
      <c r="B128" s="4">
        <v>54.68</v>
      </c>
    </row>
    <row r="129" spans="1:2" x14ac:dyDescent="0.25">
      <c r="A129" s="6">
        <v>40671</v>
      </c>
      <c r="B129" s="4">
        <v>52.94</v>
      </c>
    </row>
    <row r="130" spans="1:2" x14ac:dyDescent="0.25">
      <c r="A130" s="6">
        <v>40672</v>
      </c>
      <c r="B130" s="4">
        <v>55.98</v>
      </c>
    </row>
    <row r="131" spans="1:2" x14ac:dyDescent="0.25">
      <c r="A131" s="6">
        <v>40673</v>
      </c>
      <c r="B131" s="4">
        <v>56.29</v>
      </c>
    </row>
    <row r="132" spans="1:2" x14ac:dyDescent="0.25">
      <c r="A132" s="6">
        <v>40674</v>
      </c>
      <c r="B132" s="4">
        <v>57.56</v>
      </c>
    </row>
    <row r="133" spans="1:2" x14ac:dyDescent="0.25">
      <c r="A133" s="6">
        <v>40675</v>
      </c>
      <c r="B133" s="4">
        <v>57.71</v>
      </c>
    </row>
    <row r="134" spans="1:2" x14ac:dyDescent="0.25">
      <c r="A134" s="6">
        <v>40676</v>
      </c>
      <c r="B134" s="4">
        <v>56.55</v>
      </c>
    </row>
    <row r="135" spans="1:2" x14ac:dyDescent="0.25">
      <c r="A135" s="6">
        <v>40677</v>
      </c>
      <c r="B135" s="4">
        <v>55.43</v>
      </c>
    </row>
    <row r="136" spans="1:2" x14ac:dyDescent="0.25">
      <c r="A136" s="6">
        <v>40678</v>
      </c>
      <c r="B136" s="4">
        <v>54.04</v>
      </c>
    </row>
    <row r="137" spans="1:2" x14ac:dyDescent="0.25">
      <c r="A137" s="6">
        <v>40679</v>
      </c>
      <c r="B137" s="4">
        <v>55.55</v>
      </c>
    </row>
    <row r="138" spans="1:2" x14ac:dyDescent="0.25">
      <c r="A138" s="6">
        <v>40680</v>
      </c>
      <c r="B138" s="4">
        <v>54.15</v>
      </c>
    </row>
    <row r="139" spans="1:2" x14ac:dyDescent="0.25">
      <c r="A139" s="6">
        <v>40681</v>
      </c>
      <c r="B139" s="4">
        <v>54.82</v>
      </c>
    </row>
    <row r="140" spans="1:2" x14ac:dyDescent="0.25">
      <c r="A140" s="6">
        <v>40682</v>
      </c>
      <c r="B140" s="4">
        <v>53.75</v>
      </c>
    </row>
    <row r="141" spans="1:2" x14ac:dyDescent="0.25">
      <c r="A141" s="6">
        <v>40683</v>
      </c>
      <c r="B141" s="4">
        <v>53.89</v>
      </c>
    </row>
    <row r="142" spans="1:2" x14ac:dyDescent="0.25">
      <c r="A142" s="6">
        <v>40684</v>
      </c>
      <c r="B142" s="4">
        <v>53.19</v>
      </c>
    </row>
    <row r="143" spans="1:2" x14ac:dyDescent="0.25">
      <c r="A143" s="6">
        <v>40685</v>
      </c>
      <c r="B143" s="4">
        <v>52.51</v>
      </c>
    </row>
    <row r="144" spans="1:2" x14ac:dyDescent="0.25">
      <c r="A144" s="6">
        <v>40686</v>
      </c>
      <c r="B144" s="4">
        <v>53.53</v>
      </c>
    </row>
    <row r="145" spans="1:2" x14ac:dyDescent="0.25">
      <c r="A145" s="6">
        <v>40687</v>
      </c>
      <c r="B145" s="4">
        <v>52.06</v>
      </c>
    </row>
    <row r="146" spans="1:2" x14ac:dyDescent="0.25">
      <c r="A146" s="6">
        <v>40688</v>
      </c>
      <c r="B146" s="4">
        <v>53.12</v>
      </c>
    </row>
    <row r="147" spans="1:2" x14ac:dyDescent="0.25">
      <c r="A147" s="6">
        <v>40689</v>
      </c>
      <c r="B147" s="4">
        <v>53.52</v>
      </c>
    </row>
    <row r="148" spans="1:2" x14ac:dyDescent="0.25">
      <c r="A148" s="6">
        <v>40690</v>
      </c>
      <c r="B148" s="4">
        <v>52.72</v>
      </c>
    </row>
    <row r="149" spans="1:2" x14ac:dyDescent="0.25">
      <c r="A149" s="6">
        <v>40691</v>
      </c>
      <c r="B149" s="4">
        <v>51.22</v>
      </c>
    </row>
    <row r="150" spans="1:2" x14ac:dyDescent="0.25">
      <c r="A150" s="6">
        <v>40692</v>
      </c>
      <c r="B150" s="4">
        <v>48.2</v>
      </c>
    </row>
    <row r="151" spans="1:2" x14ac:dyDescent="0.25">
      <c r="A151" s="6">
        <v>40693</v>
      </c>
      <c r="B151" s="4">
        <v>53.19</v>
      </c>
    </row>
    <row r="152" spans="1:2" x14ac:dyDescent="0.25">
      <c r="A152" s="6">
        <v>40694</v>
      </c>
      <c r="B152" s="4">
        <v>55.02</v>
      </c>
    </row>
    <row r="153" spans="1:2" x14ac:dyDescent="0.25">
      <c r="A153" s="6">
        <v>40695</v>
      </c>
      <c r="B153" s="4">
        <v>54.67</v>
      </c>
    </row>
    <row r="154" spans="1:2" x14ac:dyDescent="0.25">
      <c r="A154" s="6">
        <v>40696</v>
      </c>
      <c r="B154" s="4">
        <v>51.86</v>
      </c>
    </row>
    <row r="155" spans="1:2" x14ac:dyDescent="0.25">
      <c r="A155" s="6">
        <v>40697</v>
      </c>
      <c r="B155" s="4">
        <v>52.79</v>
      </c>
    </row>
    <row r="156" spans="1:2" x14ac:dyDescent="0.25">
      <c r="A156" s="6">
        <v>40698</v>
      </c>
      <c r="B156" s="4">
        <v>50.49</v>
      </c>
    </row>
    <row r="157" spans="1:2" x14ac:dyDescent="0.25">
      <c r="A157" s="6">
        <v>40699</v>
      </c>
      <c r="B157" s="4">
        <v>48.78</v>
      </c>
    </row>
    <row r="158" spans="1:2" x14ac:dyDescent="0.25">
      <c r="A158" s="6">
        <v>40700</v>
      </c>
      <c r="B158" s="4">
        <v>51.59</v>
      </c>
    </row>
    <row r="159" spans="1:2" x14ac:dyDescent="0.25">
      <c r="A159" s="6">
        <v>40701</v>
      </c>
      <c r="B159" s="4">
        <v>56.2</v>
      </c>
    </row>
    <row r="160" spans="1:2" x14ac:dyDescent="0.25">
      <c r="A160" s="6">
        <v>40702</v>
      </c>
      <c r="B160" s="4">
        <v>54.83</v>
      </c>
    </row>
    <row r="161" spans="1:2" x14ac:dyDescent="0.25">
      <c r="A161" s="6">
        <v>40703</v>
      </c>
      <c r="B161" s="4">
        <v>52.38</v>
      </c>
    </row>
    <row r="162" spans="1:2" x14ac:dyDescent="0.25">
      <c r="A162" s="6">
        <v>40704</v>
      </c>
      <c r="B162" s="4">
        <v>52.6</v>
      </c>
    </row>
    <row r="163" spans="1:2" x14ac:dyDescent="0.25">
      <c r="A163" s="6">
        <v>40705</v>
      </c>
      <c r="B163" s="4">
        <v>50.4</v>
      </c>
    </row>
    <row r="164" spans="1:2" x14ac:dyDescent="0.25">
      <c r="A164" s="6">
        <v>40706</v>
      </c>
      <c r="B164" s="4">
        <v>47.86</v>
      </c>
    </row>
    <row r="165" spans="1:2" x14ac:dyDescent="0.25">
      <c r="A165" s="6">
        <v>40707</v>
      </c>
      <c r="B165" s="4">
        <v>49.92</v>
      </c>
    </row>
    <row r="166" spans="1:2" x14ac:dyDescent="0.25">
      <c r="A166" s="6">
        <v>40708</v>
      </c>
      <c r="B166" s="4">
        <v>53.5</v>
      </c>
    </row>
    <row r="167" spans="1:2" x14ac:dyDescent="0.25">
      <c r="A167" s="6">
        <v>40709</v>
      </c>
      <c r="B167" s="4">
        <v>53.83</v>
      </c>
    </row>
    <row r="168" spans="1:2" x14ac:dyDescent="0.25">
      <c r="A168" s="6">
        <v>40710</v>
      </c>
      <c r="B168" s="4">
        <v>53</v>
      </c>
    </row>
    <row r="169" spans="1:2" x14ac:dyDescent="0.25">
      <c r="A169" s="6">
        <v>40711</v>
      </c>
      <c r="B169" s="4">
        <v>50.97</v>
      </c>
    </row>
    <row r="170" spans="1:2" x14ac:dyDescent="0.25">
      <c r="A170" s="6">
        <v>40712</v>
      </c>
      <c r="B170" s="4">
        <v>46.24</v>
      </c>
    </row>
    <row r="171" spans="1:2" x14ac:dyDescent="0.25">
      <c r="A171" s="6">
        <v>40713</v>
      </c>
      <c r="B171" s="4">
        <v>32.020000000000003</v>
      </c>
    </row>
    <row r="172" spans="1:2" x14ac:dyDescent="0.25">
      <c r="A172" s="6">
        <v>40714</v>
      </c>
      <c r="B172" s="4">
        <v>42.87</v>
      </c>
    </row>
    <row r="173" spans="1:2" x14ac:dyDescent="0.25">
      <c r="A173" s="6">
        <v>40715</v>
      </c>
      <c r="B173" s="4">
        <v>50.17</v>
      </c>
    </row>
    <row r="174" spans="1:2" x14ac:dyDescent="0.25">
      <c r="A174" s="6">
        <v>40716</v>
      </c>
      <c r="B174" s="4">
        <v>50.03</v>
      </c>
    </row>
    <row r="175" spans="1:2" x14ac:dyDescent="0.25">
      <c r="A175" s="6">
        <v>40717</v>
      </c>
      <c r="B175" s="4">
        <v>43.01</v>
      </c>
    </row>
    <row r="176" spans="1:2" x14ac:dyDescent="0.25">
      <c r="A176" s="6">
        <v>40718</v>
      </c>
      <c r="B176" s="4">
        <v>42.32</v>
      </c>
    </row>
    <row r="177" spans="1:2" x14ac:dyDescent="0.25">
      <c r="A177" s="6">
        <v>40719</v>
      </c>
      <c r="B177" s="4">
        <v>39.35</v>
      </c>
    </row>
    <row r="178" spans="1:2" x14ac:dyDescent="0.25">
      <c r="A178" s="6">
        <v>40720</v>
      </c>
      <c r="B178" s="4">
        <v>39.5</v>
      </c>
    </row>
    <row r="179" spans="1:2" x14ac:dyDescent="0.25">
      <c r="A179" s="6">
        <v>40721</v>
      </c>
      <c r="B179" s="4">
        <v>47.49</v>
      </c>
    </row>
    <row r="180" spans="1:2" x14ac:dyDescent="0.25">
      <c r="A180" s="6">
        <v>40722</v>
      </c>
      <c r="B180" s="4">
        <v>44.97</v>
      </c>
    </row>
    <row r="181" spans="1:2" x14ac:dyDescent="0.25">
      <c r="A181" s="6">
        <v>40723</v>
      </c>
      <c r="B181" s="4">
        <v>45.33</v>
      </c>
    </row>
    <row r="182" spans="1:2" x14ac:dyDescent="0.25">
      <c r="A182" s="6">
        <v>40724</v>
      </c>
      <c r="B182" s="4">
        <v>43.1</v>
      </c>
    </row>
    <row r="183" spans="1:2" x14ac:dyDescent="0.25">
      <c r="A183" s="6">
        <v>40725</v>
      </c>
      <c r="B183" s="4">
        <v>40.06</v>
      </c>
    </row>
    <row r="184" spans="1:2" x14ac:dyDescent="0.25">
      <c r="A184" s="6">
        <v>40726</v>
      </c>
      <c r="B184" s="4">
        <v>36.46</v>
      </c>
    </row>
    <row r="185" spans="1:2" x14ac:dyDescent="0.25">
      <c r="A185" s="6">
        <v>40727</v>
      </c>
      <c r="B185" s="4">
        <v>28.98</v>
      </c>
    </row>
    <row r="186" spans="1:2" x14ac:dyDescent="0.25">
      <c r="A186" s="6">
        <v>40728</v>
      </c>
      <c r="B186" s="4">
        <v>43.12</v>
      </c>
    </row>
    <row r="187" spans="1:2" x14ac:dyDescent="0.25">
      <c r="A187" s="6">
        <v>40729</v>
      </c>
      <c r="B187" s="4">
        <v>44.21</v>
      </c>
    </row>
    <row r="188" spans="1:2" x14ac:dyDescent="0.25">
      <c r="A188" s="6">
        <v>40730</v>
      </c>
      <c r="B188" s="4">
        <v>43.86</v>
      </c>
    </row>
    <row r="189" spans="1:2" x14ac:dyDescent="0.25">
      <c r="A189" s="6">
        <v>40731</v>
      </c>
      <c r="B189" s="4">
        <v>45.19</v>
      </c>
    </row>
    <row r="190" spans="1:2" x14ac:dyDescent="0.25">
      <c r="A190" s="6">
        <v>40732</v>
      </c>
      <c r="B190" s="4">
        <v>44.7</v>
      </c>
    </row>
    <row r="191" spans="1:2" x14ac:dyDescent="0.25">
      <c r="A191" s="6">
        <v>40733</v>
      </c>
      <c r="B191" s="4">
        <v>42.74</v>
      </c>
    </row>
    <row r="192" spans="1:2" x14ac:dyDescent="0.25">
      <c r="A192" s="6">
        <v>40734</v>
      </c>
      <c r="B192" s="4">
        <v>40.799999999999997</v>
      </c>
    </row>
    <row r="193" spans="1:2" x14ac:dyDescent="0.25">
      <c r="A193" s="6">
        <v>40735</v>
      </c>
      <c r="B193" s="4">
        <v>44.93</v>
      </c>
    </row>
    <row r="194" spans="1:2" x14ac:dyDescent="0.25">
      <c r="A194" s="6">
        <v>40736</v>
      </c>
      <c r="B194" s="4">
        <v>45.08</v>
      </c>
    </row>
    <row r="195" spans="1:2" x14ac:dyDescent="0.25">
      <c r="A195" s="6">
        <v>40737</v>
      </c>
      <c r="B195" s="4">
        <v>43.6</v>
      </c>
    </row>
    <row r="196" spans="1:2" x14ac:dyDescent="0.25">
      <c r="A196" s="6">
        <v>40738</v>
      </c>
      <c r="B196" s="4">
        <v>42.59</v>
      </c>
    </row>
    <row r="197" spans="1:2" x14ac:dyDescent="0.25">
      <c r="A197" s="6">
        <v>40739</v>
      </c>
      <c r="B197" s="4">
        <v>41.84</v>
      </c>
    </row>
    <row r="198" spans="1:2" x14ac:dyDescent="0.25">
      <c r="A198" s="6">
        <v>40740</v>
      </c>
      <c r="B198" s="4">
        <v>41.96</v>
      </c>
    </row>
    <row r="199" spans="1:2" x14ac:dyDescent="0.25">
      <c r="A199" s="6">
        <v>40741</v>
      </c>
      <c r="B199" s="4">
        <v>34.39</v>
      </c>
    </row>
    <row r="200" spans="1:2" x14ac:dyDescent="0.25">
      <c r="A200" s="6">
        <v>40742</v>
      </c>
      <c r="B200" s="4">
        <v>38.840000000000003</v>
      </c>
    </row>
    <row r="201" spans="1:2" x14ac:dyDescent="0.25">
      <c r="A201" s="6">
        <v>40743</v>
      </c>
      <c r="B201" s="4">
        <v>42.06</v>
      </c>
    </row>
    <row r="202" spans="1:2" x14ac:dyDescent="0.25">
      <c r="A202" s="6">
        <v>40744</v>
      </c>
      <c r="B202" s="4">
        <v>42.77</v>
      </c>
    </row>
    <row r="203" spans="1:2" x14ac:dyDescent="0.25">
      <c r="A203" s="6">
        <v>40745</v>
      </c>
      <c r="B203" s="4">
        <v>42.45</v>
      </c>
    </row>
    <row r="204" spans="1:2" x14ac:dyDescent="0.25">
      <c r="A204" s="6">
        <v>40746</v>
      </c>
      <c r="B204" s="4">
        <v>39.21</v>
      </c>
    </row>
    <row r="205" spans="1:2" x14ac:dyDescent="0.25">
      <c r="A205" s="6">
        <v>40747</v>
      </c>
      <c r="B205" s="4">
        <v>26.75</v>
      </c>
    </row>
    <row r="206" spans="1:2" x14ac:dyDescent="0.25">
      <c r="A206" s="6">
        <v>40748</v>
      </c>
      <c r="B206" s="4">
        <v>19.46</v>
      </c>
    </row>
    <row r="207" spans="1:2" x14ac:dyDescent="0.25">
      <c r="A207" s="6">
        <v>40749</v>
      </c>
      <c r="B207" s="4">
        <v>34.18</v>
      </c>
    </row>
    <row r="208" spans="1:2" x14ac:dyDescent="0.25">
      <c r="A208" s="6">
        <v>40750</v>
      </c>
      <c r="B208" s="4">
        <v>37.200000000000003</v>
      </c>
    </row>
    <row r="209" spans="1:2" x14ac:dyDescent="0.25">
      <c r="A209" s="6">
        <v>40751</v>
      </c>
      <c r="B209" s="4">
        <v>35.729999999999997</v>
      </c>
    </row>
    <row r="210" spans="1:2" x14ac:dyDescent="0.25">
      <c r="A210" s="6">
        <v>40752</v>
      </c>
      <c r="B210" s="4">
        <v>32.729999999999997</v>
      </c>
    </row>
    <row r="211" spans="1:2" x14ac:dyDescent="0.25">
      <c r="A211" s="6">
        <v>40753</v>
      </c>
      <c r="B211" s="4">
        <v>35.6</v>
      </c>
    </row>
    <row r="212" spans="1:2" x14ac:dyDescent="0.25">
      <c r="A212" s="6">
        <v>40754</v>
      </c>
      <c r="B212" s="4">
        <v>35.36</v>
      </c>
    </row>
    <row r="213" spans="1:2" x14ac:dyDescent="0.25">
      <c r="A213" s="6">
        <v>40755</v>
      </c>
      <c r="B213" s="4">
        <v>35.36</v>
      </c>
    </row>
    <row r="214" spans="1:2" x14ac:dyDescent="0.25">
      <c r="A214" s="6">
        <v>40756</v>
      </c>
      <c r="B214" s="4">
        <v>41.08</v>
      </c>
    </row>
    <row r="215" spans="1:2" x14ac:dyDescent="0.25">
      <c r="A215" s="6">
        <v>40757</v>
      </c>
      <c r="B215" s="4">
        <v>41.04</v>
      </c>
    </row>
    <row r="216" spans="1:2" x14ac:dyDescent="0.25">
      <c r="A216" s="6">
        <v>40758</v>
      </c>
      <c r="B216" s="4">
        <v>40.090000000000003</v>
      </c>
    </row>
    <row r="217" spans="1:2" x14ac:dyDescent="0.25">
      <c r="A217" s="6">
        <v>40759</v>
      </c>
      <c r="B217" s="4">
        <v>39.56</v>
      </c>
    </row>
    <row r="218" spans="1:2" x14ac:dyDescent="0.25">
      <c r="A218" s="6">
        <v>40760</v>
      </c>
      <c r="B218" s="4">
        <v>38.99</v>
      </c>
    </row>
    <row r="219" spans="1:2" x14ac:dyDescent="0.25">
      <c r="A219" s="6">
        <v>40761</v>
      </c>
      <c r="B219" s="4">
        <v>36.44</v>
      </c>
    </row>
    <row r="220" spans="1:2" x14ac:dyDescent="0.25">
      <c r="A220" s="6">
        <v>40762</v>
      </c>
      <c r="B220" s="4">
        <v>28.41</v>
      </c>
    </row>
    <row r="221" spans="1:2" x14ac:dyDescent="0.25">
      <c r="A221" s="6">
        <v>40763</v>
      </c>
      <c r="B221" s="4">
        <v>38.25</v>
      </c>
    </row>
    <row r="222" spans="1:2" x14ac:dyDescent="0.25">
      <c r="A222" s="6">
        <v>40764</v>
      </c>
      <c r="B222" s="4">
        <v>36.380000000000003</v>
      </c>
    </row>
    <row r="223" spans="1:2" x14ac:dyDescent="0.25">
      <c r="A223" s="6">
        <v>40765</v>
      </c>
      <c r="B223" s="4">
        <v>33.75</v>
      </c>
    </row>
    <row r="224" spans="1:2" x14ac:dyDescent="0.25">
      <c r="A224" s="6">
        <v>40766</v>
      </c>
      <c r="B224" s="4">
        <v>34.369999999999997</v>
      </c>
    </row>
    <row r="225" spans="1:2" x14ac:dyDescent="0.25">
      <c r="A225" s="6">
        <v>40767</v>
      </c>
      <c r="B225" s="4">
        <v>36.47</v>
      </c>
    </row>
    <row r="226" spans="1:2" x14ac:dyDescent="0.25">
      <c r="A226" s="6">
        <v>40768</v>
      </c>
      <c r="B226" s="4">
        <v>34.380000000000003</v>
      </c>
    </row>
    <row r="227" spans="1:2" x14ac:dyDescent="0.25">
      <c r="A227" s="6">
        <v>40769</v>
      </c>
      <c r="B227" s="4">
        <v>34.799999999999997</v>
      </c>
    </row>
    <row r="228" spans="1:2" x14ac:dyDescent="0.25">
      <c r="A228" s="6">
        <v>40770</v>
      </c>
      <c r="B228" s="4">
        <v>40.6</v>
      </c>
    </row>
    <row r="229" spans="1:2" x14ac:dyDescent="0.25">
      <c r="A229" s="6">
        <v>40771</v>
      </c>
      <c r="B229" s="4">
        <v>43.03</v>
      </c>
    </row>
    <row r="230" spans="1:2" x14ac:dyDescent="0.25">
      <c r="A230" s="6">
        <v>40772</v>
      </c>
      <c r="B230" s="4">
        <v>42.63</v>
      </c>
    </row>
    <row r="231" spans="1:2" x14ac:dyDescent="0.25">
      <c r="A231" s="6">
        <v>40773</v>
      </c>
      <c r="B231" s="4">
        <v>44.02</v>
      </c>
    </row>
    <row r="232" spans="1:2" x14ac:dyDescent="0.25">
      <c r="A232" s="6">
        <v>40774</v>
      </c>
      <c r="B232" s="4">
        <v>43.69</v>
      </c>
    </row>
    <row r="233" spans="1:2" x14ac:dyDescent="0.25">
      <c r="A233" s="6">
        <v>40775</v>
      </c>
      <c r="B233" s="4">
        <v>40.04</v>
      </c>
    </row>
    <row r="234" spans="1:2" x14ac:dyDescent="0.25">
      <c r="A234" s="6">
        <v>40776</v>
      </c>
      <c r="B234" s="4">
        <v>41.39</v>
      </c>
    </row>
    <row r="235" spans="1:2" x14ac:dyDescent="0.25">
      <c r="A235" s="6">
        <v>40777</v>
      </c>
      <c r="B235" s="4">
        <v>45.53</v>
      </c>
    </row>
    <row r="236" spans="1:2" x14ac:dyDescent="0.25">
      <c r="A236" s="6">
        <v>40778</v>
      </c>
      <c r="B236" s="4">
        <v>44.49</v>
      </c>
    </row>
    <row r="237" spans="1:2" x14ac:dyDescent="0.25">
      <c r="A237" s="6">
        <v>40779</v>
      </c>
      <c r="B237" s="4">
        <v>43.27</v>
      </c>
    </row>
    <row r="238" spans="1:2" x14ac:dyDescent="0.25">
      <c r="A238" s="6">
        <v>40780</v>
      </c>
      <c r="B238" s="4">
        <v>43.56</v>
      </c>
    </row>
    <row r="239" spans="1:2" x14ac:dyDescent="0.25">
      <c r="A239" s="6">
        <v>40781</v>
      </c>
      <c r="B239" s="4">
        <v>43.08</v>
      </c>
    </row>
    <row r="240" spans="1:2" x14ac:dyDescent="0.25">
      <c r="A240" s="6">
        <v>40782</v>
      </c>
      <c r="B240" s="4">
        <v>42.78</v>
      </c>
    </row>
    <row r="241" spans="1:2" x14ac:dyDescent="0.25">
      <c r="A241" s="6">
        <v>40783</v>
      </c>
      <c r="B241" s="4">
        <v>39.57</v>
      </c>
    </row>
    <row r="242" spans="1:2" x14ac:dyDescent="0.25">
      <c r="A242" s="6">
        <v>40784</v>
      </c>
      <c r="B242" s="4">
        <v>42.91</v>
      </c>
    </row>
    <row r="243" spans="1:2" x14ac:dyDescent="0.25">
      <c r="A243" s="6">
        <v>40785</v>
      </c>
      <c r="B243" s="4">
        <v>44.25</v>
      </c>
    </row>
    <row r="244" spans="1:2" x14ac:dyDescent="0.25">
      <c r="A244" s="6">
        <v>40786</v>
      </c>
      <c r="B244" s="4">
        <v>45.46</v>
      </c>
    </row>
    <row r="245" spans="1:2" x14ac:dyDescent="0.25">
      <c r="A245" s="6">
        <v>40787</v>
      </c>
      <c r="B245" s="4">
        <v>45.64</v>
      </c>
    </row>
    <row r="246" spans="1:2" x14ac:dyDescent="0.25">
      <c r="A246" s="6">
        <v>40788</v>
      </c>
      <c r="B246" s="4">
        <v>45.3</v>
      </c>
    </row>
    <row r="247" spans="1:2" x14ac:dyDescent="0.25">
      <c r="A247" s="6">
        <v>40789</v>
      </c>
      <c r="B247" s="4">
        <v>43.94</v>
      </c>
    </row>
    <row r="248" spans="1:2" x14ac:dyDescent="0.25">
      <c r="A248" s="6">
        <v>40790</v>
      </c>
      <c r="B248" s="4">
        <v>42.1</v>
      </c>
    </row>
    <row r="249" spans="1:2" x14ac:dyDescent="0.25">
      <c r="A249" s="6">
        <v>40791</v>
      </c>
      <c r="B249" s="4">
        <v>44.18</v>
      </c>
    </row>
    <row r="250" spans="1:2" x14ac:dyDescent="0.25">
      <c r="A250" s="6">
        <v>40792</v>
      </c>
      <c r="B250" s="4">
        <v>40.130000000000003</v>
      </c>
    </row>
    <row r="251" spans="1:2" x14ac:dyDescent="0.25">
      <c r="A251" s="6">
        <v>40793</v>
      </c>
      <c r="B251" s="4">
        <v>35.58</v>
      </c>
    </row>
    <row r="252" spans="1:2" x14ac:dyDescent="0.25">
      <c r="A252" s="6">
        <v>40794</v>
      </c>
      <c r="B252" s="4">
        <v>37.28</v>
      </c>
    </row>
    <row r="253" spans="1:2" x14ac:dyDescent="0.25">
      <c r="A253" s="6">
        <v>40795</v>
      </c>
      <c r="B253" s="4">
        <v>37</v>
      </c>
    </row>
    <row r="254" spans="1:2" x14ac:dyDescent="0.25">
      <c r="A254" s="6">
        <v>40796</v>
      </c>
      <c r="B254" s="4">
        <v>32.19</v>
      </c>
    </row>
    <row r="255" spans="1:2" x14ac:dyDescent="0.25">
      <c r="A255" s="6">
        <v>40797</v>
      </c>
      <c r="B255" s="4">
        <v>24.03</v>
      </c>
    </row>
    <row r="256" spans="1:2" x14ac:dyDescent="0.25">
      <c r="A256" s="6">
        <v>40798</v>
      </c>
      <c r="B256" s="4">
        <v>29.18</v>
      </c>
    </row>
    <row r="257" spans="1:2" x14ac:dyDescent="0.25">
      <c r="A257" s="6">
        <v>40799</v>
      </c>
      <c r="B257" s="4">
        <v>23.13</v>
      </c>
    </row>
    <row r="258" spans="1:2" x14ac:dyDescent="0.25">
      <c r="A258" s="6">
        <v>40800</v>
      </c>
      <c r="B258" s="4">
        <v>21.54</v>
      </c>
    </row>
    <row r="259" spans="1:2" x14ac:dyDescent="0.25">
      <c r="A259" s="6">
        <v>40801</v>
      </c>
      <c r="B259" s="4">
        <v>13.32</v>
      </c>
    </row>
    <row r="260" spans="1:2" x14ac:dyDescent="0.25">
      <c r="A260" s="6">
        <v>40802</v>
      </c>
      <c r="B260" s="4">
        <v>17.91</v>
      </c>
    </row>
    <row r="261" spans="1:2" x14ac:dyDescent="0.25">
      <c r="A261" s="6">
        <v>40803</v>
      </c>
      <c r="B261" s="4">
        <v>8.1199999999999992</v>
      </c>
    </row>
    <row r="262" spans="1:2" x14ac:dyDescent="0.25">
      <c r="A262" s="6">
        <v>40804</v>
      </c>
      <c r="B262" s="4">
        <v>14</v>
      </c>
    </row>
    <row r="263" spans="1:2" x14ac:dyDescent="0.25">
      <c r="A263" s="6">
        <v>40805</v>
      </c>
      <c r="B263" s="4">
        <v>25.88</v>
      </c>
    </row>
    <row r="264" spans="1:2" x14ac:dyDescent="0.25">
      <c r="A264" s="6">
        <v>40806</v>
      </c>
      <c r="B264" s="4">
        <v>25.86</v>
      </c>
    </row>
    <row r="265" spans="1:2" x14ac:dyDescent="0.25">
      <c r="A265" s="6">
        <v>40807</v>
      </c>
      <c r="B265" s="4">
        <v>29.83</v>
      </c>
    </row>
    <row r="266" spans="1:2" x14ac:dyDescent="0.25">
      <c r="A266" s="6">
        <v>40808</v>
      </c>
      <c r="B266" s="4">
        <v>24.65</v>
      </c>
    </row>
    <row r="267" spans="1:2" x14ac:dyDescent="0.25">
      <c r="A267" s="6">
        <v>40809</v>
      </c>
      <c r="B267" s="4">
        <v>27.26</v>
      </c>
    </row>
    <row r="268" spans="1:2" x14ac:dyDescent="0.25">
      <c r="A268" s="6">
        <v>40810</v>
      </c>
      <c r="B268" s="4">
        <v>25.44</v>
      </c>
    </row>
    <row r="269" spans="1:2" x14ac:dyDescent="0.25">
      <c r="A269" s="6">
        <v>40811</v>
      </c>
      <c r="B269" s="4">
        <v>25.62</v>
      </c>
    </row>
    <row r="270" spans="1:2" x14ac:dyDescent="0.25">
      <c r="A270" s="6">
        <v>40812</v>
      </c>
      <c r="B270" s="4">
        <v>31.1</v>
      </c>
    </row>
    <row r="271" spans="1:2" x14ac:dyDescent="0.25">
      <c r="A271" s="6">
        <v>40813</v>
      </c>
      <c r="B271" s="4">
        <v>30.4</v>
      </c>
    </row>
    <row r="272" spans="1:2" x14ac:dyDescent="0.25">
      <c r="A272" s="6">
        <v>40814</v>
      </c>
      <c r="B272" s="4">
        <v>28.12</v>
      </c>
    </row>
    <row r="273" spans="1:2" x14ac:dyDescent="0.25">
      <c r="A273" s="6">
        <v>40815</v>
      </c>
      <c r="B273" s="4">
        <v>21.61</v>
      </c>
    </row>
    <row r="274" spans="1:2" x14ac:dyDescent="0.25">
      <c r="A274" s="6">
        <v>40816</v>
      </c>
      <c r="B274" s="4">
        <v>17.809999999999999</v>
      </c>
    </row>
    <row r="275" spans="1:2" x14ac:dyDescent="0.25">
      <c r="A275" s="6">
        <v>40817</v>
      </c>
      <c r="B275" s="4">
        <v>6.27</v>
      </c>
    </row>
    <row r="276" spans="1:2" x14ac:dyDescent="0.25">
      <c r="A276" s="6">
        <v>40818</v>
      </c>
      <c r="B276" s="4">
        <v>5.79</v>
      </c>
    </row>
    <row r="277" spans="1:2" x14ac:dyDescent="0.25">
      <c r="A277" s="6">
        <v>40819</v>
      </c>
      <c r="B277" s="4">
        <v>14.05</v>
      </c>
    </row>
    <row r="278" spans="1:2" x14ac:dyDescent="0.25">
      <c r="A278" s="6">
        <v>40820</v>
      </c>
      <c r="B278" s="4">
        <v>9.83</v>
      </c>
    </row>
    <row r="279" spans="1:2" x14ac:dyDescent="0.25">
      <c r="A279" s="6">
        <v>40821</v>
      </c>
      <c r="B279" s="4">
        <v>8.32</v>
      </c>
    </row>
    <row r="280" spans="1:2" x14ac:dyDescent="0.25">
      <c r="A280" s="6">
        <v>40822</v>
      </c>
      <c r="B280" s="4">
        <v>8.09</v>
      </c>
    </row>
    <row r="281" spans="1:2" x14ac:dyDescent="0.25">
      <c r="A281" s="6">
        <v>40823</v>
      </c>
      <c r="B281" s="4">
        <v>9.75</v>
      </c>
    </row>
    <row r="282" spans="1:2" x14ac:dyDescent="0.25">
      <c r="A282" s="6">
        <v>40824</v>
      </c>
      <c r="B282" s="4">
        <v>8.76</v>
      </c>
    </row>
    <row r="283" spans="1:2" x14ac:dyDescent="0.25">
      <c r="A283" s="6">
        <v>40825</v>
      </c>
      <c r="B283" s="4">
        <v>11.15</v>
      </c>
    </row>
    <row r="284" spans="1:2" x14ac:dyDescent="0.25">
      <c r="A284" s="6">
        <v>40826</v>
      </c>
      <c r="B284" s="4">
        <v>17.52</v>
      </c>
    </row>
    <row r="285" spans="1:2" x14ac:dyDescent="0.25">
      <c r="A285" s="6">
        <v>40827</v>
      </c>
      <c r="B285" s="4">
        <v>22.45</v>
      </c>
    </row>
    <row r="286" spans="1:2" x14ac:dyDescent="0.25">
      <c r="A286" s="6">
        <v>40828</v>
      </c>
      <c r="B286" s="4">
        <v>28.42</v>
      </c>
    </row>
    <row r="287" spans="1:2" x14ac:dyDescent="0.25">
      <c r="A287" s="6">
        <v>40829</v>
      </c>
      <c r="B287" s="4">
        <v>35.22</v>
      </c>
    </row>
    <row r="288" spans="1:2" x14ac:dyDescent="0.25">
      <c r="A288" s="6">
        <v>40830</v>
      </c>
      <c r="B288" s="4">
        <v>36.93</v>
      </c>
    </row>
    <row r="289" spans="1:2" x14ac:dyDescent="0.25">
      <c r="A289" s="6">
        <v>40831</v>
      </c>
      <c r="B289" s="4">
        <v>34.51</v>
      </c>
    </row>
    <row r="290" spans="1:2" x14ac:dyDescent="0.25">
      <c r="A290" s="6">
        <v>40832</v>
      </c>
      <c r="B290" s="4">
        <v>35.21</v>
      </c>
    </row>
    <row r="291" spans="1:2" x14ac:dyDescent="0.25">
      <c r="A291" s="6">
        <v>40833</v>
      </c>
      <c r="B291" s="4">
        <v>38.6</v>
      </c>
    </row>
    <row r="292" spans="1:2" x14ac:dyDescent="0.25">
      <c r="A292" s="6">
        <v>40834</v>
      </c>
      <c r="B292" s="4">
        <v>34.06</v>
      </c>
    </row>
    <row r="293" spans="1:2" x14ac:dyDescent="0.25">
      <c r="A293" s="6">
        <v>40835</v>
      </c>
      <c r="B293" s="4">
        <v>36.36</v>
      </c>
    </row>
    <row r="294" spans="1:2" x14ac:dyDescent="0.25">
      <c r="A294" s="6">
        <v>40836</v>
      </c>
      <c r="B294" s="4">
        <v>39.590000000000003</v>
      </c>
    </row>
    <row r="295" spans="1:2" x14ac:dyDescent="0.25">
      <c r="A295" s="6">
        <v>40837</v>
      </c>
      <c r="B295" s="4">
        <v>40.98</v>
      </c>
    </row>
    <row r="296" spans="1:2" x14ac:dyDescent="0.25">
      <c r="A296" s="6">
        <v>40838</v>
      </c>
      <c r="B296" s="4">
        <v>37.4</v>
      </c>
    </row>
    <row r="297" spans="1:2" x14ac:dyDescent="0.25">
      <c r="A297" s="6">
        <v>40839</v>
      </c>
      <c r="B297" s="4">
        <v>36.119999999999997</v>
      </c>
    </row>
    <row r="298" spans="1:2" x14ac:dyDescent="0.25">
      <c r="A298" s="6">
        <v>40840</v>
      </c>
      <c r="B298" s="4">
        <v>38.25</v>
      </c>
    </row>
    <row r="299" spans="1:2" x14ac:dyDescent="0.25">
      <c r="A299" s="6">
        <v>40841</v>
      </c>
      <c r="B299" s="4">
        <v>38.799999999999997</v>
      </c>
    </row>
    <row r="300" spans="1:2" x14ac:dyDescent="0.25">
      <c r="A300" s="6">
        <v>40842</v>
      </c>
      <c r="B300" s="4">
        <v>40.020000000000003</v>
      </c>
    </row>
    <row r="301" spans="1:2" x14ac:dyDescent="0.25">
      <c r="A301" s="6">
        <v>40843</v>
      </c>
      <c r="B301" s="4">
        <v>39.409999999999997</v>
      </c>
    </row>
    <row r="302" spans="1:2" x14ac:dyDescent="0.25">
      <c r="A302" s="6">
        <v>40844</v>
      </c>
      <c r="B302" s="4">
        <v>39.67</v>
      </c>
    </row>
    <row r="303" spans="1:2" x14ac:dyDescent="0.25">
      <c r="A303" s="6">
        <v>40845</v>
      </c>
      <c r="B303" s="4">
        <v>38.14</v>
      </c>
    </row>
    <row r="304" spans="1:2" x14ac:dyDescent="0.25">
      <c r="A304" s="6">
        <v>40846</v>
      </c>
      <c r="B304" s="4">
        <v>35.659999999999997</v>
      </c>
    </row>
    <row r="305" spans="1:2" x14ac:dyDescent="0.25">
      <c r="A305" s="6">
        <v>40847</v>
      </c>
      <c r="B305" s="4">
        <v>41.05</v>
      </c>
    </row>
    <row r="306" spans="1:2" x14ac:dyDescent="0.25">
      <c r="A306" s="6">
        <v>40848</v>
      </c>
      <c r="B306" s="4">
        <v>40.159999999999997</v>
      </c>
    </row>
    <row r="307" spans="1:2" x14ac:dyDescent="0.25">
      <c r="A307" s="6">
        <v>40849</v>
      </c>
      <c r="B307" s="4">
        <v>40.94</v>
      </c>
    </row>
    <row r="308" spans="1:2" x14ac:dyDescent="0.25">
      <c r="A308" s="6">
        <v>40850</v>
      </c>
      <c r="B308" s="4">
        <v>39.93</v>
      </c>
    </row>
    <row r="309" spans="1:2" x14ac:dyDescent="0.25">
      <c r="A309" s="6">
        <v>40851</v>
      </c>
      <c r="B309" s="4">
        <v>39.18</v>
      </c>
    </row>
    <row r="310" spans="1:2" x14ac:dyDescent="0.25">
      <c r="A310" s="6">
        <v>40852</v>
      </c>
      <c r="B310" s="4">
        <v>39.85</v>
      </c>
    </row>
    <row r="311" spans="1:2" x14ac:dyDescent="0.25">
      <c r="A311" s="6">
        <v>40853</v>
      </c>
      <c r="B311" s="4">
        <v>39.97</v>
      </c>
    </row>
    <row r="312" spans="1:2" x14ac:dyDescent="0.25">
      <c r="A312" s="6">
        <v>40854</v>
      </c>
      <c r="B312" s="4">
        <v>42.9</v>
      </c>
    </row>
    <row r="313" spans="1:2" x14ac:dyDescent="0.25">
      <c r="A313" s="6">
        <v>40855</v>
      </c>
      <c r="B313" s="4">
        <v>43.83</v>
      </c>
    </row>
    <row r="314" spans="1:2" x14ac:dyDescent="0.25">
      <c r="A314" s="6">
        <v>40856</v>
      </c>
      <c r="B314" s="4">
        <v>44.33</v>
      </c>
    </row>
    <row r="315" spans="1:2" x14ac:dyDescent="0.25">
      <c r="A315" s="6">
        <v>40857</v>
      </c>
      <c r="B315" s="4">
        <v>44.44</v>
      </c>
    </row>
    <row r="316" spans="1:2" x14ac:dyDescent="0.25">
      <c r="A316" s="6">
        <v>40858</v>
      </c>
      <c r="B316" s="4">
        <v>43.27</v>
      </c>
    </row>
    <row r="317" spans="1:2" x14ac:dyDescent="0.25">
      <c r="A317" s="6">
        <v>40859</v>
      </c>
      <c r="B317" s="4">
        <v>42.01</v>
      </c>
    </row>
    <row r="318" spans="1:2" x14ac:dyDescent="0.25">
      <c r="A318" s="6">
        <v>40860</v>
      </c>
      <c r="B318" s="4">
        <v>42.57</v>
      </c>
    </row>
    <row r="319" spans="1:2" x14ac:dyDescent="0.25">
      <c r="A319" s="6">
        <v>40861</v>
      </c>
      <c r="B319" s="4">
        <v>44.8</v>
      </c>
    </row>
    <row r="320" spans="1:2" x14ac:dyDescent="0.25">
      <c r="A320" s="6">
        <v>40862</v>
      </c>
      <c r="B320" s="4">
        <v>46.07</v>
      </c>
    </row>
    <row r="321" spans="1:2" x14ac:dyDescent="0.25">
      <c r="A321" s="6">
        <v>40863</v>
      </c>
      <c r="B321" s="4">
        <v>44.93</v>
      </c>
    </row>
    <row r="322" spans="1:2" x14ac:dyDescent="0.25">
      <c r="A322" s="6">
        <v>40864</v>
      </c>
      <c r="B322" s="4">
        <v>46.32</v>
      </c>
    </row>
    <row r="323" spans="1:2" x14ac:dyDescent="0.25">
      <c r="A323" s="6">
        <v>40865</v>
      </c>
      <c r="B323" s="4">
        <v>44.96</v>
      </c>
    </row>
    <row r="324" spans="1:2" x14ac:dyDescent="0.25">
      <c r="A324" s="6">
        <v>40866</v>
      </c>
      <c r="B324" s="4">
        <v>42.07</v>
      </c>
    </row>
    <row r="325" spans="1:2" x14ac:dyDescent="0.25">
      <c r="A325" s="6">
        <v>40867</v>
      </c>
      <c r="B325" s="4">
        <v>41.92</v>
      </c>
    </row>
    <row r="326" spans="1:2" x14ac:dyDescent="0.25">
      <c r="A326" s="6">
        <v>40868</v>
      </c>
      <c r="B326" s="4">
        <v>42.86</v>
      </c>
    </row>
    <row r="327" spans="1:2" x14ac:dyDescent="0.25">
      <c r="A327" s="6">
        <v>40869</v>
      </c>
      <c r="B327" s="4" t="s">
        <v>9</v>
      </c>
    </row>
    <row r="328" spans="1:2" x14ac:dyDescent="0.25">
      <c r="A328" s="6">
        <v>40870</v>
      </c>
      <c r="B328" s="4" t="s">
        <v>9</v>
      </c>
    </row>
    <row r="329" spans="1:2" x14ac:dyDescent="0.25">
      <c r="A329" s="6">
        <v>40871</v>
      </c>
      <c r="B329" s="4" t="s">
        <v>9</v>
      </c>
    </row>
    <row r="330" spans="1:2" x14ac:dyDescent="0.25">
      <c r="A330" s="6">
        <v>40872</v>
      </c>
      <c r="B330" s="4" t="s">
        <v>9</v>
      </c>
    </row>
    <row r="331" spans="1:2" x14ac:dyDescent="0.25">
      <c r="A331" s="6">
        <v>40873</v>
      </c>
      <c r="B331" s="4" t="s">
        <v>9</v>
      </c>
    </row>
    <row r="332" spans="1:2" x14ac:dyDescent="0.25">
      <c r="A332" s="6">
        <v>40874</v>
      </c>
      <c r="B332" s="4" t="s">
        <v>9</v>
      </c>
    </row>
    <row r="333" spans="1:2" x14ac:dyDescent="0.25">
      <c r="A333" s="6">
        <v>40875</v>
      </c>
      <c r="B333" s="4" t="s">
        <v>9</v>
      </c>
    </row>
    <row r="334" spans="1:2" x14ac:dyDescent="0.25">
      <c r="A334" s="6">
        <v>40876</v>
      </c>
      <c r="B334" s="4" t="s">
        <v>9</v>
      </c>
    </row>
    <row r="335" spans="1:2" x14ac:dyDescent="0.25">
      <c r="A335" s="6">
        <v>40877</v>
      </c>
      <c r="B335" s="4" t="s">
        <v>9</v>
      </c>
    </row>
    <row r="336" spans="1:2" x14ac:dyDescent="0.25">
      <c r="A336" s="6">
        <v>40878</v>
      </c>
      <c r="B336" s="4">
        <v>35.75</v>
      </c>
    </row>
    <row r="337" spans="1:2" x14ac:dyDescent="0.25">
      <c r="A337" s="6">
        <v>40879</v>
      </c>
      <c r="B337" s="4">
        <v>38.369999999999997</v>
      </c>
    </row>
    <row r="338" spans="1:2" x14ac:dyDescent="0.25">
      <c r="A338" s="6">
        <v>40880</v>
      </c>
      <c r="B338" s="4">
        <v>34.96</v>
      </c>
    </row>
    <row r="339" spans="1:2" x14ac:dyDescent="0.25">
      <c r="A339" s="6">
        <v>40881</v>
      </c>
      <c r="B339" s="4">
        <v>31.07</v>
      </c>
    </row>
    <row r="340" spans="1:2" x14ac:dyDescent="0.25">
      <c r="A340" s="6">
        <v>40882</v>
      </c>
      <c r="B340" s="4">
        <v>37.61</v>
      </c>
    </row>
    <row r="341" spans="1:2" x14ac:dyDescent="0.25">
      <c r="A341" s="6">
        <v>40883</v>
      </c>
      <c r="B341" s="4">
        <v>38.270000000000003</v>
      </c>
    </row>
    <row r="342" spans="1:2" x14ac:dyDescent="0.25">
      <c r="A342" s="6">
        <v>40884</v>
      </c>
      <c r="B342" s="4">
        <v>39.61</v>
      </c>
    </row>
    <row r="343" spans="1:2" x14ac:dyDescent="0.25">
      <c r="A343" s="6">
        <v>40885</v>
      </c>
      <c r="B343" s="4">
        <v>39.159999999999997</v>
      </c>
    </row>
    <row r="344" spans="1:2" x14ac:dyDescent="0.25">
      <c r="A344" s="6">
        <v>40886</v>
      </c>
      <c r="B344" s="4">
        <v>35.6</v>
      </c>
    </row>
    <row r="345" spans="1:2" x14ac:dyDescent="0.25">
      <c r="A345" s="6">
        <v>40887</v>
      </c>
      <c r="B345" s="4">
        <v>34.369999999999997</v>
      </c>
    </row>
    <row r="346" spans="1:2" x14ac:dyDescent="0.25">
      <c r="A346" s="6">
        <v>40888</v>
      </c>
      <c r="B346" s="4">
        <v>35.78</v>
      </c>
    </row>
    <row r="347" spans="1:2" x14ac:dyDescent="0.25">
      <c r="A347" s="6">
        <v>40889</v>
      </c>
      <c r="B347" s="4">
        <v>37.24</v>
      </c>
    </row>
    <row r="348" spans="1:2" x14ac:dyDescent="0.25">
      <c r="A348" s="6">
        <v>40890</v>
      </c>
      <c r="B348" s="4">
        <v>35.659999999999997</v>
      </c>
    </row>
    <row r="349" spans="1:2" x14ac:dyDescent="0.25">
      <c r="A349" s="6">
        <v>40891</v>
      </c>
      <c r="B349" s="4">
        <v>34.909999999999997</v>
      </c>
    </row>
    <row r="350" spans="1:2" x14ac:dyDescent="0.25">
      <c r="A350" s="6">
        <v>40892</v>
      </c>
      <c r="B350" s="4">
        <v>35.68</v>
      </c>
    </row>
    <row r="351" spans="1:2" x14ac:dyDescent="0.25">
      <c r="A351" s="6">
        <v>40893</v>
      </c>
      <c r="B351" s="4">
        <v>37.700000000000003</v>
      </c>
    </row>
    <row r="352" spans="1:2" x14ac:dyDescent="0.25">
      <c r="A352" s="6">
        <v>40894</v>
      </c>
      <c r="B352" s="4">
        <v>32.82</v>
      </c>
    </row>
    <row r="353" spans="1:2" x14ac:dyDescent="0.25">
      <c r="A353" s="6">
        <v>40895</v>
      </c>
      <c r="B353" s="4">
        <v>32.43</v>
      </c>
    </row>
    <row r="354" spans="1:2" x14ac:dyDescent="0.25">
      <c r="A354" s="6">
        <v>40896</v>
      </c>
      <c r="B354" s="4">
        <v>36.520000000000003</v>
      </c>
    </row>
    <row r="355" spans="1:2" x14ac:dyDescent="0.25">
      <c r="A355" s="6">
        <v>40897</v>
      </c>
      <c r="B355" s="4">
        <v>37.200000000000003</v>
      </c>
    </row>
    <row r="356" spans="1:2" x14ac:dyDescent="0.25">
      <c r="A356" s="6">
        <v>40898</v>
      </c>
      <c r="B356" s="4">
        <v>37.479999999999997</v>
      </c>
    </row>
    <row r="357" spans="1:2" x14ac:dyDescent="0.25">
      <c r="A357" s="6">
        <v>40899</v>
      </c>
      <c r="B357" s="4">
        <v>36.22</v>
      </c>
    </row>
    <row r="358" spans="1:2" x14ac:dyDescent="0.25">
      <c r="A358" s="6">
        <v>40900</v>
      </c>
      <c r="B358" s="4">
        <v>32.49</v>
      </c>
    </row>
    <row r="359" spans="1:2" x14ac:dyDescent="0.25">
      <c r="A359" s="6">
        <v>40901</v>
      </c>
      <c r="B359" s="4">
        <v>27.73</v>
      </c>
    </row>
    <row r="360" spans="1:2" x14ac:dyDescent="0.25">
      <c r="A360" s="6">
        <v>40902</v>
      </c>
      <c r="B360" s="4">
        <v>21.76</v>
      </c>
    </row>
    <row r="361" spans="1:2" x14ac:dyDescent="0.25">
      <c r="A361" s="6">
        <v>40903</v>
      </c>
      <c r="B361" s="4">
        <v>20.95</v>
      </c>
    </row>
    <row r="362" spans="1:2" x14ac:dyDescent="0.25">
      <c r="A362" s="6">
        <v>40904</v>
      </c>
      <c r="B362" s="4">
        <v>28.33</v>
      </c>
    </row>
    <row r="363" spans="1:2" x14ac:dyDescent="0.25">
      <c r="A363" s="6">
        <v>40905</v>
      </c>
      <c r="B363" s="4">
        <v>30.42</v>
      </c>
    </row>
    <row r="364" spans="1:2" x14ac:dyDescent="0.25">
      <c r="A364" s="6">
        <v>40906</v>
      </c>
      <c r="B364" s="4">
        <v>26.17</v>
      </c>
    </row>
    <row r="365" spans="1:2" x14ac:dyDescent="0.25">
      <c r="A365" s="6">
        <v>40907</v>
      </c>
      <c r="B365" s="4">
        <v>30.61</v>
      </c>
    </row>
    <row r="366" spans="1:2" x14ac:dyDescent="0.25">
      <c r="A366" s="6">
        <v>40908</v>
      </c>
      <c r="B366" s="4">
        <v>32.94</v>
      </c>
    </row>
    <row r="367" spans="1:2" x14ac:dyDescent="0.25">
      <c r="A367" s="6">
        <v>40909</v>
      </c>
      <c r="B367" s="4">
        <v>29.03</v>
      </c>
    </row>
    <row r="368" spans="1:2" x14ac:dyDescent="0.25">
      <c r="A368" s="6">
        <v>40910</v>
      </c>
      <c r="B368" s="4">
        <v>33.51</v>
      </c>
    </row>
    <row r="369" spans="1:2" x14ac:dyDescent="0.25">
      <c r="A369" s="6">
        <v>40911</v>
      </c>
      <c r="B369" s="4">
        <v>30.81</v>
      </c>
    </row>
    <row r="370" spans="1:2" x14ac:dyDescent="0.25">
      <c r="A370" s="6">
        <v>40912</v>
      </c>
      <c r="B370" s="4">
        <v>30.2</v>
      </c>
    </row>
    <row r="371" spans="1:2" x14ac:dyDescent="0.25">
      <c r="A371" s="6">
        <v>40913</v>
      </c>
      <c r="B371" s="4">
        <v>32.21</v>
      </c>
    </row>
    <row r="372" spans="1:2" x14ac:dyDescent="0.25">
      <c r="A372" s="6">
        <v>40914</v>
      </c>
      <c r="B372" s="4">
        <v>32.5</v>
      </c>
    </row>
    <row r="373" spans="1:2" x14ac:dyDescent="0.25">
      <c r="A373" s="6">
        <v>40915</v>
      </c>
      <c r="B373" s="4">
        <v>32.1</v>
      </c>
    </row>
    <row r="374" spans="1:2" x14ac:dyDescent="0.25">
      <c r="A374" s="6">
        <v>40916</v>
      </c>
      <c r="B374" s="4">
        <v>32.83</v>
      </c>
    </row>
    <row r="375" spans="1:2" x14ac:dyDescent="0.25">
      <c r="A375" s="6">
        <v>40917</v>
      </c>
      <c r="B375" s="4">
        <v>45.2</v>
      </c>
    </row>
    <row r="376" spans="1:2" x14ac:dyDescent="0.25">
      <c r="A376" s="6">
        <v>40918</v>
      </c>
      <c r="B376" s="4">
        <v>40.76</v>
      </c>
    </row>
    <row r="377" spans="1:2" x14ac:dyDescent="0.25">
      <c r="A377" s="6">
        <v>40919</v>
      </c>
      <c r="B377" s="4">
        <v>35.93</v>
      </c>
    </row>
    <row r="378" spans="1:2" x14ac:dyDescent="0.25">
      <c r="A378" s="6">
        <v>40920</v>
      </c>
      <c r="B378" s="4">
        <v>33.94</v>
      </c>
    </row>
    <row r="379" spans="1:2" x14ac:dyDescent="0.25">
      <c r="A379" s="6">
        <v>40921</v>
      </c>
      <c r="B379" s="4">
        <v>32.369999999999997</v>
      </c>
    </row>
    <row r="380" spans="1:2" x14ac:dyDescent="0.25">
      <c r="A380" s="6">
        <v>40922</v>
      </c>
      <c r="B380" s="4">
        <v>33.03</v>
      </c>
    </row>
    <row r="381" spans="1:2" x14ac:dyDescent="0.25">
      <c r="A381" s="6">
        <v>40923</v>
      </c>
      <c r="B381" s="4">
        <v>34.97</v>
      </c>
    </row>
    <row r="382" spans="1:2" x14ac:dyDescent="0.25">
      <c r="A382" s="6">
        <v>40924</v>
      </c>
      <c r="B382" s="4">
        <v>41.41</v>
      </c>
    </row>
    <row r="383" spans="1:2" x14ac:dyDescent="0.25">
      <c r="A383" s="6">
        <v>40925</v>
      </c>
      <c r="B383" s="4">
        <v>45.74</v>
      </c>
    </row>
    <row r="384" spans="1:2" x14ac:dyDescent="0.25">
      <c r="A384" s="6">
        <v>40926</v>
      </c>
      <c r="B384" s="4">
        <v>38.049999999999997</v>
      </c>
    </row>
    <row r="385" spans="1:2" x14ac:dyDescent="0.25">
      <c r="A385" s="6">
        <v>40927</v>
      </c>
      <c r="B385" s="4">
        <v>36.44</v>
      </c>
    </row>
    <row r="386" spans="1:2" x14ac:dyDescent="0.25">
      <c r="A386" s="6">
        <v>40928</v>
      </c>
      <c r="B386" s="4">
        <v>39.19</v>
      </c>
    </row>
    <row r="387" spans="1:2" x14ac:dyDescent="0.25">
      <c r="A387" s="6">
        <v>40929</v>
      </c>
      <c r="B387" s="4">
        <v>33.83</v>
      </c>
    </row>
    <row r="388" spans="1:2" x14ac:dyDescent="0.25">
      <c r="A388" s="6">
        <v>40930</v>
      </c>
      <c r="B388" s="4">
        <v>31.44</v>
      </c>
    </row>
    <row r="389" spans="1:2" x14ac:dyDescent="0.25">
      <c r="A389" s="6">
        <v>40931</v>
      </c>
      <c r="B389" s="4">
        <v>42.39</v>
      </c>
    </row>
    <row r="390" spans="1:2" x14ac:dyDescent="0.25">
      <c r="A390" s="6">
        <v>40932</v>
      </c>
      <c r="B390" s="4">
        <v>44.03</v>
      </c>
    </row>
    <row r="391" spans="1:2" x14ac:dyDescent="0.25">
      <c r="A391" s="6">
        <v>40933</v>
      </c>
      <c r="B391" s="4">
        <v>43.31</v>
      </c>
    </row>
    <row r="392" spans="1:2" x14ac:dyDescent="0.25">
      <c r="A392" s="6">
        <v>40934</v>
      </c>
      <c r="B392" s="4">
        <v>39.049999999999997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16" workbookViewId="0">
      <selection activeCell="D60" sqref="D60"/>
    </sheetView>
  </sheetViews>
  <sheetFormatPr defaultColWidth="11.42578125" defaultRowHeight="15" x14ac:dyDescent="0.25"/>
  <cols>
    <col min="3" max="3" width="15.140625" bestFit="1" customWidth="1"/>
    <col min="9" max="9" width="15.140625" bestFit="1" customWidth="1"/>
  </cols>
  <sheetData>
    <row r="1" spans="1:4" x14ac:dyDescent="0.25">
      <c r="A1" t="s">
        <v>0</v>
      </c>
      <c r="B1" t="s">
        <v>4</v>
      </c>
      <c r="C1" t="s">
        <v>10</v>
      </c>
      <c r="D1" t="s">
        <v>11</v>
      </c>
    </row>
    <row r="2" spans="1:4" x14ac:dyDescent="0.25">
      <c r="A2" s="2">
        <v>40845</v>
      </c>
      <c r="B2">
        <v>1</v>
      </c>
      <c r="C2" s="7">
        <f>A2+(B2-1)/24</f>
        <v>40845</v>
      </c>
      <c r="D2">
        <v>37.479999999999997</v>
      </c>
    </row>
    <row r="3" spans="1:4" x14ac:dyDescent="0.25">
      <c r="A3" s="2">
        <v>40845</v>
      </c>
      <c r="B3">
        <v>2</v>
      </c>
      <c r="C3" s="7">
        <f t="shared" ref="C3:C66" si="0">A3+(B3-1)/24</f>
        <v>40845.041666666664</v>
      </c>
      <c r="D3">
        <v>37.15</v>
      </c>
    </row>
    <row r="4" spans="1:4" x14ac:dyDescent="0.25">
      <c r="A4" s="2">
        <v>40845</v>
      </c>
      <c r="B4">
        <v>3</v>
      </c>
      <c r="C4" s="7">
        <f t="shared" si="0"/>
        <v>40845.083333333336</v>
      </c>
      <c r="D4">
        <v>36.9</v>
      </c>
    </row>
    <row r="5" spans="1:4" x14ac:dyDescent="0.25">
      <c r="A5" s="2">
        <v>40845</v>
      </c>
      <c r="B5" s="4">
        <v>4</v>
      </c>
      <c r="C5" s="7">
        <f t="shared" si="0"/>
        <v>40845.125</v>
      </c>
      <c r="D5">
        <v>36.840000000000003</v>
      </c>
    </row>
    <row r="6" spans="1:4" x14ac:dyDescent="0.25">
      <c r="A6" s="2">
        <v>40845</v>
      </c>
      <c r="B6" s="4">
        <v>5</v>
      </c>
      <c r="C6" s="7">
        <f t="shared" si="0"/>
        <v>40845.166666666664</v>
      </c>
      <c r="D6">
        <v>37.020000000000003</v>
      </c>
    </row>
    <row r="7" spans="1:4" x14ac:dyDescent="0.25">
      <c r="A7" s="2">
        <v>40845</v>
      </c>
      <c r="B7" s="4">
        <v>6</v>
      </c>
      <c r="C7" s="7">
        <f t="shared" si="0"/>
        <v>40845.208333333336</v>
      </c>
      <c r="D7">
        <v>37.31</v>
      </c>
    </row>
    <row r="8" spans="1:4" x14ac:dyDescent="0.25">
      <c r="A8" s="2">
        <v>40845</v>
      </c>
      <c r="B8" s="4">
        <v>7</v>
      </c>
      <c r="C8" s="7">
        <f t="shared" si="0"/>
        <v>40845.25</v>
      </c>
      <c r="D8">
        <v>37.979999999999997</v>
      </c>
    </row>
    <row r="9" spans="1:4" x14ac:dyDescent="0.25">
      <c r="A9" s="2">
        <v>40845</v>
      </c>
      <c r="B9" s="4">
        <v>8</v>
      </c>
      <c r="C9" s="7">
        <f t="shared" si="0"/>
        <v>40845.291666666664</v>
      </c>
      <c r="D9">
        <v>37.96</v>
      </c>
    </row>
    <row r="10" spans="1:4" x14ac:dyDescent="0.25">
      <c r="A10" s="2">
        <v>40845</v>
      </c>
      <c r="B10" s="4">
        <v>9</v>
      </c>
      <c r="C10" s="7">
        <f t="shared" si="0"/>
        <v>40845.333333333336</v>
      </c>
      <c r="D10">
        <v>37.99</v>
      </c>
    </row>
    <row r="11" spans="1:4" x14ac:dyDescent="0.25">
      <c r="A11" s="2">
        <v>40845</v>
      </c>
      <c r="B11" s="4">
        <v>10</v>
      </c>
      <c r="C11" s="7">
        <f t="shared" si="0"/>
        <v>40845.375</v>
      </c>
      <c r="D11">
        <v>38.880000000000003</v>
      </c>
    </row>
    <row r="12" spans="1:4" x14ac:dyDescent="0.25">
      <c r="A12" s="2">
        <v>40845</v>
      </c>
      <c r="B12" s="4">
        <v>11</v>
      </c>
      <c r="C12" s="7">
        <f t="shared" si="0"/>
        <v>40845.416666666664</v>
      </c>
      <c r="D12">
        <v>39.07</v>
      </c>
    </row>
    <row r="13" spans="1:4" x14ac:dyDescent="0.25">
      <c r="A13" s="2">
        <v>40845</v>
      </c>
      <c r="B13" s="4">
        <v>12</v>
      </c>
      <c r="C13" s="7">
        <f t="shared" si="0"/>
        <v>40845.458333333336</v>
      </c>
      <c r="D13">
        <v>38.99</v>
      </c>
    </row>
    <row r="14" spans="1:4" x14ac:dyDescent="0.25">
      <c r="A14" s="2">
        <v>40845</v>
      </c>
      <c r="B14" s="4">
        <v>13</v>
      </c>
      <c r="C14" s="7">
        <f t="shared" si="0"/>
        <v>40845.5</v>
      </c>
      <c r="D14">
        <v>38.61</v>
      </c>
    </row>
    <row r="15" spans="1:4" x14ac:dyDescent="0.25">
      <c r="A15" s="2">
        <v>40845</v>
      </c>
      <c r="B15" s="4">
        <v>14</v>
      </c>
      <c r="C15" s="7">
        <f t="shared" si="0"/>
        <v>40845.541666666664</v>
      </c>
      <c r="D15">
        <v>37.950000000000003</v>
      </c>
    </row>
    <row r="16" spans="1:4" x14ac:dyDescent="0.25">
      <c r="A16" s="2">
        <v>40845</v>
      </c>
      <c r="B16" s="4">
        <v>15</v>
      </c>
      <c r="C16" s="7">
        <f t="shared" si="0"/>
        <v>40845.583333333336</v>
      </c>
      <c r="D16">
        <v>37.869999999999997</v>
      </c>
    </row>
    <row r="17" spans="1:4" x14ac:dyDescent="0.25">
      <c r="A17" s="2">
        <v>40845</v>
      </c>
      <c r="B17" s="4">
        <v>16</v>
      </c>
      <c r="C17" s="7">
        <f t="shared" si="0"/>
        <v>40845.625</v>
      </c>
      <c r="D17">
        <v>37.94</v>
      </c>
    </row>
    <row r="18" spans="1:4" x14ac:dyDescent="0.25">
      <c r="A18" s="2">
        <v>40845</v>
      </c>
      <c r="B18" s="4">
        <v>17</v>
      </c>
      <c r="C18" s="7">
        <f t="shared" si="0"/>
        <v>40845.666666666664</v>
      </c>
      <c r="D18">
        <v>38.49</v>
      </c>
    </row>
    <row r="19" spans="1:4" x14ac:dyDescent="0.25">
      <c r="A19" s="2">
        <v>40845</v>
      </c>
      <c r="B19" s="4">
        <v>18</v>
      </c>
      <c r="C19" s="7">
        <f t="shared" si="0"/>
        <v>40845.708333333336</v>
      </c>
      <c r="D19">
        <v>39.700000000000003</v>
      </c>
    </row>
    <row r="20" spans="1:4" x14ac:dyDescent="0.25">
      <c r="A20" s="2">
        <v>40845</v>
      </c>
      <c r="B20" s="4">
        <v>19</v>
      </c>
      <c r="C20" s="7">
        <f t="shared" si="0"/>
        <v>40845.75</v>
      </c>
      <c r="D20">
        <v>40.53</v>
      </c>
    </row>
    <row r="21" spans="1:4" x14ac:dyDescent="0.25">
      <c r="A21" s="2">
        <v>40845</v>
      </c>
      <c r="B21" s="4">
        <v>20</v>
      </c>
      <c r="C21" s="7">
        <f t="shared" si="0"/>
        <v>40845.791666666664</v>
      </c>
      <c r="D21">
        <v>39.520000000000003</v>
      </c>
    </row>
    <row r="22" spans="1:4" x14ac:dyDescent="0.25">
      <c r="A22" s="2">
        <v>40845</v>
      </c>
      <c r="B22" s="4">
        <v>21</v>
      </c>
      <c r="C22" s="7">
        <f t="shared" si="0"/>
        <v>40845.833333333336</v>
      </c>
      <c r="D22">
        <v>38.729999999999997</v>
      </c>
    </row>
    <row r="23" spans="1:4" x14ac:dyDescent="0.25">
      <c r="A23" s="2">
        <v>40845</v>
      </c>
      <c r="B23" s="4">
        <v>22</v>
      </c>
      <c r="C23" s="7">
        <f t="shared" si="0"/>
        <v>40845.875</v>
      </c>
      <c r="D23">
        <v>37.86</v>
      </c>
    </row>
    <row r="24" spans="1:4" x14ac:dyDescent="0.25">
      <c r="A24" s="2">
        <v>40845</v>
      </c>
      <c r="B24" s="4">
        <v>23</v>
      </c>
      <c r="C24" s="7">
        <f t="shared" si="0"/>
        <v>40845.916666666664</v>
      </c>
      <c r="D24">
        <v>37.619999999999997</v>
      </c>
    </row>
    <row r="25" spans="1:4" x14ac:dyDescent="0.25">
      <c r="A25" s="2">
        <v>40845</v>
      </c>
      <c r="B25" s="4">
        <v>24</v>
      </c>
      <c r="C25" s="7">
        <f t="shared" si="0"/>
        <v>40845.958333333336</v>
      </c>
      <c r="D25">
        <v>36.92</v>
      </c>
    </row>
    <row r="26" spans="1:4" x14ac:dyDescent="0.25">
      <c r="A26" s="2">
        <v>40848</v>
      </c>
      <c r="B26">
        <v>1</v>
      </c>
      <c r="C26" s="7">
        <f t="shared" si="0"/>
        <v>40848</v>
      </c>
      <c r="D26">
        <v>37.520000000000003</v>
      </c>
    </row>
    <row r="27" spans="1:4" x14ac:dyDescent="0.25">
      <c r="A27" s="2">
        <v>40848</v>
      </c>
      <c r="B27">
        <v>2</v>
      </c>
      <c r="C27" s="7">
        <f t="shared" si="0"/>
        <v>40848.041666666664</v>
      </c>
      <c r="D27">
        <v>37.1</v>
      </c>
    </row>
    <row r="28" spans="1:4" x14ac:dyDescent="0.25">
      <c r="A28" s="2">
        <v>40848</v>
      </c>
      <c r="B28" s="4">
        <v>3</v>
      </c>
      <c r="C28" s="7">
        <f t="shared" si="0"/>
        <v>40848.083333333336</v>
      </c>
      <c r="D28">
        <v>34.96</v>
      </c>
    </row>
    <row r="29" spans="1:4" x14ac:dyDescent="0.25">
      <c r="A29" s="2">
        <v>40848</v>
      </c>
      <c r="B29" s="4">
        <v>4</v>
      </c>
      <c r="C29" s="7">
        <f t="shared" si="0"/>
        <v>40848.125</v>
      </c>
      <c r="D29">
        <v>32.36</v>
      </c>
    </row>
    <row r="30" spans="1:4" x14ac:dyDescent="0.25">
      <c r="A30" s="2">
        <v>40848</v>
      </c>
      <c r="B30" s="4">
        <v>5</v>
      </c>
      <c r="C30" s="7">
        <f t="shared" si="0"/>
        <v>40848.166666666664</v>
      </c>
      <c r="D30">
        <v>34.42</v>
      </c>
    </row>
    <row r="31" spans="1:4" x14ac:dyDescent="0.25">
      <c r="A31" s="2">
        <v>40848</v>
      </c>
      <c r="B31" s="4">
        <v>6</v>
      </c>
      <c r="C31" s="7">
        <f t="shared" si="0"/>
        <v>40848.208333333336</v>
      </c>
      <c r="D31">
        <v>37.06</v>
      </c>
    </row>
    <row r="32" spans="1:4" x14ac:dyDescent="0.25">
      <c r="A32" s="2">
        <v>40848</v>
      </c>
      <c r="B32" s="4">
        <v>7</v>
      </c>
      <c r="C32" s="7">
        <f t="shared" si="0"/>
        <v>40848.25</v>
      </c>
      <c r="D32">
        <v>40.340000000000003</v>
      </c>
    </row>
    <row r="33" spans="1:4" x14ac:dyDescent="0.25">
      <c r="A33" s="2">
        <v>40848</v>
      </c>
      <c r="B33" s="4">
        <v>8</v>
      </c>
      <c r="C33" s="7">
        <f t="shared" si="0"/>
        <v>40848.291666666664</v>
      </c>
      <c r="D33">
        <v>41.78</v>
      </c>
    </row>
    <row r="34" spans="1:4" x14ac:dyDescent="0.25">
      <c r="A34" s="2">
        <v>40848</v>
      </c>
      <c r="B34" s="4">
        <v>9</v>
      </c>
      <c r="C34" s="7">
        <f t="shared" si="0"/>
        <v>40848.333333333336</v>
      </c>
      <c r="D34">
        <v>42.67</v>
      </c>
    </row>
    <row r="35" spans="1:4" x14ac:dyDescent="0.25">
      <c r="A35" s="2">
        <v>40848</v>
      </c>
      <c r="B35" s="4">
        <v>10</v>
      </c>
      <c r="C35" s="7">
        <f t="shared" si="0"/>
        <v>40848.375</v>
      </c>
      <c r="D35">
        <v>42.83</v>
      </c>
    </row>
    <row r="36" spans="1:4" x14ac:dyDescent="0.25">
      <c r="A36" s="2">
        <v>40848</v>
      </c>
      <c r="B36" s="4">
        <v>11</v>
      </c>
      <c r="C36" s="7">
        <f t="shared" si="0"/>
        <v>40848.416666666664</v>
      </c>
      <c r="D36">
        <v>42.21</v>
      </c>
    </row>
    <row r="37" spans="1:4" x14ac:dyDescent="0.25">
      <c r="A37" s="2">
        <v>40848</v>
      </c>
      <c r="B37" s="4">
        <v>12</v>
      </c>
      <c r="C37" s="7">
        <f t="shared" si="0"/>
        <v>40848.458333333336</v>
      </c>
      <c r="D37">
        <v>42.14</v>
      </c>
    </row>
    <row r="38" spans="1:4" x14ac:dyDescent="0.25">
      <c r="A38" s="2">
        <v>40848</v>
      </c>
      <c r="B38" s="4">
        <v>13</v>
      </c>
      <c r="C38" s="7">
        <f t="shared" si="0"/>
        <v>40848.5</v>
      </c>
      <c r="D38">
        <v>41.82</v>
      </c>
    </row>
    <row r="39" spans="1:4" x14ac:dyDescent="0.25">
      <c r="A39" s="2">
        <v>40848</v>
      </c>
      <c r="B39" s="4">
        <v>14</v>
      </c>
      <c r="C39" s="7">
        <f t="shared" si="0"/>
        <v>40848.541666666664</v>
      </c>
      <c r="D39">
        <v>41.45</v>
      </c>
    </row>
    <row r="40" spans="1:4" x14ac:dyDescent="0.25">
      <c r="A40" s="2">
        <v>40848</v>
      </c>
      <c r="B40" s="4">
        <v>15</v>
      </c>
      <c r="C40" s="7">
        <f t="shared" si="0"/>
        <v>40848.583333333336</v>
      </c>
      <c r="D40">
        <v>41.25</v>
      </c>
    </row>
    <row r="41" spans="1:4" x14ac:dyDescent="0.25">
      <c r="A41" s="2">
        <v>40848</v>
      </c>
      <c r="B41" s="4">
        <v>16</v>
      </c>
      <c r="C41" s="7">
        <f t="shared" si="0"/>
        <v>40848.625</v>
      </c>
      <c r="D41">
        <v>41.32</v>
      </c>
    </row>
    <row r="42" spans="1:4" x14ac:dyDescent="0.25">
      <c r="A42" s="2">
        <v>40848</v>
      </c>
      <c r="B42" s="4">
        <v>17</v>
      </c>
      <c r="C42" s="7">
        <f t="shared" si="0"/>
        <v>40848.666666666664</v>
      </c>
      <c r="D42">
        <v>42.39</v>
      </c>
    </row>
    <row r="43" spans="1:4" x14ac:dyDescent="0.25">
      <c r="A43" s="2">
        <v>40848</v>
      </c>
      <c r="B43" s="4">
        <v>18</v>
      </c>
      <c r="C43" s="7">
        <f t="shared" si="0"/>
        <v>40848.708333333336</v>
      </c>
      <c r="D43">
        <v>45.16</v>
      </c>
    </row>
    <row r="44" spans="1:4" x14ac:dyDescent="0.25">
      <c r="A44" s="2">
        <v>40848</v>
      </c>
      <c r="B44" s="4">
        <v>19</v>
      </c>
      <c r="C44" s="7">
        <f t="shared" si="0"/>
        <v>40848.75</v>
      </c>
      <c r="D44">
        <v>44.57</v>
      </c>
    </row>
    <row r="45" spans="1:4" x14ac:dyDescent="0.25">
      <c r="A45" s="2">
        <v>40848</v>
      </c>
      <c r="B45" s="4">
        <v>20</v>
      </c>
      <c r="C45" s="7">
        <f t="shared" si="0"/>
        <v>40848.791666666664</v>
      </c>
      <c r="D45">
        <v>42.87</v>
      </c>
    </row>
    <row r="46" spans="1:4" x14ac:dyDescent="0.25">
      <c r="A46" s="2">
        <v>40848</v>
      </c>
      <c r="B46" s="4">
        <v>21</v>
      </c>
      <c r="C46" s="7">
        <f t="shared" si="0"/>
        <v>40848.833333333336</v>
      </c>
      <c r="D46">
        <v>40.99</v>
      </c>
    </row>
    <row r="47" spans="1:4" x14ac:dyDescent="0.25">
      <c r="A47" s="2">
        <v>40848</v>
      </c>
      <c r="B47" s="4">
        <v>22</v>
      </c>
      <c r="C47" s="7">
        <f t="shared" si="0"/>
        <v>40848.875</v>
      </c>
      <c r="D47">
        <v>40.299999999999997</v>
      </c>
    </row>
    <row r="48" spans="1:4" x14ac:dyDescent="0.25">
      <c r="A48" s="2">
        <v>40848</v>
      </c>
      <c r="B48" s="4">
        <v>23</v>
      </c>
      <c r="C48" s="7">
        <f t="shared" si="0"/>
        <v>40848.916666666664</v>
      </c>
      <c r="D48">
        <v>39.04</v>
      </c>
    </row>
    <row r="49" spans="1:10" x14ac:dyDescent="0.25">
      <c r="A49" s="2">
        <v>40848</v>
      </c>
      <c r="B49" s="4">
        <v>24</v>
      </c>
      <c r="C49" s="7">
        <f t="shared" si="0"/>
        <v>40848.958333333336</v>
      </c>
      <c r="D49">
        <v>37.21</v>
      </c>
      <c r="I49" s="8"/>
      <c r="J49" s="8"/>
    </row>
    <row r="50" spans="1:10" x14ac:dyDescent="0.25">
      <c r="A50" s="2">
        <v>40868</v>
      </c>
      <c r="B50">
        <v>1</v>
      </c>
      <c r="C50" s="7">
        <f t="shared" si="0"/>
        <v>40868</v>
      </c>
      <c r="D50" s="10">
        <v>40.1604215219377</v>
      </c>
      <c r="I50" s="9"/>
      <c r="J50" s="10"/>
    </row>
    <row r="51" spans="1:10" x14ac:dyDescent="0.25">
      <c r="A51" s="2">
        <v>40868</v>
      </c>
      <c r="B51">
        <v>2</v>
      </c>
      <c r="C51" s="7">
        <f t="shared" si="0"/>
        <v>40868.041666666664</v>
      </c>
      <c r="D51" s="10">
        <v>38.387897823598898</v>
      </c>
      <c r="I51" s="9"/>
      <c r="J51" s="10"/>
    </row>
    <row r="52" spans="1:10" x14ac:dyDescent="0.25">
      <c r="A52" s="2">
        <v>40868</v>
      </c>
      <c r="B52" s="4">
        <v>3</v>
      </c>
      <c r="C52" s="7">
        <f t="shared" si="0"/>
        <v>40868.083333333336</v>
      </c>
      <c r="D52" s="10">
        <v>37.418455196988397</v>
      </c>
      <c r="I52" s="9"/>
      <c r="J52" s="10"/>
    </row>
    <row r="53" spans="1:10" x14ac:dyDescent="0.25">
      <c r="A53" s="2">
        <v>40868</v>
      </c>
      <c r="B53" s="4">
        <v>4</v>
      </c>
      <c r="C53" s="7">
        <f t="shared" si="0"/>
        <v>40868.125</v>
      </c>
      <c r="D53" s="10">
        <v>37.6919455996103</v>
      </c>
      <c r="I53" s="9"/>
      <c r="J53" s="10"/>
    </row>
    <row r="54" spans="1:10" x14ac:dyDescent="0.25">
      <c r="A54" s="2">
        <v>40868</v>
      </c>
      <c r="B54" s="4">
        <v>5</v>
      </c>
      <c r="C54" s="7">
        <f t="shared" si="0"/>
        <v>40868.166666666664</v>
      </c>
      <c r="D54" s="10">
        <v>39.698694904513097</v>
      </c>
      <c r="I54" s="9"/>
      <c r="J54" s="10"/>
    </row>
    <row r="55" spans="1:10" x14ac:dyDescent="0.25">
      <c r="A55" s="2">
        <v>40868</v>
      </c>
      <c r="B55" s="4">
        <v>6</v>
      </c>
      <c r="C55" s="7">
        <f t="shared" si="0"/>
        <v>40868.208333333336</v>
      </c>
      <c r="D55" s="10">
        <v>43.374249620981601</v>
      </c>
      <c r="I55" s="9"/>
      <c r="J55" s="10"/>
    </row>
    <row r="56" spans="1:10" x14ac:dyDescent="0.25">
      <c r="A56" s="2">
        <v>40868</v>
      </c>
      <c r="B56" s="4">
        <v>7</v>
      </c>
      <c r="C56" s="7">
        <f t="shared" si="0"/>
        <v>40868.25</v>
      </c>
      <c r="D56" s="10">
        <v>47.1915547281315</v>
      </c>
      <c r="I56" s="9"/>
      <c r="J56" s="10"/>
    </row>
    <row r="57" spans="1:10" x14ac:dyDescent="0.25">
      <c r="A57" s="2">
        <v>40868</v>
      </c>
      <c r="B57" s="4">
        <v>8</v>
      </c>
      <c r="C57" s="7">
        <f t="shared" si="0"/>
        <v>40868.291666666664</v>
      </c>
      <c r="D57" s="10">
        <v>52.341602348595202</v>
      </c>
      <c r="I57" s="9"/>
      <c r="J57" s="10"/>
    </row>
    <row r="58" spans="1:10" x14ac:dyDescent="0.25">
      <c r="A58" s="2">
        <v>40868</v>
      </c>
      <c r="B58" s="4">
        <v>9</v>
      </c>
      <c r="C58" s="7">
        <f t="shared" si="0"/>
        <v>40868.333333333336</v>
      </c>
      <c r="D58" s="10">
        <v>54.3046593177205</v>
      </c>
      <c r="I58" s="9"/>
      <c r="J58" s="10"/>
    </row>
    <row r="59" spans="1:10" x14ac:dyDescent="0.25">
      <c r="A59" s="2">
        <v>40868</v>
      </c>
      <c r="B59" s="4">
        <v>10</v>
      </c>
      <c r="C59" s="7">
        <f t="shared" si="0"/>
        <v>40868.375</v>
      </c>
      <c r="D59" s="10">
        <v>52.8043654768626</v>
      </c>
      <c r="I59" s="9"/>
      <c r="J59" s="10"/>
    </row>
    <row r="60" spans="1:10" x14ac:dyDescent="0.25">
      <c r="A60" s="2">
        <v>40868</v>
      </c>
      <c r="B60" s="4">
        <v>11</v>
      </c>
      <c r="C60" s="7">
        <f t="shared" si="0"/>
        <v>40868.416666666664</v>
      </c>
      <c r="D60" s="10">
        <v>51.618480260673103</v>
      </c>
      <c r="I60" s="9"/>
      <c r="J60" s="10"/>
    </row>
    <row r="61" spans="1:10" x14ac:dyDescent="0.25">
      <c r="A61" s="2">
        <v>40868</v>
      </c>
      <c r="B61" s="4">
        <v>12</v>
      </c>
      <c r="C61" s="7">
        <f t="shared" si="0"/>
        <v>40868.458333333336</v>
      </c>
      <c r="D61" s="10">
        <v>50.986830727892098</v>
      </c>
      <c r="I61" s="9"/>
      <c r="J61" s="10"/>
    </row>
    <row r="62" spans="1:10" x14ac:dyDescent="0.25">
      <c r="A62" s="2">
        <v>40868</v>
      </c>
      <c r="B62" s="4">
        <v>13</v>
      </c>
      <c r="C62" s="7">
        <f t="shared" si="0"/>
        <v>40868.5</v>
      </c>
      <c r="D62" s="10">
        <v>49.515490522266198</v>
      </c>
      <c r="I62" s="9"/>
      <c r="J62" s="10"/>
    </row>
    <row r="63" spans="1:10" x14ac:dyDescent="0.25">
      <c r="A63" s="2">
        <v>40868</v>
      </c>
      <c r="B63" s="4">
        <v>14</v>
      </c>
      <c r="C63" s="7">
        <f t="shared" si="0"/>
        <v>40868.541666666664</v>
      </c>
      <c r="D63" s="10">
        <v>48.9122854166271</v>
      </c>
      <c r="I63" s="9"/>
      <c r="J63" s="10"/>
    </row>
    <row r="64" spans="1:10" x14ac:dyDescent="0.25">
      <c r="A64" s="2">
        <v>40868</v>
      </c>
      <c r="B64" s="4">
        <v>15</v>
      </c>
      <c r="C64" s="7">
        <f t="shared" si="0"/>
        <v>40868.583333333336</v>
      </c>
      <c r="D64" s="10">
        <v>49.079693162544601</v>
      </c>
      <c r="I64" s="9"/>
      <c r="J64" s="10"/>
    </row>
    <row r="65" spans="1:10" x14ac:dyDescent="0.25">
      <c r="A65" s="2">
        <v>40868</v>
      </c>
      <c r="B65" s="4">
        <v>16</v>
      </c>
      <c r="C65" s="7">
        <f t="shared" si="0"/>
        <v>40868.625</v>
      </c>
      <c r="D65" s="10">
        <v>51.344433933900298</v>
      </c>
      <c r="I65" s="9"/>
      <c r="J65" s="10"/>
    </row>
    <row r="66" spans="1:10" x14ac:dyDescent="0.25">
      <c r="A66" s="2">
        <v>40868</v>
      </c>
      <c r="B66" s="4">
        <v>17</v>
      </c>
      <c r="C66" s="7">
        <f t="shared" si="0"/>
        <v>40868.666666666664</v>
      </c>
      <c r="D66" s="10">
        <v>54.893103433438199</v>
      </c>
      <c r="I66" s="9"/>
      <c r="J66" s="10"/>
    </row>
    <row r="67" spans="1:10" x14ac:dyDescent="0.25">
      <c r="A67" s="2">
        <v>40868</v>
      </c>
      <c r="B67" s="4">
        <v>18</v>
      </c>
      <c r="C67" s="7">
        <f t="shared" ref="C67:C73" si="1">A67+(B67-1)/24</f>
        <v>40868.708333333336</v>
      </c>
      <c r="D67" s="10">
        <v>58.238881549299499</v>
      </c>
      <c r="I67" s="9"/>
      <c r="J67" s="10"/>
    </row>
    <row r="68" spans="1:10" x14ac:dyDescent="0.25">
      <c r="A68" s="2">
        <v>40868</v>
      </c>
      <c r="B68" s="4">
        <v>19</v>
      </c>
      <c r="C68" s="7">
        <f t="shared" si="1"/>
        <v>40868.75</v>
      </c>
      <c r="D68" s="10">
        <v>54.633206887334403</v>
      </c>
      <c r="I68" s="9"/>
      <c r="J68" s="10"/>
    </row>
    <row r="69" spans="1:10" x14ac:dyDescent="0.25">
      <c r="A69" s="2">
        <v>40868</v>
      </c>
      <c r="B69" s="4">
        <v>20</v>
      </c>
      <c r="C69" s="7">
        <f t="shared" si="1"/>
        <v>40868.791666666664</v>
      </c>
      <c r="D69" s="10">
        <v>50.924755354852103</v>
      </c>
      <c r="I69" s="9"/>
      <c r="J69" s="10"/>
    </row>
    <row r="70" spans="1:10" x14ac:dyDescent="0.25">
      <c r="A70" s="2">
        <v>40868</v>
      </c>
      <c r="B70" s="4">
        <v>21</v>
      </c>
      <c r="C70" s="7">
        <f t="shared" si="1"/>
        <v>40868.833333333336</v>
      </c>
      <c r="D70" s="10">
        <v>47.244640483379001</v>
      </c>
      <c r="I70" s="9"/>
      <c r="J70" s="10"/>
    </row>
    <row r="71" spans="1:10" x14ac:dyDescent="0.25">
      <c r="A71" s="2">
        <v>40868</v>
      </c>
      <c r="B71" s="4">
        <v>22</v>
      </c>
      <c r="C71" s="7">
        <f t="shared" si="1"/>
        <v>40868.875</v>
      </c>
      <c r="D71" s="10">
        <v>46.3260949756259</v>
      </c>
      <c r="I71" s="9"/>
      <c r="J71" s="10"/>
    </row>
    <row r="72" spans="1:10" x14ac:dyDescent="0.25">
      <c r="A72" s="2">
        <v>40868</v>
      </c>
      <c r="B72" s="4">
        <v>23</v>
      </c>
      <c r="C72" s="7">
        <f t="shared" si="1"/>
        <v>40868.916666666664</v>
      </c>
      <c r="D72" s="10">
        <v>43.463401006683902</v>
      </c>
      <c r="I72" s="9"/>
      <c r="J72" s="10"/>
    </row>
    <row r="73" spans="1:10" x14ac:dyDescent="0.25">
      <c r="A73" s="2">
        <v>40868</v>
      </c>
      <c r="B73" s="4">
        <v>24</v>
      </c>
      <c r="C73" s="7">
        <f t="shared" si="1"/>
        <v>40868.958333333336</v>
      </c>
      <c r="D73" s="10">
        <v>40.601926990038898</v>
      </c>
      <c r="I73" s="9"/>
      <c r="J73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03"/>
  <sheetViews>
    <sheetView workbookViewId="0">
      <selection activeCell="I4" sqref="I4"/>
    </sheetView>
  </sheetViews>
  <sheetFormatPr defaultRowHeight="15" x14ac:dyDescent="0.25"/>
  <cols>
    <col min="1" max="1" width="39" bestFit="1" customWidth="1"/>
    <col min="5" max="5" width="9.140625" style="17"/>
    <col min="6" max="6" width="12.5703125" bestFit="1" customWidth="1"/>
    <col min="13" max="13" width="15.28515625" bestFit="1" customWidth="1"/>
  </cols>
  <sheetData>
    <row r="1" spans="1:15" s="15" customFormat="1" x14ac:dyDescent="0.25">
      <c r="A1" s="15" t="s">
        <v>49</v>
      </c>
      <c r="E1" s="17"/>
    </row>
    <row r="2" spans="1:15" s="15" customFormat="1" x14ac:dyDescent="0.25">
      <c r="E2" s="17"/>
    </row>
    <row r="3" spans="1:15" x14ac:dyDescent="0.25">
      <c r="B3" t="s">
        <v>47</v>
      </c>
      <c r="C3" t="s">
        <v>48</v>
      </c>
      <c r="D3" t="s">
        <v>56</v>
      </c>
      <c r="E3" s="17" t="s">
        <v>57</v>
      </c>
      <c r="F3" t="s">
        <v>6</v>
      </c>
      <c r="G3" t="s">
        <v>5</v>
      </c>
      <c r="N3" t="s">
        <v>47</v>
      </c>
      <c r="O3" t="s">
        <v>48</v>
      </c>
    </row>
    <row r="4" spans="1:15" x14ac:dyDescent="0.25">
      <c r="A4" s="16">
        <v>41733</v>
      </c>
      <c r="B4" s="10">
        <v>64.94</v>
      </c>
      <c r="C4" s="10">
        <v>4.1900000000000004</v>
      </c>
      <c r="E4" s="10">
        <f>B4</f>
        <v>64.94</v>
      </c>
      <c r="F4">
        <f>B4*C4</f>
        <v>272.09860000000003</v>
      </c>
      <c r="G4" s="17">
        <v>46.295722722387303</v>
      </c>
      <c r="H4">
        <f>B4*(C4+G4)</f>
        <v>3278.5428335918314</v>
      </c>
      <c r="M4" s="16">
        <v>40840</v>
      </c>
      <c r="N4" s="10">
        <v>60.217500000000001</v>
      </c>
      <c r="O4" s="10">
        <v>5.2</v>
      </c>
    </row>
    <row r="5" spans="1:15" x14ac:dyDescent="0.25">
      <c r="A5" s="11">
        <v>41733.041666666664</v>
      </c>
      <c r="B5" s="10">
        <v>22.22</v>
      </c>
      <c r="C5" s="10">
        <v>0.85</v>
      </c>
      <c r="E5" s="10">
        <f t="shared" ref="E5:E11" si="0">B5</f>
        <v>22.22</v>
      </c>
      <c r="F5" s="17">
        <f t="shared" ref="F5:F68" si="1">B5*C5</f>
        <v>18.886999999999997</v>
      </c>
      <c r="G5" s="17">
        <v>45.795446052842003</v>
      </c>
      <c r="H5" s="17">
        <f t="shared" ref="H5:H68" si="2">B5*(C5+G5)</f>
        <v>1036.4618112941494</v>
      </c>
      <c r="L5" s="17"/>
      <c r="M5" s="11">
        <v>40840.041666666664</v>
      </c>
      <c r="N5" s="10">
        <v>38.932499999999997</v>
      </c>
      <c r="O5" s="10">
        <v>3.9775</v>
      </c>
    </row>
    <row r="6" spans="1:15" x14ac:dyDescent="0.25">
      <c r="A6" s="11">
        <v>41733.083333333336</v>
      </c>
      <c r="B6" s="10">
        <v>1.31</v>
      </c>
      <c r="C6" s="10">
        <v>8.0299999999999994</v>
      </c>
      <c r="E6" s="10">
        <f t="shared" si="0"/>
        <v>1.31</v>
      </c>
      <c r="F6" s="17">
        <f t="shared" si="1"/>
        <v>10.519299999999999</v>
      </c>
      <c r="G6" s="17">
        <v>45.457335027147202</v>
      </c>
      <c r="H6" s="17">
        <f t="shared" si="2"/>
        <v>70.068408885562846</v>
      </c>
      <c r="L6" s="17"/>
      <c r="M6" s="11">
        <v>40840.083333333336</v>
      </c>
      <c r="N6" s="10">
        <v>60.372500000000002</v>
      </c>
      <c r="O6" s="10">
        <v>5.7625000000000002</v>
      </c>
    </row>
    <row r="7" spans="1:15" x14ac:dyDescent="0.25">
      <c r="A7" s="11">
        <v>41733.125</v>
      </c>
      <c r="B7" s="10">
        <v>25.67</v>
      </c>
      <c r="C7" s="10">
        <v>7.87</v>
      </c>
      <c r="E7" s="10">
        <f t="shared" si="0"/>
        <v>25.67</v>
      </c>
      <c r="F7" s="17">
        <f t="shared" si="1"/>
        <v>202.02290000000002</v>
      </c>
      <c r="G7" s="17">
        <v>45.5098163557604</v>
      </c>
      <c r="H7" s="17">
        <f t="shared" si="2"/>
        <v>1370.2598858523695</v>
      </c>
      <c r="M7" s="11">
        <v>40840.125</v>
      </c>
      <c r="N7" s="10">
        <v>49.377499999999998</v>
      </c>
      <c r="O7" s="10">
        <v>4.6900000000000004</v>
      </c>
    </row>
    <row r="8" spans="1:15" x14ac:dyDescent="0.25">
      <c r="A8" s="11">
        <v>41733.166666666664</v>
      </c>
      <c r="B8" s="10">
        <v>45.69</v>
      </c>
      <c r="C8" s="10">
        <v>6.38</v>
      </c>
      <c r="E8" s="10">
        <f t="shared" si="0"/>
        <v>45.69</v>
      </c>
      <c r="F8" s="17">
        <f t="shared" si="1"/>
        <v>291.50219999999996</v>
      </c>
      <c r="G8" s="17">
        <v>45.801027706384801</v>
      </c>
      <c r="H8" s="17">
        <f t="shared" si="2"/>
        <v>2384.1511559047217</v>
      </c>
      <c r="M8" s="11">
        <v>40840.166666666664</v>
      </c>
      <c r="N8" s="10">
        <v>58.134999999999998</v>
      </c>
      <c r="O8" s="10">
        <v>5.13</v>
      </c>
    </row>
    <row r="9" spans="1:15" x14ac:dyDescent="0.25">
      <c r="A9" s="11">
        <v>41733.208333333336</v>
      </c>
      <c r="B9" s="10">
        <v>11.05</v>
      </c>
      <c r="C9" s="10">
        <v>5.0199999999999996</v>
      </c>
      <c r="E9" s="10">
        <f t="shared" si="0"/>
        <v>11.05</v>
      </c>
      <c r="F9" s="17">
        <f t="shared" si="1"/>
        <v>55.470999999999997</v>
      </c>
      <c r="G9" s="17">
        <v>46.219846662227802</v>
      </c>
      <c r="H9" s="17">
        <f t="shared" si="2"/>
        <v>566.20030561761723</v>
      </c>
      <c r="M9" s="11">
        <v>40840.208333333336</v>
      </c>
      <c r="N9" s="10">
        <v>49.21</v>
      </c>
      <c r="O9" s="10">
        <v>4.28</v>
      </c>
    </row>
    <row r="10" spans="1:15" x14ac:dyDescent="0.25">
      <c r="A10" s="11">
        <v>41733.25</v>
      </c>
      <c r="B10" s="10">
        <v>64.41</v>
      </c>
      <c r="C10" s="10">
        <v>6.64</v>
      </c>
      <c r="E10" s="10">
        <f t="shared" si="0"/>
        <v>64.41</v>
      </c>
      <c r="F10" s="17">
        <f t="shared" si="1"/>
        <v>427.68239999999997</v>
      </c>
      <c r="G10" s="17">
        <v>47.169161086244301</v>
      </c>
      <c r="H10" s="17">
        <f t="shared" si="2"/>
        <v>3465.8480655649955</v>
      </c>
      <c r="M10" s="11">
        <v>40840.25</v>
      </c>
      <c r="N10" s="10">
        <v>37.14</v>
      </c>
      <c r="O10" s="10">
        <v>2.3025000000000002</v>
      </c>
    </row>
    <row r="11" spans="1:15" x14ac:dyDescent="0.25">
      <c r="A11" s="11">
        <v>41733.291666666664</v>
      </c>
      <c r="B11" s="10">
        <v>48.71</v>
      </c>
      <c r="C11" s="10">
        <v>7.59</v>
      </c>
      <c r="E11" s="10">
        <f t="shared" si="0"/>
        <v>48.71</v>
      </c>
      <c r="F11" s="17">
        <f t="shared" si="1"/>
        <v>369.70889999999997</v>
      </c>
      <c r="G11" s="17">
        <v>48.646477597056602</v>
      </c>
      <c r="H11" s="17">
        <f t="shared" si="2"/>
        <v>2739.2788237526274</v>
      </c>
      <c r="M11" s="11">
        <v>40840.291666666664</v>
      </c>
      <c r="N11" s="10">
        <v>69.282499999999999</v>
      </c>
      <c r="O11" s="10">
        <v>6.915</v>
      </c>
    </row>
    <row r="12" spans="1:15" x14ac:dyDescent="0.25">
      <c r="A12" s="11">
        <v>41733.333333333336</v>
      </c>
      <c r="B12" s="10">
        <v>85.89</v>
      </c>
      <c r="C12" s="10">
        <v>6.78</v>
      </c>
      <c r="D12" s="10">
        <f>B12</f>
        <v>85.89</v>
      </c>
      <c r="F12" s="17">
        <f t="shared" si="1"/>
        <v>582.33420000000001</v>
      </c>
      <c r="G12" s="17">
        <v>49.720664181927297</v>
      </c>
      <c r="H12" s="17">
        <f t="shared" si="2"/>
        <v>4852.8420465857353</v>
      </c>
      <c r="M12" s="11">
        <v>40840.333333333336</v>
      </c>
      <c r="N12" s="10">
        <v>34.965000000000003</v>
      </c>
      <c r="O12" s="10">
        <v>8.61</v>
      </c>
    </row>
    <row r="13" spans="1:15" x14ac:dyDescent="0.25">
      <c r="A13" s="11">
        <v>41733.375</v>
      </c>
      <c r="B13" s="10">
        <v>54.92</v>
      </c>
      <c r="C13" s="10">
        <v>5.09</v>
      </c>
      <c r="D13" s="10">
        <f t="shared" ref="D13:D23" si="3">B13</f>
        <v>54.92</v>
      </c>
      <c r="F13" s="17">
        <f t="shared" si="1"/>
        <v>279.5428</v>
      </c>
      <c r="G13" s="17">
        <v>49.4821042462302</v>
      </c>
      <c r="H13" s="17">
        <f t="shared" si="2"/>
        <v>2997.0999652029623</v>
      </c>
      <c r="M13" s="11">
        <v>40840.375</v>
      </c>
      <c r="N13" s="10">
        <v>61.78</v>
      </c>
      <c r="O13" s="10">
        <v>7.5324999999999998</v>
      </c>
    </row>
    <row r="14" spans="1:15" x14ac:dyDescent="0.25">
      <c r="A14" s="11">
        <v>41733.416666666664</v>
      </c>
      <c r="B14" s="10">
        <v>99.05</v>
      </c>
      <c r="C14" s="10">
        <v>3.23</v>
      </c>
      <c r="D14" s="10">
        <f t="shared" si="3"/>
        <v>99.05</v>
      </c>
      <c r="F14" s="17">
        <f t="shared" si="1"/>
        <v>319.93149999999997</v>
      </c>
      <c r="G14" s="17">
        <v>49.014484294564603</v>
      </c>
      <c r="H14" s="17">
        <f t="shared" si="2"/>
        <v>5174.8161693766233</v>
      </c>
      <c r="M14" s="11">
        <v>40840.416666666664</v>
      </c>
      <c r="N14" s="10">
        <v>40.524999999999999</v>
      </c>
      <c r="O14" s="10">
        <v>6.4974999999999996</v>
      </c>
    </row>
    <row r="15" spans="1:15" x14ac:dyDescent="0.25">
      <c r="A15" s="11">
        <v>41733.458333333336</v>
      </c>
      <c r="B15" s="10">
        <v>63.51</v>
      </c>
      <c r="C15" s="10">
        <v>2.97</v>
      </c>
      <c r="D15" s="10">
        <f t="shared" si="3"/>
        <v>63.51</v>
      </c>
      <c r="F15" s="17">
        <f t="shared" si="1"/>
        <v>188.62470000000002</v>
      </c>
      <c r="G15" s="17">
        <v>48.322167694345197</v>
      </c>
      <c r="H15" s="17">
        <f t="shared" si="2"/>
        <v>3257.5655702678632</v>
      </c>
      <c r="M15" s="11">
        <v>40840.458333333336</v>
      </c>
      <c r="N15" s="10">
        <v>82.332499999999996</v>
      </c>
      <c r="O15" s="10">
        <v>4.17</v>
      </c>
    </row>
    <row r="16" spans="1:15" x14ac:dyDescent="0.25">
      <c r="A16" s="11">
        <v>41733.5</v>
      </c>
      <c r="B16" s="10">
        <v>0.8</v>
      </c>
      <c r="C16" s="10">
        <v>1.77</v>
      </c>
      <c r="D16" s="10">
        <f t="shared" si="3"/>
        <v>0.8</v>
      </c>
      <c r="F16" s="17">
        <f t="shared" si="1"/>
        <v>1.4160000000000001</v>
      </c>
      <c r="G16" s="17">
        <v>47.736026071582003</v>
      </c>
      <c r="H16" s="17">
        <f t="shared" si="2"/>
        <v>39.604820857265608</v>
      </c>
      <c r="M16" s="11">
        <v>40840.5</v>
      </c>
      <c r="N16" s="10">
        <v>59.274999999999999</v>
      </c>
      <c r="O16" s="10">
        <v>7.6875</v>
      </c>
    </row>
    <row r="17" spans="1:15" x14ac:dyDescent="0.25">
      <c r="A17" s="11">
        <v>41733.541666666664</v>
      </c>
      <c r="B17" s="10">
        <v>69.95</v>
      </c>
      <c r="C17" s="10">
        <v>1.75</v>
      </c>
      <c r="D17" s="10">
        <f t="shared" si="3"/>
        <v>69.95</v>
      </c>
      <c r="F17" s="17">
        <f t="shared" si="1"/>
        <v>122.41250000000001</v>
      </c>
      <c r="G17" s="17">
        <v>47.136935286302602</v>
      </c>
      <c r="H17" s="17">
        <f t="shared" si="2"/>
        <v>3419.6411232768673</v>
      </c>
      <c r="M17" s="11">
        <v>40840.541666666664</v>
      </c>
      <c r="N17" s="10">
        <v>74.3</v>
      </c>
      <c r="O17" s="10">
        <v>5.7575000000000003</v>
      </c>
    </row>
    <row r="18" spans="1:15" x14ac:dyDescent="0.25">
      <c r="A18" s="11">
        <v>41733.583333333336</v>
      </c>
      <c r="B18" s="10">
        <v>80.989999999999995</v>
      </c>
      <c r="C18" s="10">
        <v>6.41</v>
      </c>
      <c r="D18" s="10">
        <f t="shared" si="3"/>
        <v>80.989999999999995</v>
      </c>
      <c r="F18" s="17">
        <f t="shared" si="1"/>
        <v>519.14589999999998</v>
      </c>
      <c r="G18" s="17">
        <v>46.6100021590198</v>
      </c>
      <c r="H18" s="17">
        <f t="shared" si="2"/>
        <v>4294.0899748590127</v>
      </c>
      <c r="M18" s="11">
        <v>40840.583333333336</v>
      </c>
      <c r="N18" s="10">
        <v>43.22</v>
      </c>
      <c r="O18" s="10">
        <v>5.7774999999999999</v>
      </c>
    </row>
    <row r="19" spans="1:15" x14ac:dyDescent="0.25">
      <c r="A19" s="11">
        <v>41733.625</v>
      </c>
      <c r="B19" s="10">
        <v>79.48</v>
      </c>
      <c r="C19" s="10">
        <v>2.74</v>
      </c>
      <c r="D19" s="10">
        <f t="shared" si="3"/>
        <v>79.48</v>
      </c>
      <c r="F19" s="17">
        <f t="shared" si="1"/>
        <v>217.77520000000004</v>
      </c>
      <c r="G19" s="17">
        <v>46.236168746127099</v>
      </c>
      <c r="H19" s="17">
        <f t="shared" si="2"/>
        <v>3892.6258919421821</v>
      </c>
      <c r="M19" s="11">
        <v>40840.625</v>
      </c>
      <c r="N19" s="10">
        <v>17.6175</v>
      </c>
      <c r="O19" s="10">
        <v>3.7275</v>
      </c>
    </row>
    <row r="20" spans="1:15" x14ac:dyDescent="0.25">
      <c r="A20" s="11">
        <v>41733.666666666664</v>
      </c>
      <c r="B20" s="10">
        <v>64.78</v>
      </c>
      <c r="C20" s="10">
        <v>2.11</v>
      </c>
      <c r="D20" s="10">
        <f t="shared" si="3"/>
        <v>64.78</v>
      </c>
      <c r="F20" s="17">
        <f t="shared" si="1"/>
        <v>136.6858</v>
      </c>
      <c r="G20" s="17">
        <v>45.803279619157799</v>
      </c>
      <c r="H20" s="17">
        <f t="shared" si="2"/>
        <v>3103.8222537290421</v>
      </c>
      <c r="M20" s="11">
        <v>40840.666666666664</v>
      </c>
      <c r="N20" s="10">
        <v>34.655000000000001</v>
      </c>
      <c r="O20" s="10">
        <v>5.4</v>
      </c>
    </row>
    <row r="21" spans="1:15" x14ac:dyDescent="0.25">
      <c r="A21" s="11">
        <v>41733.708333333336</v>
      </c>
      <c r="B21" s="10">
        <v>68.22</v>
      </c>
      <c r="C21" s="10">
        <v>1.1399999999999999</v>
      </c>
      <c r="D21" s="10">
        <f t="shared" si="3"/>
        <v>68.22</v>
      </c>
      <c r="F21" s="17">
        <f t="shared" si="1"/>
        <v>77.770799999999994</v>
      </c>
      <c r="G21" s="17">
        <v>45.857437380944098</v>
      </c>
      <c r="H21" s="17">
        <f t="shared" si="2"/>
        <v>3206.1651781280066</v>
      </c>
      <c r="M21" s="11">
        <v>40840.708333333336</v>
      </c>
      <c r="N21" s="10">
        <v>33.655000000000001</v>
      </c>
      <c r="O21" s="10">
        <v>7.0250000000000004</v>
      </c>
    </row>
    <row r="22" spans="1:15" x14ac:dyDescent="0.25">
      <c r="A22" s="11">
        <v>41733.75</v>
      </c>
      <c r="B22" s="10">
        <v>65.58</v>
      </c>
      <c r="C22" s="10">
        <v>0.05</v>
      </c>
      <c r="D22" s="10">
        <f t="shared" si="3"/>
        <v>65.58</v>
      </c>
      <c r="F22" s="17">
        <f t="shared" si="1"/>
        <v>3.2789999999999999</v>
      </c>
      <c r="G22" s="17">
        <v>46.196749852197399</v>
      </c>
      <c r="H22" s="17">
        <f t="shared" si="2"/>
        <v>3032.8618553071051</v>
      </c>
      <c r="M22" s="11">
        <v>40840.75</v>
      </c>
      <c r="N22" s="10">
        <v>45.862499999999997</v>
      </c>
      <c r="O22" s="10">
        <v>5.33</v>
      </c>
    </row>
    <row r="23" spans="1:15" x14ac:dyDescent="0.25">
      <c r="A23" s="11">
        <v>41733.791666666664</v>
      </c>
      <c r="B23" s="10">
        <v>79.12</v>
      </c>
      <c r="C23" s="10">
        <v>1.62</v>
      </c>
      <c r="D23" s="10">
        <f t="shared" si="3"/>
        <v>79.12</v>
      </c>
      <c r="F23" s="17">
        <f t="shared" si="1"/>
        <v>128.17440000000002</v>
      </c>
      <c r="G23" s="17">
        <v>46.417828869202999</v>
      </c>
      <c r="H23" s="17">
        <f t="shared" si="2"/>
        <v>3800.7530201313411</v>
      </c>
      <c r="M23" s="11">
        <v>40840.791666666664</v>
      </c>
      <c r="N23" s="10">
        <v>35.799999999999997</v>
      </c>
      <c r="O23" s="10">
        <v>5.3975</v>
      </c>
    </row>
    <row r="24" spans="1:15" x14ac:dyDescent="0.25">
      <c r="A24" s="11">
        <v>41733.833333333336</v>
      </c>
      <c r="B24" s="10">
        <v>94.26</v>
      </c>
      <c r="C24" s="10">
        <v>6.3</v>
      </c>
      <c r="E24" s="10">
        <f t="shared" ref="E24:E83" si="4">B24</f>
        <v>94.26</v>
      </c>
      <c r="F24" s="17">
        <f t="shared" si="1"/>
        <v>593.83799999999997</v>
      </c>
      <c r="G24" s="17">
        <v>46.861118982703303</v>
      </c>
      <c r="H24" s="17">
        <f t="shared" si="2"/>
        <v>5010.9670753096134</v>
      </c>
      <c r="M24" s="11">
        <v>40840.833333333336</v>
      </c>
      <c r="N24" s="10">
        <v>41.41</v>
      </c>
      <c r="O24" s="10">
        <v>3.9824999999999999</v>
      </c>
    </row>
    <row r="25" spans="1:15" x14ac:dyDescent="0.25">
      <c r="A25" s="11">
        <v>41733.875</v>
      </c>
      <c r="B25" s="10">
        <v>45.86</v>
      </c>
      <c r="C25" s="10">
        <v>2.95</v>
      </c>
      <c r="E25" s="10">
        <f t="shared" si="4"/>
        <v>45.86</v>
      </c>
      <c r="F25" s="17">
        <f t="shared" si="1"/>
        <v>135.28700000000001</v>
      </c>
      <c r="G25" s="17">
        <v>46.818601331006199</v>
      </c>
      <c r="H25" s="17">
        <f t="shared" si="2"/>
        <v>2282.3880570399442</v>
      </c>
      <c r="M25" s="11">
        <v>40840.875</v>
      </c>
      <c r="N25" s="10">
        <v>55.282499999999999</v>
      </c>
      <c r="O25" s="10">
        <v>3.7450000000000001</v>
      </c>
    </row>
    <row r="26" spans="1:15" x14ac:dyDescent="0.25">
      <c r="A26" s="11">
        <v>41733.916666666664</v>
      </c>
      <c r="B26" s="10">
        <v>4.5</v>
      </c>
      <c r="C26" s="10">
        <v>9.2100000000000009</v>
      </c>
      <c r="E26" s="10">
        <f t="shared" si="4"/>
        <v>4.5</v>
      </c>
      <c r="F26" s="17">
        <f t="shared" si="1"/>
        <v>41.445000000000007</v>
      </c>
      <c r="G26" s="17">
        <v>46.448065524113701</v>
      </c>
      <c r="H26" s="17">
        <f t="shared" si="2"/>
        <v>250.46129485851165</v>
      </c>
      <c r="M26" s="11">
        <v>40840.916666666664</v>
      </c>
      <c r="N26" s="10">
        <v>48.912500000000001</v>
      </c>
      <c r="O26" s="10">
        <v>5.0750000000000002</v>
      </c>
    </row>
    <row r="27" spans="1:15" x14ac:dyDescent="0.25">
      <c r="A27" s="11">
        <v>41733.958333333336</v>
      </c>
      <c r="B27" s="10">
        <v>56.81</v>
      </c>
      <c r="C27" s="10">
        <v>4.51</v>
      </c>
      <c r="E27" s="10">
        <f t="shared" si="4"/>
        <v>56.81</v>
      </c>
      <c r="F27" s="17">
        <f t="shared" si="1"/>
        <v>256.2131</v>
      </c>
      <c r="G27" s="17">
        <v>45.923644370503901</v>
      </c>
      <c r="H27" s="17">
        <f t="shared" si="2"/>
        <v>2865.1353366883268</v>
      </c>
      <c r="M27" s="11">
        <v>40840.958333333336</v>
      </c>
      <c r="N27" s="10">
        <v>46.164999999999999</v>
      </c>
      <c r="O27" s="10">
        <v>4.8949999999999996</v>
      </c>
    </row>
    <row r="28" spans="1:15" x14ac:dyDescent="0.25">
      <c r="A28" s="16">
        <v>41734</v>
      </c>
      <c r="B28" s="10">
        <v>41.03</v>
      </c>
      <c r="C28" s="10">
        <v>4.3</v>
      </c>
      <c r="E28" s="10">
        <f t="shared" si="4"/>
        <v>41.03</v>
      </c>
      <c r="F28" s="17">
        <f t="shared" si="1"/>
        <v>176.429</v>
      </c>
      <c r="G28" s="17">
        <v>46.365498474667</v>
      </c>
      <c r="H28" s="17">
        <f t="shared" si="2"/>
        <v>2078.8054024155867</v>
      </c>
      <c r="M28" s="16">
        <v>40841</v>
      </c>
      <c r="N28" s="10">
        <v>43.274999999999999</v>
      </c>
      <c r="O28" s="10">
        <v>2.7349999999999999</v>
      </c>
    </row>
    <row r="29" spans="1:15" x14ac:dyDescent="0.25">
      <c r="A29" s="11">
        <v>41734.041666666664</v>
      </c>
      <c r="B29" s="10">
        <v>92.18</v>
      </c>
      <c r="C29" s="10">
        <v>6.19</v>
      </c>
      <c r="E29" s="10">
        <f t="shared" si="4"/>
        <v>92.18</v>
      </c>
      <c r="F29" s="17">
        <f t="shared" si="1"/>
        <v>570.59420000000011</v>
      </c>
      <c r="G29" s="17">
        <v>46.078515214033303</v>
      </c>
      <c r="H29" s="17">
        <f t="shared" si="2"/>
        <v>4818.1117324295901</v>
      </c>
      <c r="M29" s="11">
        <v>40841.041666666664</v>
      </c>
      <c r="N29" s="10">
        <v>60.217500000000001</v>
      </c>
      <c r="O29" s="10">
        <v>5.2</v>
      </c>
    </row>
    <row r="30" spans="1:15" x14ac:dyDescent="0.25">
      <c r="A30" s="11">
        <v>41734.083333333336</v>
      </c>
      <c r="B30" s="10">
        <v>83.72</v>
      </c>
      <c r="C30" s="10">
        <v>8.66</v>
      </c>
      <c r="E30" s="10">
        <f t="shared" si="4"/>
        <v>83.72</v>
      </c>
      <c r="F30" s="17">
        <f t="shared" si="1"/>
        <v>725.01520000000005</v>
      </c>
      <c r="G30" s="17">
        <v>45.743306009644002</v>
      </c>
      <c r="H30" s="17">
        <f t="shared" si="2"/>
        <v>4554.6447791273959</v>
      </c>
      <c r="M30" s="11">
        <v>40841.083333333336</v>
      </c>
      <c r="N30" s="10">
        <v>38.932499999999997</v>
      </c>
      <c r="O30" s="10">
        <v>3.9775</v>
      </c>
    </row>
    <row r="31" spans="1:15" x14ac:dyDescent="0.25">
      <c r="A31" s="11">
        <v>41734.125</v>
      </c>
      <c r="B31" s="10">
        <v>88.22</v>
      </c>
      <c r="C31" s="10">
        <v>8.2799999999999994</v>
      </c>
      <c r="E31" s="10">
        <f t="shared" si="4"/>
        <v>88.22</v>
      </c>
      <c r="F31" s="17">
        <f t="shared" si="1"/>
        <v>730.46159999999998</v>
      </c>
      <c r="G31" s="17">
        <v>45.654926172262897</v>
      </c>
      <c r="H31" s="17">
        <f t="shared" si="2"/>
        <v>4758.1391869170329</v>
      </c>
      <c r="M31" s="11">
        <v>40841.125</v>
      </c>
      <c r="N31" s="10">
        <v>60.372500000000002</v>
      </c>
      <c r="O31" s="10">
        <v>5.7625000000000002</v>
      </c>
    </row>
    <row r="32" spans="1:15" x14ac:dyDescent="0.25">
      <c r="A32" s="11">
        <v>41734.166666666664</v>
      </c>
      <c r="B32" s="10">
        <v>5.91</v>
      </c>
      <c r="C32" s="10">
        <v>4.21</v>
      </c>
      <c r="E32" s="10">
        <f t="shared" si="4"/>
        <v>5.91</v>
      </c>
      <c r="F32" s="17">
        <f t="shared" si="1"/>
        <v>24.8811</v>
      </c>
      <c r="G32" s="17">
        <v>45.678704870808701</v>
      </c>
      <c r="H32" s="17">
        <f t="shared" si="2"/>
        <v>294.84224578647945</v>
      </c>
      <c r="M32" s="11">
        <v>40841.166666666664</v>
      </c>
      <c r="N32" s="10">
        <v>49.377499999999998</v>
      </c>
      <c r="O32" s="10">
        <v>4.6900000000000004</v>
      </c>
    </row>
    <row r="33" spans="1:15" x14ac:dyDescent="0.25">
      <c r="A33" s="11">
        <v>41734.208333333336</v>
      </c>
      <c r="B33" s="10">
        <v>94.53</v>
      </c>
      <c r="C33" s="10">
        <v>7.2</v>
      </c>
      <c r="E33" s="10">
        <f t="shared" si="4"/>
        <v>94.53</v>
      </c>
      <c r="F33" s="17">
        <f t="shared" si="1"/>
        <v>680.61599999999999</v>
      </c>
      <c r="G33" s="17">
        <v>45.8153255688919</v>
      </c>
      <c r="H33" s="17">
        <f t="shared" si="2"/>
        <v>5011.5387260273519</v>
      </c>
      <c r="M33" s="11">
        <v>40841.208333333336</v>
      </c>
      <c r="N33" s="10">
        <v>58.134999999999998</v>
      </c>
      <c r="O33" s="10">
        <v>5.13</v>
      </c>
    </row>
    <row r="34" spans="1:15" x14ac:dyDescent="0.25">
      <c r="A34" s="11">
        <v>41734.25</v>
      </c>
      <c r="B34" s="10">
        <v>85.58</v>
      </c>
      <c r="C34" s="10">
        <v>5.53</v>
      </c>
      <c r="E34" s="10">
        <f t="shared" si="4"/>
        <v>85.58</v>
      </c>
      <c r="F34" s="17">
        <f t="shared" si="1"/>
        <v>473.25740000000002</v>
      </c>
      <c r="G34" s="17">
        <v>45.734501226639701</v>
      </c>
      <c r="H34" s="17">
        <f t="shared" si="2"/>
        <v>4387.2160149758256</v>
      </c>
      <c r="M34" s="11">
        <v>40841.25</v>
      </c>
      <c r="N34" s="10">
        <v>49.21</v>
      </c>
      <c r="O34" s="10">
        <v>4.28</v>
      </c>
    </row>
    <row r="35" spans="1:15" x14ac:dyDescent="0.25">
      <c r="A35" s="11">
        <v>41734.291666666664</v>
      </c>
      <c r="B35" s="10">
        <v>79.819999999999993</v>
      </c>
      <c r="C35" s="10">
        <v>5.94</v>
      </c>
      <c r="E35" s="10">
        <f t="shared" si="4"/>
        <v>79.819999999999993</v>
      </c>
      <c r="F35" s="17">
        <f t="shared" si="1"/>
        <v>474.13079999999997</v>
      </c>
      <c r="G35" s="17">
        <v>45.972992778905599</v>
      </c>
      <c r="H35" s="17">
        <f t="shared" si="2"/>
        <v>4143.6950836122442</v>
      </c>
      <c r="M35" s="11">
        <v>40841.291666666664</v>
      </c>
      <c r="N35" s="10">
        <v>37.14</v>
      </c>
      <c r="O35" s="10">
        <v>2.3025000000000002</v>
      </c>
    </row>
    <row r="36" spans="1:15" x14ac:dyDescent="0.25">
      <c r="A36" s="11">
        <v>41734.333333333336</v>
      </c>
      <c r="B36" s="10">
        <v>49.11</v>
      </c>
      <c r="C36" s="10">
        <v>3.05</v>
      </c>
      <c r="E36" s="10">
        <f t="shared" si="4"/>
        <v>49.11</v>
      </c>
      <c r="F36" s="17">
        <f t="shared" si="1"/>
        <v>149.78549999999998</v>
      </c>
      <c r="G36" s="17">
        <v>46.355494059025098</v>
      </c>
      <c r="H36" s="17">
        <f t="shared" si="2"/>
        <v>2426.3038132387223</v>
      </c>
      <c r="M36" s="11">
        <v>40841.333333333336</v>
      </c>
      <c r="N36" s="10">
        <v>69.282499999999999</v>
      </c>
      <c r="O36" s="10">
        <v>6.915</v>
      </c>
    </row>
    <row r="37" spans="1:15" x14ac:dyDescent="0.25">
      <c r="A37" s="11">
        <v>41734.375</v>
      </c>
      <c r="B37" s="10">
        <v>62.79</v>
      </c>
      <c r="C37" s="10">
        <v>7.16</v>
      </c>
      <c r="E37" s="10">
        <f t="shared" si="4"/>
        <v>62.79</v>
      </c>
      <c r="F37" s="17">
        <f t="shared" si="1"/>
        <v>449.57639999999998</v>
      </c>
      <c r="G37" s="17">
        <v>46.895178399054103</v>
      </c>
      <c r="H37" s="17">
        <f t="shared" si="2"/>
        <v>3394.1246516766068</v>
      </c>
      <c r="M37" s="11">
        <v>40841.375</v>
      </c>
      <c r="N37" s="10">
        <v>34.965000000000003</v>
      </c>
      <c r="O37" s="10">
        <v>8.61</v>
      </c>
    </row>
    <row r="38" spans="1:15" x14ac:dyDescent="0.25">
      <c r="A38" s="11">
        <v>41734.416666666664</v>
      </c>
      <c r="B38" s="10">
        <v>70.19</v>
      </c>
      <c r="C38" s="10">
        <v>8.7100000000000009</v>
      </c>
      <c r="E38" s="10">
        <f t="shared" si="4"/>
        <v>70.19</v>
      </c>
      <c r="F38" s="17">
        <f t="shared" si="1"/>
        <v>611.35490000000004</v>
      </c>
      <c r="G38" s="17">
        <v>47.104208311876597</v>
      </c>
      <c r="H38" s="17">
        <f t="shared" si="2"/>
        <v>3917.5992814106185</v>
      </c>
      <c r="M38" s="11">
        <v>40841.416666666664</v>
      </c>
      <c r="N38" s="10">
        <v>61.78</v>
      </c>
      <c r="O38" s="10">
        <v>7.5324999999999998</v>
      </c>
    </row>
    <row r="39" spans="1:15" x14ac:dyDescent="0.25">
      <c r="A39" s="11">
        <v>41734.458333333336</v>
      </c>
      <c r="B39" s="10">
        <v>67.92</v>
      </c>
      <c r="C39" s="10">
        <v>8.39</v>
      </c>
      <c r="E39" s="10">
        <f t="shared" si="4"/>
        <v>67.92</v>
      </c>
      <c r="F39" s="17">
        <f t="shared" si="1"/>
        <v>569.8488000000001</v>
      </c>
      <c r="G39" s="17">
        <v>46.990205741434302</v>
      </c>
      <c r="H39" s="17">
        <f t="shared" si="2"/>
        <v>3761.4235739582177</v>
      </c>
      <c r="M39" s="11">
        <v>40841.458333333336</v>
      </c>
      <c r="N39" s="10">
        <v>40.524999999999999</v>
      </c>
      <c r="O39" s="10">
        <v>6.4974999999999996</v>
      </c>
    </row>
    <row r="40" spans="1:15" x14ac:dyDescent="0.25">
      <c r="A40" s="11">
        <v>41734.5</v>
      </c>
      <c r="B40" s="10">
        <v>65.209999999999994</v>
      </c>
      <c r="C40" s="10">
        <v>9</v>
      </c>
      <c r="E40" s="10">
        <f t="shared" si="4"/>
        <v>65.209999999999994</v>
      </c>
      <c r="F40" s="17">
        <f t="shared" si="1"/>
        <v>586.89</v>
      </c>
      <c r="G40" s="17">
        <v>46.579975166496702</v>
      </c>
      <c r="H40" s="17">
        <f t="shared" si="2"/>
        <v>3624.3701806072495</v>
      </c>
      <c r="M40" s="11">
        <v>40841.5</v>
      </c>
      <c r="N40" s="10">
        <v>82.332499999999996</v>
      </c>
      <c r="O40" s="10">
        <v>4.17</v>
      </c>
    </row>
    <row r="41" spans="1:15" x14ac:dyDescent="0.25">
      <c r="A41" s="11">
        <v>41734.541666666664</v>
      </c>
      <c r="B41" s="10">
        <v>76.7</v>
      </c>
      <c r="C41" s="10">
        <v>8.4700000000000006</v>
      </c>
      <c r="E41" s="10">
        <f t="shared" si="4"/>
        <v>76.7</v>
      </c>
      <c r="F41" s="17">
        <f t="shared" si="1"/>
        <v>649.64900000000011</v>
      </c>
      <c r="G41" s="17">
        <v>46.065215450791797</v>
      </c>
      <c r="H41" s="17">
        <f t="shared" si="2"/>
        <v>4182.8510250757308</v>
      </c>
      <c r="M41" s="11">
        <v>40841.541666666664</v>
      </c>
      <c r="N41" s="10">
        <v>59.274999999999999</v>
      </c>
      <c r="O41" s="10">
        <v>7.6875</v>
      </c>
    </row>
    <row r="42" spans="1:15" x14ac:dyDescent="0.25">
      <c r="A42" s="11">
        <v>41734.583333333336</v>
      </c>
      <c r="B42" s="10">
        <v>80.38</v>
      </c>
      <c r="C42" s="10">
        <v>4.4800000000000004</v>
      </c>
      <c r="E42" s="10">
        <f t="shared" si="4"/>
        <v>80.38</v>
      </c>
      <c r="F42" s="17">
        <f t="shared" si="1"/>
        <v>360.10239999999999</v>
      </c>
      <c r="G42" s="17">
        <v>45.613112492932302</v>
      </c>
      <c r="H42" s="17">
        <f t="shared" si="2"/>
        <v>4026.4843821818986</v>
      </c>
      <c r="M42" s="11">
        <v>40841.583333333336</v>
      </c>
      <c r="N42" s="10">
        <v>74.3</v>
      </c>
      <c r="O42" s="10">
        <v>5.7575000000000003</v>
      </c>
    </row>
    <row r="43" spans="1:15" x14ac:dyDescent="0.25">
      <c r="A43" s="11">
        <v>41734.625</v>
      </c>
      <c r="B43" s="10">
        <v>3.68</v>
      </c>
      <c r="C43" s="10">
        <v>5.08</v>
      </c>
      <c r="E43" s="10">
        <f t="shared" si="4"/>
        <v>3.68</v>
      </c>
      <c r="F43" s="17">
        <f t="shared" si="1"/>
        <v>18.694400000000002</v>
      </c>
      <c r="G43" s="17">
        <v>45.288209263563402</v>
      </c>
      <c r="H43" s="17">
        <f t="shared" si="2"/>
        <v>185.35501008991332</v>
      </c>
      <c r="M43" s="11">
        <v>40841.625</v>
      </c>
      <c r="N43" s="10">
        <v>43.22</v>
      </c>
      <c r="O43" s="10">
        <v>5.7774999999999999</v>
      </c>
    </row>
    <row r="44" spans="1:15" x14ac:dyDescent="0.25">
      <c r="A44" s="11">
        <v>41734.666666666664</v>
      </c>
      <c r="B44" s="10">
        <v>79.17</v>
      </c>
      <c r="C44" s="10">
        <v>6.68</v>
      </c>
      <c r="E44" s="10">
        <f t="shared" si="4"/>
        <v>79.17</v>
      </c>
      <c r="F44" s="17">
        <f t="shared" si="1"/>
        <v>528.85559999999998</v>
      </c>
      <c r="G44" s="17">
        <v>45.4286713209044</v>
      </c>
      <c r="H44" s="17">
        <f t="shared" si="2"/>
        <v>4125.4435084760016</v>
      </c>
      <c r="M44" s="11">
        <v>40841.666666666664</v>
      </c>
      <c r="N44" s="10">
        <v>17.6175</v>
      </c>
      <c r="O44" s="10">
        <v>3.7275</v>
      </c>
    </row>
    <row r="45" spans="1:15" x14ac:dyDescent="0.25">
      <c r="A45" s="11">
        <v>41734.708333333336</v>
      </c>
      <c r="B45" s="10">
        <v>71.52</v>
      </c>
      <c r="C45" s="10">
        <v>4.8099999999999996</v>
      </c>
      <c r="E45" s="10">
        <f t="shared" si="4"/>
        <v>71.52</v>
      </c>
      <c r="F45" s="17">
        <f t="shared" si="1"/>
        <v>344.01119999999997</v>
      </c>
      <c r="G45" s="17">
        <v>45.969753540008703</v>
      </c>
      <c r="H45" s="17">
        <f t="shared" si="2"/>
        <v>3631.7679731814223</v>
      </c>
      <c r="M45" s="11">
        <v>40841.708333333336</v>
      </c>
      <c r="N45" s="10">
        <v>34.655000000000001</v>
      </c>
      <c r="O45" s="10">
        <v>5.4</v>
      </c>
    </row>
    <row r="46" spans="1:15" x14ac:dyDescent="0.25">
      <c r="A46" s="11">
        <v>41734.75</v>
      </c>
      <c r="B46" s="10">
        <v>9.56</v>
      </c>
      <c r="C46" s="10">
        <v>6.87</v>
      </c>
      <c r="E46" s="10">
        <f t="shared" si="4"/>
        <v>9.56</v>
      </c>
      <c r="F46" s="17">
        <f t="shared" si="1"/>
        <v>65.677199999999999</v>
      </c>
      <c r="G46" s="17">
        <v>46.236958569187699</v>
      </c>
      <c r="H46" s="17">
        <f t="shared" si="2"/>
        <v>507.70252392143442</v>
      </c>
      <c r="M46" s="11">
        <v>40841.75</v>
      </c>
      <c r="N46" s="10">
        <v>33.655000000000001</v>
      </c>
      <c r="O46" s="10">
        <v>7.0250000000000004</v>
      </c>
    </row>
    <row r="47" spans="1:15" x14ac:dyDescent="0.25">
      <c r="A47" s="11">
        <v>41734.791666666664</v>
      </c>
      <c r="B47" s="10">
        <v>50.27</v>
      </c>
      <c r="C47" s="10">
        <v>1.32</v>
      </c>
      <c r="E47" s="10">
        <f t="shared" si="4"/>
        <v>50.27</v>
      </c>
      <c r="F47" s="17">
        <f t="shared" si="1"/>
        <v>66.356400000000008</v>
      </c>
      <c r="G47" s="17">
        <v>46.4066713992544</v>
      </c>
      <c r="H47" s="17">
        <f t="shared" si="2"/>
        <v>2399.2197712405186</v>
      </c>
      <c r="M47" s="11">
        <v>40841.791666666664</v>
      </c>
      <c r="N47" s="10">
        <v>45.862499999999997</v>
      </c>
      <c r="O47" s="10">
        <v>5.33</v>
      </c>
    </row>
    <row r="48" spans="1:15" x14ac:dyDescent="0.25">
      <c r="A48" s="11">
        <v>41734.833333333336</v>
      </c>
      <c r="B48" s="10">
        <v>59.7</v>
      </c>
      <c r="C48" s="10">
        <v>0.67</v>
      </c>
      <c r="E48" s="10">
        <f t="shared" si="4"/>
        <v>59.7</v>
      </c>
      <c r="F48" s="17">
        <f t="shared" si="1"/>
        <v>39.999000000000002</v>
      </c>
      <c r="G48" s="17">
        <v>46.667169104691901</v>
      </c>
      <c r="H48" s="17">
        <f t="shared" si="2"/>
        <v>2826.0289955501066</v>
      </c>
      <c r="M48" s="11">
        <v>40841.833333333336</v>
      </c>
      <c r="N48" s="10">
        <v>35.799999999999997</v>
      </c>
      <c r="O48" s="10">
        <v>5.3975</v>
      </c>
    </row>
    <row r="49" spans="1:15" x14ac:dyDescent="0.25">
      <c r="A49" s="11">
        <v>41734.875</v>
      </c>
      <c r="B49" s="10">
        <v>38.200000000000003</v>
      </c>
      <c r="C49" s="10">
        <v>1.46</v>
      </c>
      <c r="E49" s="10">
        <f t="shared" si="4"/>
        <v>38.200000000000003</v>
      </c>
      <c r="F49" s="17">
        <f t="shared" si="1"/>
        <v>55.772000000000006</v>
      </c>
      <c r="G49" s="17">
        <v>46.676383990920698</v>
      </c>
      <c r="H49" s="17">
        <f t="shared" si="2"/>
        <v>1838.8098684531708</v>
      </c>
      <c r="M49" s="11">
        <v>40841.875</v>
      </c>
      <c r="N49" s="10">
        <v>41.41</v>
      </c>
      <c r="O49" s="10">
        <v>3.9824999999999999</v>
      </c>
    </row>
    <row r="50" spans="1:15" x14ac:dyDescent="0.25">
      <c r="A50" s="11">
        <v>41734.916666666664</v>
      </c>
      <c r="B50" s="10">
        <v>65.56</v>
      </c>
      <c r="C50" s="10">
        <v>9.41</v>
      </c>
      <c r="E50" s="10">
        <f t="shared" si="4"/>
        <v>65.56</v>
      </c>
      <c r="F50" s="17">
        <f t="shared" si="1"/>
        <v>616.91960000000006</v>
      </c>
      <c r="G50" s="17">
        <v>46.5815913752174</v>
      </c>
      <c r="H50" s="17">
        <f t="shared" si="2"/>
        <v>3670.8087305592526</v>
      </c>
      <c r="M50" s="11">
        <v>40841.916666666664</v>
      </c>
      <c r="N50" s="10">
        <v>55.282499999999999</v>
      </c>
      <c r="O50" s="10">
        <v>3.7450000000000001</v>
      </c>
    </row>
    <row r="51" spans="1:15" x14ac:dyDescent="0.25">
      <c r="A51" s="11">
        <v>41734.958333333336</v>
      </c>
      <c r="B51" s="10">
        <v>94.81</v>
      </c>
      <c r="C51" s="10">
        <v>7.06</v>
      </c>
      <c r="E51" s="10">
        <f t="shared" si="4"/>
        <v>94.81</v>
      </c>
      <c r="F51" s="17">
        <f t="shared" si="1"/>
        <v>669.35860000000002</v>
      </c>
      <c r="G51" s="17">
        <v>46.073765786926799</v>
      </c>
      <c r="H51" s="17">
        <f t="shared" si="2"/>
        <v>5037.6123342585306</v>
      </c>
      <c r="M51" s="11">
        <v>40841.958333333336</v>
      </c>
      <c r="N51" s="10">
        <v>48.912500000000001</v>
      </c>
      <c r="O51" s="10">
        <v>5.0750000000000002</v>
      </c>
    </row>
    <row r="52" spans="1:15" x14ac:dyDescent="0.25">
      <c r="A52" s="16">
        <v>41735</v>
      </c>
      <c r="B52" s="10">
        <v>1.03</v>
      </c>
      <c r="C52" s="10">
        <v>0.27</v>
      </c>
      <c r="E52" s="10">
        <f t="shared" si="4"/>
        <v>1.03</v>
      </c>
      <c r="F52" s="17">
        <f t="shared" si="1"/>
        <v>0.27810000000000001</v>
      </c>
      <c r="G52" s="17">
        <v>46.128410963201198</v>
      </c>
      <c r="H52" s="17">
        <f t="shared" si="2"/>
        <v>47.79036329209724</v>
      </c>
      <c r="M52" s="16">
        <v>40842</v>
      </c>
      <c r="N52" s="10">
        <v>46.164999999999999</v>
      </c>
      <c r="O52" s="10">
        <v>4.8949999999999996</v>
      </c>
    </row>
    <row r="53" spans="1:15" x14ac:dyDescent="0.25">
      <c r="A53" s="11">
        <v>41735.041666666664</v>
      </c>
      <c r="B53" s="10">
        <v>84.04</v>
      </c>
      <c r="C53" s="10">
        <v>4.62</v>
      </c>
      <c r="E53" s="10">
        <f t="shared" si="4"/>
        <v>84.04</v>
      </c>
      <c r="F53" s="17">
        <f t="shared" si="1"/>
        <v>388.26480000000004</v>
      </c>
      <c r="G53" s="17">
        <v>45.623445048916402</v>
      </c>
      <c r="H53" s="17">
        <f t="shared" si="2"/>
        <v>4222.4591219109343</v>
      </c>
      <c r="M53" s="11">
        <v>40842.041666666664</v>
      </c>
      <c r="N53" s="10">
        <v>43.274999999999999</v>
      </c>
      <c r="O53" s="10">
        <v>2.7349999999999999</v>
      </c>
    </row>
    <row r="54" spans="1:15" x14ac:dyDescent="0.25">
      <c r="A54" s="11">
        <v>41735.083333333336</v>
      </c>
      <c r="B54" s="10">
        <v>10.02</v>
      </c>
      <c r="C54" s="10">
        <v>8.93</v>
      </c>
      <c r="E54" s="10">
        <f t="shared" si="4"/>
        <v>10.02</v>
      </c>
      <c r="F54" s="17">
        <f t="shared" si="1"/>
        <v>89.4786</v>
      </c>
      <c r="G54" s="17">
        <v>45.235925915901902</v>
      </c>
      <c r="H54" s="17">
        <f t="shared" si="2"/>
        <v>542.74257767733707</v>
      </c>
      <c r="M54" s="11">
        <v>40842.083333333336</v>
      </c>
      <c r="N54" s="10">
        <v>60.217500000000001</v>
      </c>
      <c r="O54" s="10">
        <v>5.2</v>
      </c>
    </row>
    <row r="55" spans="1:15" x14ac:dyDescent="0.25">
      <c r="A55" s="11">
        <v>41735.125</v>
      </c>
      <c r="B55" s="10">
        <v>14.27</v>
      </c>
      <c r="C55" s="10">
        <v>8.84</v>
      </c>
      <c r="E55" s="10">
        <f t="shared" si="4"/>
        <v>14.27</v>
      </c>
      <c r="F55" s="17">
        <f t="shared" si="1"/>
        <v>126.1468</v>
      </c>
      <c r="G55" s="17">
        <v>45.071590297982901</v>
      </c>
      <c r="H55" s="17">
        <f t="shared" si="2"/>
        <v>769.31839355221587</v>
      </c>
      <c r="M55" s="11">
        <v>40842.125</v>
      </c>
      <c r="N55" s="10">
        <v>38.932499999999997</v>
      </c>
      <c r="O55" s="10">
        <v>3.9775</v>
      </c>
    </row>
    <row r="56" spans="1:15" x14ac:dyDescent="0.25">
      <c r="A56" s="11">
        <v>41735.166666666664</v>
      </c>
      <c r="B56" s="10">
        <v>84.57</v>
      </c>
      <c r="C56" s="10">
        <v>2.95</v>
      </c>
      <c r="E56" s="10">
        <f t="shared" si="4"/>
        <v>84.57</v>
      </c>
      <c r="F56" s="17">
        <f t="shared" si="1"/>
        <v>249.48149999999998</v>
      </c>
      <c r="G56" s="17">
        <v>45.081138351899497</v>
      </c>
      <c r="H56" s="17">
        <f t="shared" si="2"/>
        <v>4061.9933704201403</v>
      </c>
      <c r="M56" s="11">
        <v>40842.166666666664</v>
      </c>
      <c r="N56" s="10">
        <v>60.372500000000002</v>
      </c>
      <c r="O56" s="10">
        <v>5.7625000000000002</v>
      </c>
    </row>
    <row r="57" spans="1:15" x14ac:dyDescent="0.25">
      <c r="A57" s="11">
        <v>41735.208333333336</v>
      </c>
      <c r="B57" s="10">
        <v>96.59</v>
      </c>
      <c r="C57" s="10">
        <v>4.9400000000000004</v>
      </c>
      <c r="E57" s="10">
        <f t="shared" si="4"/>
        <v>96.59</v>
      </c>
      <c r="F57" s="17">
        <f t="shared" si="1"/>
        <v>477.15460000000007</v>
      </c>
      <c r="G57" s="17">
        <v>45.136133835559797</v>
      </c>
      <c r="H57" s="17">
        <f t="shared" si="2"/>
        <v>4836.8537671767208</v>
      </c>
      <c r="M57" s="11">
        <v>40842.208333333336</v>
      </c>
      <c r="N57" s="10">
        <v>49.377499999999998</v>
      </c>
      <c r="O57" s="10">
        <v>4.6900000000000004</v>
      </c>
    </row>
    <row r="58" spans="1:15" x14ac:dyDescent="0.25">
      <c r="A58" s="11">
        <v>41735.25</v>
      </c>
      <c r="B58" s="10">
        <v>66.989999999999995</v>
      </c>
      <c r="C58" s="10">
        <v>2.1</v>
      </c>
      <c r="E58" s="10">
        <f t="shared" si="4"/>
        <v>66.989999999999995</v>
      </c>
      <c r="F58" s="17">
        <f t="shared" si="1"/>
        <v>140.679</v>
      </c>
      <c r="G58" s="17">
        <v>44.775806722842503</v>
      </c>
      <c r="H58" s="17">
        <f t="shared" si="2"/>
        <v>3140.2102923632192</v>
      </c>
      <c r="M58" s="11">
        <v>40842.25</v>
      </c>
      <c r="N58" s="10">
        <v>56.15</v>
      </c>
      <c r="O58" s="10">
        <v>5.44</v>
      </c>
    </row>
    <row r="59" spans="1:15" x14ac:dyDescent="0.25">
      <c r="A59" s="11">
        <v>41735.291666666664</v>
      </c>
      <c r="B59" s="10">
        <v>69.39</v>
      </c>
      <c r="C59" s="10">
        <v>9.59</v>
      </c>
      <c r="E59" s="10">
        <f t="shared" si="4"/>
        <v>69.39</v>
      </c>
      <c r="F59" s="17">
        <f t="shared" si="1"/>
        <v>665.45010000000002</v>
      </c>
      <c r="G59" s="17">
        <v>44.539994495799</v>
      </c>
      <c r="H59" s="17">
        <f t="shared" si="2"/>
        <v>3756.0803180634925</v>
      </c>
      <c r="M59" s="11">
        <v>40842.291666666664</v>
      </c>
      <c r="N59" s="10">
        <v>47.177500000000002</v>
      </c>
      <c r="O59" s="10">
        <v>3.64</v>
      </c>
    </row>
    <row r="60" spans="1:15" x14ac:dyDescent="0.25">
      <c r="A60" s="11">
        <v>41735.333333333336</v>
      </c>
      <c r="B60" s="10">
        <v>59.98</v>
      </c>
      <c r="C60" s="10">
        <v>9.81</v>
      </c>
      <c r="E60" s="10">
        <f t="shared" si="4"/>
        <v>59.98</v>
      </c>
      <c r="F60" s="17">
        <f t="shared" si="1"/>
        <v>588.40380000000005</v>
      </c>
      <c r="G60" s="17">
        <v>44.994629833906401</v>
      </c>
      <c r="H60" s="17">
        <f t="shared" si="2"/>
        <v>3287.1816974377061</v>
      </c>
      <c r="M60" s="11">
        <v>40842.333333333336</v>
      </c>
      <c r="N60" s="10">
        <v>46.48</v>
      </c>
      <c r="O60" s="10">
        <v>3.44</v>
      </c>
    </row>
    <row r="61" spans="1:15" x14ac:dyDescent="0.25">
      <c r="A61" s="11">
        <v>41735.375</v>
      </c>
      <c r="B61" s="10">
        <v>76.209999999999994</v>
      </c>
      <c r="C61" s="10">
        <v>1.22</v>
      </c>
      <c r="E61" s="10">
        <f t="shared" si="4"/>
        <v>76.209999999999994</v>
      </c>
      <c r="F61" s="17">
        <f t="shared" si="1"/>
        <v>92.976199999999992</v>
      </c>
      <c r="G61" s="17">
        <v>45.538997112833798</v>
      </c>
      <c r="H61" s="17">
        <f t="shared" si="2"/>
        <v>3563.5031699690635</v>
      </c>
      <c r="M61" s="11">
        <v>40842.375</v>
      </c>
      <c r="N61" s="10">
        <v>52.82</v>
      </c>
      <c r="O61" s="10">
        <v>6.335</v>
      </c>
    </row>
    <row r="62" spans="1:15" x14ac:dyDescent="0.25">
      <c r="A62" s="11">
        <v>41735.416666666664</v>
      </c>
      <c r="B62" s="10">
        <v>83.35</v>
      </c>
      <c r="C62" s="10">
        <v>0.74</v>
      </c>
      <c r="E62" s="10">
        <f t="shared" si="4"/>
        <v>83.35</v>
      </c>
      <c r="F62" s="17">
        <f t="shared" si="1"/>
        <v>61.678999999999995</v>
      </c>
      <c r="G62" s="17">
        <v>45.988378738767203</v>
      </c>
      <c r="H62" s="17">
        <f t="shared" si="2"/>
        <v>3894.8103678762463</v>
      </c>
      <c r="M62" s="11">
        <v>40842.416666666664</v>
      </c>
      <c r="N62" s="10">
        <v>51.902500000000003</v>
      </c>
      <c r="O62" s="10">
        <v>9.1475000000000009</v>
      </c>
    </row>
    <row r="63" spans="1:15" x14ac:dyDescent="0.25">
      <c r="A63" s="11">
        <v>41735.458333333336</v>
      </c>
      <c r="B63" s="10">
        <v>22.01</v>
      </c>
      <c r="C63" s="10">
        <v>7.72</v>
      </c>
      <c r="E63" s="10">
        <f t="shared" si="4"/>
        <v>22.01</v>
      </c>
      <c r="F63" s="17">
        <f t="shared" si="1"/>
        <v>169.91720000000001</v>
      </c>
      <c r="G63" s="17">
        <v>46.229728956129797</v>
      </c>
      <c r="H63" s="17">
        <f t="shared" si="2"/>
        <v>1187.433534324417</v>
      </c>
      <c r="M63" s="11">
        <v>40842.458333333336</v>
      </c>
      <c r="N63" s="10">
        <v>64.275000000000006</v>
      </c>
      <c r="O63" s="10">
        <v>7.09</v>
      </c>
    </row>
    <row r="64" spans="1:15" x14ac:dyDescent="0.25">
      <c r="A64" s="11">
        <v>41735.5</v>
      </c>
      <c r="B64" s="10">
        <v>52.87</v>
      </c>
      <c r="C64" s="10">
        <v>7.67</v>
      </c>
      <c r="E64" s="10">
        <f t="shared" si="4"/>
        <v>52.87</v>
      </c>
      <c r="F64" s="17">
        <f t="shared" si="1"/>
        <v>405.5129</v>
      </c>
      <c r="G64" s="17">
        <v>45.929297561410799</v>
      </c>
      <c r="H64" s="17">
        <f t="shared" si="2"/>
        <v>2833.7948620717889</v>
      </c>
      <c r="M64" s="11">
        <v>40842.5</v>
      </c>
      <c r="N64" s="10">
        <v>38.664999999999999</v>
      </c>
      <c r="O64" s="10">
        <v>7.5025000000000004</v>
      </c>
    </row>
    <row r="65" spans="1:15" x14ac:dyDescent="0.25">
      <c r="A65" s="11">
        <v>41735.541666666664</v>
      </c>
      <c r="B65" s="10">
        <v>29.54</v>
      </c>
      <c r="C65" s="10">
        <v>2.3199999999999998</v>
      </c>
      <c r="E65" s="10">
        <f t="shared" si="4"/>
        <v>29.54</v>
      </c>
      <c r="F65" s="17">
        <f t="shared" si="1"/>
        <v>68.532799999999995</v>
      </c>
      <c r="G65" s="17">
        <v>45.301167380462203</v>
      </c>
      <c r="H65" s="17">
        <f t="shared" si="2"/>
        <v>1406.7292844188535</v>
      </c>
      <c r="M65" s="11">
        <v>40842.541666666664</v>
      </c>
      <c r="N65" s="10">
        <v>83.4375</v>
      </c>
      <c r="O65" s="10">
        <v>4.2074999999999996</v>
      </c>
    </row>
    <row r="66" spans="1:15" x14ac:dyDescent="0.25">
      <c r="A66" s="11">
        <v>41735.583333333336</v>
      </c>
      <c r="B66" s="10">
        <v>45</v>
      </c>
      <c r="C66" s="10">
        <v>2.21</v>
      </c>
      <c r="E66" s="10">
        <f t="shared" si="4"/>
        <v>45</v>
      </c>
      <c r="F66" s="17">
        <f t="shared" si="1"/>
        <v>99.45</v>
      </c>
      <c r="G66" s="17">
        <v>44.799143966485701</v>
      </c>
      <c r="H66" s="17">
        <f t="shared" si="2"/>
        <v>2115.4114784918565</v>
      </c>
      <c r="M66" s="11">
        <v>40842.583333333336</v>
      </c>
      <c r="N66" s="10">
        <v>50.93</v>
      </c>
      <c r="O66" s="10">
        <v>7.3550000000000004</v>
      </c>
    </row>
    <row r="67" spans="1:15" x14ac:dyDescent="0.25">
      <c r="A67" s="11">
        <v>41735.625</v>
      </c>
      <c r="B67" s="10">
        <v>78.790000000000006</v>
      </c>
      <c r="C67" s="10">
        <v>5.43</v>
      </c>
      <c r="E67" s="10">
        <f t="shared" si="4"/>
        <v>78.790000000000006</v>
      </c>
      <c r="F67" s="17">
        <f t="shared" si="1"/>
        <v>427.8297</v>
      </c>
      <c r="G67" s="17">
        <v>44.520341622393701</v>
      </c>
      <c r="H67" s="17">
        <f t="shared" si="2"/>
        <v>3935.5874164284</v>
      </c>
      <c r="M67" s="11">
        <v>40842.625</v>
      </c>
      <c r="N67" s="10">
        <v>76.972499999999997</v>
      </c>
      <c r="O67" s="10">
        <v>4.5875000000000004</v>
      </c>
    </row>
    <row r="68" spans="1:15" x14ac:dyDescent="0.25">
      <c r="A68" s="11">
        <v>41735.666666666664</v>
      </c>
      <c r="B68" s="10">
        <v>66.680000000000007</v>
      </c>
      <c r="C68" s="10">
        <v>9.26</v>
      </c>
      <c r="E68" s="10">
        <f t="shared" si="4"/>
        <v>66.680000000000007</v>
      </c>
      <c r="F68" s="17">
        <f t="shared" si="1"/>
        <v>617.45680000000004</v>
      </c>
      <c r="G68" s="17">
        <v>44.617258619134901</v>
      </c>
      <c r="H68" s="17">
        <f t="shared" si="2"/>
        <v>3592.5356047239156</v>
      </c>
      <c r="M68" s="11">
        <v>40842.666666666664</v>
      </c>
      <c r="N68" s="10">
        <v>30.864999999999998</v>
      </c>
      <c r="O68" s="10">
        <v>5.6150000000000002</v>
      </c>
    </row>
    <row r="69" spans="1:15" x14ac:dyDescent="0.25">
      <c r="A69" s="11">
        <v>41735.708333333336</v>
      </c>
      <c r="B69" s="10">
        <v>40.85</v>
      </c>
      <c r="C69" s="10">
        <v>0.79</v>
      </c>
      <c r="E69" s="10">
        <f t="shared" si="4"/>
        <v>40.85</v>
      </c>
      <c r="F69" s="17">
        <f t="shared" ref="F69:F132" si="5">B69*C69</f>
        <v>32.271500000000003</v>
      </c>
      <c r="G69" s="17">
        <v>45.248927909351899</v>
      </c>
      <c r="H69" s="17">
        <f t="shared" ref="H69:H132" si="6">B69*(C69+G69)</f>
        <v>1880.690205097025</v>
      </c>
      <c r="M69" s="11">
        <v>40842.708333333336</v>
      </c>
      <c r="N69" s="10">
        <v>33.380000000000003</v>
      </c>
      <c r="O69" s="10">
        <v>5.0025000000000004</v>
      </c>
    </row>
    <row r="70" spans="1:15" x14ac:dyDescent="0.25">
      <c r="A70" s="11">
        <v>41735.75</v>
      </c>
      <c r="B70" s="10">
        <v>17.78</v>
      </c>
      <c r="C70" s="10">
        <v>7.06</v>
      </c>
      <c r="E70" s="10">
        <f t="shared" si="4"/>
        <v>17.78</v>
      </c>
      <c r="F70" s="17">
        <f t="shared" si="5"/>
        <v>125.52679999999999</v>
      </c>
      <c r="G70" s="17">
        <v>45.602399283304997</v>
      </c>
      <c r="H70" s="17">
        <f t="shared" si="6"/>
        <v>936.337459257163</v>
      </c>
      <c r="M70" s="11">
        <v>40842.75</v>
      </c>
      <c r="N70" s="10">
        <v>23.504999999999999</v>
      </c>
      <c r="O70" s="10">
        <v>4.4400000000000004</v>
      </c>
    </row>
    <row r="71" spans="1:15" x14ac:dyDescent="0.25">
      <c r="A71" s="11">
        <v>41735.791666666664</v>
      </c>
      <c r="B71" s="10">
        <v>71.58</v>
      </c>
      <c r="C71" s="10">
        <v>4.55</v>
      </c>
      <c r="E71" s="10">
        <f t="shared" si="4"/>
        <v>71.58</v>
      </c>
      <c r="F71" s="17">
        <f t="shared" si="5"/>
        <v>325.68899999999996</v>
      </c>
      <c r="G71" s="17">
        <v>46.050326488413297</v>
      </c>
      <c r="H71" s="17">
        <f t="shared" si="6"/>
        <v>3621.9713700406237</v>
      </c>
      <c r="M71" s="11">
        <v>40842.791666666664</v>
      </c>
      <c r="N71" s="10">
        <v>45.445</v>
      </c>
      <c r="O71" s="10">
        <v>7.1775000000000002</v>
      </c>
    </row>
    <row r="72" spans="1:15" x14ac:dyDescent="0.25">
      <c r="A72" s="11">
        <v>41735.833333333336</v>
      </c>
      <c r="B72" s="10">
        <v>78.39</v>
      </c>
      <c r="C72" s="10">
        <v>0.56999999999999995</v>
      </c>
      <c r="E72" s="10">
        <f t="shared" si="4"/>
        <v>78.39</v>
      </c>
      <c r="F72" s="17">
        <f t="shared" si="5"/>
        <v>44.682299999999998</v>
      </c>
      <c r="G72" s="17">
        <v>46.688262952626999</v>
      </c>
      <c r="H72" s="17">
        <f t="shared" si="6"/>
        <v>3704.5752328564304</v>
      </c>
      <c r="M72" s="11">
        <v>40842.833333333336</v>
      </c>
      <c r="N72" s="10">
        <v>33.4925</v>
      </c>
      <c r="O72" s="10">
        <v>4.6349999999999998</v>
      </c>
    </row>
    <row r="73" spans="1:15" x14ac:dyDescent="0.25">
      <c r="A73" s="11">
        <v>41735.875</v>
      </c>
      <c r="B73" s="10">
        <v>69.430000000000007</v>
      </c>
      <c r="C73" s="10">
        <v>7.19</v>
      </c>
      <c r="E73" s="10">
        <f t="shared" si="4"/>
        <v>69.430000000000007</v>
      </c>
      <c r="F73" s="17">
        <f t="shared" si="5"/>
        <v>499.20170000000007</v>
      </c>
      <c r="G73" s="17">
        <v>46.775919887150003</v>
      </c>
      <c r="H73" s="17">
        <f t="shared" si="6"/>
        <v>3746.8538177648247</v>
      </c>
      <c r="M73" s="11">
        <v>40842.875</v>
      </c>
      <c r="N73" s="10">
        <v>30.962499999999999</v>
      </c>
      <c r="O73" s="10">
        <v>6.83</v>
      </c>
    </row>
    <row r="74" spans="1:15" x14ac:dyDescent="0.25">
      <c r="A74" s="11">
        <v>41735.916666666664</v>
      </c>
      <c r="B74" s="10">
        <v>38.369999999999997</v>
      </c>
      <c r="C74" s="10">
        <v>8.14</v>
      </c>
      <c r="E74" s="10">
        <f t="shared" si="4"/>
        <v>38.369999999999997</v>
      </c>
      <c r="F74" s="17">
        <f t="shared" si="5"/>
        <v>312.33179999999999</v>
      </c>
      <c r="G74" s="17">
        <v>46.646430229494001</v>
      </c>
      <c r="H74" s="17">
        <f t="shared" si="6"/>
        <v>2102.1553279056848</v>
      </c>
      <c r="M74" s="11">
        <v>40842.916666666664</v>
      </c>
      <c r="N74" s="10">
        <v>52.307499999999997</v>
      </c>
      <c r="O74" s="10">
        <v>2.2075</v>
      </c>
    </row>
    <row r="75" spans="1:15" x14ac:dyDescent="0.25">
      <c r="A75" s="11">
        <v>41735.958333333336</v>
      </c>
      <c r="B75" s="10">
        <v>77.27</v>
      </c>
      <c r="C75" s="10">
        <v>2.65</v>
      </c>
      <c r="E75" s="10">
        <f t="shared" si="4"/>
        <v>77.27</v>
      </c>
      <c r="F75" s="17">
        <f t="shared" si="5"/>
        <v>204.76549999999997</v>
      </c>
      <c r="G75" s="17">
        <v>46.120052611405697</v>
      </c>
      <c r="H75" s="17">
        <f t="shared" si="6"/>
        <v>3768.461965283318</v>
      </c>
      <c r="M75" s="11">
        <v>40842.958333333336</v>
      </c>
      <c r="N75" s="10">
        <v>47.147500000000001</v>
      </c>
      <c r="O75" s="10">
        <v>5.5824999999999996</v>
      </c>
    </row>
    <row r="76" spans="1:15" x14ac:dyDescent="0.25">
      <c r="A76" s="16">
        <v>41736</v>
      </c>
      <c r="B76" s="10">
        <v>59.83</v>
      </c>
      <c r="C76" s="10">
        <v>7.64</v>
      </c>
      <c r="E76" s="10">
        <f t="shared" si="4"/>
        <v>59.83</v>
      </c>
      <c r="F76" s="17">
        <f t="shared" si="5"/>
        <v>457.10119999999995</v>
      </c>
      <c r="G76" s="17">
        <v>45.200428781395402</v>
      </c>
      <c r="H76" s="17">
        <f t="shared" si="6"/>
        <v>3161.4428539908868</v>
      </c>
      <c r="M76" s="16">
        <v>40843</v>
      </c>
      <c r="N76" s="10">
        <v>61.5075</v>
      </c>
      <c r="O76" s="10">
        <v>3.8075000000000001</v>
      </c>
    </row>
    <row r="77" spans="1:15" x14ac:dyDescent="0.25">
      <c r="A77" s="11">
        <v>41736.041666666664</v>
      </c>
      <c r="B77" s="10">
        <v>62.63</v>
      </c>
      <c r="C77" s="10">
        <v>6.75</v>
      </c>
      <c r="E77" s="10">
        <f t="shared" si="4"/>
        <v>62.63</v>
      </c>
      <c r="F77" s="17">
        <f t="shared" si="5"/>
        <v>422.7525</v>
      </c>
      <c r="G77" s="17">
        <v>44.602872900888499</v>
      </c>
      <c r="H77" s="17">
        <f t="shared" si="6"/>
        <v>3216.2304297826468</v>
      </c>
      <c r="M77" s="11">
        <v>40843.041666666664</v>
      </c>
      <c r="N77" s="10">
        <v>31.202500000000001</v>
      </c>
      <c r="O77" s="10">
        <v>4.5949999999999998</v>
      </c>
    </row>
    <row r="78" spans="1:15" x14ac:dyDescent="0.25">
      <c r="A78" s="11">
        <v>41736.083333333336</v>
      </c>
      <c r="B78" s="10">
        <v>74.03</v>
      </c>
      <c r="C78" s="10">
        <v>5.43</v>
      </c>
      <c r="E78" s="10">
        <f t="shared" si="4"/>
        <v>74.03</v>
      </c>
      <c r="F78" s="17">
        <f t="shared" si="5"/>
        <v>401.98289999999997</v>
      </c>
      <c r="G78" s="17">
        <v>44.311974673444297</v>
      </c>
      <c r="H78" s="17">
        <f t="shared" si="6"/>
        <v>3682.3983850750815</v>
      </c>
      <c r="M78" s="11">
        <v>40843.083333333336</v>
      </c>
      <c r="N78" s="10">
        <v>54.677500000000002</v>
      </c>
      <c r="O78" s="10">
        <v>3.56</v>
      </c>
    </row>
    <row r="79" spans="1:15" x14ac:dyDescent="0.25">
      <c r="A79" s="11">
        <v>41736.125</v>
      </c>
      <c r="B79" s="10">
        <v>66.66</v>
      </c>
      <c r="C79" s="10">
        <v>6.37</v>
      </c>
      <c r="E79" s="10">
        <f t="shared" si="4"/>
        <v>66.66</v>
      </c>
      <c r="F79" s="17">
        <f t="shared" si="5"/>
        <v>424.62419999999997</v>
      </c>
      <c r="G79" s="17">
        <v>44.316291590164802</v>
      </c>
      <c r="H79" s="17">
        <f t="shared" si="6"/>
        <v>3378.7481974003854</v>
      </c>
      <c r="M79" s="11">
        <v>40843.125</v>
      </c>
      <c r="N79" s="10">
        <v>61.08</v>
      </c>
      <c r="O79" s="10">
        <v>5.0774999999999997</v>
      </c>
    </row>
    <row r="80" spans="1:15" x14ac:dyDescent="0.25">
      <c r="A80" s="11">
        <v>41736.166666666664</v>
      </c>
      <c r="B80" s="10">
        <v>86.99</v>
      </c>
      <c r="C80" s="10">
        <v>5.59</v>
      </c>
      <c r="E80" s="10">
        <f t="shared" si="4"/>
        <v>86.99</v>
      </c>
      <c r="F80" s="17">
        <f t="shared" si="5"/>
        <v>486.27409999999998</v>
      </c>
      <c r="G80" s="17">
        <v>44.780447663155599</v>
      </c>
      <c r="H80" s="17">
        <f t="shared" si="6"/>
        <v>4381.7252422179054</v>
      </c>
      <c r="M80" s="11">
        <v>40843.166666666664</v>
      </c>
      <c r="N80" s="10">
        <v>39.997500000000002</v>
      </c>
      <c r="O80" s="10">
        <v>3.5625</v>
      </c>
    </row>
    <row r="81" spans="1:15" x14ac:dyDescent="0.25">
      <c r="A81" s="11">
        <v>41736.208333333336</v>
      </c>
      <c r="B81" s="10">
        <v>0.5</v>
      </c>
      <c r="C81" s="10">
        <v>2.5499999999999998</v>
      </c>
      <c r="E81" s="10">
        <f t="shared" si="4"/>
        <v>0.5</v>
      </c>
      <c r="F81" s="17">
        <f t="shared" si="5"/>
        <v>1.2749999999999999</v>
      </c>
      <c r="G81" s="17">
        <v>45.353654330094798</v>
      </c>
      <c r="H81" s="17">
        <f t="shared" si="6"/>
        <v>23.951827165047398</v>
      </c>
      <c r="M81" s="11">
        <v>40843.208333333336</v>
      </c>
      <c r="N81" s="10">
        <v>53.207500000000003</v>
      </c>
      <c r="O81" s="10">
        <v>5.4074999999999998</v>
      </c>
    </row>
    <row r="82" spans="1:15" x14ac:dyDescent="0.25">
      <c r="A82" s="11">
        <v>41736.25</v>
      </c>
      <c r="B82" s="10">
        <v>44</v>
      </c>
      <c r="C82" s="10">
        <v>9.7899999999999991</v>
      </c>
      <c r="E82" s="10">
        <f t="shared" si="4"/>
        <v>44</v>
      </c>
      <c r="F82" s="17">
        <f t="shared" si="5"/>
        <v>430.76</v>
      </c>
      <c r="G82" s="17">
        <v>46.2166302882626</v>
      </c>
      <c r="H82" s="17">
        <f t="shared" si="6"/>
        <v>2464.2917326835545</v>
      </c>
      <c r="M82" s="11">
        <v>40843.25</v>
      </c>
      <c r="N82" s="10">
        <v>54.112499999999997</v>
      </c>
      <c r="O82" s="10">
        <v>5.3574999999999999</v>
      </c>
    </row>
    <row r="83" spans="1:15" x14ac:dyDescent="0.25">
      <c r="A83" s="11">
        <v>41736.291666666664</v>
      </c>
      <c r="B83" s="10">
        <v>40.630000000000003</v>
      </c>
      <c r="C83" s="10">
        <v>1.66</v>
      </c>
      <c r="E83" s="10">
        <f t="shared" si="4"/>
        <v>40.630000000000003</v>
      </c>
      <c r="F83" s="17">
        <f t="shared" si="5"/>
        <v>67.445800000000006</v>
      </c>
      <c r="G83" s="17">
        <v>47.299210285595699</v>
      </c>
      <c r="H83" s="17">
        <f t="shared" si="6"/>
        <v>1989.2127139037532</v>
      </c>
      <c r="M83" s="11">
        <v>40843.291666666664</v>
      </c>
      <c r="N83" s="10">
        <v>56.15</v>
      </c>
      <c r="O83" s="10">
        <v>5.44</v>
      </c>
    </row>
    <row r="84" spans="1:15" x14ac:dyDescent="0.25">
      <c r="A84" s="11">
        <v>41736.333333333336</v>
      </c>
      <c r="B84" s="10">
        <v>77.540000000000006</v>
      </c>
      <c r="C84" s="10">
        <v>3.66</v>
      </c>
      <c r="D84" s="10">
        <f t="shared" ref="D84:D95" si="7">B84</f>
        <v>77.540000000000006</v>
      </c>
      <c r="F84" s="17">
        <f t="shared" si="5"/>
        <v>283.79640000000001</v>
      </c>
      <c r="G84" s="17">
        <v>48.831175088204503</v>
      </c>
      <c r="H84" s="17">
        <f t="shared" si="6"/>
        <v>4070.1657163393775</v>
      </c>
      <c r="M84" s="11">
        <v>40843.333333333336</v>
      </c>
      <c r="N84" s="10">
        <v>47.177500000000002</v>
      </c>
      <c r="O84" s="10">
        <v>3.64</v>
      </c>
    </row>
    <row r="85" spans="1:15" x14ac:dyDescent="0.25">
      <c r="A85" s="11">
        <v>41736.375</v>
      </c>
      <c r="B85" s="10">
        <v>75.260000000000005</v>
      </c>
      <c r="C85" s="10">
        <v>7.95</v>
      </c>
      <c r="D85" s="10">
        <f t="shared" si="7"/>
        <v>75.260000000000005</v>
      </c>
      <c r="F85" s="17">
        <f t="shared" si="5"/>
        <v>598.31700000000001</v>
      </c>
      <c r="G85" s="17">
        <v>48.477257324981103</v>
      </c>
      <c r="H85" s="17">
        <f t="shared" si="6"/>
        <v>4246.7153862780788</v>
      </c>
      <c r="M85" s="11">
        <v>40843.375</v>
      </c>
      <c r="N85" s="10">
        <v>46.48</v>
      </c>
      <c r="O85" s="10">
        <v>3.44</v>
      </c>
    </row>
    <row r="86" spans="1:15" x14ac:dyDescent="0.25">
      <c r="A86" s="11">
        <v>41736.416666666664</v>
      </c>
      <c r="B86" s="10">
        <v>62.08</v>
      </c>
      <c r="C86" s="10">
        <v>0.38</v>
      </c>
      <c r="D86" s="10">
        <f t="shared" si="7"/>
        <v>62.08</v>
      </c>
      <c r="F86" s="17">
        <f t="shared" si="5"/>
        <v>23.590399999999999</v>
      </c>
      <c r="G86" s="17">
        <v>48.304801177595202</v>
      </c>
      <c r="H86" s="17">
        <f t="shared" si="6"/>
        <v>3022.3524571051103</v>
      </c>
      <c r="M86" s="11">
        <v>40843.416666666664</v>
      </c>
      <c r="N86" s="10">
        <v>52.82</v>
      </c>
      <c r="O86" s="10">
        <v>6.335</v>
      </c>
    </row>
    <row r="87" spans="1:15" x14ac:dyDescent="0.25">
      <c r="A87" s="11">
        <v>41736.458333333336</v>
      </c>
      <c r="B87" s="10">
        <v>8.89</v>
      </c>
      <c r="C87" s="10">
        <v>0.15</v>
      </c>
      <c r="D87" s="10">
        <f t="shared" si="7"/>
        <v>8.89</v>
      </c>
      <c r="F87" s="17">
        <f t="shared" si="5"/>
        <v>1.3335000000000001</v>
      </c>
      <c r="G87" s="17">
        <v>48.014786185855399</v>
      </c>
      <c r="H87" s="17">
        <f t="shared" si="6"/>
        <v>428.18494919225452</v>
      </c>
      <c r="M87" s="11">
        <v>40843.458333333336</v>
      </c>
      <c r="N87" s="10">
        <v>51.902500000000003</v>
      </c>
      <c r="O87" s="10">
        <v>9.1475000000000009</v>
      </c>
    </row>
    <row r="88" spans="1:15" x14ac:dyDescent="0.25">
      <c r="A88" s="11">
        <v>41736.5</v>
      </c>
      <c r="B88" s="10">
        <v>57.2</v>
      </c>
      <c r="C88" s="10">
        <v>4.78</v>
      </c>
      <c r="D88" s="10">
        <f t="shared" si="7"/>
        <v>57.2</v>
      </c>
      <c r="F88" s="17">
        <f t="shared" si="5"/>
        <v>273.41600000000005</v>
      </c>
      <c r="G88" s="17">
        <v>47.277897091534697</v>
      </c>
      <c r="H88" s="17">
        <f t="shared" si="6"/>
        <v>2977.7117136357847</v>
      </c>
      <c r="M88" s="11">
        <v>40843.5</v>
      </c>
      <c r="N88" s="10">
        <v>64.275000000000006</v>
      </c>
      <c r="O88" s="10">
        <v>7.09</v>
      </c>
    </row>
    <row r="89" spans="1:15" x14ac:dyDescent="0.25">
      <c r="A89" s="11">
        <v>41736.541666666664</v>
      </c>
      <c r="B89" s="10">
        <v>59.3</v>
      </c>
      <c r="C89" s="10">
        <v>9.86</v>
      </c>
      <c r="D89" s="10">
        <f t="shared" si="7"/>
        <v>59.3</v>
      </c>
      <c r="F89" s="17">
        <f t="shared" si="5"/>
        <v>584.69799999999998</v>
      </c>
      <c r="G89" s="17">
        <v>46.968085216344299</v>
      </c>
      <c r="H89" s="17">
        <f t="shared" si="6"/>
        <v>3369.9054533292169</v>
      </c>
      <c r="M89" s="11">
        <v>40843.541666666664</v>
      </c>
      <c r="N89" s="10">
        <v>38.664999999999999</v>
      </c>
      <c r="O89" s="10">
        <v>7.5025000000000004</v>
      </c>
    </row>
    <row r="90" spans="1:15" x14ac:dyDescent="0.25">
      <c r="A90" s="11">
        <v>41736.583333333336</v>
      </c>
      <c r="B90" s="10">
        <v>62.15</v>
      </c>
      <c r="C90" s="10">
        <v>9.4600000000000009</v>
      </c>
      <c r="D90" s="10">
        <f t="shared" si="7"/>
        <v>62.15</v>
      </c>
      <c r="F90" s="17">
        <f t="shared" si="5"/>
        <v>587.93900000000008</v>
      </c>
      <c r="G90" s="17">
        <v>46.605704132263497</v>
      </c>
      <c r="H90" s="17">
        <f t="shared" si="6"/>
        <v>3484.4835118201763</v>
      </c>
      <c r="M90" s="11">
        <v>40843.583333333336</v>
      </c>
      <c r="N90" s="10">
        <v>83.4375</v>
      </c>
      <c r="O90" s="10">
        <v>4.2074999999999996</v>
      </c>
    </row>
    <row r="91" spans="1:15" x14ac:dyDescent="0.25">
      <c r="A91" s="11">
        <v>41736.625</v>
      </c>
      <c r="B91" s="10">
        <v>63.25</v>
      </c>
      <c r="C91" s="10">
        <v>4.66</v>
      </c>
      <c r="D91" s="10">
        <f t="shared" si="7"/>
        <v>63.25</v>
      </c>
      <c r="F91" s="17">
        <f t="shared" si="5"/>
        <v>294.745</v>
      </c>
      <c r="G91" s="17">
        <v>46.268095925285301</v>
      </c>
      <c r="H91" s="17">
        <f t="shared" si="6"/>
        <v>3221.2020672742956</v>
      </c>
      <c r="M91" s="11">
        <v>40843.625</v>
      </c>
      <c r="N91" s="10">
        <v>50.93</v>
      </c>
      <c r="O91" s="10">
        <v>7.3550000000000004</v>
      </c>
    </row>
    <row r="92" spans="1:15" x14ac:dyDescent="0.25">
      <c r="A92" s="11">
        <v>41736.666666666664</v>
      </c>
      <c r="B92" s="10">
        <v>75.430000000000007</v>
      </c>
      <c r="C92" s="10">
        <v>6.31</v>
      </c>
      <c r="D92" s="10">
        <f t="shared" si="7"/>
        <v>75.430000000000007</v>
      </c>
      <c r="F92" s="17">
        <f t="shared" si="5"/>
        <v>475.9633</v>
      </c>
      <c r="G92" s="17">
        <v>45.893372540533797</v>
      </c>
      <c r="H92" s="17">
        <f t="shared" si="6"/>
        <v>3937.7003907324647</v>
      </c>
      <c r="M92" s="11">
        <v>40843.666666666664</v>
      </c>
      <c r="N92" s="10">
        <v>76.972499999999997</v>
      </c>
      <c r="O92" s="10">
        <v>4.5875000000000004</v>
      </c>
    </row>
    <row r="93" spans="1:15" x14ac:dyDescent="0.25">
      <c r="A93" s="11">
        <v>41736.708333333336</v>
      </c>
      <c r="B93" s="10">
        <v>17.57</v>
      </c>
      <c r="C93" s="10">
        <v>5.76</v>
      </c>
      <c r="D93" s="10">
        <f t="shared" si="7"/>
        <v>17.57</v>
      </c>
      <c r="F93" s="17">
        <f t="shared" si="5"/>
        <v>101.2032</v>
      </c>
      <c r="G93" s="17">
        <v>45.901983405719101</v>
      </c>
      <c r="H93" s="17">
        <f t="shared" si="6"/>
        <v>907.70104843848458</v>
      </c>
      <c r="M93" s="11">
        <v>40843.708333333336</v>
      </c>
      <c r="N93" s="10">
        <v>30.864999999999998</v>
      </c>
      <c r="O93" s="10">
        <v>5.6150000000000002</v>
      </c>
    </row>
    <row r="94" spans="1:15" x14ac:dyDescent="0.25">
      <c r="A94" s="11">
        <v>41736.75</v>
      </c>
      <c r="B94" s="10">
        <v>17.600000000000001</v>
      </c>
      <c r="C94" s="10">
        <v>3.65</v>
      </c>
      <c r="D94" s="10">
        <f t="shared" si="7"/>
        <v>17.600000000000001</v>
      </c>
      <c r="F94" s="17">
        <f t="shared" si="5"/>
        <v>64.240000000000009</v>
      </c>
      <c r="G94" s="17">
        <v>45.9242746930571</v>
      </c>
      <c r="H94" s="17">
        <f t="shared" si="6"/>
        <v>872.507234597805</v>
      </c>
      <c r="M94" s="11">
        <v>40843.75</v>
      </c>
      <c r="N94" s="10">
        <v>33.380000000000003</v>
      </c>
      <c r="O94" s="10">
        <v>5.0025000000000004</v>
      </c>
    </row>
    <row r="95" spans="1:15" x14ac:dyDescent="0.25">
      <c r="A95" s="11">
        <v>41736.791666666664</v>
      </c>
      <c r="B95" s="10">
        <v>68.349999999999994</v>
      </c>
      <c r="C95" s="10">
        <v>2.83</v>
      </c>
      <c r="D95" s="10">
        <f t="shared" si="7"/>
        <v>68.349999999999994</v>
      </c>
      <c r="F95" s="17">
        <f t="shared" si="5"/>
        <v>193.43049999999999</v>
      </c>
      <c r="G95" s="17">
        <v>46.063027754673698</v>
      </c>
      <c r="H95" s="17">
        <f t="shared" si="6"/>
        <v>3341.838447031947</v>
      </c>
      <c r="M95" s="11">
        <v>40843.791666666664</v>
      </c>
      <c r="N95" s="10">
        <v>23.504999999999999</v>
      </c>
      <c r="O95" s="10">
        <v>4.4400000000000004</v>
      </c>
    </row>
    <row r="96" spans="1:15" x14ac:dyDescent="0.25">
      <c r="A96" s="11">
        <v>41736.833333333336</v>
      </c>
      <c r="B96" s="10">
        <v>81.290000000000006</v>
      </c>
      <c r="C96" s="10">
        <v>7.95</v>
      </c>
      <c r="E96" s="10">
        <f t="shared" ref="E96:E107" si="8">B96</f>
        <v>81.290000000000006</v>
      </c>
      <c r="F96" s="17">
        <f t="shared" si="5"/>
        <v>646.2555000000001</v>
      </c>
      <c r="G96" s="17">
        <v>47.013461218218197</v>
      </c>
      <c r="H96" s="17">
        <f t="shared" si="6"/>
        <v>4467.9797624289577</v>
      </c>
      <c r="M96" s="11">
        <v>40843.833333333336</v>
      </c>
      <c r="N96" s="10">
        <v>45.445</v>
      </c>
      <c r="O96" s="10">
        <v>7.1775000000000002</v>
      </c>
    </row>
    <row r="97" spans="1:15" x14ac:dyDescent="0.25">
      <c r="A97" s="11">
        <v>41736.875</v>
      </c>
      <c r="B97" s="10">
        <v>72.599999999999994</v>
      </c>
      <c r="C97" s="10">
        <v>9.09</v>
      </c>
      <c r="E97" s="10">
        <f t="shared" si="8"/>
        <v>72.599999999999994</v>
      </c>
      <c r="F97" s="17">
        <f t="shared" si="5"/>
        <v>659.93399999999997</v>
      </c>
      <c r="G97" s="17">
        <v>46.880786529954598</v>
      </c>
      <c r="H97" s="17">
        <f t="shared" si="6"/>
        <v>4063.4791020747034</v>
      </c>
      <c r="M97" s="11">
        <v>40843.875</v>
      </c>
      <c r="N97" s="10">
        <v>33.4925</v>
      </c>
      <c r="O97" s="10">
        <v>4.6349999999999998</v>
      </c>
    </row>
    <row r="98" spans="1:15" x14ac:dyDescent="0.25">
      <c r="A98" s="11">
        <v>41736.916666666664</v>
      </c>
      <c r="B98" s="10">
        <v>20.92</v>
      </c>
      <c r="C98" s="10">
        <v>9.6199999999999992</v>
      </c>
      <c r="E98" s="10">
        <f t="shared" si="8"/>
        <v>20.92</v>
      </c>
      <c r="F98" s="17">
        <f t="shared" si="5"/>
        <v>201.25040000000001</v>
      </c>
      <c r="G98" s="17">
        <v>46.303779880591797</v>
      </c>
      <c r="H98" s="17">
        <f t="shared" si="6"/>
        <v>1169.9254751019805</v>
      </c>
      <c r="M98" s="11">
        <v>40843.916666666664</v>
      </c>
      <c r="N98" s="10">
        <v>30.962499999999999</v>
      </c>
      <c r="O98" s="10">
        <v>6.83</v>
      </c>
    </row>
    <row r="99" spans="1:15" x14ac:dyDescent="0.25">
      <c r="A99" s="11">
        <v>41736.958333333336</v>
      </c>
      <c r="B99" s="10">
        <v>64.290000000000006</v>
      </c>
      <c r="C99" s="10">
        <v>1</v>
      </c>
      <c r="E99" s="10">
        <f t="shared" si="8"/>
        <v>64.290000000000006</v>
      </c>
      <c r="F99" s="17">
        <f t="shared" si="5"/>
        <v>64.290000000000006</v>
      </c>
      <c r="G99" s="17">
        <v>45.364634165751497</v>
      </c>
      <c r="H99" s="17">
        <f t="shared" si="6"/>
        <v>2980.7823305161642</v>
      </c>
      <c r="M99" s="11">
        <v>40843.958333333336</v>
      </c>
      <c r="N99" s="10">
        <v>52.307499999999997</v>
      </c>
      <c r="O99" s="10">
        <v>2.2075</v>
      </c>
    </row>
    <row r="100" spans="1:15" x14ac:dyDescent="0.25">
      <c r="A100" s="16">
        <v>41737</v>
      </c>
      <c r="B100" s="10">
        <v>57.06</v>
      </c>
      <c r="C100" s="10">
        <v>7.76</v>
      </c>
      <c r="E100" s="10">
        <f t="shared" si="8"/>
        <v>57.06</v>
      </c>
      <c r="F100" s="17">
        <f t="shared" si="5"/>
        <v>442.78559999999999</v>
      </c>
      <c r="G100" s="17">
        <v>45.183065983332298</v>
      </c>
      <c r="H100" s="17">
        <f t="shared" si="6"/>
        <v>3020.9313450089408</v>
      </c>
      <c r="M100" s="16">
        <v>40844</v>
      </c>
      <c r="N100" s="10">
        <v>47.147500000000001</v>
      </c>
      <c r="O100" s="10">
        <v>5.5824999999999996</v>
      </c>
    </row>
    <row r="101" spans="1:15" x14ac:dyDescent="0.25">
      <c r="A101" s="11">
        <v>41737.041666666664</v>
      </c>
      <c r="B101" s="10">
        <v>67.53</v>
      </c>
      <c r="C101" s="10">
        <v>7.97</v>
      </c>
      <c r="E101" s="10">
        <f t="shared" si="8"/>
        <v>67.53</v>
      </c>
      <c r="F101" s="17">
        <f t="shared" si="5"/>
        <v>538.21410000000003</v>
      </c>
      <c r="G101" s="17">
        <v>44.834676849824199</v>
      </c>
      <c r="H101" s="17">
        <f t="shared" si="6"/>
        <v>3565.8998276686279</v>
      </c>
      <c r="M101" s="11">
        <v>40844.041666666664</v>
      </c>
      <c r="N101" s="10">
        <v>61.5075</v>
      </c>
      <c r="O101" s="10">
        <v>3.8075000000000001</v>
      </c>
    </row>
    <row r="102" spans="1:15" x14ac:dyDescent="0.25">
      <c r="A102" s="11">
        <v>41737.083333333336</v>
      </c>
      <c r="B102" s="10">
        <v>98.09</v>
      </c>
      <c r="C102" s="10">
        <v>5.8</v>
      </c>
      <c r="E102" s="10">
        <f t="shared" si="8"/>
        <v>98.09</v>
      </c>
      <c r="F102" s="17">
        <f t="shared" si="5"/>
        <v>568.92200000000003</v>
      </c>
      <c r="G102" s="17">
        <v>44.571501219143599</v>
      </c>
      <c r="H102" s="17">
        <f t="shared" si="6"/>
        <v>4940.9405545857953</v>
      </c>
      <c r="M102" s="11">
        <v>40844.083333333336</v>
      </c>
      <c r="N102" s="10">
        <v>31.202500000000001</v>
      </c>
      <c r="O102" s="10">
        <v>4.5949999999999998</v>
      </c>
    </row>
    <row r="103" spans="1:15" x14ac:dyDescent="0.25">
      <c r="A103" s="11">
        <v>41737.125</v>
      </c>
      <c r="B103" s="10">
        <v>92.72</v>
      </c>
      <c r="C103" s="10">
        <v>2.66</v>
      </c>
      <c r="E103" s="10">
        <f t="shared" si="8"/>
        <v>92.72</v>
      </c>
      <c r="F103" s="17">
        <f t="shared" si="5"/>
        <v>246.6352</v>
      </c>
      <c r="G103" s="17">
        <v>44.658237987934001</v>
      </c>
      <c r="H103" s="17">
        <f t="shared" si="6"/>
        <v>4387.3470262412402</v>
      </c>
      <c r="M103" s="11">
        <v>40844.125</v>
      </c>
      <c r="N103" s="10">
        <v>51.95</v>
      </c>
      <c r="O103" s="10">
        <v>5.4024999999999999</v>
      </c>
    </row>
    <row r="104" spans="1:15" x14ac:dyDescent="0.25">
      <c r="A104" s="11">
        <v>41737.166666666664</v>
      </c>
      <c r="B104" s="10">
        <v>20.64</v>
      </c>
      <c r="C104" s="10">
        <v>6.96</v>
      </c>
      <c r="E104" s="10">
        <f t="shared" si="8"/>
        <v>20.64</v>
      </c>
      <c r="F104" s="17">
        <f t="shared" si="5"/>
        <v>143.65440000000001</v>
      </c>
      <c r="G104" s="17">
        <v>45.0297948160933</v>
      </c>
      <c r="H104" s="17">
        <f t="shared" si="6"/>
        <v>1073.0693650041658</v>
      </c>
      <c r="M104" s="11">
        <v>40844.166666666664</v>
      </c>
      <c r="N104" s="10">
        <v>49.42</v>
      </c>
      <c r="O104" s="10">
        <v>3.7574999999999998</v>
      </c>
    </row>
    <row r="105" spans="1:15" x14ac:dyDescent="0.25">
      <c r="A105" s="11">
        <v>41737.208333333336</v>
      </c>
      <c r="B105" s="10">
        <v>87.8</v>
      </c>
      <c r="C105" s="10">
        <v>7.79</v>
      </c>
      <c r="E105" s="10">
        <f t="shared" si="8"/>
        <v>87.8</v>
      </c>
      <c r="F105" s="17">
        <f t="shared" si="5"/>
        <v>683.96199999999999</v>
      </c>
      <c r="G105" s="17">
        <v>45.662101445396999</v>
      </c>
      <c r="H105" s="17">
        <f t="shared" si="6"/>
        <v>4693.0945069058562</v>
      </c>
      <c r="M105" s="11">
        <v>40844.208333333336</v>
      </c>
      <c r="N105" s="10">
        <v>58.612499999999997</v>
      </c>
      <c r="O105" s="10">
        <v>5.95</v>
      </c>
    </row>
    <row r="106" spans="1:15" x14ac:dyDescent="0.25">
      <c r="A106" s="11">
        <v>41737.25</v>
      </c>
      <c r="B106" s="10">
        <v>33.74</v>
      </c>
      <c r="C106" s="10">
        <v>7.63</v>
      </c>
      <c r="E106" s="10">
        <f t="shared" si="8"/>
        <v>33.74</v>
      </c>
      <c r="F106" s="17">
        <f t="shared" si="5"/>
        <v>257.43619999999999</v>
      </c>
      <c r="G106" s="17">
        <v>46.659367689087198</v>
      </c>
      <c r="H106" s="17">
        <f t="shared" si="6"/>
        <v>1831.7232658298021</v>
      </c>
      <c r="M106" s="11">
        <v>40844.25</v>
      </c>
      <c r="N106" s="10">
        <v>37.99</v>
      </c>
      <c r="O106" s="10">
        <v>4.5599999999999996</v>
      </c>
    </row>
    <row r="107" spans="1:15" x14ac:dyDescent="0.25">
      <c r="A107" s="11">
        <v>41737.291666666664</v>
      </c>
      <c r="B107" s="10">
        <v>24.34</v>
      </c>
      <c r="C107" s="10">
        <v>8.86</v>
      </c>
      <c r="E107" s="10">
        <f t="shared" si="8"/>
        <v>24.34</v>
      </c>
      <c r="F107" s="17">
        <f t="shared" si="5"/>
        <v>215.65239999999997</v>
      </c>
      <c r="G107" s="17">
        <v>48.291719803521097</v>
      </c>
      <c r="H107" s="17">
        <f t="shared" si="6"/>
        <v>1391.0728600177035</v>
      </c>
      <c r="M107" s="11">
        <v>40844.291666666664</v>
      </c>
      <c r="N107" s="10">
        <v>62.695</v>
      </c>
      <c r="O107" s="10">
        <v>5.62</v>
      </c>
    </row>
    <row r="108" spans="1:15" x14ac:dyDescent="0.25">
      <c r="A108" s="11">
        <v>41737.333333333336</v>
      </c>
      <c r="B108" s="10">
        <v>25.76</v>
      </c>
      <c r="C108" s="10">
        <v>3.13</v>
      </c>
      <c r="D108" s="10">
        <f t="shared" ref="D108:D119" si="9">B108</f>
        <v>25.76</v>
      </c>
      <c r="F108" s="17">
        <f t="shared" si="5"/>
        <v>80.628799999999998</v>
      </c>
      <c r="G108" s="17">
        <v>49.765982204583302</v>
      </c>
      <c r="H108" s="17">
        <f t="shared" si="6"/>
        <v>1362.600501590066</v>
      </c>
      <c r="M108" s="11">
        <v>40844.333333333336</v>
      </c>
      <c r="N108" s="10">
        <v>42.442500000000003</v>
      </c>
      <c r="O108" s="10">
        <v>4.6900000000000004</v>
      </c>
    </row>
    <row r="109" spans="1:15" x14ac:dyDescent="0.25">
      <c r="A109" s="11">
        <v>41737.375</v>
      </c>
      <c r="B109" s="10">
        <v>23.35</v>
      </c>
      <c r="C109" s="10">
        <v>5.36</v>
      </c>
      <c r="D109" s="10">
        <f t="shared" si="9"/>
        <v>23.35</v>
      </c>
      <c r="F109" s="17">
        <f t="shared" si="5"/>
        <v>125.15600000000002</v>
      </c>
      <c r="G109" s="17">
        <v>49.414991245836802</v>
      </c>
      <c r="H109" s="17">
        <f t="shared" si="6"/>
        <v>1278.9960455902894</v>
      </c>
      <c r="M109" s="11">
        <v>40844.375</v>
      </c>
      <c r="N109" s="10">
        <v>57.36</v>
      </c>
      <c r="O109" s="10">
        <v>2.67</v>
      </c>
    </row>
    <row r="110" spans="1:15" x14ac:dyDescent="0.25">
      <c r="A110" s="11">
        <v>41737.416666666664</v>
      </c>
      <c r="B110" s="10">
        <v>98.22</v>
      </c>
      <c r="C110" s="10">
        <v>2.73</v>
      </c>
      <c r="D110" s="10">
        <f t="shared" si="9"/>
        <v>98.22</v>
      </c>
      <c r="F110" s="17">
        <f t="shared" si="5"/>
        <v>268.14060000000001</v>
      </c>
      <c r="G110" s="17">
        <v>49.009762322162203</v>
      </c>
      <c r="H110" s="17">
        <f t="shared" si="6"/>
        <v>5081.8794552827712</v>
      </c>
      <c r="M110" s="11">
        <v>40844.416666666664</v>
      </c>
      <c r="N110" s="10">
        <v>50.7</v>
      </c>
      <c r="O110" s="10">
        <v>5.6375000000000002</v>
      </c>
    </row>
    <row r="111" spans="1:15" x14ac:dyDescent="0.25">
      <c r="A111" s="11">
        <v>41737.458333333336</v>
      </c>
      <c r="B111" s="10">
        <v>4.78</v>
      </c>
      <c r="C111" s="10">
        <v>7.22</v>
      </c>
      <c r="D111" s="10">
        <f t="shared" si="9"/>
        <v>4.78</v>
      </c>
      <c r="F111" s="17">
        <f t="shared" si="5"/>
        <v>34.511600000000001</v>
      </c>
      <c r="G111" s="17">
        <v>48.281439891994197</v>
      </c>
      <c r="H111" s="17">
        <f t="shared" si="6"/>
        <v>265.29688268373229</v>
      </c>
      <c r="M111" s="11">
        <v>40844.458333333336</v>
      </c>
      <c r="N111" s="10">
        <v>52.325000000000003</v>
      </c>
      <c r="O111" s="10">
        <v>8.15</v>
      </c>
    </row>
    <row r="112" spans="1:15" x14ac:dyDescent="0.25">
      <c r="A112" s="11">
        <v>41737.5</v>
      </c>
      <c r="B112" s="10">
        <v>84.2</v>
      </c>
      <c r="C112" s="10">
        <v>0.64</v>
      </c>
      <c r="D112" s="10">
        <f t="shared" si="9"/>
        <v>84.2</v>
      </c>
      <c r="F112" s="17">
        <f t="shared" si="5"/>
        <v>53.888000000000005</v>
      </c>
      <c r="G112" s="17">
        <v>47.712741684500301</v>
      </c>
      <c r="H112" s="17">
        <f t="shared" si="6"/>
        <v>4071.3008498349254</v>
      </c>
      <c r="M112" s="11">
        <v>40844.5</v>
      </c>
      <c r="N112" s="10">
        <v>63.342500000000001</v>
      </c>
      <c r="O112" s="10">
        <v>7.4625000000000004</v>
      </c>
    </row>
    <row r="113" spans="1:15" x14ac:dyDescent="0.25">
      <c r="A113" s="11">
        <v>41737.541666666664</v>
      </c>
      <c r="B113" s="10">
        <v>99.55</v>
      </c>
      <c r="C113" s="10">
        <v>5.41</v>
      </c>
      <c r="D113" s="10">
        <f t="shared" si="9"/>
        <v>99.55</v>
      </c>
      <c r="F113" s="17">
        <f t="shared" si="5"/>
        <v>538.56550000000004</v>
      </c>
      <c r="G113" s="17">
        <v>47.4217188706765</v>
      </c>
      <c r="H113" s="17">
        <f t="shared" si="6"/>
        <v>5259.3976135758448</v>
      </c>
      <c r="M113" s="11">
        <v>40844.541666666664</v>
      </c>
      <c r="N113" s="10">
        <v>35.067500000000003</v>
      </c>
      <c r="O113" s="10">
        <v>6.9749999999999996</v>
      </c>
    </row>
    <row r="114" spans="1:15" x14ac:dyDescent="0.25">
      <c r="A114" s="11">
        <v>41737.583333333336</v>
      </c>
      <c r="B114" s="10">
        <v>13.36</v>
      </c>
      <c r="C114" s="10">
        <v>7.24</v>
      </c>
      <c r="D114" s="10">
        <f t="shared" si="9"/>
        <v>13.36</v>
      </c>
      <c r="F114" s="17">
        <f t="shared" si="5"/>
        <v>96.726399999999998</v>
      </c>
      <c r="G114" s="17">
        <v>47.102987801940003</v>
      </c>
      <c r="H114" s="17">
        <f t="shared" si="6"/>
        <v>726.0223170339184</v>
      </c>
      <c r="M114" s="11">
        <v>40844.583333333336</v>
      </c>
      <c r="N114" s="10">
        <v>67.232500000000002</v>
      </c>
      <c r="O114" s="10">
        <v>6.14</v>
      </c>
    </row>
    <row r="115" spans="1:15" x14ac:dyDescent="0.25">
      <c r="A115" s="11">
        <v>41737.625</v>
      </c>
      <c r="B115" s="10">
        <v>65.12</v>
      </c>
      <c r="C115" s="10">
        <v>3.03</v>
      </c>
      <c r="D115" s="10">
        <f t="shared" si="9"/>
        <v>65.12</v>
      </c>
      <c r="F115" s="17">
        <f t="shared" si="5"/>
        <v>197.31360000000001</v>
      </c>
      <c r="G115" s="17">
        <v>46.8095177121902</v>
      </c>
      <c r="H115" s="17">
        <f t="shared" si="6"/>
        <v>3245.5493934178262</v>
      </c>
      <c r="M115" s="11">
        <v>40844.625</v>
      </c>
      <c r="N115" s="10">
        <v>76.825000000000003</v>
      </c>
      <c r="O115" s="10">
        <v>5.8949999999999996</v>
      </c>
    </row>
    <row r="116" spans="1:15" x14ac:dyDescent="0.25">
      <c r="A116" s="11">
        <v>41737.666666666664</v>
      </c>
      <c r="B116" s="10">
        <v>16.87</v>
      </c>
      <c r="C116" s="10">
        <v>4.72</v>
      </c>
      <c r="D116" s="10">
        <f t="shared" si="9"/>
        <v>16.87</v>
      </c>
      <c r="F116" s="17">
        <f t="shared" si="5"/>
        <v>79.626400000000004</v>
      </c>
      <c r="G116" s="17">
        <v>46.4129155055019</v>
      </c>
      <c r="H116" s="17">
        <f t="shared" si="6"/>
        <v>862.61228457781704</v>
      </c>
      <c r="M116" s="11">
        <v>40844.666666666664</v>
      </c>
      <c r="N116" s="10">
        <v>67.697500000000005</v>
      </c>
      <c r="O116" s="10">
        <v>6.1875</v>
      </c>
    </row>
    <row r="117" spans="1:15" x14ac:dyDescent="0.25">
      <c r="A117" s="11">
        <v>41737.708333333336</v>
      </c>
      <c r="B117" s="10">
        <v>77.790000000000006</v>
      </c>
      <c r="C117" s="10">
        <v>4.8899999999999997</v>
      </c>
      <c r="D117" s="10">
        <f t="shared" si="9"/>
        <v>77.790000000000006</v>
      </c>
      <c r="F117" s="17">
        <f t="shared" si="5"/>
        <v>380.3931</v>
      </c>
      <c r="G117" s="17">
        <v>46.347591109727503</v>
      </c>
      <c r="H117" s="17">
        <f t="shared" si="6"/>
        <v>3985.7722124257029</v>
      </c>
      <c r="M117" s="11">
        <v>40844.708333333336</v>
      </c>
      <c r="N117" s="10">
        <v>56.814999999999998</v>
      </c>
      <c r="O117" s="10">
        <v>6.2050000000000001</v>
      </c>
    </row>
    <row r="118" spans="1:15" x14ac:dyDescent="0.25">
      <c r="A118" s="11">
        <v>41737.75</v>
      </c>
      <c r="B118" s="10">
        <v>78.47</v>
      </c>
      <c r="C118" s="10">
        <v>7.58</v>
      </c>
      <c r="D118" s="10">
        <f t="shared" si="9"/>
        <v>78.47</v>
      </c>
      <c r="F118" s="17">
        <f t="shared" si="5"/>
        <v>594.80259999999998</v>
      </c>
      <c r="G118" s="17">
        <v>46.322257663302601</v>
      </c>
      <c r="H118" s="17">
        <f t="shared" si="6"/>
        <v>4229.7101588393552</v>
      </c>
      <c r="M118" s="11">
        <v>40844.75</v>
      </c>
      <c r="N118" s="10">
        <v>17.227499999999999</v>
      </c>
      <c r="O118" s="10">
        <v>4.5525000000000002</v>
      </c>
    </row>
    <row r="119" spans="1:15" x14ac:dyDescent="0.25">
      <c r="A119" s="11">
        <v>41737.791666666664</v>
      </c>
      <c r="B119" s="10">
        <v>90.99</v>
      </c>
      <c r="C119" s="10">
        <v>9.2899999999999991</v>
      </c>
      <c r="D119" s="10">
        <f t="shared" si="9"/>
        <v>90.99</v>
      </c>
      <c r="F119" s="17">
        <f t="shared" si="5"/>
        <v>845.29709999999989</v>
      </c>
      <c r="G119" s="17">
        <v>46.523555238068099</v>
      </c>
      <c r="H119" s="17">
        <f t="shared" si="6"/>
        <v>5078.475391111816</v>
      </c>
      <c r="M119" s="11">
        <v>40844.791666666664</v>
      </c>
      <c r="N119" s="10">
        <v>26.945</v>
      </c>
      <c r="O119" s="10">
        <v>4.3425000000000002</v>
      </c>
    </row>
    <row r="120" spans="1:15" x14ac:dyDescent="0.25">
      <c r="A120" s="11">
        <v>41737.833333333336</v>
      </c>
      <c r="B120" s="10">
        <v>42.33</v>
      </c>
      <c r="C120" s="10">
        <v>6.42</v>
      </c>
      <c r="E120" s="10">
        <f t="shared" ref="E120:E131" si="10">B120</f>
        <v>42.33</v>
      </c>
      <c r="F120" s="17">
        <f t="shared" si="5"/>
        <v>271.7586</v>
      </c>
      <c r="G120" s="17">
        <v>47.2665752719995</v>
      </c>
      <c r="H120" s="17">
        <f t="shared" si="6"/>
        <v>2272.5527312637387</v>
      </c>
      <c r="M120" s="11">
        <v>40844.833333333336</v>
      </c>
      <c r="N120" s="10">
        <v>20.692499999999999</v>
      </c>
      <c r="O120" s="10">
        <v>6.26</v>
      </c>
    </row>
    <row r="121" spans="1:15" x14ac:dyDescent="0.25">
      <c r="A121" s="11">
        <v>41737.875</v>
      </c>
      <c r="B121" s="10">
        <v>56.28</v>
      </c>
      <c r="C121" s="10">
        <v>0.84</v>
      </c>
      <c r="E121" s="10">
        <f t="shared" si="10"/>
        <v>56.28</v>
      </c>
      <c r="F121" s="17">
        <f t="shared" si="5"/>
        <v>47.275199999999998</v>
      </c>
      <c r="G121" s="17">
        <v>46.978925782539001</v>
      </c>
      <c r="H121" s="17">
        <f t="shared" si="6"/>
        <v>2691.2491430412952</v>
      </c>
      <c r="M121" s="11">
        <v>40844.875</v>
      </c>
      <c r="N121" s="10">
        <v>65.28</v>
      </c>
      <c r="O121" s="10">
        <v>6.1124999999999998</v>
      </c>
    </row>
    <row r="122" spans="1:15" x14ac:dyDescent="0.25">
      <c r="A122" s="11">
        <v>41737.916666666664</v>
      </c>
      <c r="B122" s="10">
        <v>26.72</v>
      </c>
      <c r="C122" s="10">
        <v>5.61</v>
      </c>
      <c r="E122" s="10">
        <f t="shared" si="10"/>
        <v>26.72</v>
      </c>
      <c r="F122" s="17">
        <f t="shared" si="5"/>
        <v>149.89920000000001</v>
      </c>
      <c r="G122" s="17">
        <v>46.331029156503199</v>
      </c>
      <c r="H122" s="17">
        <f t="shared" si="6"/>
        <v>1387.8642990617655</v>
      </c>
      <c r="M122" s="11">
        <v>40844.916666666664</v>
      </c>
      <c r="N122" s="10">
        <v>30.732500000000002</v>
      </c>
      <c r="O122" s="10">
        <v>6.2850000000000001</v>
      </c>
    </row>
    <row r="123" spans="1:15" x14ac:dyDescent="0.25">
      <c r="A123" s="11">
        <v>41737.958333333336</v>
      </c>
      <c r="B123" s="10">
        <v>13.17</v>
      </c>
      <c r="C123" s="10">
        <v>1.96</v>
      </c>
      <c r="E123" s="10">
        <f t="shared" si="10"/>
        <v>13.17</v>
      </c>
      <c r="F123" s="17">
        <f t="shared" si="5"/>
        <v>25.813199999999998</v>
      </c>
      <c r="G123" s="17">
        <v>45.263856214731597</v>
      </c>
      <c r="H123" s="17">
        <f t="shared" si="6"/>
        <v>621.93818634801517</v>
      </c>
      <c r="M123" s="11">
        <v>40844.958333333336</v>
      </c>
      <c r="N123" s="10">
        <v>42.075000000000003</v>
      </c>
      <c r="O123" s="10">
        <v>3.8250000000000002</v>
      </c>
    </row>
    <row r="124" spans="1:15" x14ac:dyDescent="0.25">
      <c r="A124" s="16">
        <v>41738</v>
      </c>
      <c r="B124" s="10">
        <v>40.36</v>
      </c>
      <c r="C124" s="10">
        <v>5.9</v>
      </c>
      <c r="E124" s="10">
        <f t="shared" si="10"/>
        <v>40.36</v>
      </c>
      <c r="F124" s="17">
        <f t="shared" si="5"/>
        <v>238.12400000000002</v>
      </c>
      <c r="G124" s="17">
        <v>45.211255528725502</v>
      </c>
      <c r="H124" s="17">
        <f t="shared" si="6"/>
        <v>2062.850273139361</v>
      </c>
      <c r="M124" s="16">
        <v>40845</v>
      </c>
      <c r="N124" s="10">
        <v>51.752499999999998</v>
      </c>
      <c r="O124" s="10">
        <v>3.1775000000000002</v>
      </c>
    </row>
    <row r="125" spans="1:15" x14ac:dyDescent="0.25">
      <c r="A125" s="11">
        <v>41738.041666666664</v>
      </c>
      <c r="B125" s="10">
        <v>33.950000000000003</v>
      </c>
      <c r="C125" s="10">
        <v>2.7</v>
      </c>
      <c r="E125" s="10">
        <f t="shared" si="10"/>
        <v>33.950000000000003</v>
      </c>
      <c r="F125" s="17">
        <f t="shared" si="5"/>
        <v>91.66500000000002</v>
      </c>
      <c r="G125" s="17">
        <v>44.7133294087255</v>
      </c>
      <c r="H125" s="17">
        <f t="shared" si="6"/>
        <v>1609.682533426231</v>
      </c>
      <c r="M125" s="11">
        <v>40845.041666666664</v>
      </c>
      <c r="N125" s="10">
        <v>42.835000000000001</v>
      </c>
      <c r="O125" s="10">
        <v>6.0175000000000001</v>
      </c>
    </row>
    <row r="126" spans="1:15" x14ac:dyDescent="0.25">
      <c r="A126" s="11">
        <v>41738.083333333336</v>
      </c>
      <c r="B126" s="10">
        <v>3.98</v>
      </c>
      <c r="C126" s="10">
        <v>4.87</v>
      </c>
      <c r="E126" s="10">
        <f t="shared" si="10"/>
        <v>3.98</v>
      </c>
      <c r="F126" s="17">
        <f t="shared" si="5"/>
        <v>19.3826</v>
      </c>
      <c r="G126" s="17">
        <v>44.344157326545798</v>
      </c>
      <c r="H126" s="17">
        <f t="shared" si="6"/>
        <v>195.87234615965227</v>
      </c>
      <c r="M126" s="11">
        <v>40845.083333333336</v>
      </c>
      <c r="N126" s="10">
        <v>49.142499999999998</v>
      </c>
      <c r="O126" s="10">
        <v>3.9725000000000001</v>
      </c>
    </row>
    <row r="127" spans="1:15" x14ac:dyDescent="0.25">
      <c r="A127" s="11">
        <v>41738.125</v>
      </c>
      <c r="B127" s="10">
        <v>52.85</v>
      </c>
      <c r="C127" s="10">
        <v>0.6</v>
      </c>
      <c r="E127" s="10">
        <f t="shared" si="10"/>
        <v>52.85</v>
      </c>
      <c r="F127" s="17">
        <f t="shared" si="5"/>
        <v>31.71</v>
      </c>
      <c r="G127" s="17">
        <v>44.376069815025801</v>
      </c>
      <c r="H127" s="17">
        <f t="shared" si="6"/>
        <v>2376.9852897241135</v>
      </c>
      <c r="M127" s="11">
        <v>40845.125</v>
      </c>
      <c r="N127" s="10">
        <v>31.295000000000002</v>
      </c>
      <c r="O127" s="10">
        <v>3.6</v>
      </c>
    </row>
    <row r="128" spans="1:15" x14ac:dyDescent="0.25">
      <c r="A128" s="11">
        <v>41738.166666666664</v>
      </c>
      <c r="B128" s="10">
        <v>31.09</v>
      </c>
      <c r="C128" s="10">
        <v>4.03</v>
      </c>
      <c r="E128" s="10">
        <f t="shared" si="10"/>
        <v>31.09</v>
      </c>
      <c r="F128" s="17">
        <f t="shared" si="5"/>
        <v>125.29270000000001</v>
      </c>
      <c r="G128" s="17">
        <v>44.855355592985802</v>
      </c>
      <c r="H128" s="17">
        <f t="shared" si="6"/>
        <v>1519.8457053859286</v>
      </c>
      <c r="M128" s="11">
        <v>40845.166666666664</v>
      </c>
      <c r="N128" s="10">
        <v>65.197500000000005</v>
      </c>
      <c r="O128" s="10">
        <v>3.5575000000000001</v>
      </c>
    </row>
    <row r="129" spans="1:15" x14ac:dyDescent="0.25">
      <c r="A129" s="11">
        <v>41738.208333333336</v>
      </c>
      <c r="B129" s="10">
        <v>14.26</v>
      </c>
      <c r="C129" s="10">
        <v>9.6300000000000008</v>
      </c>
      <c r="E129" s="10">
        <f t="shared" si="10"/>
        <v>14.26</v>
      </c>
      <c r="F129" s="17">
        <f t="shared" si="5"/>
        <v>137.32380000000001</v>
      </c>
      <c r="G129" s="17">
        <v>45.541327135942197</v>
      </c>
      <c r="H129" s="17">
        <f t="shared" si="6"/>
        <v>786.74312495853576</v>
      </c>
      <c r="M129" s="11">
        <v>40845.208333333336</v>
      </c>
      <c r="N129" s="10">
        <v>49.42</v>
      </c>
      <c r="O129" s="10">
        <v>3.7574999999999998</v>
      </c>
    </row>
    <row r="130" spans="1:15" x14ac:dyDescent="0.25">
      <c r="A130" s="11">
        <v>41738.25</v>
      </c>
      <c r="B130" s="10">
        <v>41.07</v>
      </c>
      <c r="C130" s="10">
        <v>2.8</v>
      </c>
      <c r="E130" s="10">
        <f t="shared" si="10"/>
        <v>41.07</v>
      </c>
      <c r="F130" s="17">
        <f t="shared" si="5"/>
        <v>114.996</v>
      </c>
      <c r="G130" s="17">
        <v>46.537936618506798</v>
      </c>
      <c r="H130" s="17">
        <f t="shared" si="6"/>
        <v>2026.309056922074</v>
      </c>
      <c r="M130" s="11">
        <v>40845.25</v>
      </c>
      <c r="N130" s="10">
        <v>58.612499999999997</v>
      </c>
      <c r="O130" s="10">
        <v>5.95</v>
      </c>
    </row>
    <row r="131" spans="1:15" x14ac:dyDescent="0.25">
      <c r="A131" s="11">
        <v>41738.291666666664</v>
      </c>
      <c r="B131" s="10">
        <v>90.21</v>
      </c>
      <c r="C131" s="10">
        <v>0.03</v>
      </c>
      <c r="E131" s="10">
        <f t="shared" si="10"/>
        <v>90.21</v>
      </c>
      <c r="F131" s="17">
        <f t="shared" si="5"/>
        <v>2.7062999999999997</v>
      </c>
      <c r="G131" s="17">
        <v>48.347768802960097</v>
      </c>
      <c r="H131" s="17">
        <f t="shared" si="6"/>
        <v>4364.1585237150302</v>
      </c>
      <c r="M131" s="11">
        <v>40845.291666666664</v>
      </c>
      <c r="N131" s="10">
        <v>37.99</v>
      </c>
      <c r="O131" s="10">
        <v>4.5599999999999996</v>
      </c>
    </row>
    <row r="132" spans="1:15" x14ac:dyDescent="0.25">
      <c r="A132" s="11">
        <v>41738.333333333336</v>
      </c>
      <c r="B132" s="10">
        <v>22.31</v>
      </c>
      <c r="C132" s="10">
        <v>5.27</v>
      </c>
      <c r="D132" s="10">
        <f t="shared" ref="D132:D143" si="11">B132</f>
        <v>22.31</v>
      </c>
      <c r="F132" s="17">
        <f t="shared" si="5"/>
        <v>117.57369999999999</v>
      </c>
      <c r="G132" s="17">
        <v>50.297264618042</v>
      </c>
      <c r="H132" s="17">
        <f t="shared" si="6"/>
        <v>1239.7056736285169</v>
      </c>
      <c r="M132" s="11">
        <v>40845.333333333336</v>
      </c>
      <c r="N132" s="10">
        <v>62.695</v>
      </c>
      <c r="O132" s="10">
        <v>5.62</v>
      </c>
    </row>
    <row r="133" spans="1:15" x14ac:dyDescent="0.25">
      <c r="A133" s="11">
        <v>41738.375</v>
      </c>
      <c r="B133" s="10">
        <v>32.81</v>
      </c>
      <c r="C133" s="10">
        <v>5.73</v>
      </c>
      <c r="D133" s="10">
        <f t="shared" si="11"/>
        <v>32.81</v>
      </c>
      <c r="F133" s="17">
        <f t="shared" ref="F133:F196" si="12">B133*C133</f>
        <v>188.00130000000001</v>
      </c>
      <c r="G133" s="17">
        <v>49.978471117780799</v>
      </c>
      <c r="H133" s="17">
        <f t="shared" ref="H133:H196" si="13">B133*(C133+G133)</f>
        <v>1827.7949373743884</v>
      </c>
      <c r="M133" s="11">
        <v>40845.375</v>
      </c>
      <c r="N133" s="10">
        <v>42.442500000000003</v>
      </c>
      <c r="O133" s="10">
        <v>4.6900000000000004</v>
      </c>
    </row>
    <row r="134" spans="1:15" x14ac:dyDescent="0.25">
      <c r="A134" s="11">
        <v>41738.416666666664</v>
      </c>
      <c r="B134" s="10">
        <v>68.319999999999993</v>
      </c>
      <c r="C134" s="10">
        <v>2.98</v>
      </c>
      <c r="D134" s="10">
        <f t="shared" si="11"/>
        <v>68.319999999999993</v>
      </c>
      <c r="F134" s="17">
        <f t="shared" si="12"/>
        <v>203.59359999999998</v>
      </c>
      <c r="G134" s="17">
        <v>49.595111565380499</v>
      </c>
      <c r="H134" s="17">
        <f t="shared" si="13"/>
        <v>3591.9316221467952</v>
      </c>
      <c r="M134" s="11">
        <v>40845.416666666664</v>
      </c>
      <c r="N134" s="10">
        <v>57.36</v>
      </c>
      <c r="O134" s="10">
        <v>2.67</v>
      </c>
    </row>
    <row r="135" spans="1:15" x14ac:dyDescent="0.25">
      <c r="A135" s="11">
        <v>41738.458333333336</v>
      </c>
      <c r="B135" s="10">
        <v>87.69</v>
      </c>
      <c r="C135" s="10">
        <v>7.4</v>
      </c>
      <c r="D135" s="10">
        <f t="shared" si="11"/>
        <v>87.69</v>
      </c>
      <c r="F135" s="17">
        <f t="shared" si="12"/>
        <v>648.90600000000006</v>
      </c>
      <c r="G135" s="17">
        <v>48.879952355863601</v>
      </c>
      <c r="H135" s="17">
        <f t="shared" si="13"/>
        <v>4935.1890220856785</v>
      </c>
      <c r="M135" s="11">
        <v>40845.458333333336</v>
      </c>
      <c r="N135" s="10">
        <v>50.7</v>
      </c>
      <c r="O135" s="10">
        <v>5.6375000000000002</v>
      </c>
    </row>
    <row r="136" spans="1:15" x14ac:dyDescent="0.25">
      <c r="A136" s="11">
        <v>41738.5</v>
      </c>
      <c r="B136" s="10">
        <v>92.68</v>
      </c>
      <c r="C136" s="10">
        <v>1.66</v>
      </c>
      <c r="D136" s="10">
        <f t="shared" si="11"/>
        <v>92.68</v>
      </c>
      <c r="F136" s="17">
        <f t="shared" si="12"/>
        <v>153.84880000000001</v>
      </c>
      <c r="G136" s="17">
        <v>48.1534655326044</v>
      </c>
      <c r="H136" s="17">
        <f t="shared" si="13"/>
        <v>4616.7119855617757</v>
      </c>
      <c r="M136" s="11">
        <v>40845.5</v>
      </c>
      <c r="N136" s="10">
        <v>52.325000000000003</v>
      </c>
      <c r="O136" s="10">
        <v>8.15</v>
      </c>
    </row>
    <row r="137" spans="1:15" x14ac:dyDescent="0.25">
      <c r="A137" s="11">
        <v>41738.541666666664</v>
      </c>
      <c r="B137" s="10">
        <v>55.84</v>
      </c>
      <c r="C137" s="10">
        <v>5.57</v>
      </c>
      <c r="D137" s="10">
        <f t="shared" si="11"/>
        <v>55.84</v>
      </c>
      <c r="F137" s="17">
        <f t="shared" si="12"/>
        <v>311.02880000000005</v>
      </c>
      <c r="G137" s="17">
        <v>47.807678236792199</v>
      </c>
      <c r="H137" s="17">
        <f t="shared" si="13"/>
        <v>2980.6095527424768</v>
      </c>
      <c r="M137" s="11">
        <v>40845.541666666664</v>
      </c>
      <c r="N137" s="10">
        <v>63.342500000000001</v>
      </c>
      <c r="O137" s="10">
        <v>7.4625000000000004</v>
      </c>
    </row>
    <row r="138" spans="1:15" x14ac:dyDescent="0.25">
      <c r="A138" s="11">
        <v>41738.583333333336</v>
      </c>
      <c r="B138" s="10">
        <v>20.45</v>
      </c>
      <c r="C138" s="10">
        <v>6.2</v>
      </c>
      <c r="D138" s="10">
        <f t="shared" si="11"/>
        <v>20.45</v>
      </c>
      <c r="F138" s="17">
        <f t="shared" si="12"/>
        <v>126.79</v>
      </c>
      <c r="G138" s="17">
        <v>47.346629771102002</v>
      </c>
      <c r="H138" s="17">
        <f t="shared" si="13"/>
        <v>1095.0285788190361</v>
      </c>
      <c r="M138" s="11">
        <v>40845.583333333336</v>
      </c>
      <c r="N138" s="10">
        <v>35.067500000000003</v>
      </c>
      <c r="O138" s="10">
        <v>6.9749999999999996</v>
      </c>
    </row>
    <row r="139" spans="1:15" x14ac:dyDescent="0.25">
      <c r="A139" s="11">
        <v>41738.625</v>
      </c>
      <c r="B139" s="10">
        <v>13.39</v>
      </c>
      <c r="C139" s="10">
        <v>6.83</v>
      </c>
      <c r="D139" s="10">
        <f t="shared" si="11"/>
        <v>13.39</v>
      </c>
      <c r="F139" s="17">
        <f t="shared" si="12"/>
        <v>91.453699999999998</v>
      </c>
      <c r="G139" s="17">
        <v>46.803238647005003</v>
      </c>
      <c r="H139" s="17">
        <f t="shared" si="13"/>
        <v>718.14906548339695</v>
      </c>
      <c r="M139" s="11">
        <v>40845.625</v>
      </c>
      <c r="N139" s="10">
        <v>67.232500000000002</v>
      </c>
      <c r="O139" s="10">
        <v>6.14</v>
      </c>
    </row>
    <row r="140" spans="1:15" x14ac:dyDescent="0.25">
      <c r="A140" s="11">
        <v>41738.666666666664</v>
      </c>
      <c r="B140" s="10">
        <v>0.77</v>
      </c>
      <c r="C140" s="10">
        <v>5.34</v>
      </c>
      <c r="D140" s="10">
        <f t="shared" si="11"/>
        <v>0.77</v>
      </c>
      <c r="F140" s="17">
        <f t="shared" si="12"/>
        <v>4.1117999999999997</v>
      </c>
      <c r="G140" s="17">
        <v>46.204428746767803</v>
      </c>
      <c r="H140" s="17">
        <f t="shared" si="13"/>
        <v>39.689210135011209</v>
      </c>
      <c r="M140" s="11">
        <v>40845.666666666664</v>
      </c>
      <c r="N140" s="10">
        <v>76.825000000000003</v>
      </c>
      <c r="O140" s="10">
        <v>5.8949999999999996</v>
      </c>
    </row>
    <row r="141" spans="1:15" x14ac:dyDescent="0.25">
      <c r="A141" s="11">
        <v>41738.708333333336</v>
      </c>
      <c r="B141" s="10">
        <v>38.299999999999997</v>
      </c>
      <c r="C141" s="10">
        <v>10</v>
      </c>
      <c r="D141" s="10">
        <f t="shared" si="11"/>
        <v>38.299999999999997</v>
      </c>
      <c r="F141" s="17">
        <f t="shared" si="12"/>
        <v>383</v>
      </c>
      <c r="G141" s="17">
        <v>46.190912672535802</v>
      </c>
      <c r="H141" s="17">
        <f t="shared" si="13"/>
        <v>2152.1119553581211</v>
      </c>
      <c r="M141" s="11">
        <v>40845.708333333336</v>
      </c>
      <c r="N141" s="10">
        <v>67.697500000000005</v>
      </c>
      <c r="O141" s="10">
        <v>6.1875</v>
      </c>
    </row>
    <row r="142" spans="1:15" x14ac:dyDescent="0.25">
      <c r="A142" s="11">
        <v>41738.75</v>
      </c>
      <c r="B142" s="10">
        <v>8.74</v>
      </c>
      <c r="C142" s="10">
        <v>1.91</v>
      </c>
      <c r="D142" s="10">
        <f t="shared" si="11"/>
        <v>8.74</v>
      </c>
      <c r="F142" s="17">
        <f t="shared" si="12"/>
        <v>16.6934</v>
      </c>
      <c r="G142" s="17">
        <v>46.247309344145997</v>
      </c>
      <c r="H142" s="17">
        <f t="shared" si="13"/>
        <v>420.89488366783598</v>
      </c>
      <c r="M142" s="11">
        <v>40845.75</v>
      </c>
      <c r="N142" s="10">
        <v>56.814999999999998</v>
      </c>
      <c r="O142" s="10">
        <v>6.2050000000000001</v>
      </c>
    </row>
    <row r="143" spans="1:15" x14ac:dyDescent="0.25">
      <c r="A143" s="11">
        <v>41738.791666666664</v>
      </c>
      <c r="B143" s="10">
        <v>41.21</v>
      </c>
      <c r="C143" s="10">
        <v>4.66</v>
      </c>
      <c r="D143" s="10">
        <f t="shared" si="11"/>
        <v>41.21</v>
      </c>
      <c r="F143" s="17">
        <f t="shared" si="12"/>
        <v>192.0386</v>
      </c>
      <c r="G143" s="17">
        <v>46.478082987568897</v>
      </c>
      <c r="H143" s="17">
        <f t="shared" si="13"/>
        <v>2107.4003999177139</v>
      </c>
      <c r="M143" s="11">
        <v>40845.791666666664</v>
      </c>
      <c r="N143" s="10">
        <v>17.227499999999999</v>
      </c>
      <c r="O143" s="10">
        <v>4.5525000000000002</v>
      </c>
    </row>
    <row r="144" spans="1:15" x14ac:dyDescent="0.25">
      <c r="A144" s="11">
        <v>41738.833333333336</v>
      </c>
      <c r="B144" s="10">
        <v>95.69</v>
      </c>
      <c r="C144" s="10">
        <v>3.89</v>
      </c>
      <c r="E144" s="10">
        <f t="shared" ref="E144:E155" si="14">B144</f>
        <v>95.69</v>
      </c>
      <c r="F144" s="17">
        <f t="shared" si="12"/>
        <v>372.23410000000001</v>
      </c>
      <c r="G144" s="17">
        <v>47.311751315111501</v>
      </c>
      <c r="H144" s="17">
        <f t="shared" si="13"/>
        <v>4899.4955833430195</v>
      </c>
      <c r="M144" s="11">
        <v>40845.833333333336</v>
      </c>
      <c r="N144" s="10">
        <v>26.945</v>
      </c>
      <c r="O144" s="10">
        <v>4.3425000000000002</v>
      </c>
    </row>
    <row r="145" spans="1:15" x14ac:dyDescent="0.25">
      <c r="A145" s="11">
        <v>41738.875</v>
      </c>
      <c r="B145" s="10">
        <v>39.24</v>
      </c>
      <c r="C145" s="10">
        <v>0.51</v>
      </c>
      <c r="E145" s="10">
        <f t="shared" si="14"/>
        <v>39.24</v>
      </c>
      <c r="F145" s="17">
        <f t="shared" si="12"/>
        <v>20.012400000000003</v>
      </c>
      <c r="G145" s="17">
        <v>46.9883026188147</v>
      </c>
      <c r="H145" s="17">
        <f t="shared" si="13"/>
        <v>1863.8333947622889</v>
      </c>
      <c r="M145" s="11">
        <v>40845.875</v>
      </c>
      <c r="N145" s="10">
        <v>20.692499999999999</v>
      </c>
      <c r="O145" s="10">
        <v>6.26</v>
      </c>
    </row>
    <row r="146" spans="1:15" x14ac:dyDescent="0.25">
      <c r="A146" s="11">
        <v>41738.916666666664</v>
      </c>
      <c r="B146" s="10">
        <v>46.53</v>
      </c>
      <c r="C146" s="10">
        <v>6.15</v>
      </c>
      <c r="E146" s="10">
        <f t="shared" si="14"/>
        <v>46.53</v>
      </c>
      <c r="F146" s="17">
        <f t="shared" si="12"/>
        <v>286.15950000000004</v>
      </c>
      <c r="G146" s="17">
        <v>46.358473095586596</v>
      </c>
      <c r="H146" s="17">
        <f t="shared" si="13"/>
        <v>2443.2192531376445</v>
      </c>
      <c r="M146" s="11">
        <v>40845.916666666664</v>
      </c>
      <c r="N146" s="10">
        <v>65.28</v>
      </c>
      <c r="O146" s="10">
        <v>6.1124999999999998</v>
      </c>
    </row>
    <row r="147" spans="1:15" x14ac:dyDescent="0.25">
      <c r="A147" s="11">
        <v>41738.958333333336</v>
      </c>
      <c r="B147" s="10">
        <v>42.97</v>
      </c>
      <c r="C147" s="10">
        <v>1.04</v>
      </c>
      <c r="E147" s="10">
        <f t="shared" si="14"/>
        <v>42.97</v>
      </c>
      <c r="F147" s="17">
        <f t="shared" si="12"/>
        <v>44.688800000000001</v>
      </c>
      <c r="G147" s="17">
        <v>45.539975595247299</v>
      </c>
      <c r="H147" s="17">
        <f t="shared" si="13"/>
        <v>2001.5415513277762</v>
      </c>
      <c r="M147" s="11">
        <v>40845.958333333336</v>
      </c>
      <c r="N147" s="10">
        <v>30.732500000000002</v>
      </c>
      <c r="O147" s="10">
        <v>6.2850000000000001</v>
      </c>
    </row>
    <row r="148" spans="1:15" x14ac:dyDescent="0.25">
      <c r="A148" s="16">
        <v>41739</v>
      </c>
      <c r="B148" s="10">
        <v>96.06</v>
      </c>
      <c r="C148" s="10">
        <v>8.51</v>
      </c>
      <c r="E148" s="10">
        <f t="shared" si="14"/>
        <v>96.06</v>
      </c>
      <c r="F148" s="17">
        <f t="shared" si="12"/>
        <v>817.47059999999999</v>
      </c>
      <c r="G148" s="17">
        <v>45.536000909161601</v>
      </c>
      <c r="H148" s="17">
        <f t="shared" si="13"/>
        <v>5191.6588473340635</v>
      </c>
      <c r="M148" s="16">
        <v>40846</v>
      </c>
      <c r="N148" s="10">
        <v>42.075000000000003</v>
      </c>
      <c r="O148" s="10">
        <v>3.8250000000000002</v>
      </c>
    </row>
    <row r="149" spans="1:15" x14ac:dyDescent="0.25">
      <c r="A149" s="11">
        <v>41739.041666666664</v>
      </c>
      <c r="B149" s="10">
        <v>96.22</v>
      </c>
      <c r="C149" s="10">
        <v>6.66</v>
      </c>
      <c r="E149" s="10">
        <f t="shared" si="14"/>
        <v>96.22</v>
      </c>
      <c r="F149" s="17">
        <f t="shared" si="12"/>
        <v>640.8252</v>
      </c>
      <c r="G149" s="17">
        <v>45.085360407161197</v>
      </c>
      <c r="H149" s="17">
        <f t="shared" si="13"/>
        <v>4978.9385783770504</v>
      </c>
      <c r="M149" s="11">
        <v>40846.041666666664</v>
      </c>
      <c r="N149" s="10">
        <v>51.752499999999998</v>
      </c>
      <c r="O149" s="10">
        <v>3.1775000000000002</v>
      </c>
    </row>
    <row r="150" spans="1:15" x14ac:dyDescent="0.25">
      <c r="A150" s="11">
        <v>41739.083333333336</v>
      </c>
      <c r="B150" s="10">
        <v>6.7</v>
      </c>
      <c r="C150" s="10">
        <v>4.13</v>
      </c>
      <c r="E150" s="10">
        <f t="shared" si="14"/>
        <v>6.7</v>
      </c>
      <c r="F150" s="17">
        <f t="shared" si="12"/>
        <v>27.670999999999999</v>
      </c>
      <c r="G150" s="17">
        <v>44.748065905763902</v>
      </c>
      <c r="H150" s="17">
        <f t="shared" si="13"/>
        <v>327.48304156861815</v>
      </c>
      <c r="M150" s="11">
        <v>40846.083333333336</v>
      </c>
      <c r="N150" s="10">
        <v>42.835000000000001</v>
      </c>
      <c r="O150" s="10">
        <v>6.0175000000000001</v>
      </c>
    </row>
    <row r="151" spans="1:15" x14ac:dyDescent="0.25">
      <c r="A151" s="11">
        <v>41739.125</v>
      </c>
      <c r="B151" s="10">
        <v>85.88</v>
      </c>
      <c r="C151" s="10">
        <v>8.0399999999999991</v>
      </c>
      <c r="E151" s="10">
        <f t="shared" si="14"/>
        <v>85.88</v>
      </c>
      <c r="F151" s="17">
        <f t="shared" si="12"/>
        <v>690.47519999999986</v>
      </c>
      <c r="G151" s="17">
        <v>44.706804671977402</v>
      </c>
      <c r="H151" s="17">
        <f t="shared" si="13"/>
        <v>4529.8955852294193</v>
      </c>
      <c r="M151" s="11">
        <v>40846.083333333336</v>
      </c>
      <c r="N151" s="10">
        <v>42.835000000000001</v>
      </c>
      <c r="O151" s="10">
        <v>6.0175000000000001</v>
      </c>
    </row>
    <row r="152" spans="1:15" x14ac:dyDescent="0.25">
      <c r="A152" s="11">
        <v>41739.166666666664</v>
      </c>
      <c r="B152" s="10">
        <v>87.23</v>
      </c>
      <c r="C152" s="10">
        <v>1.22</v>
      </c>
      <c r="E152" s="10">
        <f t="shared" si="14"/>
        <v>87.23</v>
      </c>
      <c r="F152" s="17">
        <f t="shared" si="12"/>
        <v>106.42060000000001</v>
      </c>
      <c r="G152" s="17">
        <v>45.137571671571401</v>
      </c>
      <c r="H152" s="17">
        <f t="shared" si="13"/>
        <v>4043.7709769111734</v>
      </c>
      <c r="M152" s="11">
        <v>40846.125</v>
      </c>
      <c r="N152" s="10">
        <v>49.142499999999998</v>
      </c>
      <c r="O152" s="10">
        <v>3.9725000000000001</v>
      </c>
    </row>
    <row r="153" spans="1:15" x14ac:dyDescent="0.25">
      <c r="A153" s="11">
        <v>41739.208333333336</v>
      </c>
      <c r="B153" s="10">
        <v>93.58</v>
      </c>
      <c r="C153" s="10">
        <v>5.39</v>
      </c>
      <c r="E153" s="10">
        <f t="shared" si="14"/>
        <v>93.58</v>
      </c>
      <c r="F153" s="17">
        <f t="shared" si="12"/>
        <v>504.39619999999996</v>
      </c>
      <c r="G153" s="17">
        <v>45.787236409048802</v>
      </c>
      <c r="H153" s="17">
        <f t="shared" si="13"/>
        <v>4789.1657831587872</v>
      </c>
      <c r="M153" s="11">
        <v>40846.166666666664</v>
      </c>
      <c r="N153" s="10">
        <v>31.295000000000002</v>
      </c>
      <c r="O153" s="10">
        <v>3.6</v>
      </c>
    </row>
    <row r="154" spans="1:15" x14ac:dyDescent="0.25">
      <c r="A154" s="11">
        <v>41739.25</v>
      </c>
      <c r="B154" s="10">
        <v>86.67</v>
      </c>
      <c r="C154" s="10">
        <v>5.83</v>
      </c>
      <c r="E154" s="10">
        <f t="shared" si="14"/>
        <v>86.67</v>
      </c>
      <c r="F154" s="17">
        <f t="shared" si="12"/>
        <v>505.28610000000003</v>
      </c>
      <c r="G154" s="17">
        <v>46.7707658896448</v>
      </c>
      <c r="H154" s="17">
        <f t="shared" si="13"/>
        <v>4558.9083796555151</v>
      </c>
      <c r="M154" s="11">
        <v>40846.208333333336</v>
      </c>
      <c r="N154" s="10">
        <v>65.197500000000005</v>
      </c>
      <c r="O154" s="10">
        <v>3.5575000000000001</v>
      </c>
    </row>
    <row r="155" spans="1:15" x14ac:dyDescent="0.25">
      <c r="A155" s="11">
        <v>41739.291666666664</v>
      </c>
      <c r="B155" s="10">
        <v>81.45</v>
      </c>
      <c r="C155" s="10">
        <v>2.0499999999999998</v>
      </c>
      <c r="E155" s="10">
        <f t="shared" si="14"/>
        <v>81.45</v>
      </c>
      <c r="F155" s="17">
        <f t="shared" si="12"/>
        <v>166.9725</v>
      </c>
      <c r="G155" s="17">
        <v>48.293478171350898</v>
      </c>
      <c r="H155" s="17">
        <f t="shared" si="13"/>
        <v>4100.4762970565307</v>
      </c>
      <c r="M155" s="11">
        <v>40846.25</v>
      </c>
      <c r="N155" s="10">
        <v>49.42</v>
      </c>
      <c r="O155" s="10">
        <v>3.7574999999999998</v>
      </c>
    </row>
    <row r="156" spans="1:15" x14ac:dyDescent="0.25">
      <c r="A156" s="11">
        <v>41739.333333333336</v>
      </c>
      <c r="B156" s="10">
        <v>38.69</v>
      </c>
      <c r="C156" s="10">
        <v>2.04</v>
      </c>
      <c r="D156" s="10">
        <f t="shared" ref="D156:D167" si="15">B156</f>
        <v>38.69</v>
      </c>
      <c r="F156" s="17">
        <f t="shared" si="12"/>
        <v>78.927599999999998</v>
      </c>
      <c r="G156" s="17">
        <v>49.944377977301599</v>
      </c>
      <c r="H156" s="17">
        <f t="shared" si="13"/>
        <v>2011.2755839417987</v>
      </c>
      <c r="M156" s="11">
        <v>40846.291666666664</v>
      </c>
      <c r="N156" s="10">
        <v>58.612499999999997</v>
      </c>
      <c r="O156" s="10">
        <v>5.95</v>
      </c>
    </row>
    <row r="157" spans="1:15" x14ac:dyDescent="0.25">
      <c r="A157" s="11">
        <v>41739.375</v>
      </c>
      <c r="B157" s="10">
        <v>33.35</v>
      </c>
      <c r="C157" s="10">
        <v>7.55</v>
      </c>
      <c r="D157" s="10">
        <f t="shared" si="15"/>
        <v>33.35</v>
      </c>
      <c r="F157" s="17">
        <f t="shared" si="12"/>
        <v>251.79250000000002</v>
      </c>
      <c r="G157" s="17">
        <v>49.650453467449097</v>
      </c>
      <c r="H157" s="17">
        <f t="shared" si="13"/>
        <v>1907.6351231394274</v>
      </c>
      <c r="M157" s="11">
        <v>40846.333333333336</v>
      </c>
      <c r="N157" s="10">
        <v>37.99</v>
      </c>
      <c r="O157" s="10">
        <v>4.5599999999999996</v>
      </c>
    </row>
    <row r="158" spans="1:15" x14ac:dyDescent="0.25">
      <c r="A158" s="11">
        <v>41739.416666666664</v>
      </c>
      <c r="B158" s="10">
        <v>19.32</v>
      </c>
      <c r="C158" s="10">
        <v>9.58</v>
      </c>
      <c r="D158" s="10">
        <f t="shared" si="15"/>
        <v>19.32</v>
      </c>
      <c r="F158" s="17">
        <f t="shared" si="12"/>
        <v>185.0856</v>
      </c>
      <c r="G158" s="17">
        <v>49.258079228278802</v>
      </c>
      <c r="H158" s="17">
        <f t="shared" si="13"/>
        <v>1136.7516906903465</v>
      </c>
      <c r="M158" s="11">
        <v>40846.375</v>
      </c>
      <c r="N158" s="10">
        <v>66.454999999999998</v>
      </c>
      <c r="O158" s="10">
        <v>5.9749999999999996</v>
      </c>
    </row>
    <row r="159" spans="1:15" x14ac:dyDescent="0.25">
      <c r="A159" s="11">
        <v>41739.458333333336</v>
      </c>
      <c r="B159" s="10">
        <v>93.15</v>
      </c>
      <c r="C159" s="10">
        <v>1.26</v>
      </c>
      <c r="D159" s="10">
        <f t="shared" si="15"/>
        <v>93.15</v>
      </c>
      <c r="F159" s="17">
        <f t="shared" si="12"/>
        <v>117.36900000000001</v>
      </c>
      <c r="G159" s="17">
        <v>48.536293400138902</v>
      </c>
      <c r="H159" s="17">
        <f t="shared" si="13"/>
        <v>4638.5247302229391</v>
      </c>
      <c r="M159" s="11">
        <v>40846.416666666664</v>
      </c>
      <c r="N159" s="10">
        <v>49.21</v>
      </c>
      <c r="O159" s="10">
        <v>4.28</v>
      </c>
    </row>
    <row r="160" spans="1:15" x14ac:dyDescent="0.25">
      <c r="A160" s="11">
        <v>41739.5</v>
      </c>
      <c r="B160" s="10">
        <v>76.28</v>
      </c>
      <c r="C160" s="10">
        <v>7.9</v>
      </c>
      <c r="D160" s="10">
        <f t="shared" si="15"/>
        <v>76.28</v>
      </c>
      <c r="F160" s="17">
        <f t="shared" si="12"/>
        <v>602.61200000000008</v>
      </c>
      <c r="G160" s="17">
        <v>48.010838700857597</v>
      </c>
      <c r="H160" s="17">
        <f t="shared" si="13"/>
        <v>4264.8787761014173</v>
      </c>
      <c r="M160" s="11">
        <v>40846.458333333336</v>
      </c>
      <c r="N160" s="10">
        <v>37.14</v>
      </c>
      <c r="O160" s="10">
        <v>2.3025000000000002</v>
      </c>
    </row>
    <row r="161" spans="1:15" x14ac:dyDescent="0.25">
      <c r="A161" s="11">
        <v>41739.541666666664</v>
      </c>
      <c r="B161" s="10">
        <v>6.81</v>
      </c>
      <c r="C161" s="10">
        <v>6.98</v>
      </c>
      <c r="D161" s="10">
        <f t="shared" si="15"/>
        <v>6.81</v>
      </c>
      <c r="F161" s="17">
        <f t="shared" si="12"/>
        <v>47.533799999999999</v>
      </c>
      <c r="G161" s="17">
        <v>47.770850110625801</v>
      </c>
      <c r="H161" s="17">
        <f t="shared" si="13"/>
        <v>372.85328925336171</v>
      </c>
      <c r="M161" s="11">
        <v>40846.5</v>
      </c>
      <c r="N161" s="10">
        <v>69.282499999999999</v>
      </c>
      <c r="O161" s="10">
        <v>6.915</v>
      </c>
    </row>
    <row r="162" spans="1:15" x14ac:dyDescent="0.25">
      <c r="A162" s="11">
        <v>41739.583333333336</v>
      </c>
      <c r="B162" s="10">
        <v>46.58</v>
      </c>
      <c r="C162" s="10">
        <v>2.98</v>
      </c>
      <c r="D162" s="10">
        <f t="shared" si="15"/>
        <v>46.58</v>
      </c>
      <c r="F162" s="17">
        <f t="shared" si="12"/>
        <v>138.80840000000001</v>
      </c>
      <c r="G162" s="17">
        <v>47.406889685870901</v>
      </c>
      <c r="H162" s="17">
        <f t="shared" si="13"/>
        <v>2347.0213215678664</v>
      </c>
      <c r="M162" s="11">
        <v>40846.541666666664</v>
      </c>
      <c r="N162" s="10">
        <v>34.965000000000003</v>
      </c>
      <c r="O162" s="10">
        <v>8.61</v>
      </c>
    </row>
    <row r="163" spans="1:15" x14ac:dyDescent="0.25">
      <c r="A163" s="11">
        <v>41739.625</v>
      </c>
      <c r="B163" s="10">
        <v>27.83</v>
      </c>
      <c r="C163" s="10">
        <v>5.7</v>
      </c>
      <c r="D163" s="10">
        <f t="shared" si="15"/>
        <v>27.83</v>
      </c>
      <c r="F163" s="17">
        <f t="shared" si="12"/>
        <v>158.631</v>
      </c>
      <c r="G163" s="17">
        <v>46.868305673489303</v>
      </c>
      <c r="H163" s="17">
        <f t="shared" si="13"/>
        <v>1462.9759468932073</v>
      </c>
      <c r="M163" s="11">
        <v>40846.583333333336</v>
      </c>
      <c r="N163" s="10">
        <v>61.78</v>
      </c>
      <c r="O163" s="10">
        <v>7.5324999999999998</v>
      </c>
    </row>
    <row r="164" spans="1:15" x14ac:dyDescent="0.25">
      <c r="A164" s="11">
        <v>41739.666666666664</v>
      </c>
      <c r="B164" s="10">
        <v>49.28</v>
      </c>
      <c r="C164" s="10">
        <v>9.7899999999999991</v>
      </c>
      <c r="D164" s="10">
        <f t="shared" si="15"/>
        <v>49.28</v>
      </c>
      <c r="F164" s="17">
        <f t="shared" si="12"/>
        <v>482.45119999999997</v>
      </c>
      <c r="G164" s="17">
        <v>46.291068635312897</v>
      </c>
      <c r="H164" s="17">
        <f t="shared" si="13"/>
        <v>2763.6750623482194</v>
      </c>
      <c r="M164" s="11">
        <v>40846.625</v>
      </c>
      <c r="N164" s="10">
        <v>40.524999999999999</v>
      </c>
      <c r="O164" s="10">
        <v>6.4974999999999996</v>
      </c>
    </row>
    <row r="165" spans="1:15" x14ac:dyDescent="0.25">
      <c r="A165" s="11">
        <v>41739.708333333336</v>
      </c>
      <c r="B165" s="10">
        <v>92.34</v>
      </c>
      <c r="C165" s="10">
        <v>7.75</v>
      </c>
      <c r="D165" s="10">
        <f t="shared" si="15"/>
        <v>92.34</v>
      </c>
      <c r="F165" s="17">
        <f t="shared" si="12"/>
        <v>715.63499999999999</v>
      </c>
      <c r="G165" s="17">
        <v>46.268459814013603</v>
      </c>
      <c r="H165" s="17">
        <f t="shared" si="13"/>
        <v>4988.0645792260166</v>
      </c>
      <c r="M165" s="11">
        <v>40846.666666666664</v>
      </c>
      <c r="N165" s="10">
        <v>82.332499999999996</v>
      </c>
      <c r="O165" s="10">
        <v>4.17</v>
      </c>
    </row>
    <row r="166" spans="1:15" x14ac:dyDescent="0.25">
      <c r="A166" s="11">
        <v>41739.75</v>
      </c>
      <c r="B166" s="10">
        <v>33.130000000000003</v>
      </c>
      <c r="C166" s="10">
        <v>6.89</v>
      </c>
      <c r="D166" s="10">
        <f t="shared" si="15"/>
        <v>33.130000000000003</v>
      </c>
      <c r="F166" s="17">
        <f t="shared" si="12"/>
        <v>228.26570000000001</v>
      </c>
      <c r="G166" s="17">
        <v>46.380218332439902</v>
      </c>
      <c r="H166" s="17">
        <f t="shared" si="13"/>
        <v>1764.8423333537341</v>
      </c>
      <c r="M166" s="11">
        <v>40846.708333333336</v>
      </c>
      <c r="N166" s="10">
        <v>59.274999999999999</v>
      </c>
      <c r="O166" s="10">
        <v>7.6875</v>
      </c>
    </row>
    <row r="167" spans="1:15" x14ac:dyDescent="0.25">
      <c r="A167" s="11">
        <v>41739.791666666664</v>
      </c>
      <c r="B167" s="10">
        <v>13.96</v>
      </c>
      <c r="C167" s="10">
        <v>4.9400000000000004</v>
      </c>
      <c r="D167" s="10">
        <f t="shared" si="15"/>
        <v>13.96</v>
      </c>
      <c r="F167" s="17">
        <f t="shared" si="12"/>
        <v>68.962400000000017</v>
      </c>
      <c r="G167" s="17">
        <v>46.636703716786101</v>
      </c>
      <c r="H167" s="17">
        <f t="shared" si="13"/>
        <v>720.01078388633402</v>
      </c>
      <c r="M167" s="11">
        <v>40846.75</v>
      </c>
      <c r="N167" s="10">
        <v>74.3</v>
      </c>
      <c r="O167" s="10">
        <v>5.7575000000000003</v>
      </c>
    </row>
    <row r="168" spans="1:15" x14ac:dyDescent="0.25">
      <c r="A168" s="11">
        <v>41739.833333333336</v>
      </c>
      <c r="B168" s="10">
        <v>41.15</v>
      </c>
      <c r="C168" s="10">
        <v>0.47</v>
      </c>
      <c r="E168" s="10">
        <f t="shared" ref="E168:E179" si="16">B168</f>
        <v>41.15</v>
      </c>
      <c r="F168" s="17">
        <f t="shared" si="12"/>
        <v>19.340499999999999</v>
      </c>
      <c r="G168" s="17">
        <v>47.187188448743399</v>
      </c>
      <c r="H168" s="17">
        <f t="shared" si="13"/>
        <v>1961.0933046657908</v>
      </c>
      <c r="M168" s="11">
        <v>40846.791666666664</v>
      </c>
      <c r="N168" s="10">
        <v>43.22</v>
      </c>
      <c r="O168" s="10">
        <v>5.7774999999999999</v>
      </c>
    </row>
    <row r="169" spans="1:15" x14ac:dyDescent="0.25">
      <c r="A169" s="11">
        <v>41739.875</v>
      </c>
      <c r="B169" s="10">
        <v>98.49</v>
      </c>
      <c r="C169" s="10">
        <v>7.33</v>
      </c>
      <c r="E169" s="10">
        <f t="shared" si="16"/>
        <v>98.49</v>
      </c>
      <c r="F169" s="17">
        <f t="shared" si="12"/>
        <v>721.93169999999998</v>
      </c>
      <c r="G169" s="17">
        <v>47.056206729637204</v>
      </c>
      <c r="H169" s="17">
        <f t="shared" si="13"/>
        <v>5356.4975008019674</v>
      </c>
      <c r="M169" s="11">
        <v>40846.833333333336</v>
      </c>
      <c r="N169" s="10">
        <v>17.6175</v>
      </c>
      <c r="O169" s="10">
        <v>3.7275</v>
      </c>
    </row>
    <row r="170" spans="1:15" x14ac:dyDescent="0.25">
      <c r="A170" s="11">
        <v>41739.916666666664</v>
      </c>
      <c r="B170" s="10">
        <v>88.27</v>
      </c>
      <c r="C170" s="10">
        <v>3.87</v>
      </c>
      <c r="E170" s="10">
        <f t="shared" si="16"/>
        <v>88.27</v>
      </c>
      <c r="F170" s="17">
        <f t="shared" si="12"/>
        <v>341.60489999999999</v>
      </c>
      <c r="G170" s="17">
        <v>46.366147823505401</v>
      </c>
      <c r="H170" s="17">
        <f t="shared" si="13"/>
        <v>4434.3447683808217</v>
      </c>
      <c r="M170" s="11">
        <v>40846.875</v>
      </c>
      <c r="N170" s="10">
        <v>34.655000000000001</v>
      </c>
      <c r="O170" s="10">
        <v>5.4</v>
      </c>
    </row>
    <row r="171" spans="1:15" x14ac:dyDescent="0.25">
      <c r="A171" s="11">
        <v>41739.958333333336</v>
      </c>
      <c r="B171" s="10">
        <v>4.1399999999999997</v>
      </c>
      <c r="C171" s="10">
        <v>0.35</v>
      </c>
      <c r="E171" s="10">
        <f t="shared" si="16"/>
        <v>4.1399999999999997</v>
      </c>
      <c r="F171" s="17">
        <f t="shared" si="12"/>
        <v>1.4489999999999998</v>
      </c>
      <c r="G171" s="17">
        <v>45.404975314636403</v>
      </c>
      <c r="H171" s="17">
        <f t="shared" si="13"/>
        <v>189.42559780259469</v>
      </c>
      <c r="M171" s="11">
        <v>40846.916666666664</v>
      </c>
      <c r="N171" s="10">
        <v>33.655000000000001</v>
      </c>
      <c r="O171" s="10">
        <v>7.0250000000000004</v>
      </c>
    </row>
    <row r="172" spans="1:15" x14ac:dyDescent="0.25">
      <c r="A172" s="16">
        <v>41740</v>
      </c>
      <c r="B172" s="10">
        <v>69.87</v>
      </c>
      <c r="C172" s="10">
        <v>1.65</v>
      </c>
      <c r="E172" s="10">
        <f t="shared" si="16"/>
        <v>69.87</v>
      </c>
      <c r="F172" s="17">
        <f t="shared" si="12"/>
        <v>115.2855</v>
      </c>
      <c r="G172" s="17">
        <v>45.603638901074397</v>
      </c>
      <c r="H172" s="17">
        <f t="shared" si="13"/>
        <v>3301.6117500180681</v>
      </c>
      <c r="M172" s="11">
        <v>40846.958333333336</v>
      </c>
      <c r="N172" s="10">
        <v>45.862499999999997</v>
      </c>
      <c r="O172" s="10">
        <v>5.33</v>
      </c>
    </row>
    <row r="173" spans="1:15" x14ac:dyDescent="0.25">
      <c r="A173" s="11">
        <v>41740.041666666664</v>
      </c>
      <c r="B173" s="10">
        <v>21.94</v>
      </c>
      <c r="C173" s="10">
        <v>5.61</v>
      </c>
      <c r="E173" s="10">
        <f t="shared" si="16"/>
        <v>21.94</v>
      </c>
      <c r="F173" s="17">
        <f t="shared" si="12"/>
        <v>123.08340000000001</v>
      </c>
      <c r="G173" s="17">
        <v>45.085636859403898</v>
      </c>
      <c r="H173" s="17">
        <f t="shared" si="13"/>
        <v>1112.2622726953216</v>
      </c>
      <c r="M173" s="16">
        <v>40847</v>
      </c>
      <c r="N173" s="10">
        <v>35.799999999999997</v>
      </c>
      <c r="O173" s="10">
        <v>5.3975</v>
      </c>
    </row>
    <row r="174" spans="1:15" x14ac:dyDescent="0.25">
      <c r="A174" s="11">
        <v>41740.083333333336</v>
      </c>
      <c r="B174" s="10">
        <v>77.459999999999994</v>
      </c>
      <c r="C174" s="10">
        <v>2.6</v>
      </c>
      <c r="E174" s="10">
        <f t="shared" si="16"/>
        <v>77.459999999999994</v>
      </c>
      <c r="F174" s="17">
        <f t="shared" si="12"/>
        <v>201.39599999999999</v>
      </c>
      <c r="G174" s="17">
        <v>44.735713372988897</v>
      </c>
      <c r="H174" s="17">
        <f t="shared" si="13"/>
        <v>3666.6243578717199</v>
      </c>
      <c r="M174" s="11">
        <v>40847.041666666664</v>
      </c>
      <c r="N174" s="10">
        <v>41.41</v>
      </c>
      <c r="O174" s="10">
        <v>3.9824999999999999</v>
      </c>
    </row>
    <row r="175" spans="1:15" x14ac:dyDescent="0.25">
      <c r="A175" s="11">
        <v>41740.125</v>
      </c>
      <c r="B175" s="10">
        <v>15.29</v>
      </c>
      <c r="C175" s="10">
        <v>4</v>
      </c>
      <c r="E175" s="10">
        <f t="shared" si="16"/>
        <v>15.29</v>
      </c>
      <c r="F175" s="17">
        <f t="shared" si="12"/>
        <v>61.16</v>
      </c>
      <c r="G175" s="17">
        <v>44.790019331541998</v>
      </c>
      <c r="H175" s="17">
        <f t="shared" si="13"/>
        <v>745.99939557927712</v>
      </c>
      <c r="M175" s="11">
        <v>40847.083333333336</v>
      </c>
      <c r="N175" s="10">
        <v>55.282499999999999</v>
      </c>
      <c r="O175" s="10">
        <v>3.7450000000000001</v>
      </c>
    </row>
    <row r="176" spans="1:15" x14ac:dyDescent="0.25">
      <c r="A176" s="11">
        <v>41740.166666666664</v>
      </c>
      <c r="B176" s="10">
        <v>9.51</v>
      </c>
      <c r="C176" s="10">
        <v>0.87</v>
      </c>
      <c r="E176" s="10">
        <f t="shared" si="16"/>
        <v>9.51</v>
      </c>
      <c r="F176" s="17">
        <f t="shared" si="12"/>
        <v>8.2736999999999998</v>
      </c>
      <c r="G176" s="17">
        <v>45.091414652597301</v>
      </c>
      <c r="H176" s="17">
        <f t="shared" si="13"/>
        <v>437.09305334620029</v>
      </c>
      <c r="M176" s="11">
        <v>40847.125</v>
      </c>
      <c r="N176" s="10">
        <v>48.912500000000001</v>
      </c>
      <c r="O176" s="10">
        <v>5.0750000000000002</v>
      </c>
    </row>
    <row r="177" spans="1:15" x14ac:dyDescent="0.25">
      <c r="A177" s="11">
        <v>41740.208333333336</v>
      </c>
      <c r="B177" s="10">
        <v>73.25</v>
      </c>
      <c r="C177" s="10">
        <v>1.1299999999999999</v>
      </c>
      <c r="E177" s="10">
        <f t="shared" si="16"/>
        <v>73.25</v>
      </c>
      <c r="F177" s="17">
        <f t="shared" si="12"/>
        <v>82.772499999999994</v>
      </c>
      <c r="G177" s="17">
        <v>45.5250555739878</v>
      </c>
      <c r="H177" s="17">
        <f t="shared" si="13"/>
        <v>3417.4828207946066</v>
      </c>
      <c r="M177" s="11">
        <v>40847.166666666664</v>
      </c>
      <c r="N177" s="10">
        <v>46.164999999999999</v>
      </c>
      <c r="O177" s="10">
        <v>4.8949999999999996</v>
      </c>
    </row>
    <row r="178" spans="1:15" x14ac:dyDescent="0.25">
      <c r="A178" s="11">
        <v>41740.25</v>
      </c>
      <c r="B178" s="10">
        <v>3.38</v>
      </c>
      <c r="C178" s="10">
        <v>1.2</v>
      </c>
      <c r="E178" s="10">
        <f t="shared" si="16"/>
        <v>3.38</v>
      </c>
      <c r="F178" s="17">
        <f t="shared" si="12"/>
        <v>4.056</v>
      </c>
      <c r="G178" s="17">
        <v>46.508723455307198</v>
      </c>
      <c r="H178" s="17">
        <f t="shared" si="13"/>
        <v>161.25548527893832</v>
      </c>
      <c r="M178" s="11">
        <v>40847.208333333336</v>
      </c>
      <c r="N178" s="10">
        <v>43.274999999999999</v>
      </c>
      <c r="O178" s="10">
        <v>2.7349999999999999</v>
      </c>
    </row>
    <row r="179" spans="1:15" x14ac:dyDescent="0.25">
      <c r="A179" s="11">
        <v>41740.291666666664</v>
      </c>
      <c r="B179" s="10">
        <v>48.37</v>
      </c>
      <c r="C179" s="10">
        <v>0.22</v>
      </c>
      <c r="E179" s="10">
        <f t="shared" si="16"/>
        <v>48.37</v>
      </c>
      <c r="F179" s="17">
        <f t="shared" si="12"/>
        <v>10.641399999999999</v>
      </c>
      <c r="G179" s="17">
        <v>48.041550375569997</v>
      </c>
      <c r="H179" s="17">
        <f t="shared" si="13"/>
        <v>2334.4111916663205</v>
      </c>
      <c r="M179" s="11">
        <v>40847.25</v>
      </c>
      <c r="N179" s="10">
        <v>60.217500000000001</v>
      </c>
      <c r="O179" s="10">
        <v>5.2</v>
      </c>
    </row>
    <row r="180" spans="1:15" x14ac:dyDescent="0.25">
      <c r="A180" s="11">
        <v>41740.333333333336</v>
      </c>
      <c r="B180" s="10">
        <v>8.83</v>
      </c>
      <c r="C180" s="10">
        <v>3.93</v>
      </c>
      <c r="D180" s="10">
        <f t="shared" ref="D180:D191" si="17">B180</f>
        <v>8.83</v>
      </c>
      <c r="F180" s="17">
        <f t="shared" si="12"/>
        <v>34.701900000000002</v>
      </c>
      <c r="G180" s="17">
        <v>49.157630299737498</v>
      </c>
      <c r="H180" s="17">
        <f t="shared" si="13"/>
        <v>468.7637755466821</v>
      </c>
      <c r="M180" s="11">
        <v>40847.291666666664</v>
      </c>
      <c r="N180" s="10">
        <v>38.932499999999997</v>
      </c>
      <c r="O180" s="10">
        <v>3.9775</v>
      </c>
    </row>
    <row r="181" spans="1:15" x14ac:dyDescent="0.25">
      <c r="A181" s="11">
        <v>41740.375</v>
      </c>
      <c r="B181" s="10">
        <v>24.11</v>
      </c>
      <c r="C181" s="10">
        <v>5.65</v>
      </c>
      <c r="D181" s="10">
        <f t="shared" si="17"/>
        <v>24.11</v>
      </c>
      <c r="F181" s="17">
        <f t="shared" si="12"/>
        <v>136.22149999999999</v>
      </c>
      <c r="G181" s="17">
        <v>48.909656883462297</v>
      </c>
      <c r="H181" s="17">
        <f t="shared" si="13"/>
        <v>1315.4333274602759</v>
      </c>
      <c r="M181" s="11">
        <v>40847.333333333336</v>
      </c>
      <c r="N181" s="10">
        <v>60.372500000000002</v>
      </c>
      <c r="O181" s="10">
        <v>5.7625000000000002</v>
      </c>
    </row>
    <row r="182" spans="1:15" x14ac:dyDescent="0.25">
      <c r="A182" s="11">
        <v>41740.416666666664</v>
      </c>
      <c r="B182" s="10">
        <v>57.4</v>
      </c>
      <c r="C182" s="10">
        <v>9.7899999999999991</v>
      </c>
      <c r="D182" s="10">
        <f t="shared" si="17"/>
        <v>57.4</v>
      </c>
      <c r="F182" s="17">
        <f t="shared" si="12"/>
        <v>561.94599999999991</v>
      </c>
      <c r="G182" s="17">
        <v>48.423765998804399</v>
      </c>
      <c r="H182" s="17">
        <f t="shared" si="13"/>
        <v>3341.4701683313724</v>
      </c>
      <c r="M182" s="11">
        <v>40847.375</v>
      </c>
      <c r="N182" s="10">
        <v>49.377499999999998</v>
      </c>
      <c r="O182" s="10">
        <v>4.6900000000000004</v>
      </c>
    </row>
    <row r="183" spans="1:15" x14ac:dyDescent="0.25">
      <c r="A183" s="11">
        <v>41740.458333333336</v>
      </c>
      <c r="B183" s="10">
        <v>30.09</v>
      </c>
      <c r="C183" s="10">
        <v>1.1599999999999999</v>
      </c>
      <c r="D183" s="10">
        <f t="shared" si="17"/>
        <v>30.09</v>
      </c>
      <c r="F183" s="17">
        <f t="shared" si="12"/>
        <v>34.904399999999995</v>
      </c>
      <c r="G183" s="17">
        <v>47.7048437043955</v>
      </c>
      <c r="H183" s="17">
        <f t="shared" si="13"/>
        <v>1470.3431470652606</v>
      </c>
      <c r="M183" s="11">
        <v>40847.416666666664</v>
      </c>
      <c r="N183" s="10">
        <v>58.134999999999998</v>
      </c>
      <c r="O183" s="10">
        <v>5.13</v>
      </c>
    </row>
    <row r="184" spans="1:15" x14ac:dyDescent="0.25">
      <c r="A184" s="11">
        <v>41740.5</v>
      </c>
      <c r="B184" s="10">
        <v>40.35</v>
      </c>
      <c r="C184" s="10">
        <v>2.58</v>
      </c>
      <c r="D184" s="10">
        <f t="shared" si="17"/>
        <v>40.35</v>
      </c>
      <c r="F184" s="17">
        <f t="shared" si="12"/>
        <v>104.10300000000001</v>
      </c>
      <c r="G184" s="17">
        <v>47.096596427372297</v>
      </c>
      <c r="H184" s="17">
        <f t="shared" si="13"/>
        <v>2004.4506658444723</v>
      </c>
      <c r="M184" s="11">
        <v>40847.458333333336</v>
      </c>
      <c r="N184" s="10">
        <v>49.21</v>
      </c>
      <c r="O184" s="10">
        <v>4.28</v>
      </c>
    </row>
    <row r="185" spans="1:15" x14ac:dyDescent="0.25">
      <c r="A185" s="11">
        <v>41740.541666666664</v>
      </c>
      <c r="B185" s="10">
        <v>60.72</v>
      </c>
      <c r="C185" s="10">
        <v>6.22</v>
      </c>
      <c r="D185" s="10">
        <f t="shared" si="17"/>
        <v>60.72</v>
      </c>
      <c r="F185" s="17">
        <f t="shared" si="12"/>
        <v>377.67839999999995</v>
      </c>
      <c r="G185" s="17">
        <v>46.475314406300498</v>
      </c>
      <c r="H185" s="17">
        <f t="shared" si="13"/>
        <v>3199.659490750566</v>
      </c>
      <c r="M185" s="11">
        <v>40847.5</v>
      </c>
      <c r="N185" s="10">
        <v>37.14</v>
      </c>
      <c r="O185" s="10">
        <v>2.3025000000000002</v>
      </c>
    </row>
    <row r="186" spans="1:15" x14ac:dyDescent="0.25">
      <c r="A186" s="11">
        <v>41740.583333333336</v>
      </c>
      <c r="B186" s="10">
        <v>92.65</v>
      </c>
      <c r="C186" s="10">
        <v>3.04</v>
      </c>
      <c r="D186" s="10">
        <f t="shared" si="17"/>
        <v>92.65</v>
      </c>
      <c r="F186" s="17">
        <f t="shared" si="12"/>
        <v>281.65600000000001</v>
      </c>
      <c r="G186" s="17">
        <v>45.929203392067997</v>
      </c>
      <c r="H186" s="17">
        <f t="shared" si="13"/>
        <v>4536.9966942750998</v>
      </c>
      <c r="M186" s="11">
        <v>40847.541666666664</v>
      </c>
      <c r="N186" s="10">
        <v>69.282499999999999</v>
      </c>
      <c r="O186" s="10">
        <v>6.915</v>
      </c>
    </row>
    <row r="187" spans="1:15" x14ac:dyDescent="0.25">
      <c r="A187" s="11">
        <v>41740.625</v>
      </c>
      <c r="B187" s="10">
        <v>57.4</v>
      </c>
      <c r="C187" s="10">
        <v>0.91</v>
      </c>
      <c r="D187" s="10">
        <f t="shared" si="17"/>
        <v>57.4</v>
      </c>
      <c r="F187" s="17">
        <f t="shared" si="12"/>
        <v>52.234000000000002</v>
      </c>
      <c r="G187" s="17">
        <v>45.541959463295903</v>
      </c>
      <c r="H187" s="17">
        <f t="shared" si="13"/>
        <v>2666.3424731931846</v>
      </c>
      <c r="M187" s="11">
        <v>40847.583333333336</v>
      </c>
      <c r="N187" s="10">
        <v>34.965000000000003</v>
      </c>
      <c r="O187" s="10">
        <v>8.61</v>
      </c>
    </row>
    <row r="188" spans="1:15" x14ac:dyDescent="0.25">
      <c r="A188" s="11">
        <v>41740.666666666664</v>
      </c>
      <c r="B188" s="10">
        <v>51.3</v>
      </c>
      <c r="C188" s="10">
        <v>9.34</v>
      </c>
      <c r="D188" s="10">
        <f t="shared" si="17"/>
        <v>51.3</v>
      </c>
      <c r="F188" s="17">
        <f t="shared" si="12"/>
        <v>479.14199999999994</v>
      </c>
      <c r="G188" s="17">
        <v>45.093745708139998</v>
      </c>
      <c r="H188" s="17">
        <f t="shared" si="13"/>
        <v>2792.4511548275814</v>
      </c>
      <c r="M188" s="11">
        <v>40847.625</v>
      </c>
      <c r="N188" s="10">
        <v>61.78</v>
      </c>
      <c r="O188" s="10">
        <v>7.5324999999999998</v>
      </c>
    </row>
    <row r="189" spans="1:15" x14ac:dyDescent="0.25">
      <c r="A189" s="11">
        <v>41740.708333333336</v>
      </c>
      <c r="B189" s="10">
        <v>85.29</v>
      </c>
      <c r="C189" s="10">
        <v>3.64</v>
      </c>
      <c r="D189" s="10">
        <f t="shared" si="17"/>
        <v>85.29</v>
      </c>
      <c r="F189" s="17">
        <f t="shared" si="12"/>
        <v>310.45560000000006</v>
      </c>
      <c r="G189" s="17">
        <v>45.149808630540797</v>
      </c>
      <c r="H189" s="17">
        <f t="shared" si="13"/>
        <v>4161.2827780988246</v>
      </c>
      <c r="M189" s="11">
        <v>40847.666666666664</v>
      </c>
      <c r="N189" s="10">
        <v>40.524999999999999</v>
      </c>
      <c r="O189" s="10">
        <v>6.4974999999999996</v>
      </c>
    </row>
    <row r="190" spans="1:15" x14ac:dyDescent="0.25">
      <c r="A190" s="11">
        <v>41740.75</v>
      </c>
      <c r="B190" s="10">
        <v>7.57</v>
      </c>
      <c r="C190" s="10">
        <v>2.85</v>
      </c>
      <c r="D190" s="10">
        <f t="shared" si="17"/>
        <v>7.57</v>
      </c>
      <c r="F190" s="17">
        <f t="shared" si="12"/>
        <v>21.5745</v>
      </c>
      <c r="G190" s="17">
        <v>45.501136004321097</v>
      </c>
      <c r="H190" s="17">
        <f t="shared" si="13"/>
        <v>366.01809955271074</v>
      </c>
      <c r="M190" s="11">
        <v>40847.708333333336</v>
      </c>
      <c r="N190" s="10">
        <v>82.332499999999996</v>
      </c>
      <c r="O190" s="10">
        <v>4.17</v>
      </c>
    </row>
    <row r="191" spans="1:15" x14ac:dyDescent="0.25">
      <c r="A191" s="11">
        <v>41740.791666666664</v>
      </c>
      <c r="B191" s="10">
        <v>38.22</v>
      </c>
      <c r="C191" s="10">
        <v>5.92</v>
      </c>
      <c r="D191" s="10">
        <f t="shared" si="17"/>
        <v>38.22</v>
      </c>
      <c r="F191" s="17">
        <f t="shared" si="12"/>
        <v>226.26239999999999</v>
      </c>
      <c r="G191" s="17">
        <v>45.730115930613103</v>
      </c>
      <c r="H191" s="17">
        <f t="shared" si="13"/>
        <v>1974.0674308680327</v>
      </c>
      <c r="M191" s="11">
        <v>40847.75</v>
      </c>
      <c r="N191" s="10">
        <v>59.274999999999999</v>
      </c>
      <c r="O191" s="10">
        <v>7.6875</v>
      </c>
    </row>
    <row r="192" spans="1:15" x14ac:dyDescent="0.25">
      <c r="A192" s="11">
        <v>41740.833333333336</v>
      </c>
      <c r="B192" s="10">
        <v>81.709999999999994</v>
      </c>
      <c r="C192" s="10">
        <v>9.69</v>
      </c>
      <c r="E192" s="10">
        <f t="shared" ref="E192:E251" si="18">B192</f>
        <v>81.709999999999994</v>
      </c>
      <c r="F192" s="17">
        <f t="shared" si="12"/>
        <v>791.76989999999989</v>
      </c>
      <c r="G192" s="17">
        <v>46.189419697813499</v>
      </c>
      <c r="H192" s="17">
        <f t="shared" si="13"/>
        <v>4565.90738350834</v>
      </c>
      <c r="M192" s="11">
        <v>40847.791666666664</v>
      </c>
      <c r="N192" s="10">
        <v>74.3</v>
      </c>
      <c r="O192" s="10">
        <v>5.7575000000000003</v>
      </c>
    </row>
    <row r="193" spans="1:15" x14ac:dyDescent="0.25">
      <c r="A193" s="11">
        <v>41740.875</v>
      </c>
      <c r="B193" s="10">
        <v>95.77</v>
      </c>
      <c r="C193" s="10">
        <v>4.41</v>
      </c>
      <c r="E193" s="10">
        <f t="shared" si="18"/>
        <v>95.77</v>
      </c>
      <c r="F193" s="17">
        <f t="shared" si="12"/>
        <v>422.34570000000002</v>
      </c>
      <c r="G193" s="17">
        <v>46.145356242393298</v>
      </c>
      <c r="H193" s="17">
        <f t="shared" si="13"/>
        <v>4841.686467334006</v>
      </c>
      <c r="M193" s="11">
        <v>40847.833333333336</v>
      </c>
      <c r="N193" s="10">
        <v>43.22</v>
      </c>
      <c r="O193" s="10">
        <v>5.7774999999999999</v>
      </c>
    </row>
    <row r="194" spans="1:15" x14ac:dyDescent="0.25">
      <c r="A194" s="11">
        <v>41740.916666666664</v>
      </c>
      <c r="B194" s="10">
        <v>13.2</v>
      </c>
      <c r="C194" s="10">
        <v>4.79</v>
      </c>
      <c r="E194" s="10">
        <f t="shared" si="18"/>
        <v>13.2</v>
      </c>
      <c r="F194" s="17">
        <f t="shared" si="12"/>
        <v>63.227999999999994</v>
      </c>
      <c r="G194" s="17">
        <v>45.7614376159842</v>
      </c>
      <c r="H194" s="17">
        <f t="shared" si="13"/>
        <v>667.27897653099137</v>
      </c>
      <c r="M194" s="11">
        <v>40847.875</v>
      </c>
      <c r="N194" s="10">
        <v>17.6175</v>
      </c>
      <c r="O194" s="10">
        <v>3.7275</v>
      </c>
    </row>
    <row r="195" spans="1:15" x14ac:dyDescent="0.25">
      <c r="A195" s="11">
        <v>41740.958333333336</v>
      </c>
      <c r="B195" s="10">
        <v>47.37</v>
      </c>
      <c r="C195" s="10">
        <v>3.53</v>
      </c>
      <c r="E195" s="10">
        <f t="shared" si="18"/>
        <v>47.37</v>
      </c>
      <c r="F195" s="17">
        <f t="shared" si="12"/>
        <v>167.21609999999998</v>
      </c>
      <c r="G195" s="17">
        <v>45.218349347291003</v>
      </c>
      <c r="H195" s="17">
        <f t="shared" si="13"/>
        <v>2309.2093085811748</v>
      </c>
      <c r="M195" s="11">
        <v>40847.916666666664</v>
      </c>
      <c r="N195" s="10">
        <v>34.655000000000001</v>
      </c>
      <c r="O195" s="10">
        <v>5.4</v>
      </c>
    </row>
    <row r="196" spans="1:15" x14ac:dyDescent="0.25">
      <c r="A196" s="16">
        <v>41741</v>
      </c>
      <c r="B196" s="10">
        <v>80.099999999999994</v>
      </c>
      <c r="C196" s="10">
        <v>0.77</v>
      </c>
      <c r="E196" s="10">
        <f t="shared" si="18"/>
        <v>80.099999999999994</v>
      </c>
      <c r="F196" s="17">
        <f t="shared" si="12"/>
        <v>61.677</v>
      </c>
      <c r="G196" s="17">
        <v>45.675910199020102</v>
      </c>
      <c r="H196" s="17">
        <f t="shared" si="13"/>
        <v>3720.3174069415099</v>
      </c>
      <c r="M196" s="11">
        <v>40847.958333333336</v>
      </c>
      <c r="N196" s="10">
        <v>33.655000000000001</v>
      </c>
      <c r="O196" s="10">
        <v>7.0250000000000004</v>
      </c>
    </row>
    <row r="197" spans="1:15" x14ac:dyDescent="0.25">
      <c r="A197" s="11">
        <v>41741.041666666664</v>
      </c>
      <c r="B197" s="10">
        <v>1.19</v>
      </c>
      <c r="C197" s="10">
        <v>5.0199999999999996</v>
      </c>
      <c r="E197" s="10">
        <f t="shared" si="18"/>
        <v>1.19</v>
      </c>
      <c r="F197" s="17">
        <f t="shared" ref="F197:F260" si="19">B197*C197</f>
        <v>5.9737999999999989</v>
      </c>
      <c r="G197" s="17">
        <v>45.378699376554202</v>
      </c>
      <c r="H197" s="17">
        <f t="shared" ref="H197:H260" si="20">B197*(C197+G197)</f>
        <v>59.974452258099504</v>
      </c>
      <c r="M197" s="16">
        <v>40848</v>
      </c>
      <c r="N197" s="10">
        <v>45.862499999999997</v>
      </c>
      <c r="O197" s="10">
        <v>5.33</v>
      </c>
    </row>
    <row r="198" spans="1:15" x14ac:dyDescent="0.25">
      <c r="A198" s="11">
        <v>41741.083333333336</v>
      </c>
      <c r="B198" s="10">
        <v>5.63</v>
      </c>
      <c r="C198" s="10">
        <v>4.7699999999999996</v>
      </c>
      <c r="E198" s="10">
        <f t="shared" si="18"/>
        <v>5.63</v>
      </c>
      <c r="F198" s="17">
        <f t="shared" si="19"/>
        <v>26.855099999999997</v>
      </c>
      <c r="G198" s="17">
        <v>45.031666389620902</v>
      </c>
      <c r="H198" s="17">
        <f t="shared" si="20"/>
        <v>280.3833817735657</v>
      </c>
      <c r="M198" s="11">
        <v>40848.041666666664</v>
      </c>
      <c r="N198" s="10">
        <v>35.799999999999997</v>
      </c>
      <c r="O198" s="10">
        <v>5.3975</v>
      </c>
    </row>
    <row r="199" spans="1:15" x14ac:dyDescent="0.25">
      <c r="A199" s="11">
        <v>41741.125</v>
      </c>
      <c r="B199" s="10">
        <v>85.15</v>
      </c>
      <c r="C199" s="10">
        <v>9.34</v>
      </c>
      <c r="E199" s="10">
        <f t="shared" si="18"/>
        <v>85.15</v>
      </c>
      <c r="F199" s="17">
        <f t="shared" si="19"/>
        <v>795.30100000000004</v>
      </c>
      <c r="G199" s="17">
        <v>44.940191236153503</v>
      </c>
      <c r="H199" s="17">
        <f t="shared" si="20"/>
        <v>4621.9582837584703</v>
      </c>
      <c r="M199" s="11">
        <v>40848.083333333336</v>
      </c>
      <c r="N199" s="10">
        <v>41.41</v>
      </c>
      <c r="O199" s="10">
        <v>3.9824999999999999</v>
      </c>
    </row>
    <row r="200" spans="1:15" x14ac:dyDescent="0.25">
      <c r="A200" s="11">
        <v>41741.166666666664</v>
      </c>
      <c r="B200" s="10">
        <v>29.95</v>
      </c>
      <c r="C200" s="10">
        <v>0.11</v>
      </c>
      <c r="E200" s="10">
        <f t="shared" si="18"/>
        <v>29.95</v>
      </c>
      <c r="F200" s="17">
        <f t="shared" si="19"/>
        <v>3.2944999999999998</v>
      </c>
      <c r="G200" s="17">
        <v>44.9648018240376</v>
      </c>
      <c r="H200" s="17">
        <f t="shared" si="20"/>
        <v>1349.9903146299262</v>
      </c>
      <c r="M200" s="11">
        <v>40848.125</v>
      </c>
      <c r="N200" s="10">
        <v>55.282499999999999</v>
      </c>
      <c r="O200" s="10">
        <v>3.7450000000000001</v>
      </c>
    </row>
    <row r="201" spans="1:15" x14ac:dyDescent="0.25">
      <c r="A201" s="11">
        <v>41741.208333333336</v>
      </c>
      <c r="B201" s="10">
        <v>73.67</v>
      </c>
      <c r="C201" s="10">
        <v>2.98</v>
      </c>
      <c r="E201" s="10">
        <f t="shared" si="18"/>
        <v>73.67</v>
      </c>
      <c r="F201" s="17">
        <f t="shared" si="19"/>
        <v>219.53659999999999</v>
      </c>
      <c r="G201" s="17">
        <v>45.106215110686499</v>
      </c>
      <c r="H201" s="17">
        <f t="shared" si="20"/>
        <v>3542.5114672042741</v>
      </c>
      <c r="M201" s="11">
        <v>40848.166666666664</v>
      </c>
      <c r="N201" s="10">
        <v>48.912500000000001</v>
      </c>
      <c r="O201" s="10">
        <v>5.0750000000000002</v>
      </c>
    </row>
    <row r="202" spans="1:15" x14ac:dyDescent="0.25">
      <c r="A202" s="11">
        <v>41741.25</v>
      </c>
      <c r="B202" s="10">
        <v>52.86</v>
      </c>
      <c r="C202" s="10">
        <v>7.18</v>
      </c>
      <c r="E202" s="10">
        <f t="shared" si="18"/>
        <v>52.86</v>
      </c>
      <c r="F202" s="17">
        <f t="shared" si="19"/>
        <v>379.53479999999996</v>
      </c>
      <c r="G202" s="17">
        <v>45.022552823322101</v>
      </c>
      <c r="H202" s="17">
        <f t="shared" si="20"/>
        <v>2759.4269422408061</v>
      </c>
      <c r="M202" s="11">
        <v>40848.208333333336</v>
      </c>
      <c r="N202" s="10">
        <v>46.164999999999999</v>
      </c>
      <c r="O202" s="10">
        <v>4.8949999999999996</v>
      </c>
    </row>
    <row r="203" spans="1:15" x14ac:dyDescent="0.25">
      <c r="A203" s="11">
        <v>41741.291666666664</v>
      </c>
      <c r="B203" s="10">
        <v>91.59</v>
      </c>
      <c r="C203" s="10">
        <v>3.17</v>
      </c>
      <c r="E203" s="10">
        <f t="shared" si="18"/>
        <v>91.59</v>
      </c>
      <c r="F203" s="17">
        <f t="shared" si="19"/>
        <v>290.34030000000001</v>
      </c>
      <c r="G203" s="17">
        <v>45.269440594082504</v>
      </c>
      <c r="H203" s="17">
        <f t="shared" si="20"/>
        <v>4436.5683640120169</v>
      </c>
      <c r="M203" s="11">
        <v>40848.25</v>
      </c>
      <c r="N203" s="10">
        <v>41.555</v>
      </c>
      <c r="O203" s="10">
        <v>3.9649999999999999</v>
      </c>
    </row>
    <row r="204" spans="1:15" x14ac:dyDescent="0.25">
      <c r="A204" s="11">
        <v>41741.333333333336</v>
      </c>
      <c r="B204" s="10">
        <v>30.31</v>
      </c>
      <c r="C204" s="10">
        <v>0.38</v>
      </c>
      <c r="E204" s="10">
        <f t="shared" si="18"/>
        <v>30.31</v>
      </c>
      <c r="F204" s="17">
        <f t="shared" si="19"/>
        <v>11.517799999999999</v>
      </c>
      <c r="G204" s="17">
        <v>45.665547624094302</v>
      </c>
      <c r="H204" s="17">
        <f t="shared" si="20"/>
        <v>1395.6405484862983</v>
      </c>
      <c r="M204" s="11">
        <v>40848.291666666664</v>
      </c>
      <c r="N204" s="10">
        <v>53.765000000000001</v>
      </c>
      <c r="O204" s="10">
        <v>5.0199999999999996</v>
      </c>
    </row>
    <row r="205" spans="1:15" x14ac:dyDescent="0.25">
      <c r="A205" s="11">
        <v>41741.375</v>
      </c>
      <c r="B205" s="10">
        <v>66.180000000000007</v>
      </c>
      <c r="C205" s="10">
        <v>2.06</v>
      </c>
      <c r="E205" s="10">
        <f t="shared" si="18"/>
        <v>66.180000000000007</v>
      </c>
      <c r="F205" s="17">
        <f t="shared" si="19"/>
        <v>136.33080000000001</v>
      </c>
      <c r="G205" s="17">
        <v>46.2247189101044</v>
      </c>
      <c r="H205" s="17">
        <f t="shared" si="20"/>
        <v>3195.4826974707098</v>
      </c>
      <c r="M205" s="11">
        <v>40848.333333333336</v>
      </c>
      <c r="N205" s="10">
        <v>55.854999999999997</v>
      </c>
      <c r="O205" s="10">
        <v>5.77</v>
      </c>
    </row>
    <row r="206" spans="1:15" x14ac:dyDescent="0.25">
      <c r="A206" s="11">
        <v>41741.416666666664</v>
      </c>
      <c r="B206" s="10">
        <v>35.4</v>
      </c>
      <c r="C206" s="10">
        <v>7.67</v>
      </c>
      <c r="E206" s="10">
        <f t="shared" si="18"/>
        <v>35.4</v>
      </c>
      <c r="F206" s="17">
        <f t="shared" si="19"/>
        <v>271.51799999999997</v>
      </c>
      <c r="G206" s="17">
        <v>46.441387001492302</v>
      </c>
      <c r="H206" s="17">
        <f t="shared" si="20"/>
        <v>1915.5430998528275</v>
      </c>
      <c r="M206" s="11">
        <v>40848.375</v>
      </c>
      <c r="N206" s="10">
        <v>47.14</v>
      </c>
      <c r="O206" s="10">
        <v>3.71</v>
      </c>
    </row>
    <row r="207" spans="1:15" x14ac:dyDescent="0.25">
      <c r="A207" s="11">
        <v>41741.458333333336</v>
      </c>
      <c r="B207" s="10">
        <v>35.61</v>
      </c>
      <c r="C207" s="10">
        <v>7.38</v>
      </c>
      <c r="E207" s="10">
        <f t="shared" si="18"/>
        <v>35.61</v>
      </c>
      <c r="F207" s="17">
        <f t="shared" si="19"/>
        <v>262.80180000000001</v>
      </c>
      <c r="G207" s="17">
        <v>46.323212415847699</v>
      </c>
      <c r="H207" s="17">
        <f t="shared" si="20"/>
        <v>1912.3713941283365</v>
      </c>
      <c r="M207" s="11">
        <v>40848.416666666664</v>
      </c>
      <c r="N207" s="10">
        <v>54.715000000000003</v>
      </c>
      <c r="O207" s="10">
        <v>5.9874999999999998</v>
      </c>
    </row>
    <row r="208" spans="1:15" x14ac:dyDescent="0.25">
      <c r="A208" s="11">
        <v>41741.5</v>
      </c>
      <c r="B208" s="10">
        <v>74.709999999999994</v>
      </c>
      <c r="C208" s="10">
        <v>8.4700000000000006</v>
      </c>
      <c r="E208" s="10">
        <f t="shared" si="18"/>
        <v>74.709999999999994</v>
      </c>
      <c r="F208" s="17">
        <f t="shared" si="19"/>
        <v>632.79369999999994</v>
      </c>
      <c r="G208" s="17">
        <v>45.8980932326972</v>
      </c>
      <c r="H208" s="17">
        <f t="shared" si="20"/>
        <v>4061.8402454148072</v>
      </c>
      <c r="M208" s="11">
        <v>40848.458333333336</v>
      </c>
      <c r="N208" s="10">
        <v>48.115000000000002</v>
      </c>
      <c r="O208" s="10">
        <v>5.7774999999999999</v>
      </c>
    </row>
    <row r="209" spans="1:15" x14ac:dyDescent="0.25">
      <c r="A209" s="11">
        <v>41741.541666666664</v>
      </c>
      <c r="B209" s="10">
        <v>15.88</v>
      </c>
      <c r="C209" s="10">
        <v>0.44</v>
      </c>
      <c r="E209" s="10">
        <f t="shared" si="18"/>
        <v>15.88</v>
      </c>
      <c r="F209" s="17">
        <f t="shared" si="19"/>
        <v>6.9872000000000005</v>
      </c>
      <c r="G209" s="17">
        <v>45.364927973618599</v>
      </c>
      <c r="H209" s="17">
        <f t="shared" si="20"/>
        <v>727.38225622106336</v>
      </c>
      <c r="M209" s="11">
        <v>40848.5</v>
      </c>
      <c r="N209" s="10">
        <v>40.44</v>
      </c>
      <c r="O209" s="10">
        <v>2.8174999999999999</v>
      </c>
    </row>
    <row r="210" spans="1:15" x14ac:dyDescent="0.25">
      <c r="A210" s="11">
        <v>41741.583333333336</v>
      </c>
      <c r="B210" s="10">
        <v>17.399999999999999</v>
      </c>
      <c r="C210" s="10">
        <v>9.81</v>
      </c>
      <c r="E210" s="10">
        <f t="shared" si="18"/>
        <v>17.399999999999999</v>
      </c>
      <c r="F210" s="17">
        <f t="shared" si="19"/>
        <v>170.69399999999999</v>
      </c>
      <c r="G210" s="17">
        <v>44.8969163446639</v>
      </c>
      <c r="H210" s="17">
        <f t="shared" si="20"/>
        <v>951.9003443971518</v>
      </c>
      <c r="M210" s="11">
        <v>40848.541666666664</v>
      </c>
      <c r="N210" s="10">
        <v>64.547499999999999</v>
      </c>
      <c r="O210" s="10">
        <v>3.96</v>
      </c>
    </row>
    <row r="211" spans="1:15" x14ac:dyDescent="0.25">
      <c r="A211" s="11">
        <v>41741.625</v>
      </c>
      <c r="B211" s="10">
        <v>22.03</v>
      </c>
      <c r="C211" s="10">
        <v>4.0199999999999996</v>
      </c>
      <c r="E211" s="10">
        <f t="shared" si="18"/>
        <v>22.03</v>
      </c>
      <c r="F211" s="17">
        <f t="shared" si="19"/>
        <v>88.560599999999994</v>
      </c>
      <c r="G211" s="17">
        <v>44.560729886778297</v>
      </c>
      <c r="H211" s="17">
        <f t="shared" si="20"/>
        <v>1070.233479405726</v>
      </c>
      <c r="M211" s="11">
        <v>40848.583333333336</v>
      </c>
      <c r="N211" s="10">
        <v>41.09</v>
      </c>
      <c r="O211" s="10">
        <v>7.58</v>
      </c>
    </row>
    <row r="212" spans="1:15" x14ac:dyDescent="0.25">
      <c r="A212" s="11">
        <v>41741.666666666664</v>
      </c>
      <c r="B212" s="10">
        <v>35.97</v>
      </c>
      <c r="C212" s="10">
        <v>0.18</v>
      </c>
      <c r="E212" s="10">
        <f t="shared" si="18"/>
        <v>35.97</v>
      </c>
      <c r="F212" s="17">
        <f t="shared" si="19"/>
        <v>6.4745999999999997</v>
      </c>
      <c r="G212" s="17">
        <v>44.706054492486899</v>
      </c>
      <c r="H212" s="17">
        <f t="shared" si="20"/>
        <v>1614.5513800947538</v>
      </c>
      <c r="M212" s="11">
        <v>40848.625</v>
      </c>
      <c r="N212" s="10">
        <v>68.717500000000001</v>
      </c>
      <c r="O212" s="10">
        <v>8.7925000000000004</v>
      </c>
    </row>
    <row r="213" spans="1:15" x14ac:dyDescent="0.25">
      <c r="A213" s="11">
        <v>41741.708333333336</v>
      </c>
      <c r="B213" s="10">
        <v>3.34</v>
      </c>
      <c r="C213" s="10">
        <v>0.95</v>
      </c>
      <c r="E213" s="10">
        <f t="shared" si="18"/>
        <v>3.34</v>
      </c>
      <c r="F213" s="17">
        <f t="shared" si="19"/>
        <v>3.1729999999999996</v>
      </c>
      <c r="G213" s="17">
        <v>45.266086867045097</v>
      </c>
      <c r="H213" s="17">
        <f t="shared" si="20"/>
        <v>154.36173013593063</v>
      </c>
      <c r="M213" s="11">
        <v>40848.666666666664</v>
      </c>
      <c r="N213" s="10">
        <v>44.075000000000003</v>
      </c>
      <c r="O213" s="10">
        <v>6.085</v>
      </c>
    </row>
    <row r="214" spans="1:15" x14ac:dyDescent="0.25">
      <c r="A214" s="11">
        <v>41741.75</v>
      </c>
      <c r="B214" s="10">
        <v>65.11</v>
      </c>
      <c r="C214" s="10">
        <v>5.41</v>
      </c>
      <c r="E214" s="10">
        <f t="shared" si="18"/>
        <v>65.11</v>
      </c>
      <c r="F214" s="17">
        <f t="shared" si="19"/>
        <v>352.24509999999998</v>
      </c>
      <c r="G214" s="17">
        <v>45.5427774477361</v>
      </c>
      <c r="H214" s="17">
        <f t="shared" si="20"/>
        <v>3317.5353396220971</v>
      </c>
      <c r="M214" s="11">
        <v>40848.708333333336</v>
      </c>
      <c r="N214" s="10">
        <v>53.064999999999998</v>
      </c>
      <c r="O214" s="10">
        <v>8.0449999999999999</v>
      </c>
    </row>
    <row r="215" spans="1:15" x14ac:dyDescent="0.25">
      <c r="A215" s="11">
        <v>41741.791666666664</v>
      </c>
      <c r="B215" s="10">
        <v>91.44</v>
      </c>
      <c r="C215" s="10">
        <v>5.16</v>
      </c>
      <c r="E215" s="10">
        <f t="shared" si="18"/>
        <v>91.44</v>
      </c>
      <c r="F215" s="17">
        <f t="shared" si="19"/>
        <v>471.8304</v>
      </c>
      <c r="G215" s="17">
        <v>45.718558348381997</v>
      </c>
      <c r="H215" s="17">
        <f t="shared" si="20"/>
        <v>4652.3353753760503</v>
      </c>
      <c r="M215" s="11">
        <v>40848.75</v>
      </c>
      <c r="N215" s="10">
        <v>76.867500000000007</v>
      </c>
      <c r="O215" s="10">
        <v>4.2525000000000004</v>
      </c>
    </row>
    <row r="216" spans="1:15" x14ac:dyDescent="0.25">
      <c r="A216" s="11">
        <v>41741.833333333336</v>
      </c>
      <c r="B216" s="10">
        <v>69.540000000000006</v>
      </c>
      <c r="C216" s="10">
        <v>9.91</v>
      </c>
      <c r="E216" s="10">
        <f t="shared" si="18"/>
        <v>69.540000000000006</v>
      </c>
      <c r="F216" s="17">
        <f t="shared" si="19"/>
        <v>689.14140000000009</v>
      </c>
      <c r="G216" s="17">
        <v>45.988435419844897</v>
      </c>
      <c r="H216" s="17">
        <f t="shared" si="20"/>
        <v>3887.1771990960146</v>
      </c>
      <c r="M216" s="11">
        <v>40848.791666666664</v>
      </c>
      <c r="N216" s="10">
        <v>62.78</v>
      </c>
      <c r="O216" s="10">
        <v>7.4850000000000003</v>
      </c>
    </row>
    <row r="217" spans="1:15" x14ac:dyDescent="0.25">
      <c r="A217" s="11">
        <v>41741.875</v>
      </c>
      <c r="B217" s="10">
        <v>28.39</v>
      </c>
      <c r="C217" s="10">
        <v>7.5</v>
      </c>
      <c r="E217" s="10">
        <f t="shared" si="18"/>
        <v>28.39</v>
      </c>
      <c r="F217" s="17">
        <f t="shared" si="19"/>
        <v>212.92500000000001</v>
      </c>
      <c r="G217" s="17">
        <v>45.997983536712603</v>
      </c>
      <c r="H217" s="17">
        <f t="shared" si="20"/>
        <v>1518.8077526072709</v>
      </c>
      <c r="M217" s="11">
        <v>40848.833333333336</v>
      </c>
      <c r="N217" s="10">
        <v>75.165000000000006</v>
      </c>
      <c r="O217" s="10">
        <v>4.2699999999999996</v>
      </c>
    </row>
    <row r="218" spans="1:15" x14ac:dyDescent="0.25">
      <c r="A218" s="11">
        <v>41741.916666666664</v>
      </c>
      <c r="B218" s="10">
        <v>22.58</v>
      </c>
      <c r="C218" s="10">
        <v>2.64</v>
      </c>
      <c r="E218" s="10">
        <f t="shared" si="18"/>
        <v>22.58</v>
      </c>
      <c r="F218" s="17">
        <f t="shared" si="19"/>
        <v>59.611199999999997</v>
      </c>
      <c r="G218" s="17">
        <v>45.899767716419603</v>
      </c>
      <c r="H218" s="17">
        <f t="shared" si="20"/>
        <v>1096.0279550367545</v>
      </c>
      <c r="M218" s="11">
        <v>40848.875</v>
      </c>
      <c r="N218" s="10">
        <v>19.085000000000001</v>
      </c>
      <c r="O218" s="10">
        <v>4.8250000000000002</v>
      </c>
    </row>
    <row r="219" spans="1:15" x14ac:dyDescent="0.25">
      <c r="A219" s="11">
        <v>41741.958333333336</v>
      </c>
      <c r="B219" s="10">
        <v>82.2</v>
      </c>
      <c r="C219" s="10">
        <v>4.8600000000000003</v>
      </c>
      <c r="E219" s="10">
        <f t="shared" si="18"/>
        <v>82.2</v>
      </c>
      <c r="F219" s="17">
        <f t="shared" si="19"/>
        <v>399.49200000000002</v>
      </c>
      <c r="G219" s="17">
        <v>45.373781500177799</v>
      </c>
      <c r="H219" s="17">
        <f t="shared" si="20"/>
        <v>4129.2168393146148</v>
      </c>
      <c r="M219" s="11">
        <v>40848.916666666664</v>
      </c>
      <c r="N219" s="10">
        <v>30.11</v>
      </c>
      <c r="O219" s="10">
        <v>4.32</v>
      </c>
    </row>
    <row r="220" spans="1:15" x14ac:dyDescent="0.25">
      <c r="A220" s="16">
        <v>41742</v>
      </c>
      <c r="B220" s="10">
        <v>95.23</v>
      </c>
      <c r="C220" s="10">
        <v>5.94</v>
      </c>
      <c r="E220" s="10">
        <f t="shared" si="18"/>
        <v>95.23</v>
      </c>
      <c r="F220" s="17">
        <f t="shared" si="19"/>
        <v>565.66620000000012</v>
      </c>
      <c r="G220" s="17">
        <v>45.430366392232997</v>
      </c>
      <c r="H220" s="17">
        <f t="shared" si="20"/>
        <v>4891.9999915323488</v>
      </c>
      <c r="M220" s="11">
        <v>40848.958333333336</v>
      </c>
      <c r="N220" s="10">
        <v>20.440000000000001</v>
      </c>
      <c r="O220" s="10">
        <v>6.5724999999999998</v>
      </c>
    </row>
    <row r="221" spans="1:15" x14ac:dyDescent="0.25">
      <c r="A221" s="11">
        <v>41742.041666666664</v>
      </c>
      <c r="B221" s="10">
        <v>32.21</v>
      </c>
      <c r="C221" s="10">
        <v>9.49</v>
      </c>
      <c r="E221" s="10">
        <f t="shared" si="18"/>
        <v>32.21</v>
      </c>
      <c r="F221" s="17">
        <f t="shared" si="19"/>
        <v>305.67290000000003</v>
      </c>
      <c r="G221" s="17">
        <v>44.907609787252397</v>
      </c>
      <c r="H221" s="17">
        <f t="shared" si="20"/>
        <v>1752.1470112473999</v>
      </c>
      <c r="M221" s="16">
        <v>40849</v>
      </c>
      <c r="N221" s="10">
        <v>62.037500000000001</v>
      </c>
      <c r="O221" s="10">
        <v>6.58</v>
      </c>
    </row>
    <row r="222" spans="1:15" x14ac:dyDescent="0.25">
      <c r="A222" s="11">
        <v>41742.083333333336</v>
      </c>
      <c r="B222" s="10">
        <v>28.29</v>
      </c>
      <c r="C222" s="10">
        <v>5.94</v>
      </c>
      <c r="E222" s="10">
        <f t="shared" si="18"/>
        <v>28.29</v>
      </c>
      <c r="F222" s="17">
        <f t="shared" si="19"/>
        <v>168.04259999999999</v>
      </c>
      <c r="G222" s="17">
        <v>44.506642593621002</v>
      </c>
      <c r="H222" s="17">
        <f t="shared" si="20"/>
        <v>1427.135518973538</v>
      </c>
      <c r="M222" s="11">
        <v>40849.041666666664</v>
      </c>
      <c r="N222" s="10">
        <v>18.727499999999999</v>
      </c>
      <c r="O222" s="10">
        <v>5.2549999999999999</v>
      </c>
    </row>
    <row r="223" spans="1:15" x14ac:dyDescent="0.25">
      <c r="A223" s="11">
        <v>41742.125</v>
      </c>
      <c r="B223" s="10">
        <v>30.4</v>
      </c>
      <c r="C223" s="10">
        <v>2.6</v>
      </c>
      <c r="E223" s="10">
        <f t="shared" si="18"/>
        <v>30.4</v>
      </c>
      <c r="F223" s="17">
        <f t="shared" si="19"/>
        <v>79.039999999999992</v>
      </c>
      <c r="G223" s="17">
        <v>44.336658153079298</v>
      </c>
      <c r="H223" s="17">
        <f t="shared" si="20"/>
        <v>1426.8744078536106</v>
      </c>
      <c r="M223" s="11">
        <v>40849.083333333336</v>
      </c>
      <c r="N223" s="10">
        <v>46.55</v>
      </c>
      <c r="O223" s="10">
        <v>6.1025</v>
      </c>
    </row>
    <row r="224" spans="1:15" x14ac:dyDescent="0.25">
      <c r="A224" s="11">
        <v>41742.166666666664</v>
      </c>
      <c r="B224" s="10">
        <v>0.74</v>
      </c>
      <c r="C224" s="10">
        <v>3.9</v>
      </c>
      <c r="E224" s="10">
        <f t="shared" si="18"/>
        <v>0.74</v>
      </c>
      <c r="F224" s="17">
        <f t="shared" si="19"/>
        <v>2.8860000000000001</v>
      </c>
      <c r="G224" s="17">
        <v>44.346533523674097</v>
      </c>
      <c r="H224" s="17">
        <f t="shared" si="20"/>
        <v>35.702434807518827</v>
      </c>
      <c r="M224" s="11">
        <v>40849.125</v>
      </c>
      <c r="N224" s="10">
        <v>47.517499999999998</v>
      </c>
      <c r="O224" s="10">
        <v>1.7475000000000001</v>
      </c>
    </row>
    <row r="225" spans="1:15" x14ac:dyDescent="0.25">
      <c r="A225" s="11">
        <v>41742.208333333336</v>
      </c>
      <c r="B225" s="10">
        <v>5.33</v>
      </c>
      <c r="C225" s="10">
        <v>9.2899999999999991</v>
      </c>
      <c r="E225" s="10">
        <f t="shared" si="18"/>
        <v>5.33</v>
      </c>
      <c r="F225" s="17">
        <f t="shared" si="19"/>
        <v>49.515699999999995</v>
      </c>
      <c r="G225" s="17">
        <v>44.403416434223701</v>
      </c>
      <c r="H225" s="17">
        <f t="shared" si="20"/>
        <v>286.18590959441235</v>
      </c>
      <c r="M225" s="11">
        <v>40849.166666666664</v>
      </c>
      <c r="N225" s="10">
        <v>38.115000000000002</v>
      </c>
      <c r="O225" s="10">
        <v>6.9349999999999996</v>
      </c>
    </row>
    <row r="226" spans="1:15" x14ac:dyDescent="0.25">
      <c r="A226" s="11">
        <v>41742.25</v>
      </c>
      <c r="B226" s="10">
        <v>92.84</v>
      </c>
      <c r="C226" s="10">
        <v>6.98</v>
      </c>
      <c r="E226" s="10">
        <f t="shared" si="18"/>
        <v>92.84</v>
      </c>
      <c r="F226" s="17">
        <f t="shared" si="19"/>
        <v>648.02320000000009</v>
      </c>
      <c r="G226" s="17">
        <v>44.030789099731798</v>
      </c>
      <c r="H226" s="17">
        <f t="shared" si="20"/>
        <v>4735.8416600191003</v>
      </c>
      <c r="M226" s="11">
        <v>40849.208333333336</v>
      </c>
      <c r="N226" s="10">
        <v>61.807499999999997</v>
      </c>
      <c r="O226" s="10">
        <v>3.2825000000000002</v>
      </c>
    </row>
    <row r="227" spans="1:15" x14ac:dyDescent="0.25">
      <c r="A227" s="11">
        <v>41742.291666666664</v>
      </c>
      <c r="B227" s="10">
        <v>25.22</v>
      </c>
      <c r="C227" s="10">
        <v>7.21</v>
      </c>
      <c r="E227" s="10">
        <f t="shared" si="18"/>
        <v>25.22</v>
      </c>
      <c r="F227" s="17">
        <f t="shared" si="19"/>
        <v>181.83619999999999</v>
      </c>
      <c r="G227" s="17">
        <v>43.787011896477601</v>
      </c>
      <c r="H227" s="17">
        <f t="shared" si="20"/>
        <v>1286.144640029165</v>
      </c>
      <c r="M227" s="11">
        <v>40849.25</v>
      </c>
      <c r="N227" s="10">
        <v>35.907499999999999</v>
      </c>
      <c r="O227" s="10">
        <v>4.7300000000000004</v>
      </c>
    </row>
    <row r="228" spans="1:15" x14ac:dyDescent="0.25">
      <c r="A228" s="11">
        <v>41742.333333333336</v>
      </c>
      <c r="B228" s="10">
        <v>51.28</v>
      </c>
      <c r="C228" s="10">
        <v>2.36</v>
      </c>
      <c r="E228" s="10">
        <f t="shared" si="18"/>
        <v>51.28</v>
      </c>
      <c r="F228" s="17">
        <f t="shared" si="19"/>
        <v>121.02079999999999</v>
      </c>
      <c r="G228" s="17">
        <v>44.257063403305899</v>
      </c>
      <c r="H228" s="17">
        <f t="shared" si="20"/>
        <v>2390.5230113215266</v>
      </c>
      <c r="M228" s="11">
        <v>40849.291666666664</v>
      </c>
      <c r="N228" s="10">
        <v>55.064999999999998</v>
      </c>
      <c r="O228" s="10">
        <v>1.7</v>
      </c>
    </row>
    <row r="229" spans="1:15" x14ac:dyDescent="0.25">
      <c r="A229" s="11">
        <v>41742.375</v>
      </c>
      <c r="B229" s="10">
        <v>12.21</v>
      </c>
      <c r="C229" s="10">
        <v>4.3600000000000003</v>
      </c>
      <c r="E229" s="10">
        <f t="shared" si="18"/>
        <v>12.21</v>
      </c>
      <c r="F229" s="17">
        <f t="shared" si="19"/>
        <v>53.235600000000005</v>
      </c>
      <c r="G229" s="17">
        <v>44.820216038393099</v>
      </c>
      <c r="H229" s="17">
        <f t="shared" si="20"/>
        <v>600.49043782877982</v>
      </c>
      <c r="M229" s="11">
        <v>40849.333333333336</v>
      </c>
      <c r="N229" s="10">
        <v>53.765000000000001</v>
      </c>
      <c r="O229" s="10">
        <v>5.0199999999999996</v>
      </c>
    </row>
    <row r="230" spans="1:15" x14ac:dyDescent="0.25">
      <c r="A230" s="11">
        <v>41742.416666666664</v>
      </c>
      <c r="B230" s="10">
        <v>62.71</v>
      </c>
      <c r="C230" s="10">
        <v>4.1100000000000003</v>
      </c>
      <c r="E230" s="10">
        <f t="shared" si="18"/>
        <v>62.71</v>
      </c>
      <c r="F230" s="17">
        <f t="shared" si="19"/>
        <v>257.73810000000003</v>
      </c>
      <c r="G230" s="17">
        <v>45.285370526160598</v>
      </c>
      <c r="H230" s="17">
        <f t="shared" si="20"/>
        <v>3097.5836856955311</v>
      </c>
      <c r="M230" s="11">
        <v>40849.375</v>
      </c>
      <c r="N230" s="10">
        <v>55.854999999999997</v>
      </c>
      <c r="O230" s="10">
        <v>5.77</v>
      </c>
    </row>
    <row r="231" spans="1:15" x14ac:dyDescent="0.25">
      <c r="A231" s="11">
        <v>41742.458333333336</v>
      </c>
      <c r="B231" s="10">
        <v>15.5</v>
      </c>
      <c r="C231" s="10">
        <v>2.48</v>
      </c>
      <c r="E231" s="10">
        <f t="shared" si="18"/>
        <v>15.5</v>
      </c>
      <c r="F231" s="17">
        <f t="shared" si="19"/>
        <v>38.44</v>
      </c>
      <c r="G231" s="17">
        <v>45.535290087881599</v>
      </c>
      <c r="H231" s="17">
        <f t="shared" si="20"/>
        <v>744.23699636216475</v>
      </c>
      <c r="M231" s="11">
        <v>40849.416666666664</v>
      </c>
      <c r="N231" s="10">
        <v>47.14</v>
      </c>
      <c r="O231" s="10">
        <v>3.71</v>
      </c>
    </row>
    <row r="232" spans="1:15" x14ac:dyDescent="0.25">
      <c r="A232" s="11">
        <v>41742.5</v>
      </c>
      <c r="B232" s="10">
        <v>69.63</v>
      </c>
      <c r="C232" s="10">
        <v>0.65</v>
      </c>
      <c r="E232" s="10">
        <f t="shared" si="18"/>
        <v>69.63</v>
      </c>
      <c r="F232" s="17">
        <f t="shared" si="19"/>
        <v>45.259499999999996</v>
      </c>
      <c r="G232" s="17">
        <v>45.224202046604503</v>
      </c>
      <c r="H232" s="17">
        <f t="shared" si="20"/>
        <v>3194.2206885050714</v>
      </c>
      <c r="M232" s="11">
        <v>40849.458333333336</v>
      </c>
      <c r="N232" s="10">
        <v>54.715000000000003</v>
      </c>
      <c r="O232" s="10">
        <v>5.9874999999999998</v>
      </c>
    </row>
    <row r="233" spans="1:15" x14ac:dyDescent="0.25">
      <c r="A233" s="11">
        <v>41742.541666666664</v>
      </c>
      <c r="B233" s="10">
        <v>21.97</v>
      </c>
      <c r="C233" s="10">
        <v>1.56</v>
      </c>
      <c r="E233" s="10">
        <f t="shared" si="18"/>
        <v>21.97</v>
      </c>
      <c r="F233" s="17">
        <f t="shared" si="19"/>
        <v>34.273200000000003</v>
      </c>
      <c r="G233" s="17">
        <v>44.574135605632101</v>
      </c>
      <c r="H233" s="17">
        <f t="shared" si="20"/>
        <v>1013.5669592557373</v>
      </c>
      <c r="M233" s="11">
        <v>40849.5</v>
      </c>
      <c r="N233" s="10">
        <v>48.115000000000002</v>
      </c>
      <c r="O233" s="10">
        <v>5.7774999999999999</v>
      </c>
    </row>
    <row r="234" spans="1:15" x14ac:dyDescent="0.25">
      <c r="A234" s="11">
        <v>41742.583333333336</v>
      </c>
      <c r="B234" s="10">
        <v>93.13</v>
      </c>
      <c r="C234" s="10">
        <v>6.2</v>
      </c>
      <c r="E234" s="10">
        <f t="shared" si="18"/>
        <v>93.13</v>
      </c>
      <c r="F234" s="17">
        <f t="shared" si="19"/>
        <v>577.40599999999995</v>
      </c>
      <c r="G234" s="17">
        <v>44.054918256107797</v>
      </c>
      <c r="H234" s="17">
        <f t="shared" si="20"/>
        <v>4680.2405371913192</v>
      </c>
      <c r="M234" s="11">
        <v>40849.541666666664</v>
      </c>
      <c r="N234" s="10">
        <v>40.44</v>
      </c>
      <c r="O234" s="10">
        <v>2.8174999999999999</v>
      </c>
    </row>
    <row r="235" spans="1:15" x14ac:dyDescent="0.25">
      <c r="A235" s="11">
        <v>41742.625</v>
      </c>
      <c r="B235" s="10">
        <v>79.2</v>
      </c>
      <c r="C235" s="10">
        <v>6.77</v>
      </c>
      <c r="E235" s="10">
        <f t="shared" si="18"/>
        <v>79.2</v>
      </c>
      <c r="F235" s="17">
        <f t="shared" si="19"/>
        <v>536.18399999999997</v>
      </c>
      <c r="G235" s="17">
        <v>43.7666982535549</v>
      </c>
      <c r="H235" s="17">
        <f t="shared" si="20"/>
        <v>4002.5065016815483</v>
      </c>
      <c r="M235" s="11">
        <v>40849.583333333336</v>
      </c>
      <c r="N235" s="10">
        <v>64.547499999999999</v>
      </c>
      <c r="O235" s="10">
        <v>3.96</v>
      </c>
    </row>
    <row r="236" spans="1:15" x14ac:dyDescent="0.25">
      <c r="A236" s="11">
        <v>41742.666666666664</v>
      </c>
      <c r="B236" s="10">
        <v>92.55</v>
      </c>
      <c r="C236" s="10">
        <v>4.6900000000000004</v>
      </c>
      <c r="E236" s="10">
        <f t="shared" si="18"/>
        <v>92.55</v>
      </c>
      <c r="F236" s="17">
        <f t="shared" si="19"/>
        <v>434.05950000000001</v>
      </c>
      <c r="G236" s="17">
        <v>43.866878337614601</v>
      </c>
      <c r="H236" s="17">
        <f t="shared" si="20"/>
        <v>4493.9390901462311</v>
      </c>
      <c r="M236" s="11">
        <v>40849.625</v>
      </c>
      <c r="N236" s="10">
        <v>41.09</v>
      </c>
      <c r="O236" s="10">
        <v>7.58</v>
      </c>
    </row>
    <row r="237" spans="1:15" x14ac:dyDescent="0.25">
      <c r="A237" s="11">
        <v>41742.708333333336</v>
      </c>
      <c r="B237" s="10">
        <v>87.14</v>
      </c>
      <c r="C237" s="10">
        <v>0.03</v>
      </c>
      <c r="E237" s="10">
        <f t="shared" si="18"/>
        <v>87.14</v>
      </c>
      <c r="F237" s="17">
        <f t="shared" si="19"/>
        <v>2.6141999999999999</v>
      </c>
      <c r="G237" s="17">
        <v>44.5200928930496</v>
      </c>
      <c r="H237" s="17">
        <f t="shared" si="20"/>
        <v>3882.0950947003421</v>
      </c>
      <c r="M237" s="11">
        <v>40849.666666666664</v>
      </c>
      <c r="N237" s="10">
        <v>68.717500000000001</v>
      </c>
      <c r="O237" s="10">
        <v>8.7925000000000004</v>
      </c>
    </row>
    <row r="238" spans="1:15" x14ac:dyDescent="0.25">
      <c r="A238" s="11">
        <v>41742.75</v>
      </c>
      <c r="B238" s="10">
        <v>85.44</v>
      </c>
      <c r="C238" s="10">
        <v>0.02</v>
      </c>
      <c r="E238" s="10">
        <f t="shared" si="18"/>
        <v>85.44</v>
      </c>
      <c r="F238" s="17">
        <f t="shared" si="19"/>
        <v>1.7088000000000001</v>
      </c>
      <c r="G238" s="17">
        <v>44.885829086945897</v>
      </c>
      <c r="H238" s="17">
        <f t="shared" si="20"/>
        <v>3836.7540371886575</v>
      </c>
      <c r="M238" s="11">
        <v>40849.708333333336</v>
      </c>
      <c r="N238" s="10">
        <v>44.075000000000003</v>
      </c>
      <c r="O238" s="10">
        <v>6.085</v>
      </c>
    </row>
    <row r="239" spans="1:15" x14ac:dyDescent="0.25">
      <c r="A239" s="11">
        <v>41742.791666666664</v>
      </c>
      <c r="B239" s="10">
        <v>63.99</v>
      </c>
      <c r="C239" s="10">
        <v>1.1599999999999999</v>
      </c>
      <c r="E239" s="10">
        <f t="shared" si="18"/>
        <v>63.99</v>
      </c>
      <c r="F239" s="17">
        <f t="shared" si="19"/>
        <v>74.228399999999993</v>
      </c>
      <c r="G239" s="17">
        <v>45.349511261374197</v>
      </c>
      <c r="H239" s="17">
        <f t="shared" si="20"/>
        <v>2976.1436256153347</v>
      </c>
      <c r="M239" s="11">
        <v>40849.75</v>
      </c>
      <c r="N239" s="10">
        <v>53.064999999999998</v>
      </c>
      <c r="O239" s="10">
        <v>8.0449999999999999</v>
      </c>
    </row>
    <row r="240" spans="1:15" x14ac:dyDescent="0.25">
      <c r="A240" s="11">
        <v>41742.833333333336</v>
      </c>
      <c r="B240" s="10">
        <v>67.33</v>
      </c>
      <c r="C240" s="10">
        <v>8.09</v>
      </c>
      <c r="E240" s="10">
        <f t="shared" si="18"/>
        <v>67.33</v>
      </c>
      <c r="F240" s="17">
        <f t="shared" si="19"/>
        <v>544.69970000000001</v>
      </c>
      <c r="G240" s="17">
        <v>46.010292213158301</v>
      </c>
      <c r="H240" s="17">
        <f t="shared" si="20"/>
        <v>3642.5726747119479</v>
      </c>
      <c r="M240" s="11">
        <v>40849.791666666664</v>
      </c>
      <c r="N240" s="10">
        <v>76.867500000000007</v>
      </c>
      <c r="O240" s="10">
        <v>4.2525000000000004</v>
      </c>
    </row>
    <row r="241" spans="1:15" x14ac:dyDescent="0.25">
      <c r="A241" s="11">
        <v>41742.875</v>
      </c>
      <c r="B241" s="10">
        <v>68.47</v>
      </c>
      <c r="C241" s="10">
        <v>0.57999999999999996</v>
      </c>
      <c r="E241" s="10">
        <f t="shared" si="18"/>
        <v>68.47</v>
      </c>
      <c r="F241" s="17">
        <f t="shared" si="19"/>
        <v>39.712599999999995</v>
      </c>
      <c r="G241" s="17">
        <v>46.101125141576702</v>
      </c>
      <c r="H241" s="17">
        <f t="shared" si="20"/>
        <v>3196.2566384437564</v>
      </c>
      <c r="M241" s="11">
        <v>40849.833333333336</v>
      </c>
      <c r="N241" s="10">
        <v>62.78</v>
      </c>
      <c r="O241" s="10">
        <v>7.4850000000000003</v>
      </c>
    </row>
    <row r="242" spans="1:15" x14ac:dyDescent="0.25">
      <c r="A242" s="11">
        <v>41742.916666666664</v>
      </c>
      <c r="B242" s="10">
        <v>87.92</v>
      </c>
      <c r="C242" s="10">
        <v>4.13</v>
      </c>
      <c r="E242" s="10">
        <f t="shared" si="18"/>
        <v>87.92</v>
      </c>
      <c r="F242" s="17">
        <f t="shared" si="19"/>
        <v>363.1096</v>
      </c>
      <c r="G242" s="17">
        <v>45.966946941307498</v>
      </c>
      <c r="H242" s="17">
        <f t="shared" si="20"/>
        <v>4404.5235750797556</v>
      </c>
      <c r="M242" s="11">
        <v>40849.875</v>
      </c>
      <c r="N242" s="10">
        <v>75.165000000000006</v>
      </c>
      <c r="O242" s="10">
        <v>4.2699999999999996</v>
      </c>
    </row>
    <row r="243" spans="1:15" x14ac:dyDescent="0.25">
      <c r="A243" s="11">
        <v>41742.958333333336</v>
      </c>
      <c r="B243" s="10">
        <v>5.96</v>
      </c>
      <c r="C243" s="10">
        <v>6.28</v>
      </c>
      <c r="E243" s="10">
        <f t="shared" si="18"/>
        <v>5.96</v>
      </c>
      <c r="F243" s="17">
        <f t="shared" si="19"/>
        <v>37.428800000000003</v>
      </c>
      <c r="G243" s="17">
        <v>45.421711120750203</v>
      </c>
      <c r="H243" s="17">
        <f t="shared" si="20"/>
        <v>308.14219827967122</v>
      </c>
      <c r="M243" s="11">
        <v>40849.916666666664</v>
      </c>
      <c r="N243" s="10">
        <v>19.085000000000001</v>
      </c>
      <c r="O243" s="10">
        <v>4.8250000000000002</v>
      </c>
    </row>
    <row r="244" spans="1:15" x14ac:dyDescent="0.25">
      <c r="A244" s="16">
        <v>41743</v>
      </c>
      <c r="B244" s="10">
        <v>4.75</v>
      </c>
      <c r="C244" s="10">
        <v>0.73</v>
      </c>
      <c r="E244" s="10">
        <f t="shared" si="18"/>
        <v>4.75</v>
      </c>
      <c r="F244" s="17">
        <f t="shared" si="19"/>
        <v>3.4674999999999998</v>
      </c>
      <c r="G244" s="17">
        <v>44.532383184597897</v>
      </c>
      <c r="H244" s="17">
        <f t="shared" si="20"/>
        <v>214.99632012684</v>
      </c>
      <c r="M244" s="11">
        <v>40849.958333333336</v>
      </c>
      <c r="N244" s="10">
        <v>30.11</v>
      </c>
      <c r="O244" s="10">
        <v>4.32</v>
      </c>
    </row>
    <row r="245" spans="1:15" x14ac:dyDescent="0.25">
      <c r="A245" s="11">
        <v>41743.041666666664</v>
      </c>
      <c r="B245" s="10">
        <v>2.44</v>
      </c>
      <c r="C245" s="10">
        <v>8.99</v>
      </c>
      <c r="E245" s="10">
        <f t="shared" si="18"/>
        <v>2.44</v>
      </c>
      <c r="F245" s="17">
        <f t="shared" si="19"/>
        <v>21.935600000000001</v>
      </c>
      <c r="G245" s="17">
        <v>43.4860110630636</v>
      </c>
      <c r="H245" s="17">
        <f t="shared" si="20"/>
        <v>128.04146699387519</v>
      </c>
      <c r="M245" s="16">
        <v>40850</v>
      </c>
      <c r="N245" s="10">
        <v>20.440000000000001</v>
      </c>
      <c r="O245" s="10">
        <v>6.5724999999999998</v>
      </c>
    </row>
    <row r="246" spans="1:15" x14ac:dyDescent="0.25">
      <c r="A246" s="11">
        <v>41743.083333333336</v>
      </c>
      <c r="B246" s="10">
        <v>42.85</v>
      </c>
      <c r="C246" s="10">
        <v>8.93</v>
      </c>
      <c r="E246" s="10">
        <f t="shared" si="18"/>
        <v>42.85</v>
      </c>
      <c r="F246" s="17">
        <f t="shared" si="19"/>
        <v>382.65050000000002</v>
      </c>
      <c r="G246" s="17">
        <v>42.980623362149998</v>
      </c>
      <c r="H246" s="17">
        <f t="shared" si="20"/>
        <v>2224.3702110681274</v>
      </c>
      <c r="M246" s="11">
        <v>40850.041666666664</v>
      </c>
      <c r="N246" s="10">
        <v>62.037500000000001</v>
      </c>
      <c r="O246" s="10">
        <v>6.58</v>
      </c>
    </row>
    <row r="247" spans="1:15" x14ac:dyDescent="0.25">
      <c r="A247" s="11">
        <v>41743.125</v>
      </c>
      <c r="B247" s="10">
        <v>17.82</v>
      </c>
      <c r="C247" s="10">
        <v>3.54</v>
      </c>
      <c r="E247" s="10">
        <f t="shared" si="18"/>
        <v>17.82</v>
      </c>
      <c r="F247" s="17">
        <f t="shared" si="19"/>
        <v>63.082799999999999</v>
      </c>
      <c r="G247" s="17">
        <v>42.988104117554201</v>
      </c>
      <c r="H247" s="17">
        <f t="shared" si="20"/>
        <v>829.13081537481582</v>
      </c>
      <c r="M247" s="11">
        <v>40850.083333333336</v>
      </c>
      <c r="N247" s="10">
        <v>18.727499999999999</v>
      </c>
      <c r="O247" s="10">
        <v>5.2549999999999999</v>
      </c>
    </row>
    <row r="248" spans="1:15" x14ac:dyDescent="0.25">
      <c r="A248" s="11">
        <v>41743.166666666664</v>
      </c>
      <c r="B248" s="10">
        <v>68.510000000000005</v>
      </c>
      <c r="C248" s="10">
        <v>1.02</v>
      </c>
      <c r="E248" s="10">
        <f t="shared" si="18"/>
        <v>68.510000000000005</v>
      </c>
      <c r="F248" s="17">
        <f t="shared" si="19"/>
        <v>69.880200000000002</v>
      </c>
      <c r="G248" s="17">
        <v>43.795806390398603</v>
      </c>
      <c r="H248" s="17">
        <f t="shared" si="20"/>
        <v>3070.3308958062089</v>
      </c>
      <c r="M248" s="11">
        <v>40850.125</v>
      </c>
      <c r="N248" s="10">
        <v>46.55</v>
      </c>
      <c r="O248" s="10">
        <v>6.1025</v>
      </c>
    </row>
    <row r="249" spans="1:15" x14ac:dyDescent="0.25">
      <c r="A249" s="11">
        <v>41743.208333333336</v>
      </c>
      <c r="B249" s="10">
        <v>41.84</v>
      </c>
      <c r="C249" s="10">
        <v>1.06</v>
      </c>
      <c r="E249" s="10">
        <f t="shared" si="18"/>
        <v>41.84</v>
      </c>
      <c r="F249" s="17">
        <f t="shared" si="19"/>
        <v>44.350400000000008</v>
      </c>
      <c r="G249" s="17">
        <v>44.802472050428896</v>
      </c>
      <c r="H249" s="17">
        <f t="shared" si="20"/>
        <v>1918.8858305899453</v>
      </c>
      <c r="M249" s="11">
        <v>40850.166666666664</v>
      </c>
      <c r="N249" s="10">
        <v>47.517499999999998</v>
      </c>
      <c r="O249" s="10">
        <v>1.7475000000000001</v>
      </c>
    </row>
    <row r="250" spans="1:15" x14ac:dyDescent="0.25">
      <c r="A250" s="11">
        <v>41743.25</v>
      </c>
      <c r="B250" s="10">
        <v>63.79</v>
      </c>
      <c r="C250" s="10">
        <v>9.82</v>
      </c>
      <c r="E250" s="10">
        <f t="shared" si="18"/>
        <v>63.79</v>
      </c>
      <c r="F250" s="17">
        <f t="shared" si="19"/>
        <v>626.41780000000006</v>
      </c>
      <c r="G250" s="17">
        <v>46.337146799349902</v>
      </c>
      <c r="H250" s="17">
        <f t="shared" si="20"/>
        <v>3582.2643943305302</v>
      </c>
      <c r="M250" s="11">
        <v>40850.208333333336</v>
      </c>
      <c r="N250" s="10">
        <v>38.115000000000002</v>
      </c>
      <c r="O250" s="10">
        <v>6.9349999999999996</v>
      </c>
    </row>
    <row r="251" spans="1:15" x14ac:dyDescent="0.25">
      <c r="A251" s="11">
        <v>41743.291666666664</v>
      </c>
      <c r="B251" s="10">
        <v>87.86</v>
      </c>
      <c r="C251" s="10">
        <v>3.35</v>
      </c>
      <c r="E251" s="10">
        <f t="shared" si="18"/>
        <v>87.86</v>
      </c>
      <c r="F251" s="17">
        <f t="shared" si="19"/>
        <v>294.33100000000002</v>
      </c>
      <c r="G251" s="17">
        <v>48.294715007638203</v>
      </c>
      <c r="H251" s="17">
        <f t="shared" si="20"/>
        <v>4537.5046605710922</v>
      </c>
      <c r="M251" s="11">
        <v>40850.25</v>
      </c>
      <c r="N251" s="10">
        <v>61.807499999999997</v>
      </c>
      <c r="O251" s="10">
        <v>3.2825000000000002</v>
      </c>
    </row>
    <row r="252" spans="1:15" x14ac:dyDescent="0.25">
      <c r="A252" s="11">
        <v>41743.333333333336</v>
      </c>
      <c r="B252" s="10">
        <v>61.74</v>
      </c>
      <c r="C252" s="10">
        <v>5.09</v>
      </c>
      <c r="D252" s="10">
        <f t="shared" ref="D252:D263" si="21">B252</f>
        <v>61.74</v>
      </c>
      <c r="F252" s="17">
        <f t="shared" si="19"/>
        <v>314.25659999999999</v>
      </c>
      <c r="G252" s="17">
        <v>51.126098254983901</v>
      </c>
      <c r="H252" s="17">
        <f t="shared" si="20"/>
        <v>3470.7819062627063</v>
      </c>
      <c r="M252" s="11">
        <v>40850.291666666664</v>
      </c>
      <c r="N252" s="10">
        <v>35.907499999999999</v>
      </c>
      <c r="O252" s="10">
        <v>4.7300000000000004</v>
      </c>
    </row>
    <row r="253" spans="1:15" x14ac:dyDescent="0.25">
      <c r="A253" s="11">
        <v>41743.375</v>
      </c>
      <c r="B253" s="10">
        <v>59.58</v>
      </c>
      <c r="C253" s="10">
        <v>1.52</v>
      </c>
      <c r="D253" s="10">
        <f t="shared" si="21"/>
        <v>59.58</v>
      </c>
      <c r="F253" s="17">
        <f t="shared" si="19"/>
        <v>90.561599999999999</v>
      </c>
      <c r="G253" s="17">
        <v>50.465635054340403</v>
      </c>
      <c r="H253" s="17">
        <f t="shared" si="20"/>
        <v>3097.3041365376012</v>
      </c>
      <c r="M253" s="11">
        <v>40850.333333333336</v>
      </c>
      <c r="N253" s="10">
        <v>55.064999999999998</v>
      </c>
      <c r="O253" s="10">
        <v>1.7</v>
      </c>
    </row>
    <row r="254" spans="1:15" x14ac:dyDescent="0.25">
      <c r="A254" s="11">
        <v>41743.416666666664</v>
      </c>
      <c r="B254" s="10">
        <v>90.5</v>
      </c>
      <c r="C254" s="10">
        <v>4.79</v>
      </c>
      <c r="D254" s="10">
        <f t="shared" si="21"/>
        <v>90.5</v>
      </c>
      <c r="F254" s="17">
        <f t="shared" si="19"/>
        <v>433.495</v>
      </c>
      <c r="G254" s="17">
        <v>50.1451869672009</v>
      </c>
      <c r="H254" s="17">
        <f t="shared" si="20"/>
        <v>4971.6344205316809</v>
      </c>
      <c r="M254" s="11">
        <v>40850.375</v>
      </c>
      <c r="N254" s="10">
        <v>53.765000000000001</v>
      </c>
      <c r="O254" s="10">
        <v>5.0199999999999996</v>
      </c>
    </row>
    <row r="255" spans="1:15" x14ac:dyDescent="0.25">
      <c r="A255" s="11">
        <v>41743.458333333336</v>
      </c>
      <c r="B255" s="10">
        <v>31.57</v>
      </c>
      <c r="C255" s="10">
        <v>3.85</v>
      </c>
      <c r="D255" s="10">
        <f t="shared" si="21"/>
        <v>31.57</v>
      </c>
      <c r="F255" s="17">
        <f t="shared" si="19"/>
        <v>121.5445</v>
      </c>
      <c r="G255" s="17">
        <v>49.608340298593703</v>
      </c>
      <c r="H255" s="17">
        <f t="shared" si="20"/>
        <v>1687.6798032266033</v>
      </c>
      <c r="M255" s="11">
        <v>40850.416666666664</v>
      </c>
      <c r="N255" s="10">
        <v>55.854999999999997</v>
      </c>
      <c r="O255" s="10">
        <v>5.77</v>
      </c>
    </row>
    <row r="256" spans="1:15" x14ac:dyDescent="0.25">
      <c r="A256" s="11">
        <v>41743.5</v>
      </c>
      <c r="B256" s="10">
        <v>74.62</v>
      </c>
      <c r="C256" s="10">
        <v>1.95</v>
      </c>
      <c r="D256" s="10">
        <f t="shared" si="21"/>
        <v>74.62</v>
      </c>
      <c r="F256" s="17">
        <f t="shared" si="19"/>
        <v>145.50900000000001</v>
      </c>
      <c r="G256" s="17">
        <v>48.255829057420101</v>
      </c>
      <c r="H256" s="17">
        <f t="shared" si="20"/>
        <v>3746.3589642646884</v>
      </c>
      <c r="M256" s="11">
        <v>40850.458333333336</v>
      </c>
      <c r="N256" s="10">
        <v>47.14</v>
      </c>
      <c r="O256" s="10">
        <v>3.71</v>
      </c>
    </row>
    <row r="257" spans="1:15" x14ac:dyDescent="0.25">
      <c r="A257" s="11">
        <v>41743.541666666664</v>
      </c>
      <c r="B257" s="10">
        <v>12.08</v>
      </c>
      <c r="C257" s="10">
        <v>4.5199999999999996</v>
      </c>
      <c r="D257" s="10">
        <f t="shared" si="21"/>
        <v>12.08</v>
      </c>
      <c r="F257" s="17">
        <f t="shared" si="19"/>
        <v>54.601599999999998</v>
      </c>
      <c r="G257" s="17">
        <v>47.692146660812597</v>
      </c>
      <c r="H257" s="17">
        <f t="shared" si="20"/>
        <v>630.72273166261607</v>
      </c>
      <c r="M257" s="11">
        <v>40850.5</v>
      </c>
      <c r="N257" s="10">
        <v>51.452500000000001</v>
      </c>
      <c r="O257" s="10">
        <v>6.2249999999999996</v>
      </c>
    </row>
    <row r="258" spans="1:15" x14ac:dyDescent="0.25">
      <c r="A258" s="11">
        <v>41743.583333333336</v>
      </c>
      <c r="B258" s="10">
        <v>65.25</v>
      </c>
      <c r="C258" s="10">
        <v>5.24</v>
      </c>
      <c r="D258" s="10">
        <f t="shared" si="21"/>
        <v>65.25</v>
      </c>
      <c r="F258" s="17">
        <f t="shared" si="19"/>
        <v>341.91</v>
      </c>
      <c r="G258" s="17">
        <v>47.0365493197475</v>
      </c>
      <c r="H258" s="17">
        <f t="shared" si="20"/>
        <v>3411.0448431135246</v>
      </c>
      <c r="M258" s="11">
        <v>40850.541666666664</v>
      </c>
      <c r="N258" s="10">
        <v>42.442500000000003</v>
      </c>
      <c r="O258" s="10">
        <v>4.6900000000000004</v>
      </c>
    </row>
    <row r="259" spans="1:15" x14ac:dyDescent="0.25">
      <c r="A259" s="11">
        <v>41743.625</v>
      </c>
      <c r="B259" s="10">
        <v>17.510000000000002</v>
      </c>
      <c r="C259" s="10">
        <v>5.9</v>
      </c>
      <c r="D259" s="10">
        <f t="shared" si="21"/>
        <v>17.510000000000002</v>
      </c>
      <c r="F259" s="17">
        <f t="shared" si="19"/>
        <v>103.30900000000001</v>
      </c>
      <c r="G259" s="17">
        <v>46.429395012618699</v>
      </c>
      <c r="H259" s="17">
        <f t="shared" si="20"/>
        <v>916.28770667095341</v>
      </c>
      <c r="M259" s="11">
        <v>40850.583333333336</v>
      </c>
      <c r="N259" s="10">
        <v>57.36</v>
      </c>
      <c r="O259" s="10">
        <v>2.67</v>
      </c>
    </row>
    <row r="260" spans="1:15" x14ac:dyDescent="0.25">
      <c r="A260" s="11">
        <v>41743.666666666664</v>
      </c>
      <c r="B260" s="10">
        <v>60.26</v>
      </c>
      <c r="C260" s="10">
        <v>9.14</v>
      </c>
      <c r="D260" s="10">
        <f t="shared" si="21"/>
        <v>60.26</v>
      </c>
      <c r="F260" s="17">
        <f t="shared" si="19"/>
        <v>550.77639999999997</v>
      </c>
      <c r="G260" s="17">
        <v>45.759594515384798</v>
      </c>
      <c r="H260" s="17">
        <f t="shared" si="20"/>
        <v>3308.249565497088</v>
      </c>
      <c r="M260" s="11">
        <v>40850.625</v>
      </c>
      <c r="N260" s="10">
        <v>50.7</v>
      </c>
      <c r="O260" s="10">
        <v>5.6375000000000002</v>
      </c>
    </row>
    <row r="261" spans="1:15" x14ac:dyDescent="0.25">
      <c r="A261" s="11">
        <v>41743.708333333336</v>
      </c>
      <c r="B261" s="10">
        <v>43.13</v>
      </c>
      <c r="C261" s="10">
        <v>3.34</v>
      </c>
      <c r="D261" s="10">
        <f t="shared" si="21"/>
        <v>43.13</v>
      </c>
      <c r="F261" s="17">
        <f t="shared" ref="F261:F324" si="22">B261*C261</f>
        <v>144.05420000000001</v>
      </c>
      <c r="G261" s="17">
        <v>45.7749375380088</v>
      </c>
      <c r="H261" s="17">
        <f t="shared" ref="H261:H324" si="23">B261*(C261+G261)</f>
        <v>2118.32725601432</v>
      </c>
      <c r="M261" s="11">
        <v>40850.666666666664</v>
      </c>
      <c r="N261" s="10">
        <v>52.325000000000003</v>
      </c>
      <c r="O261" s="10">
        <v>8.15</v>
      </c>
    </row>
    <row r="262" spans="1:15" x14ac:dyDescent="0.25">
      <c r="A262" s="11">
        <v>41743.75</v>
      </c>
      <c r="B262" s="10">
        <v>40.93</v>
      </c>
      <c r="C262" s="10">
        <v>5.59</v>
      </c>
      <c r="D262" s="10">
        <f t="shared" si="21"/>
        <v>40.93</v>
      </c>
      <c r="F262" s="17">
        <f t="shared" si="22"/>
        <v>228.7987</v>
      </c>
      <c r="G262" s="17">
        <v>45.8146672297718</v>
      </c>
      <c r="H262" s="17">
        <f t="shared" si="23"/>
        <v>2103.9930297145597</v>
      </c>
      <c r="M262" s="11">
        <v>40850.708333333336</v>
      </c>
      <c r="N262" s="10">
        <v>63.342500000000001</v>
      </c>
      <c r="O262" s="10">
        <v>7.4625000000000004</v>
      </c>
    </row>
    <row r="263" spans="1:15" x14ac:dyDescent="0.25">
      <c r="A263" s="11">
        <v>41743.791666666664</v>
      </c>
      <c r="B263" s="10">
        <v>70.33</v>
      </c>
      <c r="C263" s="10">
        <v>3.12</v>
      </c>
      <c r="D263" s="10">
        <f t="shared" si="21"/>
        <v>70.33</v>
      </c>
      <c r="F263" s="17">
        <f t="shared" si="22"/>
        <v>219.42959999999999</v>
      </c>
      <c r="G263" s="17">
        <v>46.062310208583597</v>
      </c>
      <c r="H263" s="17">
        <f t="shared" si="23"/>
        <v>3458.9918769696842</v>
      </c>
      <c r="M263" s="11">
        <v>40850.75</v>
      </c>
      <c r="N263" s="10">
        <v>35.067500000000003</v>
      </c>
      <c r="O263" s="10">
        <v>6.9749999999999996</v>
      </c>
    </row>
    <row r="264" spans="1:15" x14ac:dyDescent="0.25">
      <c r="A264" s="11">
        <v>41743.833333333336</v>
      </c>
      <c r="B264" s="10">
        <v>65.790000000000006</v>
      </c>
      <c r="C264" s="10">
        <v>5.43</v>
      </c>
      <c r="E264" s="10">
        <f t="shared" ref="E264:E275" si="24">B264</f>
        <v>65.790000000000006</v>
      </c>
      <c r="F264" s="17">
        <f t="shared" si="22"/>
        <v>357.23970000000003</v>
      </c>
      <c r="G264" s="17">
        <v>47.774521634274997</v>
      </c>
      <c r="H264" s="17">
        <f t="shared" si="23"/>
        <v>3500.3254783189523</v>
      </c>
      <c r="M264" s="11">
        <v>40850.791666666664</v>
      </c>
      <c r="N264" s="10">
        <v>67.232500000000002</v>
      </c>
      <c r="O264" s="10">
        <v>6.14</v>
      </c>
    </row>
    <row r="265" spans="1:15" x14ac:dyDescent="0.25">
      <c r="A265" s="11">
        <v>41743.875</v>
      </c>
      <c r="B265" s="10">
        <v>86.49</v>
      </c>
      <c r="C265" s="10">
        <v>3.23</v>
      </c>
      <c r="E265" s="10">
        <f t="shared" si="24"/>
        <v>86.49</v>
      </c>
      <c r="F265" s="17">
        <f t="shared" si="22"/>
        <v>279.36269999999996</v>
      </c>
      <c r="G265" s="17">
        <v>47.533843232759502</v>
      </c>
      <c r="H265" s="17">
        <f t="shared" si="23"/>
        <v>4390.5648012013689</v>
      </c>
      <c r="M265" s="11">
        <v>40850.833333333336</v>
      </c>
      <c r="N265" s="10">
        <v>76.825000000000003</v>
      </c>
      <c r="O265" s="10">
        <v>5.8949999999999996</v>
      </c>
    </row>
    <row r="266" spans="1:15" x14ac:dyDescent="0.25">
      <c r="A266" s="11">
        <v>41743.916666666664</v>
      </c>
      <c r="B266" s="10">
        <v>33.1</v>
      </c>
      <c r="C266" s="10">
        <v>5.51</v>
      </c>
      <c r="E266" s="10">
        <f t="shared" si="24"/>
        <v>33.1</v>
      </c>
      <c r="F266" s="17">
        <f t="shared" si="22"/>
        <v>182.381</v>
      </c>
      <c r="G266" s="17">
        <v>46.493403555406303</v>
      </c>
      <c r="H266" s="17">
        <f t="shared" si="23"/>
        <v>1721.3126576839486</v>
      </c>
      <c r="M266" s="11">
        <v>40850.875</v>
      </c>
      <c r="N266" s="10">
        <v>67.697500000000005</v>
      </c>
      <c r="O266" s="10">
        <v>6.1875</v>
      </c>
    </row>
    <row r="267" spans="1:15" x14ac:dyDescent="0.25">
      <c r="A267" s="11">
        <v>41743.958333333336</v>
      </c>
      <c r="B267" s="10">
        <v>0.68</v>
      </c>
      <c r="C267" s="10">
        <v>0.93</v>
      </c>
      <c r="E267" s="10">
        <f t="shared" si="24"/>
        <v>0.68</v>
      </c>
      <c r="F267" s="17">
        <f t="shared" si="22"/>
        <v>0.63240000000000007</v>
      </c>
      <c r="G267" s="17">
        <v>44.821853904142799</v>
      </c>
      <c r="H267" s="17">
        <f t="shared" si="23"/>
        <v>31.111260654817105</v>
      </c>
      <c r="M267" s="11">
        <v>40850.916666666664</v>
      </c>
      <c r="N267" s="10">
        <v>56.814999999999998</v>
      </c>
      <c r="O267" s="10">
        <v>6.2050000000000001</v>
      </c>
    </row>
    <row r="268" spans="1:15" x14ac:dyDescent="0.25">
      <c r="A268" s="16">
        <v>41744</v>
      </c>
      <c r="B268" s="10">
        <v>66.400000000000006</v>
      </c>
      <c r="C268" s="10">
        <v>4.55</v>
      </c>
      <c r="E268" s="10">
        <f t="shared" si="24"/>
        <v>66.400000000000006</v>
      </c>
      <c r="F268" s="17">
        <f t="shared" si="22"/>
        <v>302.12</v>
      </c>
      <c r="G268" s="17">
        <v>44.501823712752497</v>
      </c>
      <c r="H268" s="17">
        <f t="shared" si="23"/>
        <v>3257.0410945267658</v>
      </c>
      <c r="M268" s="11">
        <v>40850.958333333336</v>
      </c>
      <c r="N268" s="10">
        <v>17.227499999999999</v>
      </c>
      <c r="O268" s="10">
        <v>4.5525000000000002</v>
      </c>
    </row>
    <row r="269" spans="1:15" x14ac:dyDescent="0.25">
      <c r="A269" s="11">
        <v>41744.041666666664</v>
      </c>
      <c r="B269" s="10">
        <v>24.42</v>
      </c>
      <c r="C269" s="10">
        <v>2.2400000000000002</v>
      </c>
      <c r="E269" s="10">
        <f t="shared" si="24"/>
        <v>24.42</v>
      </c>
      <c r="F269" s="17">
        <f t="shared" si="22"/>
        <v>54.700800000000008</v>
      </c>
      <c r="G269" s="17">
        <v>43.890608675442799</v>
      </c>
      <c r="H269" s="17">
        <f t="shared" si="23"/>
        <v>1126.5094638543133</v>
      </c>
      <c r="M269" s="16">
        <v>40851</v>
      </c>
      <c r="N269" s="10">
        <v>26.945</v>
      </c>
      <c r="O269" s="10">
        <v>4.3425000000000002</v>
      </c>
    </row>
    <row r="270" spans="1:15" x14ac:dyDescent="0.25">
      <c r="A270" s="11">
        <v>41744.083333333336</v>
      </c>
      <c r="B270" s="10">
        <v>34.590000000000003</v>
      </c>
      <c r="C270" s="10">
        <v>4.21</v>
      </c>
      <c r="E270" s="10">
        <f t="shared" si="24"/>
        <v>34.590000000000003</v>
      </c>
      <c r="F270" s="17">
        <f t="shared" si="22"/>
        <v>145.62390000000002</v>
      </c>
      <c r="G270" s="17">
        <v>43.431381794559499</v>
      </c>
      <c r="H270" s="17">
        <f t="shared" si="23"/>
        <v>1647.9153962738133</v>
      </c>
      <c r="M270" s="11">
        <v>40851.041666666664</v>
      </c>
      <c r="N270" s="10">
        <v>20.692499999999999</v>
      </c>
      <c r="O270" s="10">
        <v>6.26</v>
      </c>
    </row>
    <row r="271" spans="1:15" x14ac:dyDescent="0.25">
      <c r="A271" s="11">
        <v>41744.125</v>
      </c>
      <c r="B271" s="10">
        <v>10.02</v>
      </c>
      <c r="C271" s="10">
        <v>8.1300000000000008</v>
      </c>
      <c r="E271" s="10">
        <f t="shared" si="24"/>
        <v>10.02</v>
      </c>
      <c r="F271" s="17">
        <f t="shared" si="22"/>
        <v>81.462600000000009</v>
      </c>
      <c r="G271" s="17">
        <v>43.582495755298801</v>
      </c>
      <c r="H271" s="17">
        <f t="shared" si="23"/>
        <v>518.159207468094</v>
      </c>
      <c r="M271" s="11">
        <v>40851.083333333336</v>
      </c>
      <c r="N271" s="10">
        <v>65.28</v>
      </c>
      <c r="O271" s="10">
        <v>6.1124999999999998</v>
      </c>
    </row>
    <row r="272" spans="1:15" x14ac:dyDescent="0.25">
      <c r="A272" s="11">
        <v>41744.166666666664</v>
      </c>
      <c r="B272" s="10">
        <v>13.07</v>
      </c>
      <c r="C272" s="10">
        <v>5.1100000000000003</v>
      </c>
      <c r="E272" s="10">
        <f t="shared" si="24"/>
        <v>13.07</v>
      </c>
      <c r="F272" s="17">
        <f t="shared" si="22"/>
        <v>66.787700000000001</v>
      </c>
      <c r="G272" s="17">
        <v>44.232462070082804</v>
      </c>
      <c r="H272" s="17">
        <f t="shared" si="23"/>
        <v>644.90597925598229</v>
      </c>
      <c r="M272" s="11">
        <v>40851.125</v>
      </c>
      <c r="N272" s="10">
        <v>30.732500000000002</v>
      </c>
      <c r="O272" s="10">
        <v>6.2850000000000001</v>
      </c>
    </row>
    <row r="273" spans="1:15" x14ac:dyDescent="0.25">
      <c r="A273" s="11">
        <v>41744.208333333336</v>
      </c>
      <c r="B273" s="10">
        <v>56.55</v>
      </c>
      <c r="C273" s="10">
        <v>7.28</v>
      </c>
      <c r="E273" s="10">
        <f t="shared" si="24"/>
        <v>56.55</v>
      </c>
      <c r="F273" s="17">
        <f t="shared" si="22"/>
        <v>411.68399999999997</v>
      </c>
      <c r="G273" s="17">
        <v>45.348364972054803</v>
      </c>
      <c r="H273" s="17">
        <f t="shared" si="23"/>
        <v>2976.134039169699</v>
      </c>
      <c r="M273" s="11">
        <v>40851.166666666664</v>
      </c>
      <c r="N273" s="10">
        <v>42.075000000000003</v>
      </c>
      <c r="O273" s="10">
        <v>3.8250000000000002</v>
      </c>
    </row>
    <row r="274" spans="1:15" x14ac:dyDescent="0.25">
      <c r="A274" s="11">
        <v>41744.25</v>
      </c>
      <c r="B274" s="10">
        <v>98.46</v>
      </c>
      <c r="C274" s="10">
        <v>0.45</v>
      </c>
      <c r="E274" s="10">
        <f t="shared" si="24"/>
        <v>98.46</v>
      </c>
      <c r="F274" s="17">
        <f t="shared" si="22"/>
        <v>44.306999999999995</v>
      </c>
      <c r="G274" s="17">
        <v>47.1333800860317</v>
      </c>
      <c r="H274" s="17">
        <f t="shared" si="23"/>
        <v>4685.0596032706808</v>
      </c>
      <c r="M274" s="11">
        <v>40851.208333333336</v>
      </c>
      <c r="N274" s="10">
        <v>51.752499999999998</v>
      </c>
      <c r="O274" s="10">
        <v>3.1775000000000002</v>
      </c>
    </row>
    <row r="275" spans="1:15" x14ac:dyDescent="0.25">
      <c r="A275" s="11">
        <v>41744.291666666664</v>
      </c>
      <c r="B275" s="10">
        <v>88.7</v>
      </c>
      <c r="C275" s="10">
        <v>3.26</v>
      </c>
      <c r="E275" s="10">
        <f t="shared" si="24"/>
        <v>88.7</v>
      </c>
      <c r="F275" s="17">
        <f t="shared" si="22"/>
        <v>289.16199999999998</v>
      </c>
      <c r="G275" s="17">
        <v>50.120916856647099</v>
      </c>
      <c r="H275" s="17">
        <f t="shared" si="23"/>
        <v>4734.887325184598</v>
      </c>
      <c r="M275" s="11">
        <v>40851.25</v>
      </c>
      <c r="N275" s="10">
        <v>42.835000000000001</v>
      </c>
      <c r="O275" s="10">
        <v>6.0175000000000001</v>
      </c>
    </row>
    <row r="276" spans="1:15" x14ac:dyDescent="0.25">
      <c r="A276" s="11">
        <v>41744.333333333336</v>
      </c>
      <c r="B276" s="10">
        <v>45.35</v>
      </c>
      <c r="C276" s="10">
        <v>6.47</v>
      </c>
      <c r="D276" s="10">
        <f t="shared" ref="D276:D287" si="25">B276</f>
        <v>45.35</v>
      </c>
      <c r="F276" s="17">
        <f t="shared" si="22"/>
        <v>293.41449999999998</v>
      </c>
      <c r="G276" s="17">
        <v>52.888872826462602</v>
      </c>
      <c r="H276" s="17">
        <f t="shared" si="23"/>
        <v>2691.924882680079</v>
      </c>
      <c r="M276" s="11">
        <v>40851.291666666664</v>
      </c>
      <c r="N276" s="10">
        <v>49.142499999999998</v>
      </c>
      <c r="O276" s="10">
        <v>3.9725000000000001</v>
      </c>
    </row>
    <row r="277" spans="1:15" x14ac:dyDescent="0.25">
      <c r="A277" s="11">
        <v>41744.375</v>
      </c>
      <c r="B277" s="10">
        <v>17.46</v>
      </c>
      <c r="C277" s="10">
        <v>1.41</v>
      </c>
      <c r="D277" s="10">
        <f t="shared" si="25"/>
        <v>17.46</v>
      </c>
      <c r="F277" s="17">
        <f t="shared" si="22"/>
        <v>24.618600000000001</v>
      </c>
      <c r="G277" s="17">
        <v>52.223899816732398</v>
      </c>
      <c r="H277" s="17">
        <f t="shared" si="23"/>
        <v>936.44789080014766</v>
      </c>
      <c r="M277" s="11">
        <v>40851.333333333336</v>
      </c>
      <c r="N277" s="10">
        <v>31.295000000000002</v>
      </c>
      <c r="O277" s="10">
        <v>3.6</v>
      </c>
    </row>
    <row r="278" spans="1:15" x14ac:dyDescent="0.25">
      <c r="A278" s="11">
        <v>41744.416666666664</v>
      </c>
      <c r="B278" s="10">
        <v>69.47</v>
      </c>
      <c r="C278" s="10">
        <v>5.73</v>
      </c>
      <c r="D278" s="10">
        <f t="shared" si="25"/>
        <v>69.47</v>
      </c>
      <c r="F278" s="17">
        <f t="shared" si="22"/>
        <v>398.06310000000002</v>
      </c>
      <c r="G278" s="17">
        <v>51.460813607609701</v>
      </c>
      <c r="H278" s="17">
        <f t="shared" si="23"/>
        <v>3973.0458213206457</v>
      </c>
      <c r="M278" s="11">
        <v>40851.375</v>
      </c>
      <c r="N278" s="10">
        <v>65.197500000000005</v>
      </c>
      <c r="O278" s="10">
        <v>3.5575000000000001</v>
      </c>
    </row>
    <row r="279" spans="1:15" x14ac:dyDescent="0.25">
      <c r="A279" s="11">
        <v>41744.458333333336</v>
      </c>
      <c r="B279" s="10">
        <v>5.72</v>
      </c>
      <c r="C279" s="10">
        <v>8.89</v>
      </c>
      <c r="D279" s="10">
        <f t="shared" si="25"/>
        <v>5.72</v>
      </c>
      <c r="F279" s="17">
        <f t="shared" si="22"/>
        <v>50.8508</v>
      </c>
      <c r="G279" s="17">
        <v>50.101848007073798</v>
      </c>
      <c r="H279" s="17">
        <f t="shared" si="23"/>
        <v>337.43337060046213</v>
      </c>
      <c r="M279" s="11">
        <v>40851.416666666664</v>
      </c>
      <c r="N279" s="10">
        <v>49.42</v>
      </c>
      <c r="O279" s="10">
        <v>3.7574999999999998</v>
      </c>
    </row>
    <row r="280" spans="1:15" x14ac:dyDescent="0.25">
      <c r="A280" s="11">
        <v>41744.5</v>
      </c>
      <c r="B280" s="10">
        <v>41.22</v>
      </c>
      <c r="C280" s="10">
        <v>0.5</v>
      </c>
      <c r="D280" s="10">
        <f t="shared" si="25"/>
        <v>41.22</v>
      </c>
      <c r="F280" s="17">
        <f t="shared" si="22"/>
        <v>20.61</v>
      </c>
      <c r="G280" s="17">
        <v>49.051952146506501</v>
      </c>
      <c r="H280" s="17">
        <f t="shared" si="23"/>
        <v>2042.5314674789979</v>
      </c>
      <c r="M280" s="11">
        <v>40851.458333333336</v>
      </c>
      <c r="N280" s="10">
        <v>58.612499999999997</v>
      </c>
      <c r="O280" s="10">
        <v>5.95</v>
      </c>
    </row>
    <row r="281" spans="1:15" x14ac:dyDescent="0.25">
      <c r="A281" s="11">
        <v>41744.541666666664</v>
      </c>
      <c r="B281" s="10">
        <v>54.76</v>
      </c>
      <c r="C281" s="10">
        <v>9.58</v>
      </c>
      <c r="D281" s="10">
        <f t="shared" si="25"/>
        <v>54.76</v>
      </c>
      <c r="F281" s="17">
        <f t="shared" si="22"/>
        <v>524.60079999999994</v>
      </c>
      <c r="G281" s="17">
        <v>48.518501508154202</v>
      </c>
      <c r="H281" s="17">
        <f t="shared" si="23"/>
        <v>3181.4739425865237</v>
      </c>
      <c r="M281" s="11">
        <v>40851.5</v>
      </c>
      <c r="N281" s="10">
        <v>37.99</v>
      </c>
      <c r="O281" s="10">
        <v>4.5599999999999996</v>
      </c>
    </row>
    <row r="282" spans="1:15" x14ac:dyDescent="0.25">
      <c r="A282" s="11">
        <v>41744.583333333336</v>
      </c>
      <c r="B282" s="10">
        <v>90.37</v>
      </c>
      <c r="C282" s="10">
        <v>7.51</v>
      </c>
      <c r="D282" s="10">
        <f t="shared" si="25"/>
        <v>90.37</v>
      </c>
      <c r="F282" s="17">
        <f t="shared" si="22"/>
        <v>678.67870000000005</v>
      </c>
      <c r="G282" s="17">
        <v>47.937231905239599</v>
      </c>
      <c r="H282" s="17">
        <f t="shared" si="23"/>
        <v>5010.7663472765025</v>
      </c>
      <c r="M282" s="11">
        <v>40851.541666666664</v>
      </c>
      <c r="N282" s="10">
        <v>62.695</v>
      </c>
      <c r="O282" s="10">
        <v>5.62</v>
      </c>
    </row>
    <row r="283" spans="1:15" x14ac:dyDescent="0.25">
      <c r="A283" s="11">
        <v>41744.625</v>
      </c>
      <c r="B283" s="10">
        <v>48.54</v>
      </c>
      <c r="C283" s="10">
        <v>4.63</v>
      </c>
      <c r="D283" s="10">
        <f t="shared" si="25"/>
        <v>48.54</v>
      </c>
      <c r="F283" s="17">
        <f t="shared" si="22"/>
        <v>224.74019999999999</v>
      </c>
      <c r="G283" s="17">
        <v>47.404780788624997</v>
      </c>
      <c r="H283" s="17">
        <f t="shared" si="23"/>
        <v>2525.7682594798575</v>
      </c>
      <c r="M283" s="11">
        <v>40851.583333333336</v>
      </c>
      <c r="N283" s="10">
        <v>42.442500000000003</v>
      </c>
      <c r="O283" s="10">
        <v>4.6900000000000004</v>
      </c>
    </row>
    <row r="284" spans="1:15" x14ac:dyDescent="0.25">
      <c r="A284" s="11">
        <v>41744.666666666664</v>
      </c>
      <c r="B284" s="10">
        <v>42.1</v>
      </c>
      <c r="C284" s="10">
        <v>3.89</v>
      </c>
      <c r="D284" s="10">
        <f t="shared" si="25"/>
        <v>42.1</v>
      </c>
      <c r="F284" s="17">
        <f t="shared" si="22"/>
        <v>163.76900000000001</v>
      </c>
      <c r="G284" s="17">
        <v>46.689409737268399</v>
      </c>
      <c r="H284" s="17">
        <f t="shared" si="23"/>
        <v>2129.3931499389996</v>
      </c>
      <c r="M284" s="11">
        <v>40851.625</v>
      </c>
      <c r="N284" s="10">
        <v>57.36</v>
      </c>
      <c r="O284" s="10">
        <v>2.67</v>
      </c>
    </row>
    <row r="285" spans="1:15" x14ac:dyDescent="0.25">
      <c r="A285" s="11">
        <v>41744.708333333336</v>
      </c>
      <c r="B285" s="10">
        <v>91.59</v>
      </c>
      <c r="C285" s="10">
        <v>7.23</v>
      </c>
      <c r="D285" s="10">
        <f t="shared" si="25"/>
        <v>91.59</v>
      </c>
      <c r="F285" s="17">
        <f t="shared" si="22"/>
        <v>662.1957000000001</v>
      </c>
      <c r="G285" s="17">
        <v>46.572044002969498</v>
      </c>
      <c r="H285" s="17">
        <f t="shared" si="23"/>
        <v>4927.7292102319761</v>
      </c>
      <c r="M285" s="11">
        <v>40851.666666666664</v>
      </c>
      <c r="N285" s="10">
        <v>50.7</v>
      </c>
      <c r="O285" s="10">
        <v>5.6375000000000002</v>
      </c>
    </row>
    <row r="286" spans="1:15" x14ac:dyDescent="0.25">
      <c r="A286" s="11">
        <v>41744.75</v>
      </c>
      <c r="B286" s="10">
        <v>75.62</v>
      </c>
      <c r="C286" s="10">
        <v>1.51</v>
      </c>
      <c r="D286" s="10">
        <f t="shared" si="25"/>
        <v>75.62</v>
      </c>
      <c r="F286" s="17">
        <f t="shared" si="22"/>
        <v>114.18620000000001</v>
      </c>
      <c r="G286" s="17">
        <v>46.526563685628602</v>
      </c>
      <c r="H286" s="17">
        <f t="shared" si="23"/>
        <v>3632.5249459072352</v>
      </c>
      <c r="M286" s="11">
        <v>40851.708333333336</v>
      </c>
      <c r="N286" s="10">
        <v>52.325000000000003</v>
      </c>
      <c r="O286" s="10">
        <v>8.15</v>
      </c>
    </row>
    <row r="287" spans="1:15" x14ac:dyDescent="0.25">
      <c r="A287" s="11">
        <v>41744.791666666664</v>
      </c>
      <c r="B287" s="10">
        <v>88.07</v>
      </c>
      <c r="C287" s="10">
        <v>8.61</v>
      </c>
      <c r="D287" s="10">
        <f t="shared" si="25"/>
        <v>88.07</v>
      </c>
      <c r="F287" s="17">
        <f t="shared" si="22"/>
        <v>758.28269999999986</v>
      </c>
      <c r="G287" s="17">
        <v>46.8884906548735</v>
      </c>
      <c r="H287" s="17">
        <f t="shared" si="23"/>
        <v>4887.752071974709</v>
      </c>
      <c r="M287" s="11">
        <v>40851.75</v>
      </c>
      <c r="N287" s="10">
        <v>63.342500000000001</v>
      </c>
      <c r="O287" s="10">
        <v>7.4625000000000004</v>
      </c>
    </row>
    <row r="288" spans="1:15" x14ac:dyDescent="0.25">
      <c r="A288" s="11">
        <v>41744.833333333336</v>
      </c>
      <c r="B288" s="10">
        <v>7.5</v>
      </c>
      <c r="C288" s="10">
        <v>9.57</v>
      </c>
      <c r="E288" s="10">
        <f t="shared" ref="E288:E299" si="26">B288</f>
        <v>7.5</v>
      </c>
      <c r="F288" s="17">
        <f t="shared" si="22"/>
        <v>71.775000000000006</v>
      </c>
      <c r="G288" s="17">
        <v>48.235178034339398</v>
      </c>
      <c r="H288" s="17">
        <f t="shared" si="23"/>
        <v>433.53883525754549</v>
      </c>
      <c r="M288" s="11">
        <v>40851.791666666664</v>
      </c>
      <c r="N288" s="10">
        <v>35.067500000000003</v>
      </c>
      <c r="O288" s="10">
        <v>6.9749999999999996</v>
      </c>
    </row>
    <row r="289" spans="1:15" x14ac:dyDescent="0.25">
      <c r="A289" s="11">
        <v>41744.875</v>
      </c>
      <c r="B289" s="10">
        <v>4.3600000000000003</v>
      </c>
      <c r="C289" s="10">
        <v>2.83</v>
      </c>
      <c r="E289" s="10">
        <f t="shared" si="26"/>
        <v>4.3600000000000003</v>
      </c>
      <c r="F289" s="17">
        <f t="shared" si="22"/>
        <v>12.338800000000001</v>
      </c>
      <c r="G289" s="17">
        <v>47.711820742657501</v>
      </c>
      <c r="H289" s="17">
        <f t="shared" si="23"/>
        <v>220.36233843798672</v>
      </c>
      <c r="M289" s="11">
        <v>40851.833333333336</v>
      </c>
      <c r="N289" s="10">
        <v>67.232500000000002</v>
      </c>
      <c r="O289" s="10">
        <v>6.14</v>
      </c>
    </row>
    <row r="290" spans="1:15" x14ac:dyDescent="0.25">
      <c r="A290" s="11">
        <v>41744.916666666664</v>
      </c>
      <c r="B290" s="10">
        <v>24.93</v>
      </c>
      <c r="C290" s="10">
        <v>5.71</v>
      </c>
      <c r="E290" s="10">
        <f t="shared" si="26"/>
        <v>24.93</v>
      </c>
      <c r="F290" s="17">
        <f t="shared" si="22"/>
        <v>142.3503</v>
      </c>
      <c r="G290" s="17">
        <v>46.542308632265602</v>
      </c>
      <c r="H290" s="17">
        <f t="shared" si="23"/>
        <v>1302.6500542023814</v>
      </c>
      <c r="M290" s="11">
        <v>40851.875</v>
      </c>
      <c r="N290" s="10">
        <v>76.825000000000003</v>
      </c>
      <c r="O290" s="10">
        <v>5.8949999999999996</v>
      </c>
    </row>
    <row r="291" spans="1:15" x14ac:dyDescent="0.25">
      <c r="A291" s="11">
        <v>41744.958333333336</v>
      </c>
      <c r="B291" s="10">
        <v>27.27</v>
      </c>
      <c r="C291" s="10">
        <v>4.21</v>
      </c>
      <c r="E291" s="10">
        <f t="shared" si="26"/>
        <v>27.27</v>
      </c>
      <c r="F291" s="17">
        <f t="shared" si="22"/>
        <v>114.80669999999999</v>
      </c>
      <c r="G291" s="17">
        <v>44.644098050833101</v>
      </c>
      <c r="H291" s="17">
        <f t="shared" si="23"/>
        <v>1332.2512538462186</v>
      </c>
      <c r="M291" s="11">
        <v>40851.916666666664</v>
      </c>
      <c r="N291" s="10">
        <v>67.697500000000005</v>
      </c>
      <c r="O291" s="10">
        <v>6.1875</v>
      </c>
    </row>
    <row r="292" spans="1:15" x14ac:dyDescent="0.25">
      <c r="A292" s="16">
        <v>41745</v>
      </c>
      <c r="B292" s="10">
        <v>7.24</v>
      </c>
      <c r="C292" s="10">
        <v>9.07</v>
      </c>
      <c r="E292" s="10">
        <f t="shared" si="26"/>
        <v>7.24</v>
      </c>
      <c r="F292" s="17">
        <f t="shared" si="22"/>
        <v>65.666800000000009</v>
      </c>
      <c r="G292" s="17">
        <v>44.551443563483701</v>
      </c>
      <c r="H292" s="17">
        <f t="shared" si="23"/>
        <v>388.21925139962201</v>
      </c>
      <c r="M292" s="11">
        <v>40851.958333333336</v>
      </c>
      <c r="N292" s="10">
        <v>56.814999999999998</v>
      </c>
      <c r="O292" s="10">
        <v>6.2050000000000001</v>
      </c>
    </row>
    <row r="293" spans="1:15" x14ac:dyDescent="0.25">
      <c r="A293" s="11">
        <v>41745.041666666664</v>
      </c>
      <c r="B293" s="10">
        <v>88.97</v>
      </c>
      <c r="C293" s="10">
        <v>9.15</v>
      </c>
      <c r="E293" s="10">
        <f t="shared" si="26"/>
        <v>88.97</v>
      </c>
      <c r="F293" s="17">
        <f t="shared" si="22"/>
        <v>814.07550000000003</v>
      </c>
      <c r="G293" s="17">
        <v>43.678597737564097</v>
      </c>
      <c r="H293" s="17">
        <f t="shared" si="23"/>
        <v>4700.1603407110779</v>
      </c>
      <c r="M293" s="16">
        <v>40852</v>
      </c>
      <c r="N293" s="10">
        <v>17.227499999999999</v>
      </c>
      <c r="O293" s="10">
        <v>4.5525000000000002</v>
      </c>
    </row>
    <row r="294" spans="1:15" x14ac:dyDescent="0.25">
      <c r="A294" s="11">
        <v>41745.083333333336</v>
      </c>
      <c r="B294" s="10">
        <v>79.540000000000006</v>
      </c>
      <c r="C294" s="10">
        <v>5.03</v>
      </c>
      <c r="E294" s="10">
        <f t="shared" si="26"/>
        <v>79.540000000000006</v>
      </c>
      <c r="F294" s="17">
        <f t="shared" si="22"/>
        <v>400.08620000000008</v>
      </c>
      <c r="G294" s="17">
        <v>43.0364063670376</v>
      </c>
      <c r="H294" s="17">
        <f t="shared" si="23"/>
        <v>3823.201962434171</v>
      </c>
      <c r="M294" s="11">
        <v>40852.041666666664</v>
      </c>
      <c r="N294" s="10">
        <v>26.945</v>
      </c>
      <c r="O294" s="10">
        <v>4.3425000000000002</v>
      </c>
    </row>
    <row r="295" spans="1:15" x14ac:dyDescent="0.25">
      <c r="A295" s="11">
        <v>41745.125</v>
      </c>
      <c r="B295" s="10">
        <v>30.45</v>
      </c>
      <c r="C295" s="10">
        <v>9.31</v>
      </c>
      <c r="E295" s="10">
        <f t="shared" si="26"/>
        <v>30.45</v>
      </c>
      <c r="F295" s="17">
        <f t="shared" si="22"/>
        <v>283.48950000000002</v>
      </c>
      <c r="G295" s="17">
        <v>43.091752802659499</v>
      </c>
      <c r="H295" s="17">
        <f t="shared" si="23"/>
        <v>1595.6333728409818</v>
      </c>
      <c r="M295" s="11">
        <v>40852.083333333336</v>
      </c>
      <c r="N295" s="10">
        <v>20.692499999999999</v>
      </c>
      <c r="O295" s="10">
        <v>6.26</v>
      </c>
    </row>
    <row r="296" spans="1:15" x14ac:dyDescent="0.25">
      <c r="A296" s="11">
        <v>41745.166666666664</v>
      </c>
      <c r="B296" s="10">
        <v>5.93</v>
      </c>
      <c r="C296" s="10">
        <v>1.73</v>
      </c>
      <c r="E296" s="10">
        <f t="shared" si="26"/>
        <v>5.93</v>
      </c>
      <c r="F296" s="17">
        <f t="shared" si="22"/>
        <v>10.258899999999999</v>
      </c>
      <c r="G296" s="17">
        <v>43.926782766645097</v>
      </c>
      <c r="H296" s="17">
        <f t="shared" si="23"/>
        <v>270.7447218062054</v>
      </c>
      <c r="M296" s="11">
        <v>40852.125</v>
      </c>
      <c r="N296" s="10">
        <v>65.28</v>
      </c>
      <c r="O296" s="10">
        <v>6.1124999999999998</v>
      </c>
    </row>
    <row r="297" spans="1:15" x14ac:dyDescent="0.25">
      <c r="A297" s="11">
        <v>41745.208333333336</v>
      </c>
      <c r="B297" s="10">
        <v>11.59</v>
      </c>
      <c r="C297" s="10">
        <v>9.99</v>
      </c>
      <c r="E297" s="10">
        <f t="shared" si="26"/>
        <v>11.59</v>
      </c>
      <c r="F297" s="17">
        <f t="shared" si="22"/>
        <v>115.7841</v>
      </c>
      <c r="G297" s="17">
        <v>45.134267855446801</v>
      </c>
      <c r="H297" s="17">
        <f t="shared" si="23"/>
        <v>638.89026444462843</v>
      </c>
      <c r="M297" s="11">
        <v>40852.166666666664</v>
      </c>
      <c r="N297" s="10">
        <v>30.732500000000002</v>
      </c>
      <c r="O297" s="10">
        <v>6.2850000000000001</v>
      </c>
    </row>
    <row r="298" spans="1:15" x14ac:dyDescent="0.25">
      <c r="A298" s="11">
        <v>41745.25</v>
      </c>
      <c r="B298" s="10">
        <v>23.82</v>
      </c>
      <c r="C298" s="10">
        <v>5.42</v>
      </c>
      <c r="E298" s="10">
        <f t="shared" si="26"/>
        <v>23.82</v>
      </c>
      <c r="F298" s="17">
        <f t="shared" si="22"/>
        <v>129.1044</v>
      </c>
      <c r="G298" s="17">
        <v>46.914395561290597</v>
      </c>
      <c r="H298" s="17">
        <f t="shared" si="23"/>
        <v>1246.6053022699421</v>
      </c>
      <c r="M298" s="11">
        <v>40852.208333333336</v>
      </c>
      <c r="N298" s="10">
        <v>42.075000000000003</v>
      </c>
      <c r="O298" s="10">
        <v>3.8250000000000002</v>
      </c>
    </row>
    <row r="299" spans="1:15" x14ac:dyDescent="0.25">
      <c r="A299" s="11">
        <v>41745.291666666664</v>
      </c>
      <c r="B299" s="10">
        <v>62.55</v>
      </c>
      <c r="C299" s="10">
        <v>8.35</v>
      </c>
      <c r="E299" s="10">
        <f t="shared" si="26"/>
        <v>62.55</v>
      </c>
      <c r="F299" s="17">
        <f t="shared" si="22"/>
        <v>522.2924999999999</v>
      </c>
      <c r="G299" s="17">
        <v>50.224942248458198</v>
      </c>
      <c r="H299" s="17">
        <f t="shared" si="23"/>
        <v>3663.8626376410602</v>
      </c>
      <c r="M299" s="11">
        <v>40852.25</v>
      </c>
      <c r="N299" s="10">
        <v>51.752499999999998</v>
      </c>
      <c r="O299" s="10">
        <v>3.1775000000000002</v>
      </c>
    </row>
    <row r="300" spans="1:15" x14ac:dyDescent="0.25">
      <c r="A300" s="11">
        <v>41745.333333333336</v>
      </c>
      <c r="B300" s="10">
        <v>51.17</v>
      </c>
      <c r="C300" s="10">
        <v>4.2300000000000004</v>
      </c>
      <c r="D300" s="10">
        <f t="shared" ref="D300:D311" si="27">B300</f>
        <v>51.17</v>
      </c>
      <c r="F300" s="17">
        <f t="shared" si="22"/>
        <v>216.44910000000002</v>
      </c>
      <c r="G300" s="17">
        <v>53.9025088254918</v>
      </c>
      <c r="H300" s="17">
        <f t="shared" si="23"/>
        <v>2974.6404766004152</v>
      </c>
      <c r="M300" s="11">
        <v>40852.291666666664</v>
      </c>
      <c r="N300" s="10">
        <v>42.835000000000001</v>
      </c>
      <c r="O300" s="10">
        <v>6.0175000000000001</v>
      </c>
    </row>
    <row r="301" spans="1:15" x14ac:dyDescent="0.25">
      <c r="A301" s="11">
        <v>41745.375</v>
      </c>
      <c r="B301" s="10">
        <v>22.63</v>
      </c>
      <c r="C301" s="10">
        <v>2.72</v>
      </c>
      <c r="D301" s="10">
        <f t="shared" si="27"/>
        <v>22.63</v>
      </c>
      <c r="F301" s="17">
        <f t="shared" si="22"/>
        <v>61.553600000000003</v>
      </c>
      <c r="G301" s="17">
        <v>53.293257499190503</v>
      </c>
      <c r="H301" s="17">
        <f t="shared" si="23"/>
        <v>1267.5800172066811</v>
      </c>
      <c r="M301" s="11">
        <v>40852.333333333336</v>
      </c>
      <c r="N301" s="10">
        <v>49.142499999999998</v>
      </c>
      <c r="O301" s="10">
        <v>3.9725000000000001</v>
      </c>
    </row>
    <row r="302" spans="1:15" x14ac:dyDescent="0.25">
      <c r="A302" s="11">
        <v>41745.416666666664</v>
      </c>
      <c r="B302" s="10">
        <v>90.2</v>
      </c>
      <c r="C302" s="10">
        <v>2.91</v>
      </c>
      <c r="D302" s="10">
        <f t="shared" si="27"/>
        <v>90.2</v>
      </c>
      <c r="F302" s="17">
        <f t="shared" si="22"/>
        <v>262.48200000000003</v>
      </c>
      <c r="G302" s="17">
        <v>52.564682344865503</v>
      </c>
      <c r="H302" s="17">
        <f t="shared" si="23"/>
        <v>5003.8163475068686</v>
      </c>
      <c r="M302" s="11">
        <v>40852.375</v>
      </c>
      <c r="N302" s="10">
        <v>42.435000000000002</v>
      </c>
      <c r="O302" s="10">
        <v>4.8449999999999998</v>
      </c>
    </row>
    <row r="303" spans="1:15" x14ac:dyDescent="0.25">
      <c r="A303" s="11">
        <v>41745.458333333336</v>
      </c>
      <c r="B303" s="10">
        <v>91.23</v>
      </c>
      <c r="C303" s="10">
        <v>5.74</v>
      </c>
      <c r="D303" s="10">
        <f t="shared" si="27"/>
        <v>91.23</v>
      </c>
      <c r="F303" s="17">
        <f t="shared" si="22"/>
        <v>523.66020000000003</v>
      </c>
      <c r="G303" s="17">
        <v>51.217422411221101</v>
      </c>
      <c r="H303" s="17">
        <f t="shared" si="23"/>
        <v>5196.2256465757018</v>
      </c>
      <c r="M303" s="11">
        <v>40852.416666666664</v>
      </c>
      <c r="N303" s="10">
        <v>61.08</v>
      </c>
      <c r="O303" s="10">
        <v>5.0774999999999997</v>
      </c>
    </row>
    <row r="304" spans="1:15" x14ac:dyDescent="0.25">
      <c r="A304" s="11">
        <v>41745.5</v>
      </c>
      <c r="B304" s="10">
        <v>0.98</v>
      </c>
      <c r="C304" s="10">
        <v>2.1</v>
      </c>
      <c r="D304" s="10">
        <f t="shared" si="27"/>
        <v>0.98</v>
      </c>
      <c r="F304" s="17">
        <f t="shared" si="22"/>
        <v>2.0579999999999998</v>
      </c>
      <c r="G304" s="17">
        <v>49.864729844489901</v>
      </c>
      <c r="H304" s="17">
        <f t="shared" si="23"/>
        <v>50.925435247600106</v>
      </c>
      <c r="M304" s="11">
        <v>40852.458333333336</v>
      </c>
      <c r="N304" s="10">
        <v>39.997500000000002</v>
      </c>
      <c r="O304" s="10">
        <v>3.5625</v>
      </c>
    </row>
    <row r="305" spans="1:15" x14ac:dyDescent="0.25">
      <c r="A305" s="11">
        <v>41745.541666666664</v>
      </c>
      <c r="B305" s="10">
        <v>77.680000000000007</v>
      </c>
      <c r="C305" s="10">
        <v>5.05</v>
      </c>
      <c r="D305" s="10">
        <f t="shared" si="27"/>
        <v>77.680000000000007</v>
      </c>
      <c r="F305" s="17">
        <f t="shared" si="22"/>
        <v>392.28400000000005</v>
      </c>
      <c r="G305" s="17">
        <v>49.226532268000099</v>
      </c>
      <c r="H305" s="17">
        <f t="shared" si="23"/>
        <v>4216.2010265782483</v>
      </c>
      <c r="M305" s="11">
        <v>40852.5</v>
      </c>
      <c r="N305" s="10">
        <v>53.207500000000003</v>
      </c>
      <c r="O305" s="10">
        <v>5.4074999999999998</v>
      </c>
    </row>
    <row r="306" spans="1:15" x14ac:dyDescent="0.25">
      <c r="A306" s="11">
        <v>41745.583333333336</v>
      </c>
      <c r="B306" s="10">
        <v>13.56</v>
      </c>
      <c r="C306" s="10">
        <v>3.8</v>
      </c>
      <c r="D306" s="10">
        <f t="shared" si="27"/>
        <v>13.56</v>
      </c>
      <c r="F306" s="17">
        <f t="shared" si="22"/>
        <v>51.527999999999999</v>
      </c>
      <c r="G306" s="17">
        <v>48.381281765340503</v>
      </c>
      <c r="H306" s="17">
        <f t="shared" si="23"/>
        <v>707.57818073801718</v>
      </c>
      <c r="M306" s="11">
        <v>40852.541666666664</v>
      </c>
      <c r="N306" s="10">
        <v>54.112499999999997</v>
      </c>
      <c r="O306" s="10">
        <v>5.3574999999999999</v>
      </c>
    </row>
    <row r="307" spans="1:15" x14ac:dyDescent="0.25">
      <c r="A307" s="11">
        <v>41745.625</v>
      </c>
      <c r="B307" s="10">
        <v>10.56</v>
      </c>
      <c r="C307" s="10">
        <v>1.93</v>
      </c>
      <c r="D307" s="10">
        <f t="shared" si="27"/>
        <v>10.56</v>
      </c>
      <c r="F307" s="17">
        <f t="shared" si="22"/>
        <v>20.380800000000001</v>
      </c>
      <c r="G307" s="17">
        <v>47.393417338731702</v>
      </c>
      <c r="H307" s="17">
        <f t="shared" si="23"/>
        <v>520.85528709700679</v>
      </c>
      <c r="M307" s="11">
        <v>40852.583333333336</v>
      </c>
      <c r="N307" s="10">
        <v>56.15</v>
      </c>
      <c r="O307" s="10">
        <v>5.44</v>
      </c>
    </row>
    <row r="308" spans="1:15" x14ac:dyDescent="0.25">
      <c r="A308" s="11">
        <v>41745.666666666664</v>
      </c>
      <c r="B308" s="10">
        <v>47.34</v>
      </c>
      <c r="C308" s="10">
        <v>8.49</v>
      </c>
      <c r="D308" s="10">
        <f t="shared" si="27"/>
        <v>47.34</v>
      </c>
      <c r="F308" s="17">
        <f t="shared" si="22"/>
        <v>401.91660000000002</v>
      </c>
      <c r="G308" s="17">
        <v>46.3152884091934</v>
      </c>
      <c r="H308" s="17">
        <f t="shared" si="23"/>
        <v>2594.482353291216</v>
      </c>
      <c r="M308" s="11">
        <v>40852.625</v>
      </c>
      <c r="N308" s="10">
        <v>47.177500000000002</v>
      </c>
      <c r="O308" s="10">
        <v>3.64</v>
      </c>
    </row>
    <row r="309" spans="1:15" x14ac:dyDescent="0.25">
      <c r="A309" s="11">
        <v>41745.708333333336</v>
      </c>
      <c r="B309" s="10">
        <v>85.95</v>
      </c>
      <c r="C309" s="10">
        <v>5.03</v>
      </c>
      <c r="D309" s="10">
        <f t="shared" si="27"/>
        <v>85.95</v>
      </c>
      <c r="F309" s="17">
        <f t="shared" si="22"/>
        <v>432.32850000000002</v>
      </c>
      <c r="G309" s="17">
        <v>46.2910804486174</v>
      </c>
      <c r="H309" s="17">
        <f t="shared" si="23"/>
        <v>4411.0468645586661</v>
      </c>
      <c r="M309" s="11">
        <v>40852.666666666664</v>
      </c>
      <c r="N309" s="10">
        <v>46.48</v>
      </c>
      <c r="O309" s="10">
        <v>3.44</v>
      </c>
    </row>
    <row r="310" spans="1:15" x14ac:dyDescent="0.25">
      <c r="A310" s="11">
        <v>41745.75</v>
      </c>
      <c r="B310" s="10">
        <v>38.35</v>
      </c>
      <c r="C310" s="10">
        <v>1.42</v>
      </c>
      <c r="D310" s="10">
        <f t="shared" si="27"/>
        <v>38.35</v>
      </c>
      <c r="F310" s="17">
        <f t="shared" si="22"/>
        <v>54.457000000000001</v>
      </c>
      <c r="G310" s="17">
        <v>46.392126857838797</v>
      </c>
      <c r="H310" s="17">
        <f t="shared" si="23"/>
        <v>1833.595064998118</v>
      </c>
      <c r="M310" s="11">
        <v>40852.708333333336</v>
      </c>
      <c r="N310" s="10">
        <v>52.82</v>
      </c>
      <c r="O310" s="10">
        <v>6.335</v>
      </c>
    </row>
    <row r="311" spans="1:15" x14ac:dyDescent="0.25">
      <c r="A311" s="11">
        <v>41745.791666666664</v>
      </c>
      <c r="B311" s="10">
        <v>73.11</v>
      </c>
      <c r="C311" s="10">
        <v>9.15</v>
      </c>
      <c r="D311" s="10">
        <f t="shared" si="27"/>
        <v>73.11</v>
      </c>
      <c r="F311" s="17">
        <f t="shared" si="22"/>
        <v>668.95650000000001</v>
      </c>
      <c r="G311" s="17">
        <v>46.806624130094498</v>
      </c>
      <c r="H311" s="17">
        <f t="shared" si="23"/>
        <v>4090.9887901512088</v>
      </c>
      <c r="M311" s="11">
        <v>40852.75</v>
      </c>
      <c r="N311" s="10">
        <v>51.902500000000003</v>
      </c>
      <c r="O311" s="10">
        <v>9.1475000000000009</v>
      </c>
    </row>
    <row r="312" spans="1:15" x14ac:dyDescent="0.25">
      <c r="A312" s="11">
        <v>41745.833333333336</v>
      </c>
      <c r="B312" s="10">
        <v>90.39</v>
      </c>
      <c r="C312" s="10">
        <v>5.57</v>
      </c>
      <c r="E312" s="10">
        <f t="shared" ref="E312:E323" si="28">B312</f>
        <v>90.39</v>
      </c>
      <c r="F312" s="17">
        <f t="shared" si="22"/>
        <v>503.47230000000002</v>
      </c>
      <c r="G312" s="17">
        <v>48.317602625614903</v>
      </c>
      <c r="H312" s="17">
        <f t="shared" si="23"/>
        <v>4870.9004013293315</v>
      </c>
      <c r="M312" s="11">
        <v>40852.791666666664</v>
      </c>
      <c r="N312" s="10">
        <v>64.275000000000006</v>
      </c>
      <c r="O312" s="10">
        <v>7.09</v>
      </c>
    </row>
    <row r="313" spans="1:15" x14ac:dyDescent="0.25">
      <c r="A313" s="11">
        <v>41745.875</v>
      </c>
      <c r="B313" s="10">
        <v>24.69</v>
      </c>
      <c r="C313" s="10">
        <v>8.34</v>
      </c>
      <c r="E313" s="10">
        <f t="shared" si="28"/>
        <v>24.69</v>
      </c>
      <c r="F313" s="17">
        <f t="shared" si="22"/>
        <v>205.91460000000001</v>
      </c>
      <c r="G313" s="17">
        <v>47.728841266942702</v>
      </c>
      <c r="H313" s="17">
        <f t="shared" si="23"/>
        <v>1384.3396908808154</v>
      </c>
      <c r="M313" s="11">
        <v>40852.833333333336</v>
      </c>
      <c r="N313" s="10">
        <v>38.664999999999999</v>
      </c>
      <c r="O313" s="10">
        <v>7.5025000000000004</v>
      </c>
    </row>
    <row r="314" spans="1:15" x14ac:dyDescent="0.25">
      <c r="A314" s="11">
        <v>41745.916666666664</v>
      </c>
      <c r="B314" s="10">
        <v>68.849999999999994</v>
      </c>
      <c r="C314" s="10">
        <v>0.09</v>
      </c>
      <c r="E314" s="10">
        <f t="shared" si="28"/>
        <v>68.849999999999994</v>
      </c>
      <c r="F314" s="17">
        <f t="shared" si="22"/>
        <v>6.1964999999999995</v>
      </c>
      <c r="G314" s="17">
        <v>46.591586133783402</v>
      </c>
      <c r="H314" s="17">
        <f t="shared" si="23"/>
        <v>3214.027205310987</v>
      </c>
      <c r="M314" s="11">
        <v>40852.875</v>
      </c>
      <c r="N314" s="10">
        <v>83.4375</v>
      </c>
      <c r="O314" s="10">
        <v>4.2074999999999996</v>
      </c>
    </row>
    <row r="315" spans="1:15" x14ac:dyDescent="0.25">
      <c r="A315" s="11">
        <v>41745.958333333336</v>
      </c>
      <c r="B315" s="10">
        <v>67</v>
      </c>
      <c r="C315" s="10">
        <v>6.49</v>
      </c>
      <c r="E315" s="10">
        <f t="shared" si="28"/>
        <v>67</v>
      </c>
      <c r="F315" s="17">
        <f t="shared" si="22"/>
        <v>434.83000000000004</v>
      </c>
      <c r="G315" s="17">
        <v>45.131874517946997</v>
      </c>
      <c r="H315" s="17">
        <f t="shared" si="23"/>
        <v>3458.665592702449</v>
      </c>
      <c r="M315" s="11">
        <v>40852.916666666664</v>
      </c>
      <c r="N315" s="10">
        <v>50.93</v>
      </c>
      <c r="O315" s="10">
        <v>7.3550000000000004</v>
      </c>
    </row>
    <row r="316" spans="1:15" x14ac:dyDescent="0.25">
      <c r="A316" s="16">
        <v>41746</v>
      </c>
      <c r="B316" s="10">
        <v>19.13</v>
      </c>
      <c r="C316" s="10">
        <v>1.94</v>
      </c>
      <c r="E316" s="10">
        <f t="shared" si="28"/>
        <v>19.13</v>
      </c>
      <c r="F316" s="17">
        <f t="shared" si="22"/>
        <v>37.112199999999994</v>
      </c>
      <c r="G316" s="17">
        <v>44.937963712100597</v>
      </c>
      <c r="H316" s="17">
        <f t="shared" si="23"/>
        <v>896.77544581248435</v>
      </c>
      <c r="M316" s="11">
        <v>40852.958333333336</v>
      </c>
      <c r="N316" s="10">
        <v>76.972499999999997</v>
      </c>
      <c r="O316" s="10">
        <v>4.5875000000000004</v>
      </c>
    </row>
    <row r="317" spans="1:15" x14ac:dyDescent="0.25">
      <c r="A317" s="11">
        <v>41746.041666666664</v>
      </c>
      <c r="B317" s="10">
        <v>23.57</v>
      </c>
      <c r="C317" s="10">
        <v>8.84</v>
      </c>
      <c r="E317" s="10">
        <f t="shared" si="28"/>
        <v>23.57</v>
      </c>
      <c r="F317" s="17">
        <f t="shared" si="22"/>
        <v>208.3588</v>
      </c>
      <c r="G317" s="17">
        <v>44.018251906370203</v>
      </c>
      <c r="H317" s="17">
        <f t="shared" si="23"/>
        <v>1245.8689974331455</v>
      </c>
      <c r="M317" s="16">
        <v>40853</v>
      </c>
      <c r="N317" s="10">
        <v>30.864999999999998</v>
      </c>
      <c r="O317" s="10">
        <v>5.6150000000000002</v>
      </c>
    </row>
    <row r="318" spans="1:15" x14ac:dyDescent="0.25">
      <c r="A318" s="11">
        <v>41746.083333333336</v>
      </c>
      <c r="B318" s="10">
        <v>67.25</v>
      </c>
      <c r="C318" s="10">
        <v>1.84</v>
      </c>
      <c r="E318" s="10">
        <f t="shared" si="28"/>
        <v>67.25</v>
      </c>
      <c r="F318" s="17">
        <f t="shared" si="22"/>
        <v>123.74000000000001</v>
      </c>
      <c r="G318" s="17">
        <v>43.318536503757102</v>
      </c>
      <c r="H318" s="17">
        <f t="shared" si="23"/>
        <v>3036.9115798776652</v>
      </c>
      <c r="M318" s="11">
        <v>40853.041666666664</v>
      </c>
      <c r="N318" s="10">
        <v>33.380000000000003</v>
      </c>
      <c r="O318" s="10">
        <v>5.0025000000000004</v>
      </c>
    </row>
    <row r="319" spans="1:15" x14ac:dyDescent="0.25">
      <c r="A319" s="11">
        <v>41746.125</v>
      </c>
      <c r="B319" s="10">
        <v>71.8</v>
      </c>
      <c r="C319" s="10">
        <v>9.82</v>
      </c>
      <c r="E319" s="10">
        <f t="shared" si="28"/>
        <v>71.8</v>
      </c>
      <c r="F319" s="17">
        <f t="shared" si="22"/>
        <v>705.07600000000002</v>
      </c>
      <c r="G319" s="17">
        <v>43.023404990203097</v>
      </c>
      <c r="H319" s="17">
        <f t="shared" si="23"/>
        <v>3794.1564782965825</v>
      </c>
      <c r="M319" s="11">
        <v>40853.083333333336</v>
      </c>
      <c r="N319" s="10">
        <v>23.504999999999999</v>
      </c>
      <c r="O319" s="10">
        <v>4.4400000000000004</v>
      </c>
    </row>
    <row r="320" spans="1:15" x14ac:dyDescent="0.25">
      <c r="A320" s="11">
        <v>41746.166666666664</v>
      </c>
      <c r="B320" s="10">
        <v>16.29</v>
      </c>
      <c r="C320" s="10">
        <v>0.31</v>
      </c>
      <c r="E320" s="10">
        <f t="shared" si="28"/>
        <v>16.29</v>
      </c>
      <c r="F320" s="17">
        <f t="shared" si="22"/>
        <v>5.0499000000000001</v>
      </c>
      <c r="G320" s="17">
        <v>43.040526362779801</v>
      </c>
      <c r="H320" s="17">
        <f t="shared" si="23"/>
        <v>706.18007444968293</v>
      </c>
      <c r="M320" s="11">
        <v>40853.125</v>
      </c>
      <c r="N320" s="10">
        <v>45.445</v>
      </c>
      <c r="O320" s="10">
        <v>7.1775000000000002</v>
      </c>
    </row>
    <row r="321" spans="1:15" x14ac:dyDescent="0.25">
      <c r="A321" s="11">
        <v>41746.208333333336</v>
      </c>
      <c r="B321" s="10">
        <v>14.46</v>
      </c>
      <c r="C321" s="10">
        <v>3.84</v>
      </c>
      <c r="E321" s="10">
        <f t="shared" si="28"/>
        <v>14.46</v>
      </c>
      <c r="F321" s="17">
        <f t="shared" si="22"/>
        <v>55.526400000000002</v>
      </c>
      <c r="G321" s="17">
        <v>43.1392056866421</v>
      </c>
      <c r="H321" s="17">
        <f t="shared" si="23"/>
        <v>679.31931422884486</v>
      </c>
      <c r="M321" s="11">
        <v>40853.166666666664</v>
      </c>
      <c r="N321" s="10">
        <v>33.4925</v>
      </c>
      <c r="O321" s="10">
        <v>4.6349999999999998</v>
      </c>
    </row>
    <row r="322" spans="1:15" x14ac:dyDescent="0.25">
      <c r="A322" s="11">
        <v>41746.25</v>
      </c>
      <c r="B322" s="10">
        <v>57.09</v>
      </c>
      <c r="C322" s="10">
        <v>3.18</v>
      </c>
      <c r="E322" s="10">
        <f t="shared" si="28"/>
        <v>57.09</v>
      </c>
      <c r="F322" s="17">
        <f t="shared" si="22"/>
        <v>181.54620000000003</v>
      </c>
      <c r="G322" s="17">
        <v>42.494604257597601</v>
      </c>
      <c r="H322" s="17">
        <f t="shared" si="23"/>
        <v>2607.5631570662472</v>
      </c>
      <c r="M322" s="11">
        <v>40853.208333333336</v>
      </c>
      <c r="N322" s="10">
        <v>30.962499999999999</v>
      </c>
      <c r="O322" s="10">
        <v>6.83</v>
      </c>
    </row>
    <row r="323" spans="1:15" x14ac:dyDescent="0.25">
      <c r="A323" s="11">
        <v>41746.291666666664</v>
      </c>
      <c r="B323" s="10">
        <v>52.74</v>
      </c>
      <c r="C323" s="10">
        <v>0.2</v>
      </c>
      <c r="E323" s="10">
        <f t="shared" si="28"/>
        <v>52.74</v>
      </c>
      <c r="F323" s="17">
        <f t="shared" si="22"/>
        <v>10.548000000000002</v>
      </c>
      <c r="G323" s="17">
        <v>42.075231243635699</v>
      </c>
      <c r="H323" s="17">
        <f t="shared" si="23"/>
        <v>2229.5956957893468</v>
      </c>
      <c r="M323" s="11">
        <v>40853.25</v>
      </c>
      <c r="N323" s="10">
        <v>52.307499999999997</v>
      </c>
      <c r="O323" s="10">
        <v>2.2075</v>
      </c>
    </row>
    <row r="324" spans="1:15" x14ac:dyDescent="0.25">
      <c r="A324" s="11">
        <v>41746.333333333336</v>
      </c>
      <c r="B324" s="10">
        <v>3.5</v>
      </c>
      <c r="C324" s="10">
        <v>1.98</v>
      </c>
      <c r="D324" s="10">
        <f t="shared" ref="D324:D335" si="29">B324</f>
        <v>3.5</v>
      </c>
      <c r="F324" s="17">
        <f t="shared" si="22"/>
        <v>6.93</v>
      </c>
      <c r="G324" s="17">
        <v>42.885518436135399</v>
      </c>
      <c r="H324" s="17">
        <f t="shared" si="23"/>
        <v>157.02931452647388</v>
      </c>
      <c r="M324" s="11">
        <v>40853.291666666664</v>
      </c>
      <c r="N324" s="10">
        <v>47.147500000000001</v>
      </c>
      <c r="O324" s="10">
        <v>5.5824999999999996</v>
      </c>
    </row>
    <row r="325" spans="1:15" x14ac:dyDescent="0.25">
      <c r="A325" s="11">
        <v>41746.375</v>
      </c>
      <c r="B325" s="10">
        <v>76.22</v>
      </c>
      <c r="C325" s="10">
        <v>9.5</v>
      </c>
      <c r="D325" s="10">
        <f t="shared" si="29"/>
        <v>76.22</v>
      </c>
      <c r="F325" s="17">
        <f t="shared" ref="F325:F388" si="30">B325*C325</f>
        <v>724.09</v>
      </c>
      <c r="G325" s="17">
        <v>43.865319702674597</v>
      </c>
      <c r="H325" s="17">
        <f t="shared" ref="H325:H388" si="31">B325*(C325+G325)</f>
        <v>4067.5046677378577</v>
      </c>
      <c r="M325" s="11">
        <v>40853.333333333336</v>
      </c>
      <c r="N325" s="10">
        <v>61.5075</v>
      </c>
      <c r="O325" s="10">
        <v>3.8075000000000001</v>
      </c>
    </row>
    <row r="326" spans="1:15" x14ac:dyDescent="0.25">
      <c r="A326" s="11">
        <v>41746.416666666664</v>
      </c>
      <c r="B326" s="10">
        <v>23.97</v>
      </c>
      <c r="C326" s="10">
        <v>1.36</v>
      </c>
      <c r="D326" s="10">
        <f t="shared" si="29"/>
        <v>23.97</v>
      </c>
      <c r="F326" s="17">
        <f t="shared" si="30"/>
        <v>32.599200000000003</v>
      </c>
      <c r="G326" s="17">
        <v>44.682019463779497</v>
      </c>
      <c r="H326" s="17">
        <f t="shared" si="31"/>
        <v>1103.6272065467945</v>
      </c>
      <c r="M326" s="11">
        <v>40853.375</v>
      </c>
      <c r="N326" s="10">
        <v>31.202500000000001</v>
      </c>
      <c r="O326" s="10">
        <v>4.5949999999999998</v>
      </c>
    </row>
    <row r="327" spans="1:15" x14ac:dyDescent="0.25">
      <c r="A327" s="11">
        <v>41746.458333333336</v>
      </c>
      <c r="B327" s="10">
        <v>46.41</v>
      </c>
      <c r="C327" s="10">
        <v>3.04</v>
      </c>
      <c r="D327" s="10">
        <f t="shared" si="29"/>
        <v>46.41</v>
      </c>
      <c r="F327" s="17">
        <f t="shared" si="30"/>
        <v>141.0864</v>
      </c>
      <c r="G327" s="17">
        <v>45.123577756251002</v>
      </c>
      <c r="H327" s="17">
        <f t="shared" si="31"/>
        <v>2235.2716436676087</v>
      </c>
      <c r="M327" s="11">
        <v>40853.416666666664</v>
      </c>
      <c r="N327" s="10">
        <v>54.677500000000002</v>
      </c>
      <c r="O327" s="10">
        <v>3.56</v>
      </c>
    </row>
    <row r="328" spans="1:15" x14ac:dyDescent="0.25">
      <c r="A328" s="11">
        <v>41746.5</v>
      </c>
      <c r="B328" s="10">
        <v>29.94</v>
      </c>
      <c r="C328" s="10">
        <v>1.17</v>
      </c>
      <c r="D328" s="10">
        <f t="shared" si="29"/>
        <v>29.94</v>
      </c>
      <c r="F328" s="17">
        <f t="shared" si="30"/>
        <v>35.029800000000002</v>
      </c>
      <c r="G328" s="17">
        <v>44.574240529372801</v>
      </c>
      <c r="H328" s="17">
        <f t="shared" si="31"/>
        <v>1369.5825614494217</v>
      </c>
      <c r="M328" s="11">
        <v>40853.458333333336</v>
      </c>
      <c r="N328" s="10">
        <v>61.08</v>
      </c>
      <c r="O328" s="10">
        <v>5.0774999999999997</v>
      </c>
    </row>
    <row r="329" spans="1:15" x14ac:dyDescent="0.25">
      <c r="A329" s="11">
        <v>41746.541666666664</v>
      </c>
      <c r="B329" s="10">
        <v>86.77</v>
      </c>
      <c r="C329" s="10">
        <v>9.3800000000000008</v>
      </c>
      <c r="D329" s="10">
        <f t="shared" si="29"/>
        <v>86.77</v>
      </c>
      <c r="F329" s="17">
        <f t="shared" si="30"/>
        <v>813.90260000000001</v>
      </c>
      <c r="G329" s="17">
        <v>43.435968027020103</v>
      </c>
      <c r="H329" s="17">
        <f t="shared" si="31"/>
        <v>4582.8415457045339</v>
      </c>
      <c r="M329" s="11">
        <v>40853.5</v>
      </c>
      <c r="N329" s="10">
        <v>39.997500000000002</v>
      </c>
      <c r="O329" s="10">
        <v>3.5625</v>
      </c>
    </row>
    <row r="330" spans="1:15" x14ac:dyDescent="0.25">
      <c r="A330" s="11">
        <v>41746.583333333336</v>
      </c>
      <c r="B330" s="10">
        <v>0.84</v>
      </c>
      <c r="C330" s="10">
        <v>0.94</v>
      </c>
      <c r="D330" s="10">
        <f t="shared" si="29"/>
        <v>0.84</v>
      </c>
      <c r="F330" s="17">
        <f t="shared" si="30"/>
        <v>0.78959999999999997</v>
      </c>
      <c r="G330" s="17">
        <v>42.536214365942897</v>
      </c>
      <c r="H330" s="17">
        <f t="shared" si="31"/>
        <v>36.520020067392032</v>
      </c>
      <c r="M330" s="11">
        <v>40853.541666666664</v>
      </c>
      <c r="N330" s="10">
        <v>53.207500000000003</v>
      </c>
      <c r="O330" s="10">
        <v>5.4074999999999998</v>
      </c>
    </row>
    <row r="331" spans="1:15" x14ac:dyDescent="0.25">
      <c r="A331" s="11">
        <v>41746.625</v>
      </c>
      <c r="B331" s="10">
        <v>88.51</v>
      </c>
      <c r="C331" s="10">
        <v>3.47</v>
      </c>
      <c r="D331" s="10">
        <f t="shared" si="29"/>
        <v>88.51</v>
      </c>
      <c r="F331" s="17">
        <f t="shared" si="30"/>
        <v>307.12970000000001</v>
      </c>
      <c r="G331" s="17">
        <v>42.040368797159502</v>
      </c>
      <c r="H331" s="17">
        <f t="shared" si="31"/>
        <v>4028.1227422365878</v>
      </c>
      <c r="M331" s="11">
        <v>40853.583333333336</v>
      </c>
      <c r="N331" s="10">
        <v>54.112499999999997</v>
      </c>
      <c r="O331" s="10">
        <v>5.3574999999999999</v>
      </c>
    </row>
    <row r="332" spans="1:15" x14ac:dyDescent="0.25">
      <c r="A332" s="11">
        <v>41746.666666666664</v>
      </c>
      <c r="B332" s="10">
        <v>41.44</v>
      </c>
      <c r="C332" s="10">
        <v>2.2200000000000002</v>
      </c>
      <c r="D332" s="10">
        <f t="shared" si="29"/>
        <v>41.44</v>
      </c>
      <c r="F332" s="17">
        <f t="shared" si="30"/>
        <v>91.996800000000007</v>
      </c>
      <c r="G332" s="17">
        <v>42.212423083566598</v>
      </c>
      <c r="H332" s="17">
        <f t="shared" si="31"/>
        <v>1841.2796125829998</v>
      </c>
      <c r="M332" s="11">
        <v>40853.625</v>
      </c>
      <c r="N332" s="10">
        <v>56.15</v>
      </c>
      <c r="O332" s="10">
        <v>5.44</v>
      </c>
    </row>
    <row r="333" spans="1:15" x14ac:dyDescent="0.25">
      <c r="A333" s="11">
        <v>41746.708333333336</v>
      </c>
      <c r="B333" s="10">
        <v>82.24</v>
      </c>
      <c r="C333" s="10">
        <v>7.81</v>
      </c>
      <c r="D333" s="10">
        <f t="shared" si="29"/>
        <v>82.24</v>
      </c>
      <c r="F333" s="17">
        <f t="shared" si="30"/>
        <v>642.29439999999988</v>
      </c>
      <c r="G333" s="17">
        <v>43.341927505736201</v>
      </c>
      <c r="H333" s="17">
        <f t="shared" si="31"/>
        <v>4206.7345180717448</v>
      </c>
      <c r="M333" s="11">
        <v>40853.666666666664</v>
      </c>
      <c r="N333" s="10">
        <v>47.177500000000002</v>
      </c>
      <c r="O333" s="10">
        <v>3.64</v>
      </c>
    </row>
    <row r="334" spans="1:15" x14ac:dyDescent="0.25">
      <c r="A334" s="11">
        <v>41746.75</v>
      </c>
      <c r="B334" s="10">
        <v>82.99</v>
      </c>
      <c r="C334" s="10">
        <v>9</v>
      </c>
      <c r="D334" s="10">
        <f t="shared" si="29"/>
        <v>82.99</v>
      </c>
      <c r="F334" s="17">
        <f t="shared" si="30"/>
        <v>746.91</v>
      </c>
      <c r="G334" s="17">
        <v>43.9801152875282</v>
      </c>
      <c r="H334" s="17">
        <f t="shared" si="31"/>
        <v>4396.8197677119651</v>
      </c>
      <c r="M334" s="11">
        <v>40853.708333333336</v>
      </c>
      <c r="N334" s="10">
        <v>46.48</v>
      </c>
      <c r="O334" s="10">
        <v>3.44</v>
      </c>
    </row>
    <row r="335" spans="1:15" x14ac:dyDescent="0.25">
      <c r="A335" s="11">
        <v>41746.791666666664</v>
      </c>
      <c r="B335" s="10">
        <v>14.16</v>
      </c>
      <c r="C335" s="10">
        <v>8.44</v>
      </c>
      <c r="D335" s="10">
        <f t="shared" si="29"/>
        <v>14.16</v>
      </c>
      <c r="F335" s="17">
        <f t="shared" si="30"/>
        <v>119.51039999999999</v>
      </c>
      <c r="G335" s="17">
        <v>44.795159578821803</v>
      </c>
      <c r="H335" s="17">
        <f t="shared" si="31"/>
        <v>753.8098596361167</v>
      </c>
      <c r="M335" s="11">
        <v>40853.75</v>
      </c>
      <c r="N335" s="10">
        <v>52.82</v>
      </c>
      <c r="O335" s="10">
        <v>6.335</v>
      </c>
    </row>
    <row r="336" spans="1:15" x14ac:dyDescent="0.25">
      <c r="A336" s="11">
        <v>41746.833333333336</v>
      </c>
      <c r="B336" s="10">
        <v>24.57</v>
      </c>
      <c r="C336" s="10">
        <v>6.32</v>
      </c>
      <c r="E336" s="10">
        <f t="shared" ref="E336:E347" si="32">B336</f>
        <v>24.57</v>
      </c>
      <c r="F336" s="17">
        <f t="shared" si="30"/>
        <v>155.2824</v>
      </c>
      <c r="G336" s="17">
        <v>45.968119351835099</v>
      </c>
      <c r="H336" s="17">
        <f t="shared" si="31"/>
        <v>1284.7190924745885</v>
      </c>
      <c r="M336" s="11">
        <v>40853.791666666664</v>
      </c>
      <c r="N336" s="10">
        <v>51.902500000000003</v>
      </c>
      <c r="O336" s="10">
        <v>9.1475000000000009</v>
      </c>
    </row>
    <row r="337" spans="1:15" x14ac:dyDescent="0.25">
      <c r="A337" s="11">
        <v>41746.875</v>
      </c>
      <c r="B337" s="10">
        <v>62.32</v>
      </c>
      <c r="C337" s="10">
        <v>9.27</v>
      </c>
      <c r="E337" s="10">
        <f t="shared" si="32"/>
        <v>62.32</v>
      </c>
      <c r="F337" s="17">
        <f t="shared" si="30"/>
        <v>577.70640000000003</v>
      </c>
      <c r="G337" s="17">
        <v>46.130409107110403</v>
      </c>
      <c r="H337" s="17">
        <f t="shared" si="31"/>
        <v>3452.5534955551207</v>
      </c>
      <c r="M337" s="11">
        <v>40853.833333333336</v>
      </c>
      <c r="N337" s="10">
        <v>64.275000000000006</v>
      </c>
      <c r="O337" s="10">
        <v>7.09</v>
      </c>
    </row>
    <row r="338" spans="1:15" x14ac:dyDescent="0.25">
      <c r="A338" s="11">
        <v>41746.916666666664</v>
      </c>
      <c r="B338" s="10">
        <v>30.84</v>
      </c>
      <c r="C338" s="10">
        <v>8.26</v>
      </c>
      <c r="E338" s="10">
        <f t="shared" si="32"/>
        <v>30.84</v>
      </c>
      <c r="F338" s="17">
        <f t="shared" si="30"/>
        <v>254.73839999999998</v>
      </c>
      <c r="G338" s="17">
        <v>45.890764505963404</v>
      </c>
      <c r="H338" s="17">
        <f t="shared" si="31"/>
        <v>1670.0095773639114</v>
      </c>
      <c r="M338" s="11">
        <v>40853.875</v>
      </c>
      <c r="N338" s="10">
        <v>38.664999999999999</v>
      </c>
      <c r="O338" s="10">
        <v>7.5025000000000004</v>
      </c>
    </row>
    <row r="339" spans="1:15" x14ac:dyDescent="0.25">
      <c r="A339" s="11">
        <v>41746.958333333336</v>
      </c>
      <c r="B339" s="10">
        <v>87.94</v>
      </c>
      <c r="C339" s="10">
        <v>6.32</v>
      </c>
      <c r="E339" s="10">
        <f t="shared" si="32"/>
        <v>87.94</v>
      </c>
      <c r="F339" s="17">
        <f t="shared" si="30"/>
        <v>555.7808</v>
      </c>
      <c r="G339" s="17">
        <v>44.922667366281402</v>
      </c>
      <c r="H339" s="17">
        <f t="shared" si="31"/>
        <v>4506.2801681907868</v>
      </c>
      <c r="M339" s="11">
        <v>40853.916666666664</v>
      </c>
      <c r="N339" s="10">
        <v>83.4375</v>
      </c>
      <c r="O339" s="10">
        <v>4.2074999999999996</v>
      </c>
    </row>
    <row r="340" spans="1:15" x14ac:dyDescent="0.25">
      <c r="A340" s="16">
        <v>41747</v>
      </c>
      <c r="B340" s="10">
        <v>89.84</v>
      </c>
      <c r="C340" s="10">
        <v>8.7100000000000009</v>
      </c>
      <c r="E340" s="10">
        <f t="shared" si="32"/>
        <v>89.84</v>
      </c>
      <c r="F340" s="17">
        <f t="shared" si="30"/>
        <v>782.5064000000001</v>
      </c>
      <c r="G340" s="17">
        <v>44.937963712100597</v>
      </c>
      <c r="H340" s="17">
        <f t="shared" si="31"/>
        <v>4819.7330598951175</v>
      </c>
      <c r="M340" s="11">
        <v>40853.958333333336</v>
      </c>
      <c r="N340" s="10">
        <v>50.93</v>
      </c>
      <c r="O340" s="10">
        <v>7.3550000000000004</v>
      </c>
    </row>
    <row r="341" spans="1:15" x14ac:dyDescent="0.25">
      <c r="A341" s="11">
        <v>41747.041666666664</v>
      </c>
      <c r="B341" s="10">
        <v>3.03</v>
      </c>
      <c r="C341" s="10">
        <v>6.92</v>
      </c>
      <c r="E341" s="10">
        <f t="shared" si="32"/>
        <v>3.03</v>
      </c>
      <c r="F341" s="17">
        <f t="shared" si="30"/>
        <v>20.967599999999997</v>
      </c>
      <c r="G341" s="17">
        <v>44.018251906370203</v>
      </c>
      <c r="H341" s="17">
        <f t="shared" si="31"/>
        <v>154.34290327630171</v>
      </c>
    </row>
    <row r="342" spans="1:15" x14ac:dyDescent="0.25">
      <c r="A342" s="11">
        <v>41747.083333333336</v>
      </c>
      <c r="B342" s="10">
        <v>48.61</v>
      </c>
      <c r="C342" s="10">
        <v>1.03</v>
      </c>
      <c r="E342" s="10">
        <f t="shared" si="32"/>
        <v>48.61</v>
      </c>
      <c r="F342" s="17">
        <f t="shared" si="30"/>
        <v>50.068300000000001</v>
      </c>
      <c r="G342" s="17">
        <v>43.318536503757102</v>
      </c>
      <c r="H342" s="17">
        <f t="shared" si="31"/>
        <v>2155.7823594476326</v>
      </c>
    </row>
    <row r="343" spans="1:15" x14ac:dyDescent="0.25">
      <c r="A343" s="11">
        <v>41747.125</v>
      </c>
      <c r="B343" s="10">
        <v>80.900000000000006</v>
      </c>
      <c r="C343" s="10">
        <v>8.82</v>
      </c>
      <c r="E343" s="10">
        <f t="shared" si="32"/>
        <v>80.900000000000006</v>
      </c>
      <c r="F343" s="17">
        <f t="shared" si="30"/>
        <v>713.53800000000012</v>
      </c>
      <c r="G343" s="17">
        <v>43.023404990203097</v>
      </c>
      <c r="H343" s="17">
        <f t="shared" si="31"/>
        <v>4194.1314637074311</v>
      </c>
    </row>
    <row r="344" spans="1:15" x14ac:dyDescent="0.25">
      <c r="A344" s="11">
        <v>41747.166666666664</v>
      </c>
      <c r="B344" s="10">
        <v>22.23</v>
      </c>
      <c r="C344" s="10">
        <v>9.81</v>
      </c>
      <c r="E344" s="10">
        <f t="shared" si="32"/>
        <v>22.23</v>
      </c>
      <c r="F344" s="17">
        <f t="shared" si="30"/>
        <v>218.0763</v>
      </c>
      <c r="G344" s="17">
        <v>43.040526362779801</v>
      </c>
      <c r="H344" s="17">
        <f t="shared" si="31"/>
        <v>1174.867201044595</v>
      </c>
    </row>
    <row r="345" spans="1:15" x14ac:dyDescent="0.25">
      <c r="A345" s="11">
        <v>41747.208333333336</v>
      </c>
      <c r="B345" s="10">
        <v>80.44</v>
      </c>
      <c r="C345" s="10">
        <v>5.76</v>
      </c>
      <c r="E345" s="10">
        <f t="shared" si="32"/>
        <v>80.44</v>
      </c>
      <c r="F345" s="17">
        <f t="shared" si="30"/>
        <v>463.33439999999996</v>
      </c>
      <c r="G345" s="17">
        <v>43.1392056866421</v>
      </c>
      <c r="H345" s="17">
        <f t="shared" si="31"/>
        <v>3933.45210543349</v>
      </c>
    </row>
    <row r="346" spans="1:15" x14ac:dyDescent="0.25">
      <c r="A346" s="11">
        <v>41747.25</v>
      </c>
      <c r="B346" s="10">
        <v>9.4</v>
      </c>
      <c r="C346" s="10">
        <v>7.29</v>
      </c>
      <c r="E346" s="10">
        <f t="shared" si="32"/>
        <v>9.4</v>
      </c>
      <c r="F346" s="17">
        <f t="shared" si="30"/>
        <v>68.525999999999996</v>
      </c>
      <c r="G346" s="17">
        <v>42.494604257597601</v>
      </c>
      <c r="H346" s="17">
        <f t="shared" si="31"/>
        <v>467.97528002141746</v>
      </c>
    </row>
    <row r="347" spans="1:15" x14ac:dyDescent="0.25">
      <c r="A347" s="11">
        <v>41747.291666666664</v>
      </c>
      <c r="B347" s="10">
        <v>90.1</v>
      </c>
      <c r="C347" s="10">
        <v>2.88</v>
      </c>
      <c r="E347" s="10">
        <f t="shared" si="32"/>
        <v>90.1</v>
      </c>
      <c r="F347" s="17">
        <f t="shared" si="30"/>
        <v>259.488</v>
      </c>
      <c r="G347" s="17">
        <v>42.075231243635699</v>
      </c>
      <c r="H347" s="17">
        <f t="shared" si="31"/>
        <v>4050.4663350515766</v>
      </c>
    </row>
    <row r="348" spans="1:15" x14ac:dyDescent="0.25">
      <c r="A348" s="11">
        <v>41747.333333333336</v>
      </c>
      <c r="B348" s="10">
        <v>11</v>
      </c>
      <c r="C348" s="10">
        <v>9.23</v>
      </c>
      <c r="D348" s="10">
        <f t="shared" ref="D348:D359" si="33">B348</f>
        <v>11</v>
      </c>
      <c r="F348" s="17">
        <f t="shared" si="30"/>
        <v>101.53</v>
      </c>
      <c r="G348" s="17">
        <v>42.885518436135399</v>
      </c>
      <c r="H348" s="17">
        <f t="shared" si="31"/>
        <v>573.27070279748943</v>
      </c>
    </row>
    <row r="349" spans="1:15" x14ac:dyDescent="0.25">
      <c r="A349" s="11">
        <v>41747.375</v>
      </c>
      <c r="B349" s="10">
        <v>35.6</v>
      </c>
      <c r="C349" s="10">
        <v>2.91</v>
      </c>
      <c r="D349" s="10">
        <f t="shared" si="33"/>
        <v>35.6</v>
      </c>
      <c r="F349" s="17">
        <f t="shared" si="30"/>
        <v>103.596</v>
      </c>
      <c r="G349" s="17">
        <v>43.865319702674597</v>
      </c>
      <c r="H349" s="17">
        <f t="shared" si="31"/>
        <v>1665.2013814152156</v>
      </c>
    </row>
    <row r="350" spans="1:15" x14ac:dyDescent="0.25">
      <c r="A350" s="11">
        <v>41747.416666666664</v>
      </c>
      <c r="B350" s="10">
        <v>93.48</v>
      </c>
      <c r="C350" s="10">
        <v>7.73</v>
      </c>
      <c r="D350" s="10">
        <f t="shared" si="33"/>
        <v>93.48</v>
      </c>
      <c r="F350" s="17">
        <f t="shared" si="30"/>
        <v>722.60040000000004</v>
      </c>
      <c r="G350" s="17">
        <v>44.682019463779497</v>
      </c>
      <c r="H350" s="17">
        <f t="shared" si="31"/>
        <v>4899.4755794741077</v>
      </c>
    </row>
    <row r="351" spans="1:15" x14ac:dyDescent="0.25">
      <c r="A351" s="11">
        <v>41747.458333333336</v>
      </c>
      <c r="B351" s="10">
        <v>81.96</v>
      </c>
      <c r="C351" s="10">
        <v>9.42</v>
      </c>
      <c r="D351" s="10">
        <f t="shared" si="33"/>
        <v>81.96</v>
      </c>
      <c r="F351" s="17">
        <f t="shared" si="30"/>
        <v>772.06319999999994</v>
      </c>
      <c r="G351" s="17">
        <v>45.123577756251002</v>
      </c>
      <c r="H351" s="17">
        <f t="shared" si="31"/>
        <v>4470.3916329023323</v>
      </c>
    </row>
    <row r="352" spans="1:15" x14ac:dyDescent="0.25">
      <c r="A352" s="11">
        <v>41747.5</v>
      </c>
      <c r="B352" s="10">
        <v>39.61</v>
      </c>
      <c r="C352" s="10">
        <v>4.2300000000000004</v>
      </c>
      <c r="D352" s="10">
        <f t="shared" si="33"/>
        <v>39.61</v>
      </c>
      <c r="F352" s="17">
        <f t="shared" si="30"/>
        <v>167.55030000000002</v>
      </c>
      <c r="G352" s="17">
        <v>44.574240529372801</v>
      </c>
      <c r="H352" s="17">
        <f t="shared" si="31"/>
        <v>1933.1359673684567</v>
      </c>
    </row>
    <row r="353" spans="1:8" x14ac:dyDescent="0.25">
      <c r="A353" s="11">
        <v>41747.541666666664</v>
      </c>
      <c r="B353" s="10">
        <v>37.68</v>
      </c>
      <c r="C353" s="10">
        <v>2.86</v>
      </c>
      <c r="D353" s="10">
        <f t="shared" si="33"/>
        <v>37.68</v>
      </c>
      <c r="F353" s="17">
        <f t="shared" si="30"/>
        <v>107.76479999999999</v>
      </c>
      <c r="G353" s="17">
        <v>43.435968027020103</v>
      </c>
      <c r="H353" s="17">
        <f t="shared" si="31"/>
        <v>1744.4320752581175</v>
      </c>
    </row>
    <row r="354" spans="1:8" x14ac:dyDescent="0.25">
      <c r="A354" s="11">
        <v>41747.583333333336</v>
      </c>
      <c r="B354" s="10">
        <v>86</v>
      </c>
      <c r="C354" s="10">
        <v>9.9499999999999993</v>
      </c>
      <c r="D354" s="10">
        <f t="shared" si="33"/>
        <v>86</v>
      </c>
      <c r="F354" s="17">
        <f t="shared" si="30"/>
        <v>855.69999999999993</v>
      </c>
      <c r="G354" s="17">
        <v>42.536214365942897</v>
      </c>
      <c r="H354" s="17">
        <f t="shared" si="31"/>
        <v>4513.8144354710894</v>
      </c>
    </row>
    <row r="355" spans="1:8" x14ac:dyDescent="0.25">
      <c r="A355" s="11">
        <v>41747.625</v>
      </c>
      <c r="B355" s="10">
        <v>84.11</v>
      </c>
      <c r="C355" s="10">
        <v>2.56</v>
      </c>
      <c r="D355" s="10">
        <f t="shared" si="33"/>
        <v>84.11</v>
      </c>
      <c r="F355" s="17">
        <f t="shared" si="30"/>
        <v>215.32159999999999</v>
      </c>
      <c r="G355" s="17">
        <v>42.040368797159502</v>
      </c>
      <c r="H355" s="17">
        <f t="shared" si="31"/>
        <v>3751.3370195290859</v>
      </c>
    </row>
    <row r="356" spans="1:8" x14ac:dyDescent="0.25">
      <c r="A356" s="11">
        <v>41747.666666666664</v>
      </c>
      <c r="B356" s="10">
        <v>74.61</v>
      </c>
      <c r="C356" s="10">
        <v>7.61</v>
      </c>
      <c r="D356" s="10">
        <f t="shared" si="33"/>
        <v>74.61</v>
      </c>
      <c r="F356" s="17">
        <f t="shared" si="30"/>
        <v>567.78210000000001</v>
      </c>
      <c r="G356" s="17">
        <v>42.212423083566598</v>
      </c>
      <c r="H356" s="17">
        <f t="shared" si="31"/>
        <v>3717.250986264904</v>
      </c>
    </row>
    <row r="357" spans="1:8" x14ac:dyDescent="0.25">
      <c r="A357" s="11">
        <v>41747.708333333336</v>
      </c>
      <c r="B357" s="10">
        <v>38.130000000000003</v>
      </c>
      <c r="C357" s="10">
        <v>4.9400000000000004</v>
      </c>
      <c r="D357" s="10">
        <f t="shared" si="33"/>
        <v>38.130000000000003</v>
      </c>
      <c r="F357" s="17">
        <f t="shared" si="30"/>
        <v>188.36220000000003</v>
      </c>
      <c r="G357" s="17">
        <v>43.341927505736201</v>
      </c>
      <c r="H357" s="17">
        <f t="shared" si="31"/>
        <v>1840.9898957937214</v>
      </c>
    </row>
    <row r="358" spans="1:8" x14ac:dyDescent="0.25">
      <c r="A358" s="11">
        <v>41747.75</v>
      </c>
      <c r="B358" s="10">
        <v>69.98</v>
      </c>
      <c r="C358" s="10">
        <v>5.57</v>
      </c>
      <c r="D358" s="10">
        <f t="shared" si="33"/>
        <v>69.98</v>
      </c>
      <c r="F358" s="17">
        <f t="shared" si="30"/>
        <v>389.78860000000003</v>
      </c>
      <c r="G358" s="17">
        <v>43.9801152875282</v>
      </c>
      <c r="H358" s="17">
        <f t="shared" si="31"/>
        <v>3467.5170678212235</v>
      </c>
    </row>
    <row r="359" spans="1:8" x14ac:dyDescent="0.25">
      <c r="A359" s="11">
        <v>41747.791666666664</v>
      </c>
      <c r="B359" s="10">
        <v>4.71</v>
      </c>
      <c r="C359" s="10">
        <v>7.51</v>
      </c>
      <c r="D359" s="10">
        <f t="shared" si="33"/>
        <v>4.71</v>
      </c>
      <c r="F359" s="17">
        <f t="shared" si="30"/>
        <v>35.372099999999996</v>
      </c>
      <c r="G359" s="17">
        <v>44.795159578821803</v>
      </c>
      <c r="H359" s="17">
        <f t="shared" si="31"/>
        <v>246.35730161625068</v>
      </c>
    </row>
    <row r="360" spans="1:8" x14ac:dyDescent="0.25">
      <c r="A360" s="11">
        <v>41747.833333333336</v>
      </c>
      <c r="B360" s="10">
        <v>9.52</v>
      </c>
      <c r="C360" s="10">
        <v>7.59</v>
      </c>
      <c r="E360" s="10">
        <f t="shared" ref="E360:E419" si="34">B360</f>
        <v>9.52</v>
      </c>
      <c r="F360" s="17">
        <f t="shared" si="30"/>
        <v>72.256799999999998</v>
      </c>
      <c r="G360" s="17">
        <v>45.968119351835099</v>
      </c>
      <c r="H360" s="17">
        <f t="shared" si="31"/>
        <v>509.87329622947016</v>
      </c>
    </row>
    <row r="361" spans="1:8" x14ac:dyDescent="0.25">
      <c r="A361" s="11">
        <v>41747.875</v>
      </c>
      <c r="B361" s="10">
        <v>13.92</v>
      </c>
      <c r="C361" s="10">
        <v>9.66</v>
      </c>
      <c r="E361" s="10">
        <f t="shared" si="34"/>
        <v>13.92</v>
      </c>
      <c r="F361" s="17">
        <f t="shared" si="30"/>
        <v>134.46719999999999</v>
      </c>
      <c r="G361" s="17">
        <v>46.130409107110403</v>
      </c>
      <c r="H361" s="17">
        <f t="shared" si="31"/>
        <v>776.60249477097682</v>
      </c>
    </row>
    <row r="362" spans="1:8" x14ac:dyDescent="0.25">
      <c r="A362" s="11">
        <v>41747.916666666664</v>
      </c>
      <c r="B362" s="10">
        <v>16.600000000000001</v>
      </c>
      <c r="C362" s="10">
        <v>3.21</v>
      </c>
      <c r="E362" s="10">
        <f t="shared" si="34"/>
        <v>16.600000000000001</v>
      </c>
      <c r="F362" s="17">
        <f t="shared" si="30"/>
        <v>53.286000000000001</v>
      </c>
      <c r="G362" s="17">
        <v>45.890764505963404</v>
      </c>
      <c r="H362" s="17">
        <f t="shared" si="31"/>
        <v>815.07269079899254</v>
      </c>
    </row>
    <row r="363" spans="1:8" x14ac:dyDescent="0.25">
      <c r="A363" s="11">
        <v>41747.958333333336</v>
      </c>
      <c r="B363" s="10">
        <v>36.25</v>
      </c>
      <c r="C363" s="10">
        <v>4.3499999999999996</v>
      </c>
      <c r="E363" s="10">
        <f t="shared" si="34"/>
        <v>36.25</v>
      </c>
      <c r="F363" s="17">
        <f t="shared" si="30"/>
        <v>157.6875</v>
      </c>
      <c r="G363" s="17">
        <v>44.922667366281402</v>
      </c>
      <c r="H363" s="17">
        <f t="shared" si="31"/>
        <v>1786.1341920277009</v>
      </c>
    </row>
    <row r="364" spans="1:8" x14ac:dyDescent="0.25">
      <c r="A364" s="16">
        <v>41748</v>
      </c>
      <c r="B364" s="10">
        <v>6.68</v>
      </c>
      <c r="C364" s="10">
        <v>1.23</v>
      </c>
      <c r="E364" s="10">
        <f t="shared" si="34"/>
        <v>6.68</v>
      </c>
      <c r="F364" s="17">
        <f t="shared" si="30"/>
        <v>8.2164000000000001</v>
      </c>
      <c r="G364" s="17">
        <v>45.372872446965502</v>
      </c>
      <c r="H364" s="17">
        <f t="shared" si="31"/>
        <v>311.30718794572954</v>
      </c>
    </row>
    <row r="365" spans="1:8" x14ac:dyDescent="0.25">
      <c r="A365" s="11">
        <v>41748.041666666664</v>
      </c>
      <c r="B365" s="10">
        <v>6.63</v>
      </c>
      <c r="C365" s="10">
        <v>7.92</v>
      </c>
      <c r="E365" s="10">
        <f t="shared" si="34"/>
        <v>6.63</v>
      </c>
      <c r="F365" s="17">
        <f t="shared" si="30"/>
        <v>52.509599999999999</v>
      </c>
      <c r="G365" s="17">
        <v>44.846687567090498</v>
      </c>
      <c r="H365" s="17">
        <f t="shared" si="31"/>
        <v>349.84313856981004</v>
      </c>
    </row>
    <row r="366" spans="1:8" x14ac:dyDescent="0.25">
      <c r="A366" s="11">
        <v>41748.083333333336</v>
      </c>
      <c r="B366" s="10">
        <v>87.93</v>
      </c>
      <c r="C366" s="10">
        <v>3.62</v>
      </c>
      <c r="E366" s="10">
        <f t="shared" si="34"/>
        <v>87.93</v>
      </c>
      <c r="F366" s="17">
        <f t="shared" si="30"/>
        <v>318.30660000000006</v>
      </c>
      <c r="G366" s="17">
        <v>44.235746830751701</v>
      </c>
      <c r="H366" s="17">
        <f t="shared" si="31"/>
        <v>4207.9558188279971</v>
      </c>
    </row>
    <row r="367" spans="1:8" x14ac:dyDescent="0.25">
      <c r="A367" s="11">
        <v>41748.125</v>
      </c>
      <c r="B367" s="10">
        <v>1.87</v>
      </c>
      <c r="C367" s="10">
        <v>1.25</v>
      </c>
      <c r="E367" s="10">
        <f t="shared" si="34"/>
        <v>1.87</v>
      </c>
      <c r="F367" s="17">
        <f t="shared" si="30"/>
        <v>2.3375000000000004</v>
      </c>
      <c r="G367" s="17">
        <v>44.075327335874199</v>
      </c>
      <c r="H367" s="17">
        <f t="shared" si="31"/>
        <v>84.758362118084762</v>
      </c>
    </row>
    <row r="368" spans="1:8" x14ac:dyDescent="0.25">
      <c r="A368" s="11">
        <v>41748.166666666664</v>
      </c>
      <c r="B368" s="10">
        <v>83.85</v>
      </c>
      <c r="C368" s="10">
        <v>1.25</v>
      </c>
      <c r="E368" s="10">
        <f t="shared" si="34"/>
        <v>83.85</v>
      </c>
      <c r="F368" s="17">
        <f t="shared" si="30"/>
        <v>104.8125</v>
      </c>
      <c r="G368" s="17">
        <v>44.118461356978003</v>
      </c>
      <c r="H368" s="17">
        <f t="shared" si="31"/>
        <v>3804.1454847826053</v>
      </c>
    </row>
    <row r="369" spans="1:8" x14ac:dyDescent="0.25">
      <c r="A369" s="11">
        <v>41748.208333333336</v>
      </c>
      <c r="B369" s="10">
        <v>44.39</v>
      </c>
      <c r="C369" s="10">
        <v>5.53</v>
      </c>
      <c r="E369" s="10">
        <f t="shared" si="34"/>
        <v>44.39</v>
      </c>
      <c r="F369" s="17">
        <f t="shared" si="30"/>
        <v>245.47670000000002</v>
      </c>
      <c r="G369" s="17">
        <v>44.3666738088721</v>
      </c>
      <c r="H369" s="17">
        <f t="shared" si="31"/>
        <v>2214.9133503758326</v>
      </c>
    </row>
    <row r="370" spans="1:8" x14ac:dyDescent="0.25">
      <c r="A370" s="11">
        <v>41748.25</v>
      </c>
      <c r="B370" s="10">
        <v>77.709999999999994</v>
      </c>
      <c r="C370" s="10">
        <v>2.52</v>
      </c>
      <c r="E370" s="10">
        <f t="shared" si="34"/>
        <v>77.709999999999994</v>
      </c>
      <c r="F370" s="17">
        <f t="shared" si="30"/>
        <v>195.82919999999999</v>
      </c>
      <c r="G370" s="17">
        <v>44.219752815718202</v>
      </c>
      <c r="H370" s="17">
        <f t="shared" si="31"/>
        <v>3632.1461913094613</v>
      </c>
    </row>
    <row r="371" spans="1:8" x14ac:dyDescent="0.25">
      <c r="A371" s="11">
        <v>41748.291666666664</v>
      </c>
      <c r="B371" s="10">
        <v>93.68</v>
      </c>
      <c r="C371" s="10">
        <v>5.37</v>
      </c>
      <c r="E371" s="10">
        <f t="shared" si="34"/>
        <v>93.68</v>
      </c>
      <c r="F371" s="17">
        <f t="shared" si="30"/>
        <v>503.06160000000006</v>
      </c>
      <c r="G371" s="17">
        <v>44.653939779313497</v>
      </c>
      <c r="H371" s="17">
        <f t="shared" si="31"/>
        <v>4686.2426785260886</v>
      </c>
    </row>
    <row r="372" spans="1:8" x14ac:dyDescent="0.25">
      <c r="A372" s="11">
        <v>41748.333333333336</v>
      </c>
      <c r="B372" s="10">
        <v>96.66</v>
      </c>
      <c r="C372" s="10">
        <v>9.1199999999999992</v>
      </c>
      <c r="E372" s="10">
        <f t="shared" si="34"/>
        <v>96.66</v>
      </c>
      <c r="F372" s="17">
        <f t="shared" si="30"/>
        <v>881.53919999999994</v>
      </c>
      <c r="G372" s="17">
        <v>45.354480624638001</v>
      </c>
      <c r="H372" s="17">
        <f t="shared" si="31"/>
        <v>5265.503297177509</v>
      </c>
    </row>
    <row r="373" spans="1:8" x14ac:dyDescent="0.25">
      <c r="A373" s="11">
        <v>41748.375</v>
      </c>
      <c r="B373" s="10">
        <v>89.11</v>
      </c>
      <c r="C373" s="10">
        <v>0.59</v>
      </c>
      <c r="E373" s="10">
        <f t="shared" si="34"/>
        <v>89.11</v>
      </c>
      <c r="F373" s="17">
        <f t="shared" si="30"/>
        <v>52.5749</v>
      </c>
      <c r="G373" s="17">
        <v>46.351639642666903</v>
      </c>
      <c r="H373" s="17">
        <f t="shared" si="31"/>
        <v>4182.9695085580479</v>
      </c>
    </row>
    <row r="374" spans="1:8" x14ac:dyDescent="0.25">
      <c r="A374" s="11">
        <v>41748.416666666664</v>
      </c>
      <c r="B374" s="10">
        <v>0.39</v>
      </c>
      <c r="C374" s="10">
        <v>1.0900000000000001</v>
      </c>
      <c r="E374" s="10">
        <f t="shared" si="34"/>
        <v>0.39</v>
      </c>
      <c r="F374" s="17">
        <f t="shared" si="30"/>
        <v>0.42510000000000003</v>
      </c>
      <c r="G374" s="17">
        <v>46.740604346462398</v>
      </c>
      <c r="H374" s="17">
        <f t="shared" si="31"/>
        <v>18.653935695120339</v>
      </c>
    </row>
    <row r="375" spans="1:8" x14ac:dyDescent="0.25">
      <c r="A375" s="11">
        <v>41748.458333333336</v>
      </c>
      <c r="B375" s="10">
        <v>61.18</v>
      </c>
      <c r="C375" s="10">
        <v>3.2</v>
      </c>
      <c r="E375" s="10">
        <f t="shared" si="34"/>
        <v>61.18</v>
      </c>
      <c r="F375" s="17">
        <f t="shared" si="30"/>
        <v>195.77600000000001</v>
      </c>
      <c r="G375" s="17">
        <v>46.528277364467101</v>
      </c>
      <c r="H375" s="17">
        <f t="shared" si="31"/>
        <v>3042.3760091580975</v>
      </c>
    </row>
    <row r="376" spans="1:8" x14ac:dyDescent="0.25">
      <c r="A376" s="11">
        <v>41748.5</v>
      </c>
      <c r="B376" s="10">
        <v>59.42</v>
      </c>
      <c r="C376" s="10">
        <v>4.29</v>
      </c>
      <c r="E376" s="10">
        <f t="shared" si="34"/>
        <v>59.42</v>
      </c>
      <c r="F376" s="17">
        <f t="shared" si="30"/>
        <v>254.9118</v>
      </c>
      <c r="G376" s="17">
        <v>45.768005662368502</v>
      </c>
      <c r="H376" s="17">
        <f t="shared" si="31"/>
        <v>2974.4466964579365</v>
      </c>
    </row>
    <row r="377" spans="1:8" x14ac:dyDescent="0.25">
      <c r="A377" s="11">
        <v>41748.541666666664</v>
      </c>
      <c r="B377" s="10">
        <v>29</v>
      </c>
      <c r="C377" s="10">
        <v>6.71</v>
      </c>
      <c r="E377" s="10">
        <f t="shared" si="34"/>
        <v>29</v>
      </c>
      <c r="F377" s="17">
        <f t="shared" si="30"/>
        <v>194.59</v>
      </c>
      <c r="G377" s="17">
        <v>44.822372591530304</v>
      </c>
      <c r="H377" s="17">
        <f t="shared" si="31"/>
        <v>1494.4388051543788</v>
      </c>
    </row>
    <row r="378" spans="1:8" x14ac:dyDescent="0.25">
      <c r="A378" s="11">
        <v>41748.583333333336</v>
      </c>
      <c r="B378" s="10">
        <v>63.24</v>
      </c>
      <c r="C378" s="10">
        <v>4.57</v>
      </c>
      <c r="E378" s="10">
        <f t="shared" si="34"/>
        <v>63.24</v>
      </c>
      <c r="F378" s="17">
        <f t="shared" si="30"/>
        <v>289.00680000000006</v>
      </c>
      <c r="G378" s="17">
        <v>43.999526536130404</v>
      </c>
      <c r="H378" s="17">
        <f t="shared" si="31"/>
        <v>3071.536858144887</v>
      </c>
    </row>
    <row r="379" spans="1:8" x14ac:dyDescent="0.25">
      <c r="A379" s="11">
        <v>41748.625</v>
      </c>
      <c r="B379" s="10">
        <v>85.23</v>
      </c>
      <c r="C379" s="10">
        <v>2.5</v>
      </c>
      <c r="E379" s="10">
        <f t="shared" si="34"/>
        <v>85.23</v>
      </c>
      <c r="F379" s="17">
        <f t="shared" si="30"/>
        <v>213.07500000000002</v>
      </c>
      <c r="G379" s="17">
        <v>43.412632099815703</v>
      </c>
      <c r="H379" s="17">
        <f t="shared" si="31"/>
        <v>3913.1336338672927</v>
      </c>
    </row>
    <row r="380" spans="1:8" x14ac:dyDescent="0.25">
      <c r="A380" s="11">
        <v>41748.666666666664</v>
      </c>
      <c r="B380" s="10">
        <v>13.91</v>
      </c>
      <c r="C380" s="10">
        <v>7.09</v>
      </c>
      <c r="E380" s="10">
        <f t="shared" si="34"/>
        <v>13.91</v>
      </c>
      <c r="F380" s="17">
        <f t="shared" si="30"/>
        <v>98.621899999999997</v>
      </c>
      <c r="G380" s="17">
        <v>43.665901922093902</v>
      </c>
      <c r="H380" s="17">
        <f t="shared" si="31"/>
        <v>706.0145957363261</v>
      </c>
    </row>
    <row r="381" spans="1:8" x14ac:dyDescent="0.25">
      <c r="A381" s="11">
        <v>41748.708333333336</v>
      </c>
      <c r="B381" s="10">
        <v>97.17</v>
      </c>
      <c r="C381" s="10">
        <v>2.73</v>
      </c>
      <c r="E381" s="10">
        <f t="shared" si="34"/>
        <v>97.17</v>
      </c>
      <c r="F381" s="17">
        <f t="shared" si="30"/>
        <v>265.27409999999998</v>
      </c>
      <c r="G381" s="17">
        <v>44.648029164411597</v>
      </c>
      <c r="H381" s="17">
        <f t="shared" si="31"/>
        <v>4603.7230939058745</v>
      </c>
    </row>
    <row r="382" spans="1:8" x14ac:dyDescent="0.25">
      <c r="A382" s="11">
        <v>41748.75</v>
      </c>
      <c r="B382" s="10">
        <v>49.72</v>
      </c>
      <c r="C382" s="10">
        <v>0.9</v>
      </c>
      <c r="E382" s="10">
        <f t="shared" si="34"/>
        <v>49.72</v>
      </c>
      <c r="F382" s="17">
        <f t="shared" si="30"/>
        <v>44.747999999999998</v>
      </c>
      <c r="G382" s="17">
        <v>45.136836161593997</v>
      </c>
      <c r="H382" s="17">
        <f t="shared" si="31"/>
        <v>2288.9514939544533</v>
      </c>
    </row>
    <row r="383" spans="1:8" x14ac:dyDescent="0.25">
      <c r="A383" s="11">
        <v>41748.791666666664</v>
      </c>
      <c r="B383" s="10">
        <v>45.76</v>
      </c>
      <c r="C383" s="10">
        <v>4.6500000000000004</v>
      </c>
      <c r="E383" s="10">
        <f t="shared" si="34"/>
        <v>45.76</v>
      </c>
      <c r="F383" s="17">
        <f t="shared" si="30"/>
        <v>212.78400000000002</v>
      </c>
      <c r="G383" s="17">
        <v>45.448600549185102</v>
      </c>
      <c r="H383" s="17">
        <f t="shared" si="31"/>
        <v>2292.51196113071</v>
      </c>
    </row>
    <row r="384" spans="1:8" x14ac:dyDescent="0.25">
      <c r="A384" s="11">
        <v>41748.833333333336</v>
      </c>
      <c r="B384" s="10">
        <v>13.77</v>
      </c>
      <c r="C384" s="10">
        <v>2.92</v>
      </c>
      <c r="E384" s="10">
        <f t="shared" si="34"/>
        <v>13.77</v>
      </c>
      <c r="F384" s="17">
        <f t="shared" si="30"/>
        <v>40.208399999999997</v>
      </c>
      <c r="G384" s="17">
        <v>45.929106051918097</v>
      </c>
      <c r="H384" s="17">
        <f t="shared" si="31"/>
        <v>672.65219033491223</v>
      </c>
    </row>
    <row r="385" spans="1:8" x14ac:dyDescent="0.25">
      <c r="A385" s="11">
        <v>41748.875</v>
      </c>
      <c r="B385" s="10">
        <v>11.14</v>
      </c>
      <c r="C385" s="10">
        <v>3.44</v>
      </c>
      <c r="E385" s="10">
        <f t="shared" si="34"/>
        <v>11.14</v>
      </c>
      <c r="F385" s="17">
        <f t="shared" si="30"/>
        <v>38.321600000000004</v>
      </c>
      <c r="G385" s="17">
        <v>45.946147162348801</v>
      </c>
      <c r="H385" s="17">
        <f t="shared" si="31"/>
        <v>550.16167938856563</v>
      </c>
    </row>
    <row r="386" spans="1:8" x14ac:dyDescent="0.25">
      <c r="A386" s="11">
        <v>41748.916666666664</v>
      </c>
      <c r="B386" s="10">
        <v>67</v>
      </c>
      <c r="C386" s="10">
        <v>8.92</v>
      </c>
      <c r="E386" s="10">
        <f t="shared" si="34"/>
        <v>67</v>
      </c>
      <c r="F386" s="17">
        <f t="shared" si="30"/>
        <v>597.64</v>
      </c>
      <c r="G386" s="17">
        <v>45.770989357621303</v>
      </c>
      <c r="H386" s="17">
        <f t="shared" si="31"/>
        <v>3664.2962869606276</v>
      </c>
    </row>
    <row r="387" spans="1:8" x14ac:dyDescent="0.25">
      <c r="A387" s="11">
        <v>41748.958333333336</v>
      </c>
      <c r="B387" s="10">
        <v>47.53</v>
      </c>
      <c r="C387" s="10">
        <v>2.29</v>
      </c>
      <c r="E387" s="10">
        <f t="shared" si="34"/>
        <v>47.53</v>
      </c>
      <c r="F387" s="17">
        <f t="shared" si="30"/>
        <v>108.8437</v>
      </c>
      <c r="G387" s="17">
        <v>44.838003826142298</v>
      </c>
      <c r="H387" s="17">
        <f t="shared" si="31"/>
        <v>2239.9940218565434</v>
      </c>
    </row>
    <row r="388" spans="1:8" x14ac:dyDescent="0.25">
      <c r="A388" s="16">
        <v>41749</v>
      </c>
      <c r="B388" s="10">
        <v>78.78</v>
      </c>
      <c r="C388" s="10">
        <v>2.0699999999999998</v>
      </c>
      <c r="E388" s="10">
        <f t="shared" si="34"/>
        <v>78.78</v>
      </c>
      <c r="F388" s="17">
        <f t="shared" si="30"/>
        <v>163.0746</v>
      </c>
      <c r="G388" s="17">
        <v>44.937963712100597</v>
      </c>
      <c r="H388" s="17">
        <f t="shared" si="31"/>
        <v>3703.287381239285</v>
      </c>
    </row>
    <row r="389" spans="1:8" x14ac:dyDescent="0.25">
      <c r="A389" s="11">
        <v>41749.041666666664</v>
      </c>
      <c r="B389" s="10">
        <v>70.41</v>
      </c>
      <c r="C389" s="10">
        <v>6.23</v>
      </c>
      <c r="E389" s="10">
        <f t="shared" si="34"/>
        <v>70.41</v>
      </c>
      <c r="F389" s="17">
        <f t="shared" ref="F389:F452" si="35">B389*C389</f>
        <v>438.65430000000003</v>
      </c>
      <c r="G389" s="17">
        <v>44.018251906370203</v>
      </c>
      <c r="H389" s="17">
        <f t="shared" ref="H389:H452" si="36">B389*(C389+G389)</f>
        <v>3537.9794167275254</v>
      </c>
    </row>
    <row r="390" spans="1:8" x14ac:dyDescent="0.25">
      <c r="A390" s="11">
        <v>41749.083333333336</v>
      </c>
      <c r="B390" s="10">
        <v>89.45</v>
      </c>
      <c r="C390" s="10">
        <v>8.94</v>
      </c>
      <c r="E390" s="10">
        <f t="shared" si="34"/>
        <v>89.45</v>
      </c>
      <c r="F390" s="17">
        <f t="shared" si="35"/>
        <v>799.68299999999999</v>
      </c>
      <c r="G390" s="17">
        <v>43.318536503757102</v>
      </c>
      <c r="H390" s="17">
        <f t="shared" si="36"/>
        <v>4674.5260902610726</v>
      </c>
    </row>
    <row r="391" spans="1:8" x14ac:dyDescent="0.25">
      <c r="A391" s="11">
        <v>41749.125</v>
      </c>
      <c r="B391" s="10">
        <v>1.99</v>
      </c>
      <c r="C391" s="10">
        <v>5.66</v>
      </c>
      <c r="E391" s="10">
        <f t="shared" si="34"/>
        <v>1.99</v>
      </c>
      <c r="F391" s="17">
        <f t="shared" si="35"/>
        <v>11.263400000000001</v>
      </c>
      <c r="G391" s="17">
        <v>43.023404990203097</v>
      </c>
      <c r="H391" s="17">
        <f t="shared" si="36"/>
        <v>96.879975930504173</v>
      </c>
    </row>
    <row r="392" spans="1:8" x14ac:dyDescent="0.25">
      <c r="A392" s="11">
        <v>41749.166666666664</v>
      </c>
      <c r="B392" s="10">
        <v>86.74</v>
      </c>
      <c r="C392" s="10">
        <v>9.68</v>
      </c>
      <c r="E392" s="10">
        <f t="shared" si="34"/>
        <v>86.74</v>
      </c>
      <c r="F392" s="17">
        <f t="shared" si="35"/>
        <v>839.64319999999998</v>
      </c>
      <c r="G392" s="17">
        <v>43.040526362779801</v>
      </c>
      <c r="H392" s="17">
        <f t="shared" si="36"/>
        <v>4572.9784567075194</v>
      </c>
    </row>
    <row r="393" spans="1:8" x14ac:dyDescent="0.25">
      <c r="A393" s="11">
        <v>41749.208333333336</v>
      </c>
      <c r="B393" s="10">
        <v>36.07</v>
      </c>
      <c r="C393" s="10">
        <v>4.7300000000000004</v>
      </c>
      <c r="E393" s="10">
        <f t="shared" si="34"/>
        <v>36.07</v>
      </c>
      <c r="F393" s="17">
        <f t="shared" si="35"/>
        <v>170.61110000000002</v>
      </c>
      <c r="G393" s="17">
        <v>43.1392056866421</v>
      </c>
      <c r="H393" s="17">
        <f t="shared" si="36"/>
        <v>1726.6422491171807</v>
      </c>
    </row>
    <row r="394" spans="1:8" x14ac:dyDescent="0.25">
      <c r="A394" s="11">
        <v>41749.25</v>
      </c>
      <c r="B394" s="10">
        <v>90.27</v>
      </c>
      <c r="C394" s="10">
        <v>7.94</v>
      </c>
      <c r="E394" s="10">
        <f t="shared" si="34"/>
        <v>90.27</v>
      </c>
      <c r="F394" s="17">
        <f t="shared" si="35"/>
        <v>716.74379999999996</v>
      </c>
      <c r="G394" s="17">
        <v>42.494604257597601</v>
      </c>
      <c r="H394" s="17">
        <f t="shared" si="36"/>
        <v>4552.7317263333352</v>
      </c>
    </row>
    <row r="395" spans="1:8" x14ac:dyDescent="0.25">
      <c r="A395" s="11">
        <v>41749.291666666664</v>
      </c>
      <c r="B395" s="10">
        <v>35.89</v>
      </c>
      <c r="C395" s="10">
        <v>9.7799999999999994</v>
      </c>
      <c r="E395" s="10">
        <f t="shared" si="34"/>
        <v>35.89</v>
      </c>
      <c r="F395" s="17">
        <f t="shared" si="35"/>
        <v>351.00419999999997</v>
      </c>
      <c r="G395" s="17">
        <v>42.075231243635699</v>
      </c>
      <c r="H395" s="17">
        <f t="shared" si="36"/>
        <v>1861.0842493340854</v>
      </c>
    </row>
    <row r="396" spans="1:8" x14ac:dyDescent="0.25">
      <c r="A396" s="11">
        <v>41749.333333333336</v>
      </c>
      <c r="B396" s="10">
        <v>45.93</v>
      </c>
      <c r="C396" s="10">
        <v>5.23</v>
      </c>
      <c r="E396" s="10">
        <f t="shared" si="34"/>
        <v>45.93</v>
      </c>
      <c r="F396" s="17">
        <f t="shared" si="35"/>
        <v>240.21390000000002</v>
      </c>
      <c r="G396" s="17">
        <v>42.885518436135399</v>
      </c>
      <c r="H396" s="17">
        <f t="shared" si="36"/>
        <v>2209.9457617716989</v>
      </c>
    </row>
    <row r="397" spans="1:8" x14ac:dyDescent="0.25">
      <c r="A397" s="11">
        <v>41749.375</v>
      </c>
      <c r="B397" s="10">
        <v>24.16</v>
      </c>
      <c r="C397" s="10">
        <v>5.7</v>
      </c>
      <c r="E397" s="10">
        <f t="shared" si="34"/>
        <v>24.16</v>
      </c>
      <c r="F397" s="17">
        <f t="shared" si="35"/>
        <v>137.71200000000002</v>
      </c>
      <c r="G397" s="17">
        <v>43.865319702674597</v>
      </c>
      <c r="H397" s="17">
        <f t="shared" si="36"/>
        <v>1197.4981240166182</v>
      </c>
    </row>
    <row r="398" spans="1:8" x14ac:dyDescent="0.25">
      <c r="A398" s="11">
        <v>41749.416666666664</v>
      </c>
      <c r="B398" s="10">
        <v>82.08</v>
      </c>
      <c r="C398" s="10">
        <v>3.2</v>
      </c>
      <c r="E398" s="10">
        <f t="shared" si="34"/>
        <v>82.08</v>
      </c>
      <c r="F398" s="17">
        <f t="shared" si="35"/>
        <v>262.65600000000001</v>
      </c>
      <c r="G398" s="17">
        <v>44.682019463779497</v>
      </c>
      <c r="H398" s="17">
        <f t="shared" si="36"/>
        <v>3930.1561575870214</v>
      </c>
    </row>
    <row r="399" spans="1:8" x14ac:dyDescent="0.25">
      <c r="A399" s="11">
        <v>41749.458333333336</v>
      </c>
      <c r="B399" s="10">
        <v>33.67</v>
      </c>
      <c r="C399" s="10">
        <v>3.99</v>
      </c>
      <c r="E399" s="10">
        <f t="shared" si="34"/>
        <v>33.67</v>
      </c>
      <c r="F399" s="17">
        <f t="shared" si="35"/>
        <v>134.34330000000003</v>
      </c>
      <c r="G399" s="17">
        <v>45.123577756251002</v>
      </c>
      <c r="H399" s="17">
        <f t="shared" si="36"/>
        <v>1653.6541630529714</v>
      </c>
    </row>
    <row r="400" spans="1:8" x14ac:dyDescent="0.25">
      <c r="A400" s="11">
        <v>41749.5</v>
      </c>
      <c r="B400" s="10">
        <v>64.959999999999994</v>
      </c>
      <c r="C400" s="10">
        <v>2.52</v>
      </c>
      <c r="E400" s="10">
        <f t="shared" si="34"/>
        <v>64.959999999999994</v>
      </c>
      <c r="F400" s="17">
        <f t="shared" si="35"/>
        <v>163.69919999999999</v>
      </c>
      <c r="G400" s="17">
        <v>44.574240529372801</v>
      </c>
      <c r="H400" s="17">
        <f t="shared" si="36"/>
        <v>3059.2418647880572</v>
      </c>
    </row>
    <row r="401" spans="1:8" x14ac:dyDescent="0.25">
      <c r="A401" s="11">
        <v>41749.541666666664</v>
      </c>
      <c r="B401" s="10">
        <v>1.37</v>
      </c>
      <c r="C401" s="10">
        <v>1.38</v>
      </c>
      <c r="E401" s="10">
        <f t="shared" si="34"/>
        <v>1.37</v>
      </c>
      <c r="F401" s="17">
        <f t="shared" si="35"/>
        <v>1.8906000000000001</v>
      </c>
      <c r="G401" s="17">
        <v>43.435968027020103</v>
      </c>
      <c r="H401" s="17">
        <f t="shared" si="36"/>
        <v>61.397876197017546</v>
      </c>
    </row>
    <row r="402" spans="1:8" x14ac:dyDescent="0.25">
      <c r="A402" s="11">
        <v>41749.583333333336</v>
      </c>
      <c r="B402" s="10">
        <v>69.45</v>
      </c>
      <c r="C402" s="10">
        <v>6.66</v>
      </c>
      <c r="E402" s="10">
        <f t="shared" si="34"/>
        <v>69.45</v>
      </c>
      <c r="F402" s="17">
        <f t="shared" si="35"/>
        <v>462.53700000000003</v>
      </c>
      <c r="G402" s="17">
        <v>42.536214365942897</v>
      </c>
      <c r="H402" s="17">
        <f t="shared" si="36"/>
        <v>3416.6770877147342</v>
      </c>
    </row>
    <row r="403" spans="1:8" x14ac:dyDescent="0.25">
      <c r="A403" s="11">
        <v>41749.625</v>
      </c>
      <c r="B403" s="10">
        <v>48.85</v>
      </c>
      <c r="C403" s="10">
        <v>6.24</v>
      </c>
      <c r="E403" s="10">
        <f t="shared" si="34"/>
        <v>48.85</v>
      </c>
      <c r="F403" s="17">
        <f t="shared" si="35"/>
        <v>304.82400000000001</v>
      </c>
      <c r="G403" s="17">
        <v>42.040368797159502</v>
      </c>
      <c r="H403" s="17">
        <f t="shared" si="36"/>
        <v>2358.496015741242</v>
      </c>
    </row>
    <row r="404" spans="1:8" x14ac:dyDescent="0.25">
      <c r="A404" s="11">
        <v>41749.666666666664</v>
      </c>
      <c r="B404" s="10">
        <v>41.53</v>
      </c>
      <c r="C404" s="10">
        <v>9.61</v>
      </c>
      <c r="E404" s="10">
        <f t="shared" si="34"/>
        <v>41.53</v>
      </c>
      <c r="F404" s="17">
        <f t="shared" si="35"/>
        <v>399.10329999999999</v>
      </c>
      <c r="G404" s="17">
        <v>42.212423083566598</v>
      </c>
      <c r="H404" s="17">
        <f t="shared" si="36"/>
        <v>2152.185230660521</v>
      </c>
    </row>
    <row r="405" spans="1:8" x14ac:dyDescent="0.25">
      <c r="A405" s="11">
        <v>41749.708333333336</v>
      </c>
      <c r="B405" s="10">
        <v>15.93</v>
      </c>
      <c r="C405" s="10">
        <v>5.82</v>
      </c>
      <c r="E405" s="10">
        <f t="shared" si="34"/>
        <v>15.93</v>
      </c>
      <c r="F405" s="17">
        <f t="shared" si="35"/>
        <v>92.712600000000009</v>
      </c>
      <c r="G405" s="17">
        <v>43.341927505736201</v>
      </c>
      <c r="H405" s="17">
        <f t="shared" si="36"/>
        <v>783.14950516637771</v>
      </c>
    </row>
    <row r="406" spans="1:8" x14ac:dyDescent="0.25">
      <c r="A406" s="11">
        <v>41749.75</v>
      </c>
      <c r="B406" s="10">
        <v>50.83</v>
      </c>
      <c r="C406" s="10">
        <v>8.4</v>
      </c>
      <c r="E406" s="10">
        <f t="shared" si="34"/>
        <v>50.83</v>
      </c>
      <c r="F406" s="17">
        <f t="shared" si="35"/>
        <v>426.97199999999998</v>
      </c>
      <c r="G406" s="17">
        <v>43.9801152875282</v>
      </c>
      <c r="H406" s="17">
        <f t="shared" si="36"/>
        <v>2662.4812600650584</v>
      </c>
    </row>
    <row r="407" spans="1:8" x14ac:dyDescent="0.25">
      <c r="A407" s="11">
        <v>41749.791666666664</v>
      </c>
      <c r="B407" s="10">
        <v>99.3</v>
      </c>
      <c r="C407" s="10">
        <v>1.84</v>
      </c>
      <c r="E407" s="10">
        <f t="shared" si="34"/>
        <v>99.3</v>
      </c>
      <c r="F407" s="17">
        <f t="shared" si="35"/>
        <v>182.71199999999999</v>
      </c>
      <c r="G407" s="17">
        <v>44.795159578821803</v>
      </c>
      <c r="H407" s="17">
        <f t="shared" si="36"/>
        <v>4630.8713461770049</v>
      </c>
    </row>
    <row r="408" spans="1:8" x14ac:dyDescent="0.25">
      <c r="A408" s="11">
        <v>41749.833333333336</v>
      </c>
      <c r="B408" s="10">
        <v>63.99</v>
      </c>
      <c r="C408" s="10">
        <v>3.32</v>
      </c>
      <c r="E408" s="10">
        <f t="shared" si="34"/>
        <v>63.99</v>
      </c>
      <c r="F408" s="17">
        <f t="shared" si="35"/>
        <v>212.4468</v>
      </c>
      <c r="G408" s="17">
        <v>45.968119351835099</v>
      </c>
      <c r="H408" s="17">
        <f t="shared" si="36"/>
        <v>3153.9467573239281</v>
      </c>
    </row>
    <row r="409" spans="1:8" x14ac:dyDescent="0.25">
      <c r="A409" s="11">
        <v>41749.875</v>
      </c>
      <c r="B409" s="10">
        <v>55.07</v>
      </c>
      <c r="C409" s="10">
        <v>9.23</v>
      </c>
      <c r="E409" s="10">
        <f t="shared" si="34"/>
        <v>55.07</v>
      </c>
      <c r="F409" s="17">
        <f t="shared" si="35"/>
        <v>508.29610000000002</v>
      </c>
      <c r="G409" s="17">
        <v>46.130409107110403</v>
      </c>
      <c r="H409" s="17">
        <f t="shared" si="36"/>
        <v>3048.6977295285697</v>
      </c>
    </row>
    <row r="410" spans="1:8" x14ac:dyDescent="0.25">
      <c r="A410" s="11">
        <v>41749.916666666664</v>
      </c>
      <c r="B410" s="10">
        <v>97.29</v>
      </c>
      <c r="C410" s="10">
        <v>6.85</v>
      </c>
      <c r="E410" s="10">
        <f t="shared" si="34"/>
        <v>97.29</v>
      </c>
      <c r="F410" s="17">
        <f t="shared" si="35"/>
        <v>666.43650000000002</v>
      </c>
      <c r="G410" s="17">
        <v>45.890764505963404</v>
      </c>
      <c r="H410" s="17">
        <f t="shared" si="36"/>
        <v>5131.1489787851797</v>
      </c>
    </row>
    <row r="411" spans="1:8" x14ac:dyDescent="0.25">
      <c r="A411" s="11">
        <v>41749.958333333336</v>
      </c>
      <c r="B411" s="10">
        <v>36.880000000000003</v>
      </c>
      <c r="C411" s="10">
        <v>3.13</v>
      </c>
      <c r="E411" s="10">
        <f t="shared" si="34"/>
        <v>36.880000000000003</v>
      </c>
      <c r="F411" s="17">
        <f t="shared" si="35"/>
        <v>115.43440000000001</v>
      </c>
      <c r="G411" s="17">
        <v>44.922667366281402</v>
      </c>
      <c r="H411" s="17">
        <f t="shared" si="36"/>
        <v>1772.1823724684584</v>
      </c>
    </row>
    <row r="412" spans="1:8" x14ac:dyDescent="0.25">
      <c r="A412" s="16">
        <v>41750</v>
      </c>
      <c r="B412" s="10">
        <v>26.42</v>
      </c>
      <c r="C412" s="10">
        <v>9.39</v>
      </c>
      <c r="E412" s="10">
        <f t="shared" si="34"/>
        <v>26.42</v>
      </c>
      <c r="F412" s="17">
        <f t="shared" si="35"/>
        <v>248.08380000000002</v>
      </c>
      <c r="G412" s="17">
        <v>43.925558830685503</v>
      </c>
      <c r="H412" s="17">
        <f t="shared" si="36"/>
        <v>1408.597064306711</v>
      </c>
    </row>
    <row r="413" spans="1:8" x14ac:dyDescent="0.25">
      <c r="A413" s="11">
        <v>41750.041666666664</v>
      </c>
      <c r="B413" s="10">
        <v>22.11</v>
      </c>
      <c r="C413" s="10">
        <v>3.78</v>
      </c>
      <c r="E413" s="10">
        <f t="shared" si="34"/>
        <v>22.11</v>
      </c>
      <c r="F413" s="17">
        <f t="shared" si="35"/>
        <v>83.575799999999987</v>
      </c>
      <c r="G413" s="17">
        <v>43.2455900016041</v>
      </c>
      <c r="H413" s="17">
        <f t="shared" si="36"/>
        <v>1039.7357949354666</v>
      </c>
    </row>
    <row r="414" spans="1:8" x14ac:dyDescent="0.25">
      <c r="A414" s="11">
        <v>41750.083333333336</v>
      </c>
      <c r="B414" s="10">
        <v>23.43</v>
      </c>
      <c r="C414" s="10">
        <v>6.28</v>
      </c>
      <c r="E414" s="10">
        <f t="shared" si="34"/>
        <v>23.43</v>
      </c>
      <c r="F414" s="17">
        <f t="shared" si="35"/>
        <v>147.1404</v>
      </c>
      <c r="G414" s="17">
        <v>42.725913791946297</v>
      </c>
      <c r="H414" s="17">
        <f t="shared" si="36"/>
        <v>1148.2085601453018</v>
      </c>
    </row>
    <row r="415" spans="1:8" x14ac:dyDescent="0.25">
      <c r="A415" s="11">
        <v>41750.125</v>
      </c>
      <c r="B415" s="10">
        <v>39.14</v>
      </c>
      <c r="C415" s="10">
        <v>5.0199999999999996</v>
      </c>
      <c r="E415" s="10">
        <f t="shared" si="34"/>
        <v>39.14</v>
      </c>
      <c r="F415" s="17">
        <f t="shared" si="35"/>
        <v>196.4828</v>
      </c>
      <c r="G415" s="17">
        <v>42.506098703794301</v>
      </c>
      <c r="H415" s="17">
        <f t="shared" si="36"/>
        <v>1860.171503266509</v>
      </c>
    </row>
    <row r="416" spans="1:8" x14ac:dyDescent="0.25">
      <c r="A416" s="11">
        <v>41750.166666666664</v>
      </c>
      <c r="B416" s="10">
        <v>83.07</v>
      </c>
      <c r="C416" s="10">
        <v>1.69</v>
      </c>
      <c r="E416" s="10">
        <f t="shared" si="34"/>
        <v>83.07</v>
      </c>
      <c r="F416" s="17">
        <f t="shared" si="35"/>
        <v>140.38829999999999</v>
      </c>
      <c r="G416" s="17">
        <v>42.518860945862897</v>
      </c>
      <c r="H416" s="17">
        <f t="shared" si="36"/>
        <v>3672.4300787728303</v>
      </c>
    </row>
    <row r="417" spans="1:8" x14ac:dyDescent="0.25">
      <c r="A417" s="11">
        <v>41750.208333333336</v>
      </c>
      <c r="B417" s="10">
        <v>36.07</v>
      </c>
      <c r="C417" s="10">
        <v>4.8</v>
      </c>
      <c r="E417" s="10">
        <f t="shared" si="34"/>
        <v>36.07</v>
      </c>
      <c r="F417" s="17">
        <f t="shared" si="35"/>
        <v>173.136</v>
      </c>
      <c r="G417" s="17">
        <v>42.592391870109601</v>
      </c>
      <c r="H417" s="17">
        <f t="shared" si="36"/>
        <v>1709.4435747548532</v>
      </c>
    </row>
    <row r="418" spans="1:8" x14ac:dyDescent="0.25">
      <c r="A418" s="11">
        <v>41750.25</v>
      </c>
      <c r="B418" s="10">
        <v>10.96</v>
      </c>
      <c r="C418" s="10">
        <v>1.1100000000000001</v>
      </c>
      <c r="E418" s="10">
        <f t="shared" si="34"/>
        <v>10.96</v>
      </c>
      <c r="F418" s="17">
        <f t="shared" si="35"/>
        <v>12.165600000000001</v>
      </c>
      <c r="G418" s="17">
        <v>42.1113092945657</v>
      </c>
      <c r="H418" s="17">
        <f t="shared" si="36"/>
        <v>473.70554986844013</v>
      </c>
    </row>
    <row r="419" spans="1:8" x14ac:dyDescent="0.25">
      <c r="A419" s="11">
        <v>41750.291666666664</v>
      </c>
      <c r="B419" s="10">
        <v>94.35</v>
      </c>
      <c r="C419" s="10">
        <v>1.08</v>
      </c>
      <c r="E419" s="10">
        <f t="shared" si="34"/>
        <v>94.35</v>
      </c>
      <c r="F419" s="17">
        <f t="shared" si="35"/>
        <v>101.898</v>
      </c>
      <c r="G419" s="17">
        <v>41.797350653500601</v>
      </c>
      <c r="H419" s="17">
        <f t="shared" si="36"/>
        <v>4045.4780341577812</v>
      </c>
    </row>
    <row r="420" spans="1:8" x14ac:dyDescent="0.25">
      <c r="A420" s="11">
        <v>41750.333333333336</v>
      </c>
      <c r="B420" s="10">
        <v>77.98</v>
      </c>
      <c r="C420" s="10">
        <v>5.51</v>
      </c>
      <c r="D420" s="10">
        <f t="shared" ref="D420:D431" si="37">B420</f>
        <v>77.98</v>
      </c>
      <c r="F420" s="17">
        <f t="shared" si="35"/>
        <v>429.66980000000001</v>
      </c>
      <c r="G420" s="17">
        <v>42.403272406512301</v>
      </c>
      <c r="H420" s="17">
        <f t="shared" si="36"/>
        <v>3736.2769822598293</v>
      </c>
    </row>
    <row r="421" spans="1:8" x14ac:dyDescent="0.25">
      <c r="A421" s="11">
        <v>41750.375</v>
      </c>
      <c r="B421" s="10">
        <v>94.69</v>
      </c>
      <c r="C421" s="10">
        <v>8.4499999999999993</v>
      </c>
      <c r="D421" s="10">
        <f t="shared" si="37"/>
        <v>94.69</v>
      </c>
      <c r="F421" s="17">
        <f t="shared" si="35"/>
        <v>800.13049999999987</v>
      </c>
      <c r="G421" s="17">
        <v>43.132183484993398</v>
      </c>
      <c r="H421" s="17">
        <f t="shared" si="36"/>
        <v>4884.3169541940242</v>
      </c>
    </row>
    <row r="422" spans="1:8" x14ac:dyDescent="0.25">
      <c r="A422" s="11">
        <v>41750.416666666664</v>
      </c>
      <c r="B422" s="10">
        <v>85.14</v>
      </c>
      <c r="C422" s="10">
        <v>8.8000000000000007</v>
      </c>
      <c r="D422" s="10">
        <f t="shared" si="37"/>
        <v>85.14</v>
      </c>
      <c r="F422" s="17">
        <f t="shared" si="35"/>
        <v>749.23200000000008</v>
      </c>
      <c r="G422" s="17">
        <v>43.736680878216397</v>
      </c>
      <c r="H422" s="17">
        <f t="shared" si="36"/>
        <v>4472.9730099713443</v>
      </c>
    </row>
    <row r="423" spans="1:8" x14ac:dyDescent="0.25">
      <c r="A423" s="11">
        <v>41750.458333333336</v>
      </c>
      <c r="B423" s="10">
        <v>96.54</v>
      </c>
      <c r="C423" s="10">
        <v>2.2599999999999998</v>
      </c>
      <c r="D423" s="10">
        <f t="shared" si="37"/>
        <v>96.54</v>
      </c>
      <c r="F423" s="17">
        <f t="shared" si="35"/>
        <v>218.18039999999999</v>
      </c>
      <c r="G423" s="17">
        <v>44.062368979713803</v>
      </c>
      <c r="H423" s="17">
        <f t="shared" si="36"/>
        <v>4471.9615013015709</v>
      </c>
    </row>
    <row r="424" spans="1:8" x14ac:dyDescent="0.25">
      <c r="A424" s="11">
        <v>41750.5</v>
      </c>
      <c r="B424" s="10">
        <v>93.26</v>
      </c>
      <c r="C424" s="10">
        <v>6.48</v>
      </c>
      <c r="D424" s="10">
        <f t="shared" si="37"/>
        <v>93.26</v>
      </c>
      <c r="F424" s="17">
        <f t="shared" si="35"/>
        <v>604.3248000000001</v>
      </c>
      <c r="G424" s="17">
        <v>43.657063698815499</v>
      </c>
      <c r="H424" s="17">
        <f t="shared" si="36"/>
        <v>4675.7825605515336</v>
      </c>
    </row>
    <row r="425" spans="1:8" x14ac:dyDescent="0.25">
      <c r="A425" s="11">
        <v>41750.541666666664</v>
      </c>
      <c r="B425" s="10">
        <v>8.1300000000000008</v>
      </c>
      <c r="C425" s="10">
        <v>0.6</v>
      </c>
      <c r="D425" s="10">
        <f t="shared" si="37"/>
        <v>8.1300000000000008</v>
      </c>
      <c r="F425" s="17">
        <f t="shared" si="35"/>
        <v>4.8780000000000001</v>
      </c>
      <c r="G425" s="17">
        <v>42.813274044837399</v>
      </c>
      <c r="H425" s="17">
        <f t="shared" si="36"/>
        <v>352.9499179845281</v>
      </c>
    </row>
    <row r="426" spans="1:8" x14ac:dyDescent="0.25">
      <c r="A426" s="11">
        <v>41750.583333333336</v>
      </c>
      <c r="B426" s="10">
        <v>96.49</v>
      </c>
      <c r="C426" s="10">
        <v>4.16</v>
      </c>
      <c r="D426" s="10">
        <f t="shared" si="37"/>
        <v>96.49</v>
      </c>
      <c r="F426" s="17">
        <f t="shared" si="35"/>
        <v>401.39839999999998</v>
      </c>
      <c r="G426" s="17">
        <v>42.142418272182702</v>
      </c>
      <c r="H426" s="17">
        <f t="shared" si="36"/>
        <v>4467.720339082909</v>
      </c>
    </row>
    <row r="427" spans="1:8" x14ac:dyDescent="0.25">
      <c r="A427" s="11">
        <v>41750.625</v>
      </c>
      <c r="B427" s="10">
        <v>96.05</v>
      </c>
      <c r="C427" s="10">
        <v>8.48</v>
      </c>
      <c r="D427" s="10">
        <f t="shared" si="37"/>
        <v>96.05</v>
      </c>
      <c r="F427" s="17">
        <f t="shared" si="35"/>
        <v>814.50400000000002</v>
      </c>
      <c r="G427" s="17">
        <v>41.771216503529203</v>
      </c>
      <c r="H427" s="17">
        <f t="shared" si="36"/>
        <v>4826.6293451639804</v>
      </c>
    </row>
    <row r="428" spans="1:8" x14ac:dyDescent="0.25">
      <c r="A428" s="11">
        <v>41750.666666666664</v>
      </c>
      <c r="B428" s="10">
        <v>24.29</v>
      </c>
      <c r="C428" s="10">
        <v>0.74</v>
      </c>
      <c r="D428" s="10">
        <f t="shared" si="37"/>
        <v>24.29</v>
      </c>
      <c r="F428" s="17">
        <f t="shared" si="35"/>
        <v>17.974599999999999</v>
      </c>
      <c r="G428" s="17">
        <v>41.900142610115303</v>
      </c>
      <c r="H428" s="17">
        <f t="shared" si="36"/>
        <v>1035.7290639997007</v>
      </c>
    </row>
    <row r="429" spans="1:8" x14ac:dyDescent="0.25">
      <c r="A429" s="11">
        <v>41750.708333333336</v>
      </c>
      <c r="B429" s="10">
        <v>71.11</v>
      </c>
      <c r="C429" s="10">
        <v>1.02</v>
      </c>
      <c r="D429" s="10">
        <f t="shared" si="37"/>
        <v>71.11</v>
      </c>
      <c r="F429" s="17">
        <f t="shared" si="35"/>
        <v>72.532200000000003</v>
      </c>
      <c r="G429" s="17">
        <v>42.743319615630497</v>
      </c>
      <c r="H429" s="17">
        <f t="shared" si="36"/>
        <v>3112.0096578674847</v>
      </c>
    </row>
    <row r="430" spans="1:8" x14ac:dyDescent="0.25">
      <c r="A430" s="11">
        <v>41750.75</v>
      </c>
      <c r="B430" s="10">
        <v>81.37</v>
      </c>
      <c r="C430" s="10">
        <v>6.57</v>
      </c>
      <c r="D430" s="10">
        <f t="shared" si="37"/>
        <v>81.37</v>
      </c>
      <c r="F430" s="17">
        <f t="shared" si="35"/>
        <v>534.60090000000002</v>
      </c>
      <c r="G430" s="17">
        <v>43.217319022298199</v>
      </c>
      <c r="H430" s="17">
        <f t="shared" si="36"/>
        <v>4051.1941488444045</v>
      </c>
    </row>
    <row r="431" spans="1:8" x14ac:dyDescent="0.25">
      <c r="A431" s="11">
        <v>41750.791666666664</v>
      </c>
      <c r="B431" s="10">
        <v>33.44</v>
      </c>
      <c r="C431" s="10">
        <v>2.06</v>
      </c>
      <c r="D431" s="10">
        <f t="shared" si="37"/>
        <v>33.44</v>
      </c>
      <c r="F431" s="17">
        <f t="shared" si="35"/>
        <v>68.886399999999995</v>
      </c>
      <c r="G431" s="17">
        <v>43.8202072822641</v>
      </c>
      <c r="H431" s="17">
        <f t="shared" si="36"/>
        <v>1534.2341315189115</v>
      </c>
    </row>
    <row r="432" spans="1:8" x14ac:dyDescent="0.25">
      <c r="A432" s="11">
        <v>41750.833333333336</v>
      </c>
      <c r="B432" s="10">
        <v>88.05</v>
      </c>
      <c r="C432" s="10">
        <v>9.69</v>
      </c>
      <c r="E432" s="10">
        <f t="shared" ref="E432:E443" si="38">B432</f>
        <v>88.05</v>
      </c>
      <c r="F432" s="17">
        <f t="shared" si="35"/>
        <v>853.20449999999994</v>
      </c>
      <c r="G432" s="17">
        <v>44.683106273322501</v>
      </c>
      <c r="H432" s="17">
        <f t="shared" si="36"/>
        <v>4787.5520073660455</v>
      </c>
    </row>
    <row r="433" spans="1:8" x14ac:dyDescent="0.25">
      <c r="A433" s="11">
        <v>41750.875</v>
      </c>
      <c r="B433" s="10">
        <v>98.31</v>
      </c>
      <c r="C433" s="10">
        <v>9.75</v>
      </c>
      <c r="E433" s="10">
        <f t="shared" si="38"/>
        <v>98.31</v>
      </c>
      <c r="F433" s="17">
        <f t="shared" si="35"/>
        <v>958.52250000000004</v>
      </c>
      <c r="G433" s="17">
        <v>44.802064518554602</v>
      </c>
      <c r="H433" s="17">
        <f t="shared" si="36"/>
        <v>5363.0134628191026</v>
      </c>
    </row>
    <row r="434" spans="1:8" x14ac:dyDescent="0.25">
      <c r="A434" s="11">
        <v>41750.916666666664</v>
      </c>
      <c r="B434" s="10">
        <v>60.99</v>
      </c>
      <c r="C434" s="10">
        <v>2.48</v>
      </c>
      <c r="E434" s="10">
        <f t="shared" si="38"/>
        <v>60.99</v>
      </c>
      <c r="F434" s="17">
        <f t="shared" si="35"/>
        <v>151.2552</v>
      </c>
      <c r="G434" s="17">
        <v>44.626368674647601</v>
      </c>
      <c r="H434" s="17">
        <f t="shared" si="36"/>
        <v>2873.0174254667572</v>
      </c>
    </row>
    <row r="435" spans="1:8" x14ac:dyDescent="0.25">
      <c r="A435" s="11">
        <v>41750.958333333336</v>
      </c>
      <c r="B435" s="10">
        <v>94.83</v>
      </c>
      <c r="C435" s="10">
        <v>3.46</v>
      </c>
      <c r="E435" s="10">
        <f t="shared" si="38"/>
        <v>94.83</v>
      </c>
      <c r="F435" s="17">
        <f t="shared" si="35"/>
        <v>328.11180000000002</v>
      </c>
      <c r="G435" s="17">
        <v>43.914278154159703</v>
      </c>
      <c r="H435" s="17">
        <f t="shared" si="36"/>
        <v>4492.5027973589649</v>
      </c>
    </row>
    <row r="436" spans="1:8" x14ac:dyDescent="0.25">
      <c r="A436" s="16">
        <v>41751</v>
      </c>
      <c r="B436" s="10">
        <v>58.53</v>
      </c>
      <c r="C436" s="10">
        <v>4.3099999999999996</v>
      </c>
      <c r="E436" s="10">
        <f t="shared" si="38"/>
        <v>58.53</v>
      </c>
      <c r="F436" s="17">
        <f t="shared" si="35"/>
        <v>252.26429999999999</v>
      </c>
      <c r="G436" s="17">
        <v>43.6035420411405</v>
      </c>
      <c r="H436" s="17">
        <f t="shared" si="36"/>
        <v>2804.3796156679537</v>
      </c>
    </row>
    <row r="437" spans="1:8" x14ac:dyDescent="0.25">
      <c r="A437" s="11">
        <v>41751.041666666664</v>
      </c>
      <c r="B437" s="10">
        <v>1.86</v>
      </c>
      <c r="C437" s="10">
        <v>7.1</v>
      </c>
      <c r="E437" s="10">
        <f t="shared" si="38"/>
        <v>1.86</v>
      </c>
      <c r="F437" s="17">
        <f t="shared" si="35"/>
        <v>13.206</v>
      </c>
      <c r="G437" s="17">
        <v>43.150943208941698</v>
      </c>
      <c r="H437" s="17">
        <f t="shared" si="36"/>
        <v>93.46675436863157</v>
      </c>
    </row>
    <row r="438" spans="1:8" x14ac:dyDescent="0.25">
      <c r="A438" s="11">
        <v>41751.083333333336</v>
      </c>
      <c r="B438" s="10">
        <v>90.78</v>
      </c>
      <c r="C438" s="10">
        <v>2.1800000000000002</v>
      </c>
      <c r="E438" s="10">
        <f t="shared" si="38"/>
        <v>90.78</v>
      </c>
      <c r="F438" s="17">
        <f t="shared" si="35"/>
        <v>197.90040000000002</v>
      </c>
      <c r="G438" s="17">
        <v>42.809863329642099</v>
      </c>
      <c r="H438" s="17">
        <f t="shared" si="36"/>
        <v>4084.1797930649095</v>
      </c>
    </row>
    <row r="439" spans="1:8" x14ac:dyDescent="0.25">
      <c r="A439" s="11">
        <v>41751.125</v>
      </c>
      <c r="B439" s="10">
        <v>74.040000000000006</v>
      </c>
      <c r="C439" s="10">
        <v>0.45</v>
      </c>
      <c r="E439" s="10">
        <f t="shared" si="38"/>
        <v>74.040000000000006</v>
      </c>
      <c r="F439" s="17">
        <f t="shared" si="35"/>
        <v>33.318000000000005</v>
      </c>
      <c r="G439" s="17">
        <v>42.922197750632101</v>
      </c>
      <c r="H439" s="17">
        <f t="shared" si="36"/>
        <v>3211.2775214568014</v>
      </c>
    </row>
    <row r="440" spans="1:8" x14ac:dyDescent="0.25">
      <c r="A440" s="11">
        <v>41751.166666666664</v>
      </c>
      <c r="B440" s="10">
        <v>45.1</v>
      </c>
      <c r="C440" s="10">
        <v>7.43</v>
      </c>
      <c r="E440" s="10">
        <f t="shared" si="38"/>
        <v>45.1</v>
      </c>
      <c r="F440" s="17">
        <f t="shared" si="35"/>
        <v>335.09300000000002</v>
      </c>
      <c r="G440" s="17">
        <v>43.404273229804502</v>
      </c>
      <c r="H440" s="17">
        <f t="shared" si="36"/>
        <v>2292.6257226641833</v>
      </c>
    </row>
    <row r="441" spans="1:8" x14ac:dyDescent="0.25">
      <c r="A441" s="11">
        <v>41751.208333333336</v>
      </c>
      <c r="B441" s="10">
        <v>66.23</v>
      </c>
      <c r="C441" s="10">
        <v>1.1599999999999999</v>
      </c>
      <c r="E441" s="10">
        <f t="shared" si="38"/>
        <v>66.23</v>
      </c>
      <c r="F441" s="17">
        <f t="shared" si="35"/>
        <v>76.826800000000006</v>
      </c>
      <c r="G441" s="17">
        <v>44.227866092207798</v>
      </c>
      <c r="H441" s="17">
        <f t="shared" si="36"/>
        <v>3006.0383712869225</v>
      </c>
    </row>
    <row r="442" spans="1:8" x14ac:dyDescent="0.25">
      <c r="A442" s="11">
        <v>41751.25</v>
      </c>
      <c r="B442" s="10">
        <v>76.069999999999993</v>
      </c>
      <c r="C442" s="10">
        <v>9.36</v>
      </c>
      <c r="E442" s="10">
        <f t="shared" si="38"/>
        <v>76.069999999999993</v>
      </c>
      <c r="F442" s="17">
        <f t="shared" si="35"/>
        <v>712.01519999999994</v>
      </c>
      <c r="G442" s="17">
        <v>45.5349616573098</v>
      </c>
      <c r="H442" s="17">
        <f t="shared" si="36"/>
        <v>4175.8597332715563</v>
      </c>
    </row>
    <row r="443" spans="1:8" x14ac:dyDescent="0.25">
      <c r="A443" s="11">
        <v>41751.291666666664</v>
      </c>
      <c r="B443" s="10">
        <v>77.599999999999994</v>
      </c>
      <c r="C443" s="10">
        <v>6.01</v>
      </c>
      <c r="E443" s="10">
        <f t="shared" si="38"/>
        <v>77.599999999999994</v>
      </c>
      <c r="F443" s="17">
        <f t="shared" si="35"/>
        <v>466.37599999999998</v>
      </c>
      <c r="G443" s="17">
        <v>47.695609793996802</v>
      </c>
      <c r="H443" s="17">
        <f t="shared" si="36"/>
        <v>4167.5553200141512</v>
      </c>
    </row>
    <row r="444" spans="1:8" x14ac:dyDescent="0.25">
      <c r="A444" s="11">
        <v>41751.333333333336</v>
      </c>
      <c r="B444" s="10">
        <v>27.87</v>
      </c>
      <c r="C444" s="10">
        <v>2.46</v>
      </c>
      <c r="D444" s="10">
        <f t="shared" ref="D444:D455" si="39">B444</f>
        <v>27.87</v>
      </c>
      <c r="F444" s="17">
        <f t="shared" si="35"/>
        <v>68.560199999999995</v>
      </c>
      <c r="G444" s="17">
        <v>49.669157899219599</v>
      </c>
      <c r="H444" s="17">
        <f t="shared" si="36"/>
        <v>1452.8396306512502</v>
      </c>
    </row>
    <row r="445" spans="1:8" x14ac:dyDescent="0.25">
      <c r="A445" s="11">
        <v>41751.375</v>
      </c>
      <c r="B445" s="10">
        <v>69.260000000000005</v>
      </c>
      <c r="C445" s="10">
        <v>7.13</v>
      </c>
      <c r="D445" s="10">
        <f t="shared" si="39"/>
        <v>69.260000000000005</v>
      </c>
      <c r="F445" s="17">
        <f t="shared" si="35"/>
        <v>493.82380000000001</v>
      </c>
      <c r="G445" s="17">
        <v>49.197414015384901</v>
      </c>
      <c r="H445" s="17">
        <f t="shared" si="36"/>
        <v>3901.2366947055589</v>
      </c>
    </row>
    <row r="446" spans="1:8" x14ac:dyDescent="0.25">
      <c r="A446" s="11">
        <v>41751.416666666664</v>
      </c>
      <c r="B446" s="10">
        <v>83.26</v>
      </c>
      <c r="C446" s="10">
        <v>0.27</v>
      </c>
      <c r="D446" s="10">
        <f t="shared" si="39"/>
        <v>83.26</v>
      </c>
      <c r="F446" s="17">
        <f t="shared" si="35"/>
        <v>22.480200000000004</v>
      </c>
      <c r="G446" s="17">
        <v>48.654231711854102</v>
      </c>
      <c r="H446" s="17">
        <f t="shared" si="36"/>
        <v>4073.4315323289729</v>
      </c>
    </row>
    <row r="447" spans="1:8" x14ac:dyDescent="0.25">
      <c r="A447" s="11">
        <v>41751.458333333336</v>
      </c>
      <c r="B447" s="10">
        <v>37.5</v>
      </c>
      <c r="C447" s="10">
        <v>2.86</v>
      </c>
      <c r="D447" s="10">
        <f t="shared" si="39"/>
        <v>37.5</v>
      </c>
      <c r="F447" s="17">
        <f t="shared" si="35"/>
        <v>107.25</v>
      </c>
      <c r="G447" s="17">
        <v>47.6819216801712</v>
      </c>
      <c r="H447" s="17">
        <f t="shared" si="36"/>
        <v>1895.32206300642</v>
      </c>
    </row>
    <row r="448" spans="1:8" x14ac:dyDescent="0.25">
      <c r="A448" s="11">
        <v>41751.5</v>
      </c>
      <c r="B448" s="10">
        <v>27.13</v>
      </c>
      <c r="C448" s="10">
        <v>5.42</v>
      </c>
      <c r="D448" s="10">
        <f t="shared" si="39"/>
        <v>27.13</v>
      </c>
      <c r="F448" s="17">
        <f t="shared" si="35"/>
        <v>147.0446</v>
      </c>
      <c r="G448" s="17">
        <v>46.926272923958301</v>
      </c>
      <c r="H448" s="17">
        <f t="shared" si="36"/>
        <v>1420.1543844269886</v>
      </c>
    </row>
    <row r="449" spans="1:8" x14ac:dyDescent="0.25">
      <c r="A449" s="11">
        <v>41751.541666666664</v>
      </c>
      <c r="B449" s="10">
        <v>13.17</v>
      </c>
      <c r="C449" s="10">
        <v>3.61</v>
      </c>
      <c r="D449" s="10">
        <f t="shared" si="39"/>
        <v>13.17</v>
      </c>
      <c r="F449" s="17">
        <f t="shared" si="35"/>
        <v>47.543700000000001</v>
      </c>
      <c r="G449" s="17">
        <v>46.540798302580498</v>
      </c>
      <c r="H449" s="17">
        <f t="shared" si="36"/>
        <v>660.48601364498518</v>
      </c>
    </row>
    <row r="450" spans="1:8" x14ac:dyDescent="0.25">
      <c r="A450" s="11">
        <v>41751.583333333336</v>
      </c>
      <c r="B450" s="10">
        <v>81.45</v>
      </c>
      <c r="C450" s="10">
        <v>1.41</v>
      </c>
      <c r="D450" s="10">
        <f t="shared" si="39"/>
        <v>81.45</v>
      </c>
      <c r="F450" s="17">
        <f t="shared" si="35"/>
        <v>114.8445</v>
      </c>
      <c r="G450" s="17">
        <v>46.119573415760797</v>
      </c>
      <c r="H450" s="17">
        <f t="shared" si="36"/>
        <v>3871.2837547137169</v>
      </c>
    </row>
    <row r="451" spans="1:8" x14ac:dyDescent="0.25">
      <c r="A451" s="11">
        <v>41751.625</v>
      </c>
      <c r="B451" s="10">
        <v>97.29</v>
      </c>
      <c r="C451" s="10">
        <v>5.39</v>
      </c>
      <c r="D451" s="10">
        <f t="shared" si="39"/>
        <v>97.29</v>
      </c>
      <c r="F451" s="17">
        <f t="shared" si="35"/>
        <v>524.3931</v>
      </c>
      <c r="G451" s="17">
        <v>45.7326152264706</v>
      </c>
      <c r="H451" s="17">
        <f t="shared" si="36"/>
        <v>4973.7192353833252</v>
      </c>
    </row>
    <row r="452" spans="1:8" x14ac:dyDescent="0.25">
      <c r="A452" s="11">
        <v>41751.666666666664</v>
      </c>
      <c r="B452" s="10">
        <v>61.38</v>
      </c>
      <c r="C452" s="10">
        <v>4.08</v>
      </c>
      <c r="D452" s="10">
        <f t="shared" si="39"/>
        <v>61.38</v>
      </c>
      <c r="F452" s="17">
        <f t="shared" si="35"/>
        <v>250.43040000000002</v>
      </c>
      <c r="G452" s="17">
        <v>45.211021871461298</v>
      </c>
      <c r="H452" s="17">
        <f t="shared" si="36"/>
        <v>3025.4829224702944</v>
      </c>
    </row>
    <row r="453" spans="1:8" x14ac:dyDescent="0.25">
      <c r="A453" s="11">
        <v>41751.708333333336</v>
      </c>
      <c r="B453" s="10">
        <v>74.48</v>
      </c>
      <c r="C453" s="10">
        <v>5.29</v>
      </c>
      <c r="D453" s="10">
        <f t="shared" si="39"/>
        <v>74.48</v>
      </c>
      <c r="F453" s="17">
        <f t="shared" ref="F453:F516" si="40">B453*C453</f>
        <v>393.99920000000003</v>
      </c>
      <c r="G453" s="17">
        <v>45.1252596321117</v>
      </c>
      <c r="H453" s="17">
        <f t="shared" ref="H453:H516" si="41">B453*(C453+G453)</f>
        <v>3754.9285373996795</v>
      </c>
    </row>
    <row r="454" spans="1:8" x14ac:dyDescent="0.25">
      <c r="A454" s="11">
        <v>41751.75</v>
      </c>
      <c r="B454" s="10">
        <v>91.21</v>
      </c>
      <c r="C454" s="10">
        <v>7.7</v>
      </c>
      <c r="D454" s="10">
        <f t="shared" si="39"/>
        <v>91.21</v>
      </c>
      <c r="F454" s="17">
        <f t="shared" si="40"/>
        <v>702.31700000000001</v>
      </c>
      <c r="G454" s="17">
        <v>45.0920115899604</v>
      </c>
      <c r="H454" s="17">
        <f t="shared" si="41"/>
        <v>4815.1593771202879</v>
      </c>
    </row>
    <row r="455" spans="1:8" x14ac:dyDescent="0.25">
      <c r="A455" s="11">
        <v>41751.791666666664</v>
      </c>
      <c r="B455" s="10">
        <v>46.82</v>
      </c>
      <c r="C455" s="10">
        <v>5.75</v>
      </c>
      <c r="D455" s="10">
        <f t="shared" si="39"/>
        <v>46.82</v>
      </c>
      <c r="F455" s="17">
        <f t="shared" si="40"/>
        <v>269.21499999999997</v>
      </c>
      <c r="G455" s="17">
        <v>45.356373680007401</v>
      </c>
      <c r="H455" s="17">
        <f t="shared" si="41"/>
        <v>2392.8004156979464</v>
      </c>
    </row>
    <row r="456" spans="1:8" x14ac:dyDescent="0.25">
      <c r="A456" s="11">
        <v>41751.833333333336</v>
      </c>
      <c r="B456" s="10">
        <v>75.36</v>
      </c>
      <c r="C456" s="10">
        <v>1.78</v>
      </c>
      <c r="E456" s="10">
        <f t="shared" ref="E456:E467" si="42">B456</f>
        <v>75.36</v>
      </c>
      <c r="F456" s="17">
        <f t="shared" si="40"/>
        <v>134.14080000000001</v>
      </c>
      <c r="G456" s="17">
        <v>46.335641024063499</v>
      </c>
      <c r="H456" s="17">
        <f t="shared" si="41"/>
        <v>3625.9947075734253</v>
      </c>
    </row>
    <row r="457" spans="1:8" x14ac:dyDescent="0.25">
      <c r="A457" s="11">
        <v>41751.875</v>
      </c>
      <c r="B457" s="10">
        <v>0.96</v>
      </c>
      <c r="C457" s="10">
        <v>0.56999999999999995</v>
      </c>
      <c r="E457" s="10">
        <f t="shared" si="42"/>
        <v>0.96</v>
      </c>
      <c r="F457" s="17">
        <f t="shared" si="40"/>
        <v>0.54719999999999991</v>
      </c>
      <c r="G457" s="17">
        <v>45.955886627512697</v>
      </c>
      <c r="H457" s="17">
        <f t="shared" si="41"/>
        <v>44.664851162412191</v>
      </c>
    </row>
    <row r="458" spans="1:8" x14ac:dyDescent="0.25">
      <c r="A458" s="11">
        <v>41751.916666666664</v>
      </c>
      <c r="B458" s="10">
        <v>41.52</v>
      </c>
      <c r="C458" s="10">
        <v>3.01</v>
      </c>
      <c r="E458" s="10">
        <f t="shared" si="42"/>
        <v>41.52</v>
      </c>
      <c r="F458" s="17">
        <f t="shared" si="40"/>
        <v>124.9752</v>
      </c>
      <c r="G458" s="17">
        <v>45.103522724004101</v>
      </c>
      <c r="H458" s="17">
        <f t="shared" si="41"/>
        <v>1997.6734635006503</v>
      </c>
    </row>
    <row r="459" spans="1:8" x14ac:dyDescent="0.25">
      <c r="A459" s="11">
        <v>41751.958333333336</v>
      </c>
      <c r="B459" s="10">
        <v>9.77</v>
      </c>
      <c r="C459" s="10">
        <v>6.02</v>
      </c>
      <c r="E459" s="10">
        <f t="shared" si="42"/>
        <v>9.77</v>
      </c>
      <c r="F459" s="17">
        <f t="shared" si="40"/>
        <v>58.815399999999997</v>
      </c>
      <c r="G459" s="17">
        <v>43.708673446651602</v>
      </c>
      <c r="H459" s="17">
        <f t="shared" si="41"/>
        <v>485.84913957378609</v>
      </c>
    </row>
    <row r="460" spans="1:8" x14ac:dyDescent="0.25">
      <c r="A460" s="16">
        <v>41752</v>
      </c>
      <c r="B460" s="10">
        <v>30.74</v>
      </c>
      <c r="C460" s="10">
        <v>6.08</v>
      </c>
      <c r="E460" s="10">
        <f t="shared" si="42"/>
        <v>30.74</v>
      </c>
      <c r="F460" s="17">
        <f t="shared" si="40"/>
        <v>186.89919999999998</v>
      </c>
      <c r="G460" s="17">
        <v>43.640217291491297</v>
      </c>
      <c r="H460" s="17">
        <f t="shared" si="41"/>
        <v>1528.3994795404424</v>
      </c>
    </row>
    <row r="461" spans="1:8" x14ac:dyDescent="0.25">
      <c r="A461" s="11">
        <v>41752.041666666664</v>
      </c>
      <c r="B461" s="10">
        <v>41.72</v>
      </c>
      <c r="C461" s="10">
        <v>3.13</v>
      </c>
      <c r="E461" s="10">
        <f t="shared" si="42"/>
        <v>41.72</v>
      </c>
      <c r="F461" s="17">
        <f t="shared" si="40"/>
        <v>130.58359999999999</v>
      </c>
      <c r="G461" s="17">
        <v>42.993587449928803</v>
      </c>
      <c r="H461" s="17">
        <f t="shared" si="41"/>
        <v>1924.2760684110297</v>
      </c>
    </row>
    <row r="462" spans="1:8" x14ac:dyDescent="0.25">
      <c r="A462" s="11">
        <v>41752.083333333336</v>
      </c>
      <c r="B462" s="10">
        <v>91.97</v>
      </c>
      <c r="C462" s="10">
        <v>8.7899999999999991</v>
      </c>
      <c r="E462" s="10">
        <f t="shared" si="42"/>
        <v>91.97</v>
      </c>
      <c r="F462" s="17">
        <f t="shared" si="40"/>
        <v>808.41629999999986</v>
      </c>
      <c r="G462" s="17">
        <v>42.515790022876502</v>
      </c>
      <c r="H462" s="17">
        <f t="shared" si="41"/>
        <v>4718.593508403952</v>
      </c>
    </row>
    <row r="463" spans="1:8" x14ac:dyDescent="0.25">
      <c r="A463" s="11">
        <v>41752.125</v>
      </c>
      <c r="B463" s="10">
        <v>90.29</v>
      </c>
      <c r="C463" s="10">
        <v>2.04</v>
      </c>
      <c r="E463" s="10">
        <f t="shared" si="42"/>
        <v>90.29</v>
      </c>
      <c r="F463" s="17">
        <f t="shared" si="40"/>
        <v>184.19160000000002</v>
      </c>
      <c r="G463" s="17">
        <v>42.557037544361897</v>
      </c>
      <c r="H463" s="17">
        <f t="shared" si="41"/>
        <v>4026.6665198804358</v>
      </c>
    </row>
    <row r="464" spans="1:8" x14ac:dyDescent="0.25">
      <c r="A464" s="11">
        <v>41752.166666666664</v>
      </c>
      <c r="B464" s="10">
        <v>69.14</v>
      </c>
      <c r="C464" s="10">
        <v>2.2200000000000002</v>
      </c>
      <c r="E464" s="10">
        <f t="shared" si="42"/>
        <v>69.14</v>
      </c>
      <c r="F464" s="17">
        <f t="shared" si="40"/>
        <v>153.49080000000001</v>
      </c>
      <c r="G464" s="17">
        <v>43.177773020125002</v>
      </c>
      <c r="H464" s="17">
        <f t="shared" si="41"/>
        <v>3138.8020266114427</v>
      </c>
    </row>
    <row r="465" spans="1:8" x14ac:dyDescent="0.25">
      <c r="A465" s="11">
        <v>41752.208333333336</v>
      </c>
      <c r="B465" s="10">
        <v>54.21</v>
      </c>
      <c r="C465" s="10">
        <v>2.6</v>
      </c>
      <c r="E465" s="10">
        <f t="shared" si="42"/>
        <v>54.21</v>
      </c>
      <c r="F465" s="17">
        <f t="shared" si="40"/>
        <v>140.946</v>
      </c>
      <c r="G465" s="17">
        <v>44.070244061661498</v>
      </c>
      <c r="H465" s="17">
        <f t="shared" si="41"/>
        <v>2529.9939305826697</v>
      </c>
    </row>
    <row r="466" spans="1:8" x14ac:dyDescent="0.25">
      <c r="A466" s="11">
        <v>41752.25</v>
      </c>
      <c r="B466" s="10">
        <v>62.94</v>
      </c>
      <c r="C466" s="10">
        <v>5.69</v>
      </c>
      <c r="E466" s="10">
        <f t="shared" si="42"/>
        <v>62.94</v>
      </c>
      <c r="F466" s="17">
        <f t="shared" si="40"/>
        <v>358.12860000000001</v>
      </c>
      <c r="G466" s="17">
        <v>45.3752759800823</v>
      </c>
      <c r="H466" s="17">
        <f t="shared" si="41"/>
        <v>3214.0484701863797</v>
      </c>
    </row>
    <row r="467" spans="1:8" x14ac:dyDescent="0.25">
      <c r="A467" s="11">
        <v>41752.291666666664</v>
      </c>
      <c r="B467" s="10">
        <v>86.4</v>
      </c>
      <c r="C467" s="10">
        <v>7.66</v>
      </c>
      <c r="E467" s="10">
        <f t="shared" si="42"/>
        <v>86.4</v>
      </c>
      <c r="F467" s="17">
        <f t="shared" si="40"/>
        <v>661.82400000000007</v>
      </c>
      <c r="G467" s="17">
        <v>47.770259245656099</v>
      </c>
      <c r="H467" s="17">
        <f t="shared" si="41"/>
        <v>4789.1743988246872</v>
      </c>
    </row>
    <row r="468" spans="1:8" x14ac:dyDescent="0.25">
      <c r="A468" s="11">
        <v>41752.333333333336</v>
      </c>
      <c r="B468" s="10">
        <v>71.23</v>
      </c>
      <c r="C468" s="10">
        <v>8.33</v>
      </c>
      <c r="D468" s="10">
        <f t="shared" ref="D468:D479" si="43">B468</f>
        <v>71.23</v>
      </c>
      <c r="F468" s="17">
        <f t="shared" si="40"/>
        <v>593.34590000000003</v>
      </c>
      <c r="G468" s="17">
        <v>50.385439147596699</v>
      </c>
      <c r="H468" s="17">
        <f t="shared" si="41"/>
        <v>4182.3007304833127</v>
      </c>
    </row>
    <row r="469" spans="1:8" x14ac:dyDescent="0.25">
      <c r="A469" s="11">
        <v>41752.375</v>
      </c>
      <c r="B469" s="10">
        <v>34.020000000000003</v>
      </c>
      <c r="C469" s="10">
        <v>8.3699999999999992</v>
      </c>
      <c r="D469" s="10">
        <f t="shared" si="43"/>
        <v>34.020000000000003</v>
      </c>
      <c r="F469" s="17">
        <f t="shared" si="40"/>
        <v>284.74740000000003</v>
      </c>
      <c r="G469" s="17">
        <v>49.955318014373397</v>
      </c>
      <c r="H469" s="17">
        <f t="shared" si="41"/>
        <v>1984.227318848983</v>
      </c>
    </row>
    <row r="470" spans="1:8" x14ac:dyDescent="0.25">
      <c r="A470" s="11">
        <v>41752.416666666664</v>
      </c>
      <c r="B470" s="10">
        <v>91.18</v>
      </c>
      <c r="C470" s="10">
        <v>0.87</v>
      </c>
      <c r="D470" s="10">
        <f t="shared" si="43"/>
        <v>91.18</v>
      </c>
      <c r="F470" s="17">
        <f t="shared" si="40"/>
        <v>79.326599999999999</v>
      </c>
      <c r="G470" s="17">
        <v>49.439355720403697</v>
      </c>
      <c r="H470" s="17">
        <f t="shared" si="41"/>
        <v>4587.207054586409</v>
      </c>
    </row>
    <row r="471" spans="1:8" x14ac:dyDescent="0.25">
      <c r="A471" s="11">
        <v>41752.458333333336</v>
      </c>
      <c r="B471" s="10">
        <v>81.99</v>
      </c>
      <c r="C471" s="10">
        <v>1.92</v>
      </c>
      <c r="D471" s="10">
        <f t="shared" si="43"/>
        <v>81.99</v>
      </c>
      <c r="F471" s="17">
        <f t="shared" si="40"/>
        <v>157.42079999999999</v>
      </c>
      <c r="G471" s="17">
        <v>48.480562161276602</v>
      </c>
      <c r="H471" s="17">
        <f t="shared" si="41"/>
        <v>4132.3420916030682</v>
      </c>
    </row>
    <row r="472" spans="1:8" x14ac:dyDescent="0.25">
      <c r="A472" s="11">
        <v>41752.5</v>
      </c>
      <c r="B472" s="10">
        <v>56.99</v>
      </c>
      <c r="C472" s="10">
        <v>7.83</v>
      </c>
      <c r="D472" s="10">
        <f t="shared" si="43"/>
        <v>56.99</v>
      </c>
      <c r="F472" s="17">
        <f t="shared" si="40"/>
        <v>446.23170000000005</v>
      </c>
      <c r="G472" s="17">
        <v>47.511604268185003</v>
      </c>
      <c r="H472" s="17">
        <f t="shared" si="41"/>
        <v>3153.9180272438634</v>
      </c>
    </row>
    <row r="473" spans="1:8" x14ac:dyDescent="0.25">
      <c r="A473" s="11">
        <v>41752.541666666664</v>
      </c>
      <c r="B473" s="10">
        <v>41.15</v>
      </c>
      <c r="C473" s="10">
        <v>2.25</v>
      </c>
      <c r="D473" s="10">
        <f t="shared" si="43"/>
        <v>41.15</v>
      </c>
      <c r="F473" s="17">
        <f t="shared" si="40"/>
        <v>92.587499999999991</v>
      </c>
      <c r="G473" s="17">
        <v>47.0521999169125</v>
      </c>
      <c r="H473" s="17">
        <f t="shared" si="41"/>
        <v>2028.7855265809492</v>
      </c>
    </row>
    <row r="474" spans="1:8" x14ac:dyDescent="0.25">
      <c r="A474" s="11">
        <v>41752.583333333336</v>
      </c>
      <c r="B474" s="10">
        <v>33.29</v>
      </c>
      <c r="C474" s="10">
        <v>6.04</v>
      </c>
      <c r="D474" s="10">
        <f t="shared" si="43"/>
        <v>33.29</v>
      </c>
      <c r="F474" s="17">
        <f t="shared" si="40"/>
        <v>201.07159999999999</v>
      </c>
      <c r="G474" s="17">
        <v>46.441473277615003</v>
      </c>
      <c r="H474" s="17">
        <f t="shared" si="41"/>
        <v>1747.1082454118034</v>
      </c>
    </row>
    <row r="475" spans="1:8" x14ac:dyDescent="0.25">
      <c r="A475" s="11">
        <v>41752.625</v>
      </c>
      <c r="B475" s="10">
        <v>35.32</v>
      </c>
      <c r="C475" s="10">
        <v>0.8</v>
      </c>
      <c r="D475" s="10">
        <f t="shared" si="43"/>
        <v>35.32</v>
      </c>
      <c r="F475" s="17">
        <f t="shared" si="40"/>
        <v>28.256</v>
      </c>
      <c r="G475" s="17">
        <v>45.724345169195999</v>
      </c>
      <c r="H475" s="17">
        <f t="shared" si="41"/>
        <v>1643.2398713760026</v>
      </c>
    </row>
    <row r="476" spans="1:8" x14ac:dyDescent="0.25">
      <c r="A476" s="11">
        <v>41752.666666666664</v>
      </c>
      <c r="B476" s="10">
        <v>7.57</v>
      </c>
      <c r="C476" s="10">
        <v>3.48</v>
      </c>
      <c r="D476" s="10">
        <f t="shared" si="43"/>
        <v>7.57</v>
      </c>
      <c r="F476" s="17">
        <f t="shared" si="40"/>
        <v>26.343600000000002</v>
      </c>
      <c r="G476" s="17">
        <v>44.937454762187897</v>
      </c>
      <c r="H476" s="17">
        <f t="shared" si="41"/>
        <v>366.52013254976237</v>
      </c>
    </row>
    <row r="477" spans="1:8" x14ac:dyDescent="0.25">
      <c r="A477" s="11">
        <v>41752.708333333336</v>
      </c>
      <c r="B477" s="10">
        <v>49.29</v>
      </c>
      <c r="C477" s="10">
        <v>9.59</v>
      </c>
      <c r="D477" s="10">
        <f t="shared" si="43"/>
        <v>49.29</v>
      </c>
      <c r="F477" s="17">
        <f t="shared" si="40"/>
        <v>472.69110000000001</v>
      </c>
      <c r="G477" s="17">
        <v>44.919734483163303</v>
      </c>
      <c r="H477" s="17">
        <f t="shared" si="41"/>
        <v>2686.7848126751192</v>
      </c>
    </row>
    <row r="478" spans="1:8" x14ac:dyDescent="0.25">
      <c r="A478" s="11">
        <v>41752.75</v>
      </c>
      <c r="B478" s="10">
        <v>64.67</v>
      </c>
      <c r="C478" s="10">
        <v>9.7200000000000006</v>
      </c>
      <c r="D478" s="10">
        <f t="shared" si="43"/>
        <v>64.67</v>
      </c>
      <c r="F478" s="17">
        <f t="shared" si="40"/>
        <v>628.59240000000011</v>
      </c>
      <c r="G478" s="17">
        <v>44.993685495269098</v>
      </c>
      <c r="H478" s="17">
        <f t="shared" si="41"/>
        <v>3538.3340409790526</v>
      </c>
    </row>
    <row r="479" spans="1:8" x14ac:dyDescent="0.25">
      <c r="A479" s="11">
        <v>41752.791666666664</v>
      </c>
      <c r="B479" s="10">
        <v>86.13</v>
      </c>
      <c r="C479" s="10">
        <v>3.38</v>
      </c>
      <c r="D479" s="10">
        <f t="shared" si="43"/>
        <v>86.13</v>
      </c>
      <c r="F479" s="17">
        <f t="shared" si="40"/>
        <v>291.11939999999998</v>
      </c>
      <c r="G479" s="17">
        <v>45.296620290905501</v>
      </c>
      <c r="H479" s="17">
        <f t="shared" si="41"/>
        <v>4192.5173056556905</v>
      </c>
    </row>
    <row r="480" spans="1:8" x14ac:dyDescent="0.25">
      <c r="A480" s="11">
        <v>41752.833333333336</v>
      </c>
      <c r="B480" s="10">
        <v>46.42</v>
      </c>
      <c r="C480" s="10">
        <v>7.45</v>
      </c>
      <c r="E480" s="10">
        <f t="shared" ref="E480:E491" si="44">B480</f>
        <v>46.42</v>
      </c>
      <c r="F480" s="17">
        <f t="shared" si="40"/>
        <v>345.82900000000001</v>
      </c>
      <c r="G480" s="17">
        <v>46.395356149944703</v>
      </c>
      <c r="H480" s="17">
        <f t="shared" si="41"/>
        <v>2499.5014324804333</v>
      </c>
    </row>
    <row r="481" spans="1:8" x14ac:dyDescent="0.25">
      <c r="A481" s="11">
        <v>41752.875</v>
      </c>
      <c r="B481" s="10">
        <v>26.62</v>
      </c>
      <c r="C481" s="10">
        <v>6.4</v>
      </c>
      <c r="E481" s="10">
        <f t="shared" si="44"/>
        <v>26.62</v>
      </c>
      <c r="F481" s="17">
        <f t="shared" si="40"/>
        <v>170.36800000000002</v>
      </c>
      <c r="G481" s="17">
        <v>45.968253087642402</v>
      </c>
      <c r="H481" s="17">
        <f t="shared" si="41"/>
        <v>1394.0428971930407</v>
      </c>
    </row>
    <row r="482" spans="1:8" x14ac:dyDescent="0.25">
      <c r="A482" s="11">
        <v>41752.916666666664</v>
      </c>
      <c r="B482" s="10">
        <v>10.8</v>
      </c>
      <c r="C482" s="10">
        <v>9.86</v>
      </c>
      <c r="E482" s="10">
        <f t="shared" si="44"/>
        <v>10.8</v>
      </c>
      <c r="F482" s="17">
        <f t="shared" si="40"/>
        <v>106.488</v>
      </c>
      <c r="G482" s="17">
        <v>45.139543290824498</v>
      </c>
      <c r="H482" s="17">
        <f t="shared" si="41"/>
        <v>593.99506754090464</v>
      </c>
    </row>
    <row r="483" spans="1:8" x14ac:dyDescent="0.25">
      <c r="A483" s="11">
        <v>41752.958333333336</v>
      </c>
      <c r="B483" s="10">
        <v>92.82</v>
      </c>
      <c r="C483" s="10">
        <v>1.47</v>
      </c>
      <c r="E483" s="10">
        <f t="shared" si="44"/>
        <v>92.82</v>
      </c>
      <c r="F483" s="17">
        <f t="shared" si="40"/>
        <v>136.44539999999998</v>
      </c>
      <c r="G483" s="17">
        <v>44.068481000366198</v>
      </c>
      <c r="H483" s="17">
        <f t="shared" si="41"/>
        <v>4226.8818064539901</v>
      </c>
    </row>
    <row r="484" spans="1:8" x14ac:dyDescent="0.25">
      <c r="A484" s="16">
        <v>41753</v>
      </c>
      <c r="B484" s="10">
        <v>40.15</v>
      </c>
      <c r="C484" s="10">
        <v>9.51</v>
      </c>
      <c r="E484" s="10">
        <f t="shared" si="44"/>
        <v>40.15</v>
      </c>
      <c r="F484" s="17">
        <f t="shared" si="40"/>
        <v>381.82649999999995</v>
      </c>
      <c r="G484" s="17">
        <v>44.063296197943302</v>
      </c>
      <c r="H484" s="17">
        <f t="shared" si="41"/>
        <v>2150.9678423474234</v>
      </c>
    </row>
    <row r="485" spans="1:8" x14ac:dyDescent="0.25">
      <c r="A485" s="11">
        <v>41753.041666666664</v>
      </c>
      <c r="B485" s="10">
        <v>10.36</v>
      </c>
      <c r="C485" s="10">
        <v>9.07</v>
      </c>
      <c r="E485" s="10">
        <f t="shared" si="44"/>
        <v>10.36</v>
      </c>
      <c r="F485" s="17">
        <f t="shared" si="40"/>
        <v>93.965199999999996</v>
      </c>
      <c r="G485" s="17">
        <v>43.476486958581198</v>
      </c>
      <c r="H485" s="17">
        <f t="shared" si="41"/>
        <v>544.38160489090114</v>
      </c>
    </row>
    <row r="486" spans="1:8" x14ac:dyDescent="0.25">
      <c r="A486" s="11">
        <v>41753.083333333336</v>
      </c>
      <c r="B486" s="10">
        <v>86.01</v>
      </c>
      <c r="C486" s="10">
        <v>4.32</v>
      </c>
      <c r="E486" s="10">
        <f t="shared" si="44"/>
        <v>86.01</v>
      </c>
      <c r="F486" s="17">
        <f t="shared" si="40"/>
        <v>371.56320000000005</v>
      </c>
      <c r="G486" s="17">
        <v>43.038616278606298</v>
      </c>
      <c r="H486" s="17">
        <f t="shared" si="41"/>
        <v>4073.3145861229282</v>
      </c>
    </row>
    <row r="487" spans="1:8" x14ac:dyDescent="0.25">
      <c r="A487" s="11">
        <v>41753.125</v>
      </c>
      <c r="B487" s="10">
        <v>2.2000000000000002</v>
      </c>
      <c r="C487" s="10">
        <v>2.54</v>
      </c>
      <c r="E487" s="10">
        <f t="shared" si="44"/>
        <v>2.2000000000000002</v>
      </c>
      <c r="F487" s="17">
        <f t="shared" si="40"/>
        <v>5.588000000000001</v>
      </c>
      <c r="G487" s="17">
        <v>42.985130819613502</v>
      </c>
      <c r="H487" s="17">
        <f t="shared" si="41"/>
        <v>100.1552878031497</v>
      </c>
    </row>
    <row r="488" spans="1:8" x14ac:dyDescent="0.25">
      <c r="A488" s="11">
        <v>41753.166666666664</v>
      </c>
      <c r="B488" s="10">
        <v>96.64</v>
      </c>
      <c r="C488" s="10">
        <v>6.81</v>
      </c>
      <c r="E488" s="10">
        <f t="shared" si="44"/>
        <v>96.64</v>
      </c>
      <c r="F488" s="17">
        <f t="shared" si="40"/>
        <v>658.11839999999995</v>
      </c>
      <c r="G488" s="17">
        <v>43.544369817429498</v>
      </c>
      <c r="H488" s="17">
        <f t="shared" si="41"/>
        <v>4866.2462991563871</v>
      </c>
    </row>
    <row r="489" spans="1:8" x14ac:dyDescent="0.25">
      <c r="A489" s="11">
        <v>41753.208333333336</v>
      </c>
      <c r="B489" s="10">
        <v>29.06</v>
      </c>
      <c r="C489" s="10">
        <v>4.5599999999999996</v>
      </c>
      <c r="E489" s="10">
        <f t="shared" si="44"/>
        <v>29.06</v>
      </c>
      <c r="F489" s="17">
        <f t="shared" si="40"/>
        <v>132.5136</v>
      </c>
      <c r="G489" s="17">
        <v>44.391333493770297</v>
      </c>
      <c r="H489" s="17">
        <f t="shared" si="41"/>
        <v>1422.5257513289648</v>
      </c>
    </row>
    <row r="490" spans="1:8" x14ac:dyDescent="0.25">
      <c r="A490" s="11">
        <v>41753.25</v>
      </c>
      <c r="B490" s="10">
        <v>81.08</v>
      </c>
      <c r="C490" s="10">
        <v>4.13</v>
      </c>
      <c r="E490" s="10">
        <f t="shared" si="44"/>
        <v>81.08</v>
      </c>
      <c r="F490" s="17">
        <f t="shared" si="40"/>
        <v>334.86039999999997</v>
      </c>
      <c r="G490" s="17">
        <v>45.6815820241601</v>
      </c>
      <c r="H490" s="17">
        <f t="shared" si="41"/>
        <v>4038.7230705189008</v>
      </c>
    </row>
    <row r="491" spans="1:8" x14ac:dyDescent="0.25">
      <c r="A491" s="11">
        <v>41753.291666666664</v>
      </c>
      <c r="B491" s="10">
        <v>81.69</v>
      </c>
      <c r="C491" s="10">
        <v>9.07</v>
      </c>
      <c r="E491" s="10">
        <f t="shared" si="44"/>
        <v>81.69</v>
      </c>
      <c r="F491" s="17">
        <f t="shared" si="40"/>
        <v>740.92830000000004</v>
      </c>
      <c r="G491" s="17">
        <v>47.697951233482897</v>
      </c>
      <c r="H491" s="17">
        <f t="shared" si="41"/>
        <v>4637.3739362632177</v>
      </c>
    </row>
    <row r="492" spans="1:8" x14ac:dyDescent="0.25">
      <c r="A492" s="11">
        <v>41753.333333333336</v>
      </c>
      <c r="B492" s="10">
        <v>2.2599999999999998</v>
      </c>
      <c r="C492" s="10">
        <v>1.07</v>
      </c>
      <c r="D492" s="10">
        <f t="shared" ref="D492:D503" si="45">B492</f>
        <v>2.2599999999999998</v>
      </c>
      <c r="F492" s="17">
        <f t="shared" si="40"/>
        <v>2.4182000000000001</v>
      </c>
      <c r="G492" s="17">
        <v>49.9093758023661</v>
      </c>
      <c r="H492" s="17">
        <f t="shared" si="41"/>
        <v>115.21338931334738</v>
      </c>
    </row>
    <row r="493" spans="1:8" x14ac:dyDescent="0.25">
      <c r="A493" s="11">
        <v>41753.375</v>
      </c>
      <c r="B493" s="10">
        <v>49.92</v>
      </c>
      <c r="C493" s="10">
        <v>2.67</v>
      </c>
      <c r="D493" s="10">
        <f t="shared" si="45"/>
        <v>49.92</v>
      </c>
      <c r="F493" s="17">
        <f t="shared" si="40"/>
        <v>133.28640000000001</v>
      </c>
      <c r="G493" s="17">
        <v>49.513754144089603</v>
      </c>
      <c r="H493" s="17">
        <f t="shared" si="41"/>
        <v>2605.0130068729532</v>
      </c>
    </row>
    <row r="494" spans="1:8" x14ac:dyDescent="0.25">
      <c r="A494" s="11">
        <v>41753.416666666664</v>
      </c>
      <c r="B494" s="10">
        <v>50.14</v>
      </c>
      <c r="C494" s="10">
        <v>8.0299999999999994</v>
      </c>
      <c r="D494" s="10">
        <f t="shared" si="45"/>
        <v>50.14</v>
      </c>
      <c r="F494" s="17">
        <f t="shared" si="40"/>
        <v>402.62419999999997</v>
      </c>
      <c r="G494" s="17">
        <v>48.986897974803597</v>
      </c>
      <c r="H494" s="17">
        <f t="shared" si="41"/>
        <v>2858.8272644566523</v>
      </c>
    </row>
    <row r="495" spans="1:8" x14ac:dyDescent="0.25">
      <c r="A495" s="11">
        <v>41753.458333333336</v>
      </c>
      <c r="B495" s="10">
        <v>71.83</v>
      </c>
      <c r="C495" s="10">
        <v>2.02</v>
      </c>
      <c r="D495" s="10">
        <f t="shared" si="45"/>
        <v>71.83</v>
      </c>
      <c r="F495" s="17">
        <f t="shared" si="40"/>
        <v>145.0966</v>
      </c>
      <c r="G495" s="17">
        <v>48.021570268645497</v>
      </c>
      <c r="H495" s="17">
        <f t="shared" si="41"/>
        <v>3594.4859923968061</v>
      </c>
    </row>
    <row r="496" spans="1:8" x14ac:dyDescent="0.25">
      <c r="A496" s="11">
        <v>41753.5</v>
      </c>
      <c r="B496" s="10">
        <v>60.6</v>
      </c>
      <c r="C496" s="10">
        <v>0.83</v>
      </c>
      <c r="D496" s="10">
        <f t="shared" si="45"/>
        <v>60.6</v>
      </c>
      <c r="F496" s="17">
        <f t="shared" si="40"/>
        <v>50.298000000000002</v>
      </c>
      <c r="G496" s="17">
        <v>47.3219732025536</v>
      </c>
      <c r="H496" s="17">
        <f t="shared" si="41"/>
        <v>2918.0095760747481</v>
      </c>
    </row>
    <row r="497" spans="1:8" x14ac:dyDescent="0.25">
      <c r="A497" s="11">
        <v>41753.541666666664</v>
      </c>
      <c r="B497" s="10">
        <v>30.15</v>
      </c>
      <c r="C497" s="10">
        <v>8.39</v>
      </c>
      <c r="D497" s="10">
        <f t="shared" si="45"/>
        <v>30.15</v>
      </c>
      <c r="F497" s="17">
        <f t="shared" si="40"/>
        <v>252.95850000000002</v>
      </c>
      <c r="G497" s="17">
        <v>47.003339450222803</v>
      </c>
      <c r="H497" s="17">
        <f t="shared" si="41"/>
        <v>1670.1091844242176</v>
      </c>
    </row>
    <row r="498" spans="1:8" x14ac:dyDescent="0.25">
      <c r="A498" s="11">
        <v>41753.583333333336</v>
      </c>
      <c r="B498" s="10">
        <v>31.93</v>
      </c>
      <c r="C498" s="10">
        <v>9.27</v>
      </c>
      <c r="D498" s="10">
        <f t="shared" si="45"/>
        <v>31.93</v>
      </c>
      <c r="F498" s="17">
        <f t="shared" si="40"/>
        <v>295.99109999999996</v>
      </c>
      <c r="G498" s="17">
        <v>46.521178444276899</v>
      </c>
      <c r="H498" s="17">
        <f t="shared" si="41"/>
        <v>1781.4123277257613</v>
      </c>
    </row>
    <row r="499" spans="1:8" x14ac:dyDescent="0.25">
      <c r="A499" s="11">
        <v>41753.625</v>
      </c>
      <c r="B499" s="10">
        <v>57.85</v>
      </c>
      <c r="C499" s="10">
        <v>3.63</v>
      </c>
      <c r="D499" s="10">
        <f t="shared" si="45"/>
        <v>57.85</v>
      </c>
      <c r="F499" s="17">
        <f t="shared" si="40"/>
        <v>209.99549999999999</v>
      </c>
      <c r="G499" s="17">
        <v>45.810062784740197</v>
      </c>
      <c r="H499" s="17">
        <f t="shared" si="41"/>
        <v>2860.1076320972206</v>
      </c>
    </row>
    <row r="500" spans="1:8" x14ac:dyDescent="0.25">
      <c r="A500" s="11">
        <v>41753.666666666664</v>
      </c>
      <c r="B500" s="10">
        <v>53.54</v>
      </c>
      <c r="C500" s="10">
        <v>4.0199999999999996</v>
      </c>
      <c r="D500" s="10">
        <f t="shared" si="45"/>
        <v>53.54</v>
      </c>
      <c r="F500" s="17">
        <f t="shared" si="40"/>
        <v>215.23079999999999</v>
      </c>
      <c r="G500" s="17">
        <v>45.051087340871497</v>
      </c>
      <c r="H500" s="17">
        <f t="shared" si="41"/>
        <v>2627.26601623026</v>
      </c>
    </row>
    <row r="501" spans="1:8" x14ac:dyDescent="0.25">
      <c r="A501" s="11">
        <v>41753.708333333336</v>
      </c>
      <c r="B501" s="10">
        <v>0.78</v>
      </c>
      <c r="C501" s="10">
        <v>1.1399999999999999</v>
      </c>
      <c r="D501" s="10">
        <f t="shared" si="45"/>
        <v>0.78</v>
      </c>
      <c r="F501" s="17">
        <f t="shared" si="40"/>
        <v>0.88919999999999999</v>
      </c>
      <c r="G501" s="17">
        <v>45.021427534799997</v>
      </c>
      <c r="H501" s="17">
        <f t="shared" si="41"/>
        <v>36.005913477143999</v>
      </c>
    </row>
    <row r="502" spans="1:8" x14ac:dyDescent="0.25">
      <c r="A502" s="11">
        <v>41753.75</v>
      </c>
      <c r="B502" s="10">
        <v>23.7</v>
      </c>
      <c r="C502" s="10">
        <v>1.71</v>
      </c>
      <c r="D502" s="10">
        <f t="shared" si="45"/>
        <v>23.7</v>
      </c>
      <c r="F502" s="17">
        <f t="shared" si="40"/>
        <v>40.527000000000001</v>
      </c>
      <c r="G502" s="17">
        <v>45.168089539177302</v>
      </c>
      <c r="H502" s="17">
        <f t="shared" si="41"/>
        <v>1111.0107220785021</v>
      </c>
    </row>
    <row r="503" spans="1:8" x14ac:dyDescent="0.25">
      <c r="A503" s="11">
        <v>41753.791666666664</v>
      </c>
      <c r="B503" s="10">
        <v>24.66</v>
      </c>
      <c r="C503" s="10">
        <v>0.82</v>
      </c>
      <c r="D503" s="10">
        <f t="shared" si="45"/>
        <v>24.66</v>
      </c>
      <c r="F503" s="17">
        <f t="shared" si="40"/>
        <v>20.2212</v>
      </c>
      <c r="G503" s="17">
        <v>45.505146747165099</v>
      </c>
      <c r="H503" s="17">
        <f t="shared" si="41"/>
        <v>1142.3781187850914</v>
      </c>
    </row>
    <row r="504" spans="1:8" x14ac:dyDescent="0.25">
      <c r="A504" s="11">
        <v>41753.833333333336</v>
      </c>
      <c r="B504" s="10">
        <v>43.87</v>
      </c>
      <c r="C504" s="10">
        <v>0.85</v>
      </c>
      <c r="E504" s="10">
        <f t="shared" ref="E504:E515" si="46">B504</f>
        <v>43.87</v>
      </c>
      <c r="F504" s="17">
        <f t="shared" si="40"/>
        <v>37.289499999999997</v>
      </c>
      <c r="G504" s="17">
        <v>46.230753484821598</v>
      </c>
      <c r="H504" s="17">
        <f t="shared" si="41"/>
        <v>2065.4326553791234</v>
      </c>
    </row>
    <row r="505" spans="1:8" x14ac:dyDescent="0.25">
      <c r="A505" s="11">
        <v>41753.875</v>
      </c>
      <c r="B505" s="10">
        <v>90.04</v>
      </c>
      <c r="C505" s="10">
        <v>3.81</v>
      </c>
      <c r="E505" s="10">
        <f t="shared" si="46"/>
        <v>90.04</v>
      </c>
      <c r="F505" s="17">
        <f t="shared" si="40"/>
        <v>343.05240000000003</v>
      </c>
      <c r="G505" s="17">
        <v>46.057832934221302</v>
      </c>
      <c r="H505" s="17">
        <f t="shared" si="41"/>
        <v>4490.0996773972865</v>
      </c>
    </row>
    <row r="506" spans="1:8" x14ac:dyDescent="0.25">
      <c r="A506" s="11">
        <v>41753.916666666664</v>
      </c>
      <c r="B506" s="10">
        <v>22.48</v>
      </c>
      <c r="C506" s="10">
        <v>2.12</v>
      </c>
      <c r="E506" s="10">
        <f t="shared" si="46"/>
        <v>22.48</v>
      </c>
      <c r="F506" s="17">
        <f t="shared" si="40"/>
        <v>47.657600000000002</v>
      </c>
      <c r="G506" s="17">
        <v>45.149617820433797</v>
      </c>
      <c r="H506" s="17">
        <f t="shared" si="41"/>
        <v>1062.6210086033518</v>
      </c>
    </row>
    <row r="507" spans="1:8" x14ac:dyDescent="0.25">
      <c r="A507" s="11">
        <v>41753.958333333336</v>
      </c>
      <c r="B507" s="10">
        <v>72.680000000000007</v>
      </c>
      <c r="C507" s="10">
        <v>3.22</v>
      </c>
      <c r="E507" s="10">
        <f t="shared" si="46"/>
        <v>72.680000000000007</v>
      </c>
      <c r="F507" s="17">
        <f t="shared" si="40"/>
        <v>234.02960000000004</v>
      </c>
      <c r="G507" s="17">
        <v>43.892468011318101</v>
      </c>
      <c r="H507" s="17">
        <f t="shared" si="41"/>
        <v>3424.1341750625998</v>
      </c>
    </row>
    <row r="508" spans="1:8" x14ac:dyDescent="0.25">
      <c r="A508" s="16">
        <v>41754</v>
      </c>
      <c r="B508" s="10">
        <v>91.04</v>
      </c>
      <c r="C508" s="10">
        <v>8.9499999999999993</v>
      </c>
      <c r="E508" s="10">
        <f t="shared" si="46"/>
        <v>91.04</v>
      </c>
      <c r="F508" s="17">
        <f t="shared" si="40"/>
        <v>814.80799999999999</v>
      </c>
      <c r="G508" s="17">
        <v>44.151548594858902</v>
      </c>
      <c r="H508" s="17">
        <f t="shared" si="41"/>
        <v>4834.3649840759545</v>
      </c>
    </row>
    <row r="509" spans="1:8" x14ac:dyDescent="0.25">
      <c r="A509" s="11">
        <v>41754.041666666664</v>
      </c>
      <c r="B509" s="10">
        <v>60.61</v>
      </c>
      <c r="C509" s="10">
        <v>9.64</v>
      </c>
      <c r="E509" s="10">
        <f t="shared" si="46"/>
        <v>60.61</v>
      </c>
      <c r="F509" s="17">
        <f t="shared" si="40"/>
        <v>584.28039999999999</v>
      </c>
      <c r="G509" s="17">
        <v>43.476846317414001</v>
      </c>
      <c r="H509" s="17">
        <f t="shared" si="41"/>
        <v>3219.4120552984627</v>
      </c>
    </row>
    <row r="510" spans="1:8" x14ac:dyDescent="0.25">
      <c r="A510" s="11">
        <v>41754.083333333336</v>
      </c>
      <c r="B510" s="10">
        <v>47.48</v>
      </c>
      <c r="C510" s="10">
        <v>0.4</v>
      </c>
      <c r="E510" s="10">
        <f t="shared" si="46"/>
        <v>47.48</v>
      </c>
      <c r="F510" s="17">
        <f t="shared" si="40"/>
        <v>18.992000000000001</v>
      </c>
      <c r="G510" s="17">
        <v>43.022602317862898</v>
      </c>
      <c r="H510" s="17">
        <f t="shared" si="41"/>
        <v>2061.7051580521302</v>
      </c>
    </row>
    <row r="511" spans="1:8" x14ac:dyDescent="0.25">
      <c r="A511" s="11">
        <v>41754.125</v>
      </c>
      <c r="B511" s="10">
        <v>73.27</v>
      </c>
      <c r="C511" s="10">
        <v>4.51</v>
      </c>
      <c r="E511" s="10">
        <f t="shared" si="46"/>
        <v>73.27</v>
      </c>
      <c r="F511" s="17">
        <f t="shared" si="40"/>
        <v>330.44769999999994</v>
      </c>
      <c r="G511" s="17">
        <v>43.0930167417592</v>
      </c>
      <c r="H511" s="17">
        <f t="shared" si="41"/>
        <v>3487.8730366686964</v>
      </c>
    </row>
    <row r="512" spans="1:8" x14ac:dyDescent="0.25">
      <c r="A512" s="11">
        <v>41754.166666666664</v>
      </c>
      <c r="B512" s="10">
        <v>25.62</v>
      </c>
      <c r="C512" s="10">
        <v>0.19</v>
      </c>
      <c r="E512" s="10">
        <f t="shared" si="46"/>
        <v>25.62</v>
      </c>
      <c r="F512" s="17">
        <f t="shared" si="40"/>
        <v>4.8677999999999999</v>
      </c>
      <c r="G512" s="17">
        <v>43.4843570176171</v>
      </c>
      <c r="H512" s="17">
        <f t="shared" si="41"/>
        <v>1118.93702679135</v>
      </c>
    </row>
    <row r="513" spans="1:8" x14ac:dyDescent="0.25">
      <c r="A513" s="11">
        <v>41754.208333333336</v>
      </c>
      <c r="B513" s="10">
        <v>37.43</v>
      </c>
      <c r="C513" s="10">
        <v>7.23</v>
      </c>
      <c r="E513" s="10">
        <f t="shared" si="46"/>
        <v>37.43</v>
      </c>
      <c r="F513" s="17">
        <f t="shared" si="40"/>
        <v>270.6189</v>
      </c>
      <c r="G513" s="17">
        <v>44.049019312100199</v>
      </c>
      <c r="H513" s="17">
        <f t="shared" si="41"/>
        <v>1919.3736928519106</v>
      </c>
    </row>
    <row r="514" spans="1:8" x14ac:dyDescent="0.25">
      <c r="A514" s="11">
        <v>41754.25</v>
      </c>
      <c r="B514" s="10">
        <v>26.7</v>
      </c>
      <c r="C514" s="10">
        <v>5.8</v>
      </c>
      <c r="E514" s="10">
        <f t="shared" si="46"/>
        <v>26.7</v>
      </c>
      <c r="F514" s="17">
        <f t="shared" si="40"/>
        <v>154.85999999999999</v>
      </c>
      <c r="G514" s="17">
        <v>45.336881535613699</v>
      </c>
      <c r="H514" s="17">
        <f t="shared" si="41"/>
        <v>1365.3547370008857</v>
      </c>
    </row>
    <row r="515" spans="1:8" x14ac:dyDescent="0.25">
      <c r="A515" s="11">
        <v>41754.291666666664</v>
      </c>
      <c r="B515" s="10">
        <v>91.15</v>
      </c>
      <c r="C515" s="10">
        <v>4.0199999999999996</v>
      </c>
      <c r="E515" s="10">
        <f t="shared" si="46"/>
        <v>91.15</v>
      </c>
      <c r="F515" s="17">
        <f t="shared" si="40"/>
        <v>366.423</v>
      </c>
      <c r="G515" s="17">
        <v>47.362789583006702</v>
      </c>
      <c r="H515" s="17">
        <f t="shared" si="41"/>
        <v>4683.5412704910605</v>
      </c>
    </row>
    <row r="516" spans="1:8" x14ac:dyDescent="0.25">
      <c r="A516" s="11">
        <v>41754.333333333336</v>
      </c>
      <c r="B516" s="10">
        <v>91.32</v>
      </c>
      <c r="C516" s="10">
        <v>5.93</v>
      </c>
      <c r="D516" s="10">
        <f t="shared" ref="D516:D527" si="47">B516</f>
        <v>91.32</v>
      </c>
      <c r="F516" s="17">
        <f t="shared" si="40"/>
        <v>541.52759999999989</v>
      </c>
      <c r="G516" s="17">
        <v>48.852257150578197</v>
      </c>
      <c r="H516" s="17">
        <f t="shared" si="41"/>
        <v>5002.7157229908007</v>
      </c>
    </row>
    <row r="517" spans="1:8" x14ac:dyDescent="0.25">
      <c r="A517" s="11">
        <v>41754.375</v>
      </c>
      <c r="B517" s="10">
        <v>22.81</v>
      </c>
      <c r="C517" s="10">
        <v>6.86</v>
      </c>
      <c r="D517" s="10">
        <f t="shared" si="47"/>
        <v>22.81</v>
      </c>
      <c r="F517" s="17">
        <f t="shared" ref="F517:F580" si="48">B517*C517</f>
        <v>156.47659999999999</v>
      </c>
      <c r="G517" s="17">
        <v>48.520288867735999</v>
      </c>
      <c r="H517" s="17">
        <f t="shared" ref="H517:H580" si="49">B517*(C517+G517)</f>
        <v>1263.2243890730581</v>
      </c>
    </row>
    <row r="518" spans="1:8" x14ac:dyDescent="0.25">
      <c r="A518" s="11">
        <v>41754.416666666664</v>
      </c>
      <c r="B518" s="10">
        <v>22.69</v>
      </c>
      <c r="C518" s="10">
        <v>8.16</v>
      </c>
      <c r="D518" s="10">
        <f t="shared" si="47"/>
        <v>22.69</v>
      </c>
      <c r="F518" s="17">
        <f t="shared" si="48"/>
        <v>185.15040000000002</v>
      </c>
      <c r="G518" s="17">
        <v>47.871525374067197</v>
      </c>
      <c r="H518" s="17">
        <f t="shared" si="49"/>
        <v>1271.3553107375849</v>
      </c>
    </row>
    <row r="519" spans="1:8" x14ac:dyDescent="0.25">
      <c r="A519" s="11">
        <v>41754.458333333336</v>
      </c>
      <c r="B519" s="10">
        <v>87.91</v>
      </c>
      <c r="C519" s="10">
        <v>3.75</v>
      </c>
      <c r="D519" s="10">
        <f t="shared" si="47"/>
        <v>87.91</v>
      </c>
      <c r="F519" s="17">
        <f t="shared" si="48"/>
        <v>329.66249999999997</v>
      </c>
      <c r="G519" s="17">
        <v>46.915800736214102</v>
      </c>
      <c r="H519" s="17">
        <f t="shared" si="49"/>
        <v>4454.0305427205813</v>
      </c>
    </row>
    <row r="520" spans="1:8" x14ac:dyDescent="0.25">
      <c r="A520" s="11">
        <v>41754.5</v>
      </c>
      <c r="B520" s="10">
        <v>81.52</v>
      </c>
      <c r="C520" s="10">
        <v>2.8</v>
      </c>
      <c r="D520" s="10">
        <f t="shared" si="47"/>
        <v>81.52</v>
      </c>
      <c r="F520" s="17">
        <f t="shared" si="48"/>
        <v>228.25599999999997</v>
      </c>
      <c r="G520" s="17">
        <v>46.111136971914704</v>
      </c>
      <c r="H520" s="17">
        <f t="shared" si="49"/>
        <v>3987.2358859504861</v>
      </c>
    </row>
    <row r="521" spans="1:8" x14ac:dyDescent="0.25">
      <c r="A521" s="11">
        <v>41754.541666666664</v>
      </c>
      <c r="B521" s="10">
        <v>39.29</v>
      </c>
      <c r="C521" s="10">
        <v>7.46</v>
      </c>
      <c r="D521" s="10">
        <f t="shared" si="47"/>
        <v>39.29</v>
      </c>
      <c r="F521" s="17">
        <f t="shared" si="48"/>
        <v>293.10339999999997</v>
      </c>
      <c r="G521" s="17">
        <v>45.292982863308701</v>
      </c>
      <c r="H521" s="17">
        <f t="shared" si="49"/>
        <v>2072.664696699399</v>
      </c>
    </row>
    <row r="522" spans="1:8" x14ac:dyDescent="0.25">
      <c r="A522" s="11">
        <v>41754.583333333336</v>
      </c>
      <c r="B522" s="10">
        <v>26.31</v>
      </c>
      <c r="C522" s="10">
        <v>6.34</v>
      </c>
      <c r="D522" s="10">
        <f t="shared" si="47"/>
        <v>26.31</v>
      </c>
      <c r="F522" s="17">
        <f t="shared" si="48"/>
        <v>166.80539999999999</v>
      </c>
      <c r="G522" s="17">
        <v>44.576978834451403</v>
      </c>
      <c r="H522" s="17">
        <f t="shared" si="49"/>
        <v>1339.6257131344162</v>
      </c>
    </row>
    <row r="523" spans="1:8" x14ac:dyDescent="0.25">
      <c r="A523" s="11">
        <v>41754.625</v>
      </c>
      <c r="B523" s="10">
        <v>50.88</v>
      </c>
      <c r="C523" s="10">
        <v>3.32</v>
      </c>
      <c r="D523" s="10">
        <f t="shared" si="47"/>
        <v>50.88</v>
      </c>
      <c r="F523" s="17">
        <f t="shared" si="48"/>
        <v>168.92160000000001</v>
      </c>
      <c r="G523" s="17">
        <v>44.071068927981798</v>
      </c>
      <c r="H523" s="17">
        <f t="shared" si="49"/>
        <v>2411.2575870557139</v>
      </c>
    </row>
    <row r="524" spans="1:8" x14ac:dyDescent="0.25">
      <c r="A524" s="11">
        <v>41754.666666666664</v>
      </c>
      <c r="B524" s="10">
        <v>34.99</v>
      </c>
      <c r="C524" s="10">
        <v>6.89</v>
      </c>
      <c r="D524" s="10">
        <f t="shared" si="47"/>
        <v>34.99</v>
      </c>
      <c r="F524" s="17">
        <f t="shared" si="48"/>
        <v>241.08109999999999</v>
      </c>
      <c r="G524" s="17">
        <v>43.487387311528899</v>
      </c>
      <c r="H524" s="17">
        <f t="shared" si="49"/>
        <v>1762.7047820303962</v>
      </c>
    </row>
    <row r="525" spans="1:8" x14ac:dyDescent="0.25">
      <c r="A525" s="11">
        <v>41754.708333333336</v>
      </c>
      <c r="B525" s="10">
        <v>27.9</v>
      </c>
      <c r="C525" s="10">
        <v>9.86</v>
      </c>
      <c r="D525" s="10">
        <f t="shared" si="47"/>
        <v>27.9</v>
      </c>
      <c r="F525" s="17">
        <f t="shared" si="48"/>
        <v>275.09399999999999</v>
      </c>
      <c r="G525" s="17">
        <v>43.560283775076996</v>
      </c>
      <c r="H525" s="17">
        <f t="shared" si="49"/>
        <v>1490.425917324648</v>
      </c>
    </row>
    <row r="526" spans="1:8" x14ac:dyDescent="0.25">
      <c r="A526" s="11">
        <v>41754.75</v>
      </c>
      <c r="B526" s="10">
        <v>13.63</v>
      </c>
      <c r="C526" s="10">
        <v>9.02</v>
      </c>
      <c r="D526" s="10">
        <f t="shared" si="47"/>
        <v>13.63</v>
      </c>
      <c r="F526" s="17">
        <f t="shared" si="48"/>
        <v>122.9426</v>
      </c>
      <c r="G526" s="17">
        <v>44.017823273287803</v>
      </c>
      <c r="H526" s="17">
        <f t="shared" si="49"/>
        <v>722.9055312149128</v>
      </c>
    </row>
    <row r="527" spans="1:8" x14ac:dyDescent="0.25">
      <c r="A527" s="11">
        <v>41754.791666666664</v>
      </c>
      <c r="B527" s="10">
        <v>95.27</v>
      </c>
      <c r="C527" s="10">
        <v>7.82</v>
      </c>
      <c r="D527" s="10">
        <f t="shared" si="47"/>
        <v>95.27</v>
      </c>
      <c r="F527" s="17">
        <f t="shared" si="48"/>
        <v>745.01139999999998</v>
      </c>
      <c r="G527" s="17">
        <v>44.316695907058403</v>
      </c>
      <c r="H527" s="17">
        <f t="shared" si="49"/>
        <v>4967.0630190654538</v>
      </c>
    </row>
    <row r="528" spans="1:8" x14ac:dyDescent="0.25">
      <c r="A528" s="11">
        <v>41754.833333333336</v>
      </c>
      <c r="B528" s="10">
        <v>72.19</v>
      </c>
      <c r="C528" s="10">
        <v>0.94</v>
      </c>
      <c r="E528" s="10">
        <f t="shared" ref="E528:E587" si="50">B528</f>
        <v>72.19</v>
      </c>
      <c r="F528" s="17">
        <f t="shared" si="48"/>
        <v>67.858599999999996</v>
      </c>
      <c r="G528" s="17">
        <v>44.917777226860402</v>
      </c>
      <c r="H528" s="17">
        <f t="shared" si="49"/>
        <v>3310.4729380070521</v>
      </c>
    </row>
    <row r="529" spans="1:8" x14ac:dyDescent="0.25">
      <c r="A529" s="11">
        <v>41754.875</v>
      </c>
      <c r="B529" s="10">
        <v>99.58</v>
      </c>
      <c r="C529" s="10">
        <v>0.76</v>
      </c>
      <c r="E529" s="10">
        <f t="shared" si="50"/>
        <v>99.58</v>
      </c>
      <c r="F529" s="17">
        <f t="shared" si="48"/>
        <v>75.680800000000005</v>
      </c>
      <c r="G529" s="17">
        <v>44.860021019347101</v>
      </c>
      <c r="H529" s="17">
        <f t="shared" si="49"/>
        <v>4542.841693106584</v>
      </c>
    </row>
    <row r="530" spans="1:8" x14ac:dyDescent="0.25">
      <c r="A530" s="11">
        <v>41754.916666666664</v>
      </c>
      <c r="B530" s="10">
        <v>77.180000000000007</v>
      </c>
      <c r="C530" s="10">
        <v>0.27</v>
      </c>
      <c r="E530" s="10">
        <f t="shared" si="50"/>
        <v>77.180000000000007</v>
      </c>
      <c r="F530" s="17">
        <f t="shared" si="48"/>
        <v>20.838600000000003</v>
      </c>
      <c r="G530" s="17">
        <v>44.357618951580299</v>
      </c>
      <c r="H530" s="17">
        <f t="shared" si="49"/>
        <v>3444.3596306829681</v>
      </c>
    </row>
    <row r="531" spans="1:8" x14ac:dyDescent="0.25">
      <c r="A531" s="11">
        <v>41754.958333333336</v>
      </c>
      <c r="B531" s="10">
        <v>24.14</v>
      </c>
      <c r="C531" s="10">
        <v>9</v>
      </c>
      <c r="E531" s="10">
        <f t="shared" si="50"/>
        <v>24.14</v>
      </c>
      <c r="F531" s="17">
        <f t="shared" si="48"/>
        <v>217.26</v>
      </c>
      <c r="G531" s="17">
        <v>43.649447776896402</v>
      </c>
      <c r="H531" s="17">
        <f t="shared" si="49"/>
        <v>1270.9576693342792</v>
      </c>
    </row>
    <row r="532" spans="1:8" x14ac:dyDescent="0.25">
      <c r="A532" s="16">
        <v>41755</v>
      </c>
      <c r="B532" s="10">
        <v>7.47</v>
      </c>
      <c r="C532" s="10">
        <v>5.62</v>
      </c>
      <c r="E532" s="10">
        <f t="shared" si="50"/>
        <v>7.47</v>
      </c>
      <c r="F532" s="17">
        <f t="shared" si="48"/>
        <v>41.981400000000001</v>
      </c>
      <c r="G532" s="17">
        <v>44.245897160747703</v>
      </c>
      <c r="H532" s="17">
        <f t="shared" si="49"/>
        <v>372.49825179078533</v>
      </c>
    </row>
    <row r="533" spans="1:8" x14ac:dyDescent="0.25">
      <c r="A533" s="11">
        <v>41755.041666666664</v>
      </c>
      <c r="B533" s="10">
        <v>23.27</v>
      </c>
      <c r="C533" s="10">
        <v>3.09</v>
      </c>
      <c r="E533" s="10">
        <f t="shared" si="50"/>
        <v>23.27</v>
      </c>
      <c r="F533" s="17">
        <f t="shared" si="48"/>
        <v>71.904299999999992</v>
      </c>
      <c r="G533" s="17">
        <v>43.858230834042899</v>
      </c>
      <c r="H533" s="17">
        <f t="shared" si="49"/>
        <v>1092.4853315081784</v>
      </c>
    </row>
    <row r="534" spans="1:8" x14ac:dyDescent="0.25">
      <c r="A534" s="11">
        <v>41755.083333333336</v>
      </c>
      <c r="B534" s="10">
        <v>86.69</v>
      </c>
      <c r="C534" s="10">
        <v>9.6300000000000008</v>
      </c>
      <c r="E534" s="10">
        <f t="shared" si="50"/>
        <v>86.69</v>
      </c>
      <c r="F534" s="17">
        <f t="shared" si="48"/>
        <v>834.82470000000001</v>
      </c>
      <c r="G534" s="17">
        <v>43.406705041474503</v>
      </c>
      <c r="H534" s="17">
        <f t="shared" si="49"/>
        <v>4597.7519600454243</v>
      </c>
    </row>
    <row r="535" spans="1:8" x14ac:dyDescent="0.25">
      <c r="A535" s="11">
        <v>41755.125</v>
      </c>
      <c r="B535" s="10">
        <v>32.979999999999997</v>
      </c>
      <c r="C535" s="10">
        <v>5.46</v>
      </c>
      <c r="E535" s="10">
        <f t="shared" si="50"/>
        <v>32.979999999999997</v>
      </c>
      <c r="F535" s="17">
        <f t="shared" si="48"/>
        <v>180.07079999999999</v>
      </c>
      <c r="G535" s="17">
        <v>43.287889148228402</v>
      </c>
      <c r="H535" s="17">
        <f t="shared" si="49"/>
        <v>1607.7053841085726</v>
      </c>
    </row>
    <row r="536" spans="1:8" x14ac:dyDescent="0.25">
      <c r="A536" s="11">
        <v>41755.166666666664</v>
      </c>
      <c r="B536" s="10">
        <v>92.11</v>
      </c>
      <c r="C536" s="10">
        <v>4.3600000000000003</v>
      </c>
      <c r="E536" s="10">
        <f t="shared" si="50"/>
        <v>92.11</v>
      </c>
      <c r="F536" s="17">
        <f t="shared" si="48"/>
        <v>401.59960000000001</v>
      </c>
      <c r="G536" s="17">
        <v>43.319847188519198</v>
      </c>
      <c r="H536" s="17">
        <f t="shared" si="49"/>
        <v>4391.7907245345032</v>
      </c>
    </row>
    <row r="537" spans="1:8" x14ac:dyDescent="0.25">
      <c r="A537" s="11">
        <v>41755.208333333336</v>
      </c>
      <c r="B537" s="10">
        <v>11.62</v>
      </c>
      <c r="C537" s="10">
        <v>4.8499999999999996</v>
      </c>
      <c r="E537" s="10">
        <f t="shared" si="50"/>
        <v>11.62</v>
      </c>
      <c r="F537" s="17">
        <f t="shared" si="48"/>
        <v>56.356999999999992</v>
      </c>
      <c r="G537" s="17">
        <v>43.503598049064998</v>
      </c>
      <c r="H537" s="17">
        <f t="shared" si="49"/>
        <v>561.86880933013526</v>
      </c>
    </row>
    <row r="538" spans="1:8" x14ac:dyDescent="0.25">
      <c r="A538" s="11">
        <v>41755.25</v>
      </c>
      <c r="B538" s="10">
        <v>80.959999999999994</v>
      </c>
      <c r="C538" s="10">
        <v>1.65</v>
      </c>
      <c r="E538" s="10">
        <f t="shared" si="50"/>
        <v>80.959999999999994</v>
      </c>
      <c r="F538" s="17">
        <f t="shared" si="48"/>
        <v>133.58399999999997</v>
      </c>
      <c r="G538" s="17">
        <v>43.394863747812003</v>
      </c>
      <c r="H538" s="17">
        <f t="shared" si="49"/>
        <v>3646.8321690228595</v>
      </c>
    </row>
    <row r="539" spans="1:8" x14ac:dyDescent="0.25">
      <c r="A539" s="11">
        <v>41755.291666666664</v>
      </c>
      <c r="B539" s="10">
        <v>53.21</v>
      </c>
      <c r="C539" s="10">
        <v>6.86</v>
      </c>
      <c r="E539" s="10">
        <f t="shared" si="50"/>
        <v>53.21</v>
      </c>
      <c r="F539" s="17">
        <f t="shared" si="48"/>
        <v>365.0206</v>
      </c>
      <c r="G539" s="17">
        <v>43.715942769296298</v>
      </c>
      <c r="H539" s="17">
        <f t="shared" si="49"/>
        <v>2691.145914754256</v>
      </c>
    </row>
    <row r="540" spans="1:8" x14ac:dyDescent="0.25">
      <c r="A540" s="11">
        <v>41755.333333333336</v>
      </c>
      <c r="B540" s="10">
        <v>40.92</v>
      </c>
      <c r="C540" s="10">
        <v>6.39</v>
      </c>
      <c r="E540" s="10">
        <f t="shared" si="50"/>
        <v>40.92</v>
      </c>
      <c r="F540" s="17">
        <f t="shared" si="48"/>
        <v>261.47879999999998</v>
      </c>
      <c r="G540" s="17">
        <v>44.232365832983596</v>
      </c>
      <c r="H540" s="17">
        <f t="shared" si="49"/>
        <v>2071.467209885689</v>
      </c>
    </row>
    <row r="541" spans="1:8" x14ac:dyDescent="0.25">
      <c r="A541" s="11">
        <v>41755.375</v>
      </c>
      <c r="B541" s="10">
        <v>6.59</v>
      </c>
      <c r="C541" s="10">
        <v>8.91</v>
      </c>
      <c r="E541" s="10">
        <f t="shared" si="50"/>
        <v>6.59</v>
      </c>
      <c r="F541" s="17">
        <f t="shared" si="48"/>
        <v>58.716900000000003</v>
      </c>
      <c r="G541" s="17">
        <v>44.964059638568799</v>
      </c>
      <c r="H541" s="17">
        <f t="shared" si="49"/>
        <v>355.03005301816836</v>
      </c>
    </row>
    <row r="542" spans="1:8" x14ac:dyDescent="0.25">
      <c r="A542" s="11">
        <v>41755.416666666664</v>
      </c>
      <c r="B542" s="10">
        <v>92.06</v>
      </c>
      <c r="C542" s="10">
        <v>2.58</v>
      </c>
      <c r="E542" s="10">
        <f t="shared" si="50"/>
        <v>92.06</v>
      </c>
      <c r="F542" s="17">
        <f t="shared" si="48"/>
        <v>237.51480000000001</v>
      </c>
      <c r="G542" s="17">
        <v>45.248414407687697</v>
      </c>
      <c r="H542" s="17">
        <f t="shared" si="49"/>
        <v>4403.0838303717292</v>
      </c>
    </row>
    <row r="543" spans="1:8" x14ac:dyDescent="0.25">
      <c r="A543" s="11">
        <v>41755.458333333336</v>
      </c>
      <c r="B543" s="10">
        <v>12.45</v>
      </c>
      <c r="C543" s="10">
        <v>3.92</v>
      </c>
      <c r="E543" s="10">
        <f t="shared" si="50"/>
        <v>12.45</v>
      </c>
      <c r="F543" s="17">
        <f t="shared" si="48"/>
        <v>48.803999999999995</v>
      </c>
      <c r="G543" s="17">
        <v>45.093264507692702</v>
      </c>
      <c r="H543" s="17">
        <f t="shared" si="49"/>
        <v>610.21514312077409</v>
      </c>
    </row>
    <row r="544" spans="1:8" x14ac:dyDescent="0.25">
      <c r="A544" s="11">
        <v>41755.5</v>
      </c>
      <c r="B544" s="10">
        <v>42.96</v>
      </c>
      <c r="C544" s="10">
        <v>2.2599999999999998</v>
      </c>
      <c r="E544" s="10">
        <f t="shared" si="50"/>
        <v>42.96</v>
      </c>
      <c r="F544" s="17">
        <f t="shared" si="48"/>
        <v>97.08959999999999</v>
      </c>
      <c r="G544" s="17">
        <v>44.5362799074367</v>
      </c>
      <c r="H544" s="17">
        <f t="shared" si="49"/>
        <v>2010.3681848234805</v>
      </c>
    </row>
    <row r="545" spans="1:8" x14ac:dyDescent="0.25">
      <c r="A545" s="11">
        <v>41755.541666666664</v>
      </c>
      <c r="B545" s="10">
        <v>25.97</v>
      </c>
      <c r="C545" s="10">
        <v>6.25</v>
      </c>
      <c r="E545" s="10">
        <f t="shared" si="50"/>
        <v>25.97</v>
      </c>
      <c r="F545" s="17">
        <f t="shared" si="48"/>
        <v>162.3125</v>
      </c>
      <c r="G545" s="17">
        <v>43.840289666640302</v>
      </c>
      <c r="H545" s="17">
        <f t="shared" si="49"/>
        <v>1300.8448226426485</v>
      </c>
    </row>
    <row r="546" spans="1:8" x14ac:dyDescent="0.25">
      <c r="A546" s="11">
        <v>41755.583333333336</v>
      </c>
      <c r="B546" s="10">
        <v>46.52</v>
      </c>
      <c r="C546" s="10">
        <v>0.1</v>
      </c>
      <c r="E546" s="10">
        <f t="shared" si="50"/>
        <v>46.52</v>
      </c>
      <c r="F546" s="17">
        <f t="shared" si="48"/>
        <v>4.6520000000000001</v>
      </c>
      <c r="G546" s="17">
        <v>43.231709493464102</v>
      </c>
      <c r="H546" s="17">
        <f t="shared" si="49"/>
        <v>2015.7911256359503</v>
      </c>
    </row>
    <row r="547" spans="1:8" x14ac:dyDescent="0.25">
      <c r="A547" s="11">
        <v>41755.625</v>
      </c>
      <c r="B547" s="10">
        <v>74.63</v>
      </c>
      <c r="C547" s="10">
        <v>3.77</v>
      </c>
      <c r="E547" s="10">
        <f t="shared" si="50"/>
        <v>74.63</v>
      </c>
      <c r="F547" s="17">
        <f t="shared" si="48"/>
        <v>281.35509999999999</v>
      </c>
      <c r="G547" s="17">
        <v>42.795918523522403</v>
      </c>
      <c r="H547" s="17">
        <f t="shared" si="49"/>
        <v>3475.2144994104769</v>
      </c>
    </row>
    <row r="548" spans="1:8" x14ac:dyDescent="0.25">
      <c r="A548" s="11">
        <v>41755.666666666664</v>
      </c>
      <c r="B548" s="10">
        <v>68.63</v>
      </c>
      <c r="C548" s="10">
        <v>8.8000000000000007</v>
      </c>
      <c r="E548" s="10">
        <f t="shared" si="50"/>
        <v>68.63</v>
      </c>
      <c r="F548" s="17">
        <f t="shared" si="48"/>
        <v>603.94399999999996</v>
      </c>
      <c r="G548" s="17">
        <v>42.984158549035797</v>
      </c>
      <c r="H548" s="17">
        <f t="shared" si="49"/>
        <v>3553.9468012203265</v>
      </c>
    </row>
    <row r="549" spans="1:8" x14ac:dyDescent="0.25">
      <c r="A549" s="11">
        <v>41755.708333333336</v>
      </c>
      <c r="B549" s="10">
        <v>26.65</v>
      </c>
      <c r="C549" s="10">
        <v>4.3</v>
      </c>
      <c r="E549" s="10">
        <f t="shared" si="50"/>
        <v>26.65</v>
      </c>
      <c r="F549" s="17">
        <f t="shared" si="48"/>
        <v>114.59499999999998</v>
      </c>
      <c r="G549" s="17">
        <v>43.7115771033817</v>
      </c>
      <c r="H549" s="17">
        <f t="shared" si="49"/>
        <v>1279.5085298051222</v>
      </c>
    </row>
    <row r="550" spans="1:8" x14ac:dyDescent="0.25">
      <c r="A550" s="11">
        <v>41755.75</v>
      </c>
      <c r="B550" s="10">
        <v>55.48</v>
      </c>
      <c r="C550" s="10">
        <v>4.96</v>
      </c>
      <c r="E550" s="10">
        <f t="shared" si="50"/>
        <v>55.48</v>
      </c>
      <c r="F550" s="17">
        <f t="shared" si="48"/>
        <v>275.18079999999998</v>
      </c>
      <c r="G550" s="17">
        <v>44.072135988546897</v>
      </c>
      <c r="H550" s="17">
        <f t="shared" si="49"/>
        <v>2720.3029046445818</v>
      </c>
    </row>
    <row r="551" spans="1:8" x14ac:dyDescent="0.25">
      <c r="A551" s="11">
        <v>41755.791666666664</v>
      </c>
      <c r="B551" s="10">
        <v>11.88</v>
      </c>
      <c r="C551" s="10">
        <v>2.52</v>
      </c>
      <c r="E551" s="10">
        <f t="shared" si="50"/>
        <v>11.88</v>
      </c>
      <c r="F551" s="17">
        <f t="shared" si="48"/>
        <v>29.937600000000003</v>
      </c>
      <c r="G551" s="17">
        <v>44.301597942370101</v>
      </c>
      <c r="H551" s="17">
        <f t="shared" si="49"/>
        <v>556.24058355535692</v>
      </c>
    </row>
    <row r="552" spans="1:8" x14ac:dyDescent="0.25">
      <c r="A552" s="11">
        <v>41755.833333333336</v>
      </c>
      <c r="B552" s="10">
        <v>75.97</v>
      </c>
      <c r="C552" s="10">
        <v>7.81</v>
      </c>
      <c r="E552" s="10">
        <f t="shared" si="50"/>
        <v>75.97</v>
      </c>
      <c r="F552" s="17">
        <f t="shared" si="48"/>
        <v>593.32569999999998</v>
      </c>
      <c r="G552" s="17">
        <v>44.654494073639803</v>
      </c>
      <c r="H552" s="17">
        <f t="shared" si="49"/>
        <v>3985.727614774416</v>
      </c>
    </row>
    <row r="553" spans="1:8" x14ac:dyDescent="0.25">
      <c r="A553" s="11">
        <v>41755.875</v>
      </c>
      <c r="B553" s="10">
        <v>25.84</v>
      </c>
      <c r="C553" s="10">
        <v>7.96</v>
      </c>
      <c r="E553" s="10">
        <f t="shared" si="50"/>
        <v>25.84</v>
      </c>
      <c r="F553" s="17">
        <f t="shared" si="48"/>
        <v>205.68639999999999</v>
      </c>
      <c r="G553" s="17">
        <v>44.666992696104103</v>
      </c>
      <c r="H553" s="17">
        <f t="shared" si="49"/>
        <v>1359.8814912673299</v>
      </c>
    </row>
    <row r="554" spans="1:8" x14ac:dyDescent="0.25">
      <c r="A554" s="11">
        <v>41755.916666666664</v>
      </c>
      <c r="B554" s="10">
        <v>96.18</v>
      </c>
      <c r="C554" s="10">
        <v>6</v>
      </c>
      <c r="E554" s="10">
        <f t="shared" si="50"/>
        <v>96.18</v>
      </c>
      <c r="F554" s="17">
        <f t="shared" si="48"/>
        <v>577.08000000000004</v>
      </c>
      <c r="G554" s="17">
        <v>44.538470253942698</v>
      </c>
      <c r="H554" s="17">
        <f t="shared" si="49"/>
        <v>4860.7900690242086</v>
      </c>
    </row>
    <row r="555" spans="1:8" x14ac:dyDescent="0.25">
      <c r="A555" s="11">
        <v>41755.958333333336</v>
      </c>
      <c r="B555" s="10">
        <v>31.2</v>
      </c>
      <c r="C555" s="10">
        <v>7.54</v>
      </c>
      <c r="E555" s="10">
        <f t="shared" si="50"/>
        <v>31.2</v>
      </c>
      <c r="F555" s="17">
        <f t="shared" si="48"/>
        <v>235.24799999999999</v>
      </c>
      <c r="G555" s="17">
        <v>43.851823682710403</v>
      </c>
      <c r="H555" s="17">
        <f t="shared" si="49"/>
        <v>1603.4248989005646</v>
      </c>
    </row>
    <row r="556" spans="1:8" x14ac:dyDescent="0.25">
      <c r="A556" s="16">
        <v>41756</v>
      </c>
      <c r="B556" s="10">
        <v>71.02</v>
      </c>
      <c r="C556" s="10">
        <v>6.15</v>
      </c>
      <c r="E556" s="10">
        <f t="shared" si="50"/>
        <v>71.02</v>
      </c>
      <c r="F556" s="17">
        <f t="shared" si="48"/>
        <v>436.77300000000002</v>
      </c>
      <c r="G556" s="17">
        <v>43.925558830685503</v>
      </c>
      <c r="H556" s="17">
        <f t="shared" si="49"/>
        <v>3556.3661881552839</v>
      </c>
    </row>
    <row r="557" spans="1:8" x14ac:dyDescent="0.25">
      <c r="A557" s="11">
        <v>41756.041666666664</v>
      </c>
      <c r="B557" s="10">
        <v>90.11</v>
      </c>
      <c r="C557" s="10">
        <v>1.28</v>
      </c>
      <c r="E557" s="10">
        <f t="shared" si="50"/>
        <v>90.11</v>
      </c>
      <c r="F557" s="17">
        <f t="shared" si="48"/>
        <v>115.3408</v>
      </c>
      <c r="G557" s="17">
        <v>43.2455900016041</v>
      </c>
      <c r="H557" s="17">
        <f t="shared" si="49"/>
        <v>4012.2009150445456</v>
      </c>
    </row>
    <row r="558" spans="1:8" x14ac:dyDescent="0.25">
      <c r="A558" s="11">
        <v>41756.083333333336</v>
      </c>
      <c r="B558" s="10">
        <v>76.81</v>
      </c>
      <c r="C558" s="10">
        <v>8.3699999999999992</v>
      </c>
      <c r="E558" s="10">
        <f t="shared" si="50"/>
        <v>76.81</v>
      </c>
      <c r="F558" s="17">
        <f t="shared" si="48"/>
        <v>642.89969999999994</v>
      </c>
      <c r="G558" s="17">
        <v>42.725913791946297</v>
      </c>
      <c r="H558" s="17">
        <f t="shared" si="49"/>
        <v>3924.677138359395</v>
      </c>
    </row>
    <row r="559" spans="1:8" x14ac:dyDescent="0.25">
      <c r="A559" s="11">
        <v>41756.125</v>
      </c>
      <c r="B559" s="10">
        <v>55.69</v>
      </c>
      <c r="C559" s="10">
        <v>5.92</v>
      </c>
      <c r="E559" s="10">
        <f t="shared" si="50"/>
        <v>55.69</v>
      </c>
      <c r="F559" s="17">
        <f t="shared" si="48"/>
        <v>329.6848</v>
      </c>
      <c r="G559" s="17">
        <v>42.506098703794301</v>
      </c>
      <c r="H559" s="17">
        <f t="shared" si="49"/>
        <v>2696.8494368143047</v>
      </c>
    </row>
    <row r="560" spans="1:8" x14ac:dyDescent="0.25">
      <c r="A560" s="11">
        <v>41756.166666666664</v>
      </c>
      <c r="B560" s="10">
        <v>99.98</v>
      </c>
      <c r="C560" s="10">
        <v>1.06</v>
      </c>
      <c r="E560" s="10">
        <f t="shared" si="50"/>
        <v>99.98</v>
      </c>
      <c r="F560" s="17">
        <f t="shared" si="48"/>
        <v>105.97880000000001</v>
      </c>
      <c r="G560" s="17">
        <v>42.518860945862897</v>
      </c>
      <c r="H560" s="17">
        <f t="shared" si="49"/>
        <v>4357.0145173673727</v>
      </c>
    </row>
    <row r="561" spans="1:8" x14ac:dyDescent="0.25">
      <c r="A561" s="11">
        <v>41756.208333333336</v>
      </c>
      <c r="B561" s="10">
        <v>12.88</v>
      </c>
      <c r="C561" s="10">
        <v>8.7200000000000006</v>
      </c>
      <c r="E561" s="10">
        <f t="shared" si="50"/>
        <v>12.88</v>
      </c>
      <c r="F561" s="17">
        <f t="shared" si="48"/>
        <v>112.31360000000001</v>
      </c>
      <c r="G561" s="17">
        <v>42.592391870109601</v>
      </c>
      <c r="H561" s="17">
        <f t="shared" si="49"/>
        <v>660.90360728701171</v>
      </c>
    </row>
    <row r="562" spans="1:8" x14ac:dyDescent="0.25">
      <c r="A562" s="11">
        <v>41756.25</v>
      </c>
      <c r="B562" s="10">
        <v>62.19</v>
      </c>
      <c r="C562" s="10">
        <v>0.47</v>
      </c>
      <c r="E562" s="10">
        <f t="shared" si="50"/>
        <v>62.19</v>
      </c>
      <c r="F562" s="17">
        <f t="shared" si="48"/>
        <v>29.229299999999999</v>
      </c>
      <c r="G562" s="17">
        <v>42.1113092945657</v>
      </c>
      <c r="H562" s="17">
        <f t="shared" si="49"/>
        <v>2648.1316250290406</v>
      </c>
    </row>
    <row r="563" spans="1:8" x14ac:dyDescent="0.25">
      <c r="A563" s="11">
        <v>41756.291666666664</v>
      </c>
      <c r="B563" s="10">
        <v>77.739999999999995</v>
      </c>
      <c r="C563" s="10">
        <v>9.93</v>
      </c>
      <c r="E563" s="10">
        <f t="shared" si="50"/>
        <v>77.739999999999995</v>
      </c>
      <c r="F563" s="17">
        <f t="shared" si="48"/>
        <v>771.95819999999992</v>
      </c>
      <c r="G563" s="17">
        <v>41.797350653500601</v>
      </c>
      <c r="H563" s="17">
        <f t="shared" si="49"/>
        <v>4021.2842398031366</v>
      </c>
    </row>
    <row r="564" spans="1:8" x14ac:dyDescent="0.25">
      <c r="A564" s="11">
        <v>41756.333333333336</v>
      </c>
      <c r="B564" s="10">
        <v>74.94</v>
      </c>
      <c r="C564" s="10">
        <v>6.84</v>
      </c>
      <c r="E564" s="10">
        <f t="shared" si="50"/>
        <v>74.94</v>
      </c>
      <c r="F564" s="17">
        <f t="shared" si="48"/>
        <v>512.58960000000002</v>
      </c>
      <c r="G564" s="17">
        <v>42.403272406512301</v>
      </c>
      <c r="H564" s="17">
        <f t="shared" si="49"/>
        <v>3690.290834144032</v>
      </c>
    </row>
    <row r="565" spans="1:8" x14ac:dyDescent="0.25">
      <c r="A565" s="11">
        <v>41756.375</v>
      </c>
      <c r="B565" s="10">
        <v>63.54</v>
      </c>
      <c r="C565" s="10">
        <v>2.4300000000000002</v>
      </c>
      <c r="E565" s="10">
        <f t="shared" si="50"/>
        <v>63.54</v>
      </c>
      <c r="F565" s="17">
        <f t="shared" si="48"/>
        <v>154.40220000000002</v>
      </c>
      <c r="G565" s="17">
        <v>43.132183484993398</v>
      </c>
      <c r="H565" s="17">
        <f t="shared" si="49"/>
        <v>2895.0211386364804</v>
      </c>
    </row>
    <row r="566" spans="1:8" x14ac:dyDescent="0.25">
      <c r="A566" s="11">
        <v>41756.416666666664</v>
      </c>
      <c r="B566" s="10">
        <v>73.03</v>
      </c>
      <c r="C566" s="10">
        <v>0.3</v>
      </c>
      <c r="E566" s="10">
        <f t="shared" si="50"/>
        <v>73.03</v>
      </c>
      <c r="F566" s="17">
        <f t="shared" si="48"/>
        <v>21.908999999999999</v>
      </c>
      <c r="G566" s="17">
        <v>43.736680878216397</v>
      </c>
      <c r="H566" s="17">
        <f t="shared" si="49"/>
        <v>3215.9988045361433</v>
      </c>
    </row>
    <row r="567" spans="1:8" x14ac:dyDescent="0.25">
      <c r="A567" s="11">
        <v>41756.458333333336</v>
      </c>
      <c r="B567" s="10">
        <v>99.48</v>
      </c>
      <c r="C567" s="10">
        <v>1.95</v>
      </c>
      <c r="E567" s="10">
        <f t="shared" si="50"/>
        <v>99.48</v>
      </c>
      <c r="F567" s="17">
        <f t="shared" si="48"/>
        <v>193.98599999999999</v>
      </c>
      <c r="G567" s="17">
        <v>44.062368979713803</v>
      </c>
      <c r="H567" s="17">
        <f t="shared" si="49"/>
        <v>4577.3104661019297</v>
      </c>
    </row>
    <row r="568" spans="1:8" x14ac:dyDescent="0.25">
      <c r="A568" s="11">
        <v>41756.5</v>
      </c>
      <c r="B568" s="10">
        <v>66.11</v>
      </c>
      <c r="C568" s="10">
        <v>5.01</v>
      </c>
      <c r="E568" s="10">
        <f t="shared" si="50"/>
        <v>66.11</v>
      </c>
      <c r="F568" s="17">
        <f t="shared" si="48"/>
        <v>331.21109999999999</v>
      </c>
      <c r="G568" s="17">
        <v>43.657063698815499</v>
      </c>
      <c r="H568" s="17">
        <f t="shared" si="49"/>
        <v>3217.3795811286923</v>
      </c>
    </row>
    <row r="569" spans="1:8" x14ac:dyDescent="0.25">
      <c r="A569" s="11">
        <v>41756.541666666664</v>
      </c>
      <c r="B569" s="10">
        <v>37.31</v>
      </c>
      <c r="C569" s="10">
        <v>9.3000000000000007</v>
      </c>
      <c r="E569" s="10">
        <f t="shared" si="50"/>
        <v>37.31</v>
      </c>
      <c r="F569" s="17">
        <f t="shared" si="48"/>
        <v>346.98300000000006</v>
      </c>
      <c r="G569" s="17">
        <v>42.813274044837399</v>
      </c>
      <c r="H569" s="17">
        <f t="shared" si="49"/>
        <v>1944.3462546128833</v>
      </c>
    </row>
    <row r="570" spans="1:8" x14ac:dyDescent="0.25">
      <c r="A570" s="11">
        <v>41756.583333333336</v>
      </c>
      <c r="B570" s="10">
        <v>15.76</v>
      </c>
      <c r="C570" s="10">
        <v>8.74</v>
      </c>
      <c r="E570" s="10">
        <f t="shared" si="50"/>
        <v>15.76</v>
      </c>
      <c r="F570" s="17">
        <f t="shared" si="48"/>
        <v>137.7424</v>
      </c>
      <c r="G570" s="17">
        <v>42.142418272182702</v>
      </c>
      <c r="H570" s="17">
        <f t="shared" si="49"/>
        <v>801.90691196959938</v>
      </c>
    </row>
    <row r="571" spans="1:8" x14ac:dyDescent="0.25">
      <c r="A571" s="11">
        <v>41756.625</v>
      </c>
      <c r="B571" s="10">
        <v>27.6</v>
      </c>
      <c r="C571" s="10">
        <v>3.24</v>
      </c>
      <c r="E571" s="10">
        <f t="shared" si="50"/>
        <v>27.6</v>
      </c>
      <c r="F571" s="17">
        <f t="shared" si="48"/>
        <v>89.424000000000007</v>
      </c>
      <c r="G571" s="17">
        <v>41.771216503529203</v>
      </c>
      <c r="H571" s="17">
        <f t="shared" si="49"/>
        <v>1242.3095754974061</v>
      </c>
    </row>
    <row r="572" spans="1:8" x14ac:dyDescent="0.25">
      <c r="A572" s="11">
        <v>41756.666666666664</v>
      </c>
      <c r="B572" s="10">
        <v>90.79</v>
      </c>
      <c r="C572" s="10">
        <v>8.7200000000000006</v>
      </c>
      <c r="E572" s="10">
        <f t="shared" si="50"/>
        <v>90.79</v>
      </c>
      <c r="F572" s="17">
        <f t="shared" si="48"/>
        <v>791.68880000000013</v>
      </c>
      <c r="G572" s="17">
        <v>41.900142610115303</v>
      </c>
      <c r="H572" s="17">
        <f t="shared" si="49"/>
        <v>4595.8027475723684</v>
      </c>
    </row>
    <row r="573" spans="1:8" x14ac:dyDescent="0.25">
      <c r="A573" s="11">
        <v>41756.708333333336</v>
      </c>
      <c r="B573" s="10">
        <v>74.37</v>
      </c>
      <c r="C573" s="10">
        <v>4.13</v>
      </c>
      <c r="E573" s="10">
        <f t="shared" si="50"/>
        <v>74.37</v>
      </c>
      <c r="F573" s="17">
        <f t="shared" si="48"/>
        <v>307.1481</v>
      </c>
      <c r="G573" s="17">
        <v>42.743319615630497</v>
      </c>
      <c r="H573" s="17">
        <f t="shared" si="49"/>
        <v>3485.9687798144405</v>
      </c>
    </row>
    <row r="574" spans="1:8" x14ac:dyDescent="0.25">
      <c r="A574" s="11">
        <v>41756.75</v>
      </c>
      <c r="B574" s="10">
        <v>70.209999999999994</v>
      </c>
      <c r="C574" s="10">
        <v>8.8699999999999992</v>
      </c>
      <c r="E574" s="10">
        <f t="shared" si="50"/>
        <v>70.209999999999994</v>
      </c>
      <c r="F574" s="17">
        <f t="shared" si="48"/>
        <v>622.76269999999988</v>
      </c>
      <c r="G574" s="17">
        <v>43.217319022298199</v>
      </c>
      <c r="H574" s="17">
        <f t="shared" si="49"/>
        <v>3657.0506685555561</v>
      </c>
    </row>
    <row r="575" spans="1:8" x14ac:dyDescent="0.25">
      <c r="A575" s="11">
        <v>41756.791666666664</v>
      </c>
      <c r="B575" s="10">
        <v>6.15</v>
      </c>
      <c r="C575" s="10">
        <v>4.07</v>
      </c>
      <c r="E575" s="10">
        <f t="shared" si="50"/>
        <v>6.15</v>
      </c>
      <c r="F575" s="17">
        <f t="shared" si="48"/>
        <v>25.030500000000004</v>
      </c>
      <c r="G575" s="17">
        <v>43.8202072822641</v>
      </c>
      <c r="H575" s="17">
        <f t="shared" si="49"/>
        <v>294.52477478592425</v>
      </c>
    </row>
    <row r="576" spans="1:8" x14ac:dyDescent="0.25">
      <c r="A576" s="11">
        <v>41756.833333333336</v>
      </c>
      <c r="B576" s="10">
        <v>22.91</v>
      </c>
      <c r="C576" s="10">
        <v>8.2200000000000006</v>
      </c>
      <c r="E576" s="10">
        <f t="shared" si="50"/>
        <v>22.91</v>
      </c>
      <c r="F576" s="17">
        <f t="shared" si="48"/>
        <v>188.32020000000003</v>
      </c>
      <c r="G576" s="17">
        <v>44.683106273322501</v>
      </c>
      <c r="H576" s="17">
        <f t="shared" si="49"/>
        <v>1212.0101647218185</v>
      </c>
    </row>
    <row r="577" spans="1:8" x14ac:dyDescent="0.25">
      <c r="A577" s="11">
        <v>41756.875</v>
      </c>
      <c r="B577" s="10">
        <v>96.19</v>
      </c>
      <c r="C577" s="10">
        <v>1.83</v>
      </c>
      <c r="E577" s="10">
        <f t="shared" si="50"/>
        <v>96.19</v>
      </c>
      <c r="F577" s="17">
        <f t="shared" si="48"/>
        <v>176.02770000000001</v>
      </c>
      <c r="G577" s="17">
        <v>44.802064518554602</v>
      </c>
      <c r="H577" s="17">
        <f t="shared" si="49"/>
        <v>4485.5382860397667</v>
      </c>
    </row>
    <row r="578" spans="1:8" x14ac:dyDescent="0.25">
      <c r="A578" s="11">
        <v>41756.916666666664</v>
      </c>
      <c r="B578" s="10">
        <v>27.65</v>
      </c>
      <c r="C578" s="10">
        <v>9.41</v>
      </c>
      <c r="E578" s="10">
        <f t="shared" si="50"/>
        <v>27.65</v>
      </c>
      <c r="F578" s="17">
        <f t="shared" si="48"/>
        <v>260.18649999999997</v>
      </c>
      <c r="G578" s="17">
        <v>44.626368674647601</v>
      </c>
      <c r="H578" s="17">
        <f t="shared" si="49"/>
        <v>1494.1055938540062</v>
      </c>
    </row>
    <row r="579" spans="1:8" x14ac:dyDescent="0.25">
      <c r="A579" s="11">
        <v>41756.958333333336</v>
      </c>
      <c r="B579" s="10">
        <v>46.14</v>
      </c>
      <c r="C579" s="10">
        <v>9.5299999999999994</v>
      </c>
      <c r="E579" s="10">
        <f t="shared" si="50"/>
        <v>46.14</v>
      </c>
      <c r="F579" s="17">
        <f t="shared" si="48"/>
        <v>439.71419999999995</v>
      </c>
      <c r="G579" s="17">
        <v>43.914278154159703</v>
      </c>
      <c r="H579" s="17">
        <f t="shared" si="49"/>
        <v>2465.9189940329288</v>
      </c>
    </row>
    <row r="580" spans="1:8" x14ac:dyDescent="0.25">
      <c r="A580" s="16">
        <v>41757</v>
      </c>
      <c r="B580" s="10">
        <v>45.84</v>
      </c>
      <c r="C580" s="10">
        <v>4.1100000000000003</v>
      </c>
      <c r="E580" s="10">
        <f t="shared" si="50"/>
        <v>45.84</v>
      </c>
      <c r="F580" s="17">
        <f t="shared" si="48"/>
        <v>188.40240000000003</v>
      </c>
      <c r="G580" s="17">
        <v>43.562743400627198</v>
      </c>
      <c r="H580" s="17">
        <f t="shared" si="49"/>
        <v>2185.3185574847507</v>
      </c>
    </row>
    <row r="581" spans="1:8" x14ac:dyDescent="0.25">
      <c r="A581" s="11">
        <v>41757.041666666664</v>
      </c>
      <c r="B581" s="10">
        <v>2.88</v>
      </c>
      <c r="C581" s="10">
        <v>2.36</v>
      </c>
      <c r="E581" s="10">
        <f t="shared" si="50"/>
        <v>2.88</v>
      </c>
      <c r="F581" s="17">
        <f t="shared" ref="F581:F644" si="51">B581*C581</f>
        <v>6.7967999999999993</v>
      </c>
      <c r="G581" s="17">
        <v>42.993204317860901</v>
      </c>
      <c r="H581" s="17">
        <f t="shared" ref="H581:H644" si="52">B581*(C581+G581)</f>
        <v>130.61722843543939</v>
      </c>
    </row>
    <row r="582" spans="1:8" x14ac:dyDescent="0.25">
      <c r="A582" s="11">
        <v>41757.083333333336</v>
      </c>
      <c r="B582" s="10">
        <v>6.44</v>
      </c>
      <c r="C582" s="10">
        <v>7.24</v>
      </c>
      <c r="E582" s="10">
        <f t="shared" si="50"/>
        <v>6.44</v>
      </c>
      <c r="F582" s="17">
        <f t="shared" si="51"/>
        <v>46.625600000000006</v>
      </c>
      <c r="G582" s="17">
        <v>42.715937493700899</v>
      </c>
      <c r="H582" s="17">
        <f t="shared" si="52"/>
        <v>321.71623745943384</v>
      </c>
    </row>
    <row r="583" spans="1:8" x14ac:dyDescent="0.25">
      <c r="A583" s="11">
        <v>41757.125</v>
      </c>
      <c r="B583" s="10">
        <v>66.16</v>
      </c>
      <c r="C583" s="10">
        <v>9.74</v>
      </c>
      <c r="E583" s="10">
        <f t="shared" si="50"/>
        <v>66.16</v>
      </c>
      <c r="F583" s="17">
        <f t="shared" si="51"/>
        <v>644.39839999999992</v>
      </c>
      <c r="G583" s="17">
        <v>42.7200521562945</v>
      </c>
      <c r="H583" s="17">
        <f t="shared" si="52"/>
        <v>3470.7570506604443</v>
      </c>
    </row>
    <row r="584" spans="1:8" x14ac:dyDescent="0.25">
      <c r="A584" s="11">
        <v>41757.166666666664</v>
      </c>
      <c r="B584" s="10">
        <v>33.119999999999997</v>
      </c>
      <c r="C584" s="10">
        <v>3.82</v>
      </c>
      <c r="E584" s="10">
        <f t="shared" si="50"/>
        <v>33.119999999999997</v>
      </c>
      <c r="F584" s="17">
        <f t="shared" si="51"/>
        <v>126.51839999999999</v>
      </c>
      <c r="G584" s="17">
        <v>43.162455576803801</v>
      </c>
      <c r="H584" s="17">
        <f t="shared" si="52"/>
        <v>1556.0589287037417</v>
      </c>
    </row>
    <row r="585" spans="1:8" x14ac:dyDescent="0.25">
      <c r="A585" s="11">
        <v>41757.208333333336</v>
      </c>
      <c r="B585" s="10">
        <v>66.38</v>
      </c>
      <c r="C585" s="10">
        <v>3.56</v>
      </c>
      <c r="E585" s="10">
        <f t="shared" si="50"/>
        <v>66.38</v>
      </c>
      <c r="F585" s="17">
        <f t="shared" si="51"/>
        <v>236.31279999999998</v>
      </c>
      <c r="G585" s="17">
        <v>43.708781418935502</v>
      </c>
      <c r="H585" s="17">
        <f t="shared" si="52"/>
        <v>3137.7017105889386</v>
      </c>
    </row>
    <row r="586" spans="1:8" x14ac:dyDescent="0.25">
      <c r="A586" s="11">
        <v>41757.25</v>
      </c>
      <c r="B586" s="10">
        <v>0.16</v>
      </c>
      <c r="C586" s="10">
        <v>8.16</v>
      </c>
      <c r="E586" s="10">
        <f t="shared" si="50"/>
        <v>0.16</v>
      </c>
      <c r="F586" s="17">
        <f t="shared" si="51"/>
        <v>1.3056000000000001</v>
      </c>
      <c r="G586" s="17">
        <v>44.531249458597799</v>
      </c>
      <c r="H586" s="17">
        <f t="shared" si="52"/>
        <v>8.430599913375648</v>
      </c>
    </row>
    <row r="587" spans="1:8" x14ac:dyDescent="0.25">
      <c r="A587" s="11">
        <v>41757.291666666664</v>
      </c>
      <c r="B587" s="10">
        <v>39.68</v>
      </c>
      <c r="C587" s="10">
        <v>9.99</v>
      </c>
      <c r="E587" s="10">
        <f t="shared" si="50"/>
        <v>39.68</v>
      </c>
      <c r="F587" s="17">
        <f t="shared" si="51"/>
        <v>396.40320000000003</v>
      </c>
      <c r="G587" s="17">
        <v>45.562945008771102</v>
      </c>
      <c r="H587" s="17">
        <f t="shared" si="52"/>
        <v>2204.3408579480374</v>
      </c>
    </row>
    <row r="588" spans="1:8" x14ac:dyDescent="0.25">
      <c r="A588" s="11">
        <v>41757.333333333336</v>
      </c>
      <c r="B588" s="10">
        <v>68.510000000000005</v>
      </c>
      <c r="C588" s="10">
        <v>9.3699999999999992</v>
      </c>
      <c r="D588" s="10">
        <f t="shared" ref="D588:D599" si="53">B588</f>
        <v>68.510000000000005</v>
      </c>
      <c r="F588" s="17">
        <f t="shared" si="51"/>
        <v>641.93870000000004</v>
      </c>
      <c r="G588" s="17">
        <v>47.022765205317</v>
      </c>
      <c r="H588" s="17">
        <f t="shared" si="52"/>
        <v>3863.4683442162677</v>
      </c>
    </row>
    <row r="589" spans="1:8" x14ac:dyDescent="0.25">
      <c r="A589" s="11">
        <v>41757.375</v>
      </c>
      <c r="B589" s="10">
        <v>94.32</v>
      </c>
      <c r="C589" s="10">
        <v>9.3699999999999992</v>
      </c>
      <c r="D589" s="10">
        <f t="shared" si="53"/>
        <v>94.32</v>
      </c>
      <c r="F589" s="17">
        <f t="shared" si="51"/>
        <v>883.77839999999981</v>
      </c>
      <c r="G589" s="17">
        <v>46.685529247276897</v>
      </c>
      <c r="H589" s="17">
        <f t="shared" si="52"/>
        <v>5287.1575186031559</v>
      </c>
    </row>
    <row r="590" spans="1:8" x14ac:dyDescent="0.25">
      <c r="A590" s="11">
        <v>41757.416666666664</v>
      </c>
      <c r="B590" s="10">
        <v>86.07</v>
      </c>
      <c r="C590" s="10">
        <v>6.41</v>
      </c>
      <c r="D590" s="10">
        <f t="shared" si="53"/>
        <v>86.07</v>
      </c>
      <c r="F590" s="17">
        <f t="shared" si="51"/>
        <v>551.70870000000002</v>
      </c>
      <c r="G590" s="17">
        <v>46.521198502395997</v>
      </c>
      <c r="H590" s="17">
        <f t="shared" si="52"/>
        <v>4555.7882551012235</v>
      </c>
    </row>
    <row r="591" spans="1:8" x14ac:dyDescent="0.25">
      <c r="A591" s="11">
        <v>41757.458333333336</v>
      </c>
      <c r="B591" s="10">
        <v>93.42</v>
      </c>
      <c r="C591" s="10">
        <v>8.1999999999999993</v>
      </c>
      <c r="D591" s="10">
        <f t="shared" si="53"/>
        <v>93.42</v>
      </c>
      <c r="F591" s="17">
        <f t="shared" si="51"/>
        <v>766.04399999999998</v>
      </c>
      <c r="G591" s="17">
        <v>46.244843011887099</v>
      </c>
      <c r="H591" s="17">
        <f t="shared" si="52"/>
        <v>5086.2372341704931</v>
      </c>
    </row>
    <row r="592" spans="1:8" x14ac:dyDescent="0.25">
      <c r="A592" s="11">
        <v>41757.5</v>
      </c>
      <c r="B592" s="10">
        <v>83.07</v>
      </c>
      <c r="C592" s="10">
        <v>5.76</v>
      </c>
      <c r="D592" s="10">
        <f t="shared" si="53"/>
        <v>83.07</v>
      </c>
      <c r="F592" s="17">
        <f t="shared" si="51"/>
        <v>478.48319999999995</v>
      </c>
      <c r="G592" s="17">
        <v>45.542634357300699</v>
      </c>
      <c r="H592" s="17">
        <f t="shared" si="52"/>
        <v>4261.7098360609689</v>
      </c>
    </row>
    <row r="593" spans="1:8" x14ac:dyDescent="0.25">
      <c r="A593" s="11">
        <v>41757.541666666664</v>
      </c>
      <c r="B593" s="10">
        <v>13.05</v>
      </c>
      <c r="C593" s="10">
        <v>3.94</v>
      </c>
      <c r="D593" s="10">
        <f t="shared" si="53"/>
        <v>13.05</v>
      </c>
      <c r="F593" s="17">
        <f t="shared" si="51"/>
        <v>51.417000000000002</v>
      </c>
      <c r="G593" s="17">
        <v>45.247392107462801</v>
      </c>
      <c r="H593" s="17">
        <f t="shared" si="52"/>
        <v>641.89546700238952</v>
      </c>
    </row>
    <row r="594" spans="1:8" x14ac:dyDescent="0.25">
      <c r="A594" s="11">
        <v>41757.583333333336</v>
      </c>
      <c r="B594" s="10">
        <v>48.05</v>
      </c>
      <c r="C594" s="10">
        <v>0.42</v>
      </c>
      <c r="D594" s="10">
        <f t="shared" si="53"/>
        <v>48.05</v>
      </c>
      <c r="F594" s="17">
        <f t="shared" si="51"/>
        <v>20.180999999999997</v>
      </c>
      <c r="G594" s="17">
        <v>44.902044647466703</v>
      </c>
      <c r="H594" s="17">
        <f t="shared" si="52"/>
        <v>2177.7242453107751</v>
      </c>
    </row>
    <row r="595" spans="1:8" x14ac:dyDescent="0.25">
      <c r="A595" s="11">
        <v>41757.625</v>
      </c>
      <c r="B595" s="10">
        <v>58.04</v>
      </c>
      <c r="C595" s="10">
        <v>3.56</v>
      </c>
      <c r="D595" s="10">
        <f t="shared" si="53"/>
        <v>58.04</v>
      </c>
      <c r="F595" s="17">
        <f t="shared" si="51"/>
        <v>206.6224</v>
      </c>
      <c r="G595" s="17">
        <v>44.580297811102902</v>
      </c>
      <c r="H595" s="17">
        <f t="shared" si="52"/>
        <v>2794.0628849564127</v>
      </c>
    </row>
    <row r="596" spans="1:8" x14ac:dyDescent="0.25">
      <c r="A596" s="11">
        <v>41757.666666666664</v>
      </c>
      <c r="B596" s="10">
        <v>0.36</v>
      </c>
      <c r="C596" s="10">
        <v>1.42</v>
      </c>
      <c r="D596" s="10">
        <f t="shared" si="53"/>
        <v>0.36</v>
      </c>
      <c r="F596" s="17">
        <f t="shared" si="51"/>
        <v>0.51119999999999999</v>
      </c>
      <c r="G596" s="17">
        <v>44.223170875495398</v>
      </c>
      <c r="H596" s="17">
        <f t="shared" si="52"/>
        <v>16.431541515178342</v>
      </c>
    </row>
    <row r="597" spans="1:8" x14ac:dyDescent="0.25">
      <c r="A597" s="11">
        <v>41757.708333333336</v>
      </c>
      <c r="B597" s="10">
        <v>82.07</v>
      </c>
      <c r="C597" s="10">
        <v>3.49</v>
      </c>
      <c r="D597" s="10">
        <f t="shared" si="53"/>
        <v>82.07</v>
      </c>
      <c r="F597" s="17">
        <f t="shared" si="51"/>
        <v>286.42430000000002</v>
      </c>
      <c r="G597" s="17">
        <v>44.231377488145903</v>
      </c>
      <c r="H597" s="17">
        <f t="shared" si="52"/>
        <v>3916.4934504521339</v>
      </c>
    </row>
    <row r="598" spans="1:8" x14ac:dyDescent="0.25">
      <c r="A598" s="11">
        <v>41757.75</v>
      </c>
      <c r="B598" s="10">
        <v>77.09</v>
      </c>
      <c r="C598" s="10">
        <v>3.26</v>
      </c>
      <c r="D598" s="10">
        <f t="shared" si="53"/>
        <v>77.09</v>
      </c>
      <c r="F598" s="17">
        <f t="shared" si="51"/>
        <v>251.3134</v>
      </c>
      <c r="G598" s="17">
        <v>44.252622249080503</v>
      </c>
      <c r="H598" s="17">
        <f t="shared" si="52"/>
        <v>3662.7480491816159</v>
      </c>
    </row>
    <row r="599" spans="1:8" x14ac:dyDescent="0.25">
      <c r="A599" s="11">
        <v>41757.791666666664</v>
      </c>
      <c r="B599" s="10">
        <v>64</v>
      </c>
      <c r="C599" s="10">
        <v>1.4</v>
      </c>
      <c r="D599" s="10">
        <f t="shared" si="53"/>
        <v>64</v>
      </c>
      <c r="F599" s="17">
        <f t="shared" si="51"/>
        <v>89.6</v>
      </c>
      <c r="G599" s="17">
        <v>44.3848604507602</v>
      </c>
      <c r="H599" s="17">
        <f t="shared" si="52"/>
        <v>2930.2310688486527</v>
      </c>
    </row>
    <row r="600" spans="1:8" x14ac:dyDescent="0.25">
      <c r="A600" s="11">
        <v>41757.833333333336</v>
      </c>
      <c r="B600" s="10">
        <v>63.88</v>
      </c>
      <c r="C600" s="10">
        <v>0.57999999999999996</v>
      </c>
      <c r="E600" s="10">
        <f t="shared" ref="E600:E611" si="54">B600</f>
        <v>63.88</v>
      </c>
      <c r="F600" s="17">
        <f t="shared" si="51"/>
        <v>37.050399999999996</v>
      </c>
      <c r="G600" s="17">
        <v>45.290634603284197</v>
      </c>
      <c r="H600" s="17">
        <f t="shared" si="52"/>
        <v>2930.2161384577944</v>
      </c>
    </row>
    <row r="601" spans="1:8" x14ac:dyDescent="0.25">
      <c r="A601" s="11">
        <v>41757.875</v>
      </c>
      <c r="B601" s="10">
        <v>83.49</v>
      </c>
      <c r="C601" s="10">
        <v>4.32</v>
      </c>
      <c r="E601" s="10">
        <f t="shared" si="54"/>
        <v>83.49</v>
      </c>
      <c r="F601" s="17">
        <f t="shared" si="51"/>
        <v>360.67680000000001</v>
      </c>
      <c r="G601" s="17">
        <v>45.164197674239503</v>
      </c>
      <c r="H601" s="17">
        <f t="shared" si="52"/>
        <v>4131.4356638222562</v>
      </c>
    </row>
    <row r="602" spans="1:8" x14ac:dyDescent="0.25">
      <c r="A602" s="11">
        <v>41757.916666666664</v>
      </c>
      <c r="B602" s="10">
        <v>57.85</v>
      </c>
      <c r="C602" s="10">
        <v>8.27</v>
      </c>
      <c r="E602" s="10">
        <f t="shared" si="54"/>
        <v>57.85</v>
      </c>
      <c r="F602" s="17">
        <f t="shared" si="51"/>
        <v>478.41949999999997</v>
      </c>
      <c r="G602" s="17">
        <v>44.614305629326303</v>
      </c>
      <c r="H602" s="17">
        <f t="shared" si="52"/>
        <v>3059.3570806565267</v>
      </c>
    </row>
    <row r="603" spans="1:8" x14ac:dyDescent="0.25">
      <c r="A603" s="11">
        <v>41757.958333333336</v>
      </c>
      <c r="B603" s="10">
        <v>67.98</v>
      </c>
      <c r="C603" s="10">
        <v>1.06</v>
      </c>
      <c r="E603" s="10">
        <f t="shared" si="54"/>
        <v>67.98</v>
      </c>
      <c r="F603" s="17">
        <f t="shared" si="51"/>
        <v>72.058800000000005</v>
      </c>
      <c r="G603" s="17">
        <v>43.719246155504401</v>
      </c>
      <c r="H603" s="17">
        <f t="shared" si="52"/>
        <v>3044.0931536511894</v>
      </c>
    </row>
    <row r="604" spans="1:8" x14ac:dyDescent="0.25">
      <c r="A604" s="16">
        <v>41758</v>
      </c>
      <c r="B604" s="10">
        <v>12.68</v>
      </c>
      <c r="C604" s="10">
        <v>4.71</v>
      </c>
      <c r="E604" s="10">
        <f t="shared" si="54"/>
        <v>12.68</v>
      </c>
      <c r="F604" s="17">
        <f t="shared" si="51"/>
        <v>59.722799999999999</v>
      </c>
      <c r="G604" s="17">
        <v>43.546194969595199</v>
      </c>
      <c r="H604" s="17">
        <f t="shared" si="52"/>
        <v>611.88855221446715</v>
      </c>
    </row>
    <row r="605" spans="1:8" x14ac:dyDescent="0.25">
      <c r="A605" s="11">
        <v>41758.041666666664</v>
      </c>
      <c r="B605" s="10">
        <v>57.35</v>
      </c>
      <c r="C605" s="10">
        <v>1.3</v>
      </c>
      <c r="E605" s="10">
        <f t="shared" si="54"/>
        <v>57.35</v>
      </c>
      <c r="F605" s="17">
        <f t="shared" si="51"/>
        <v>74.555000000000007</v>
      </c>
      <c r="G605" s="17">
        <v>43.214142497856599</v>
      </c>
      <c r="H605" s="17">
        <f t="shared" si="52"/>
        <v>2552.8860722520758</v>
      </c>
    </row>
    <row r="606" spans="1:8" x14ac:dyDescent="0.25">
      <c r="A606" s="11">
        <v>41758.083333333336</v>
      </c>
      <c r="B606" s="10">
        <v>71.63</v>
      </c>
      <c r="C606" s="10">
        <v>5.49</v>
      </c>
      <c r="E606" s="10">
        <f t="shared" si="54"/>
        <v>71.63</v>
      </c>
      <c r="F606" s="17">
        <f t="shared" si="51"/>
        <v>393.24869999999999</v>
      </c>
      <c r="G606" s="17">
        <v>42.9633029375684</v>
      </c>
      <c r="H606" s="17">
        <f t="shared" si="52"/>
        <v>3470.7100894180244</v>
      </c>
    </row>
    <row r="607" spans="1:8" x14ac:dyDescent="0.25">
      <c r="A607" s="11">
        <v>41758.125</v>
      </c>
      <c r="B607" s="10">
        <v>48.29</v>
      </c>
      <c r="C607" s="10">
        <v>4.04</v>
      </c>
      <c r="E607" s="10">
        <f t="shared" si="54"/>
        <v>48.29</v>
      </c>
      <c r="F607" s="17">
        <f t="shared" si="51"/>
        <v>195.0916</v>
      </c>
      <c r="G607" s="17">
        <v>43.045974461558004</v>
      </c>
      <c r="H607" s="17">
        <f t="shared" si="52"/>
        <v>2273.7817067486358</v>
      </c>
    </row>
    <row r="608" spans="1:8" x14ac:dyDescent="0.25">
      <c r="A608" s="11">
        <v>41758.166666666664</v>
      </c>
      <c r="B608" s="10">
        <v>58.38</v>
      </c>
      <c r="C608" s="10">
        <v>0.93</v>
      </c>
      <c r="E608" s="10">
        <f t="shared" si="54"/>
        <v>58.38</v>
      </c>
      <c r="F608" s="17">
        <f t="shared" si="51"/>
        <v>54.293400000000005</v>
      </c>
      <c r="G608" s="17">
        <v>43.400111887982597</v>
      </c>
      <c r="H608" s="17">
        <f t="shared" si="52"/>
        <v>2587.991932020424</v>
      </c>
    </row>
    <row r="609" spans="1:8" x14ac:dyDescent="0.25">
      <c r="A609" s="11">
        <v>41758.208333333336</v>
      </c>
      <c r="B609" s="10">
        <v>19.420000000000002</v>
      </c>
      <c r="C609" s="10">
        <v>5.37</v>
      </c>
      <c r="E609" s="10">
        <f t="shared" si="54"/>
        <v>19.420000000000002</v>
      </c>
      <c r="F609" s="17">
        <f t="shared" si="51"/>
        <v>104.28540000000001</v>
      </c>
      <c r="G609" s="17">
        <v>44.002755465053902</v>
      </c>
      <c r="H609" s="17">
        <f t="shared" si="52"/>
        <v>958.81891113134679</v>
      </c>
    </row>
    <row r="610" spans="1:8" x14ac:dyDescent="0.25">
      <c r="A610" s="11">
        <v>41758.25</v>
      </c>
      <c r="B610" s="10">
        <v>13</v>
      </c>
      <c r="C610" s="10">
        <v>3.4</v>
      </c>
      <c r="E610" s="10">
        <f t="shared" si="54"/>
        <v>13</v>
      </c>
      <c r="F610" s="17">
        <f t="shared" si="51"/>
        <v>44.199999999999996</v>
      </c>
      <c r="G610" s="17">
        <v>44.9531863147716</v>
      </c>
      <c r="H610" s="17">
        <f t="shared" si="52"/>
        <v>628.59142209203083</v>
      </c>
    </row>
    <row r="611" spans="1:8" x14ac:dyDescent="0.25">
      <c r="A611" s="11">
        <v>41758.291666666664</v>
      </c>
      <c r="B611" s="10">
        <v>40.4</v>
      </c>
      <c r="C611" s="10">
        <v>9.42</v>
      </c>
      <c r="E611" s="10">
        <f t="shared" si="54"/>
        <v>40.4</v>
      </c>
      <c r="F611" s="17">
        <f t="shared" si="51"/>
        <v>380.56799999999998</v>
      </c>
      <c r="G611" s="17">
        <v>46.508733380484003</v>
      </c>
      <c r="H611" s="17">
        <f t="shared" si="52"/>
        <v>2259.5208285715539</v>
      </c>
    </row>
    <row r="612" spans="1:8" x14ac:dyDescent="0.25">
      <c r="A612" s="11">
        <v>41758.333333333336</v>
      </c>
      <c r="B612" s="10">
        <v>3.29</v>
      </c>
      <c r="C612" s="10">
        <v>0.09</v>
      </c>
      <c r="D612" s="10">
        <f t="shared" ref="D612:D623" si="55">B612</f>
        <v>3.29</v>
      </c>
      <c r="F612" s="17">
        <f t="shared" si="51"/>
        <v>0.29609999999999997</v>
      </c>
      <c r="G612" s="17">
        <v>47.913466412479004</v>
      </c>
      <c r="H612" s="17">
        <f t="shared" si="52"/>
        <v>157.93140449705592</v>
      </c>
    </row>
    <row r="613" spans="1:8" x14ac:dyDescent="0.25">
      <c r="A613" s="11">
        <v>41758.375</v>
      </c>
      <c r="B613" s="10">
        <v>27.8</v>
      </c>
      <c r="C613" s="10">
        <v>8.9499999999999993</v>
      </c>
      <c r="D613" s="10">
        <f t="shared" si="55"/>
        <v>27.8</v>
      </c>
      <c r="F613" s="17">
        <f t="shared" si="51"/>
        <v>248.80999999999997</v>
      </c>
      <c r="G613" s="17">
        <v>47.579043420243202</v>
      </c>
      <c r="H613" s="17">
        <f t="shared" si="52"/>
        <v>1571.5074070827609</v>
      </c>
    </row>
    <row r="614" spans="1:8" x14ac:dyDescent="0.25">
      <c r="A614" s="11">
        <v>41758.416666666664</v>
      </c>
      <c r="B614" s="10">
        <v>31.12</v>
      </c>
      <c r="C614" s="10">
        <v>9.2799999999999994</v>
      </c>
      <c r="D614" s="10">
        <f t="shared" si="55"/>
        <v>31.12</v>
      </c>
      <c r="F614" s="17">
        <f t="shared" si="51"/>
        <v>288.79359999999997</v>
      </c>
      <c r="G614" s="17">
        <v>47.192931335591503</v>
      </c>
      <c r="H614" s="17">
        <f t="shared" si="52"/>
        <v>1757.4376231636077</v>
      </c>
    </row>
    <row r="615" spans="1:8" x14ac:dyDescent="0.25">
      <c r="A615" s="11">
        <v>41758.458333333336</v>
      </c>
      <c r="B615" s="10">
        <v>10.06</v>
      </c>
      <c r="C615" s="10">
        <v>2.13</v>
      </c>
      <c r="D615" s="10">
        <f t="shared" si="55"/>
        <v>10.06</v>
      </c>
      <c r="F615" s="17">
        <f t="shared" si="51"/>
        <v>21.427800000000001</v>
      </c>
      <c r="G615" s="17">
        <v>46.498937738093602</v>
      </c>
      <c r="H615" s="17">
        <f t="shared" si="52"/>
        <v>489.20711364522168</v>
      </c>
    </row>
    <row r="616" spans="1:8" x14ac:dyDescent="0.25">
      <c r="A616" s="11">
        <v>41758.5</v>
      </c>
      <c r="B616" s="10">
        <v>8.27</v>
      </c>
      <c r="C616" s="10">
        <v>9.4499999999999993</v>
      </c>
      <c r="D616" s="10">
        <f t="shared" si="55"/>
        <v>8.27</v>
      </c>
      <c r="F616" s="17">
        <f t="shared" si="51"/>
        <v>78.151499999999984</v>
      </c>
      <c r="G616" s="17">
        <v>45.957018289140301</v>
      </c>
      <c r="H616" s="17">
        <f t="shared" si="52"/>
        <v>458.21604125119023</v>
      </c>
    </row>
    <row r="617" spans="1:8" x14ac:dyDescent="0.25">
      <c r="A617" s="11">
        <v>41758.541666666664</v>
      </c>
      <c r="B617" s="10">
        <v>75.010000000000005</v>
      </c>
      <c r="C617" s="10">
        <v>3.04</v>
      </c>
      <c r="D617" s="10">
        <f t="shared" si="55"/>
        <v>75.010000000000005</v>
      </c>
      <c r="F617" s="17">
        <f t="shared" si="51"/>
        <v>228.03040000000001</v>
      </c>
      <c r="G617" s="17">
        <v>45.679690359427099</v>
      </c>
      <c r="H617" s="17">
        <f t="shared" si="52"/>
        <v>3654.463973860627</v>
      </c>
    </row>
    <row r="618" spans="1:8" x14ac:dyDescent="0.25">
      <c r="A618" s="11">
        <v>41758.583333333336</v>
      </c>
      <c r="B618" s="10">
        <v>92.48</v>
      </c>
      <c r="C618" s="10">
        <v>4.08</v>
      </c>
      <c r="D618" s="10">
        <f t="shared" si="55"/>
        <v>92.48</v>
      </c>
      <c r="F618" s="17">
        <f t="shared" si="51"/>
        <v>377.3184</v>
      </c>
      <c r="G618" s="17">
        <v>45.375951384485802</v>
      </c>
      <c r="H618" s="17">
        <f t="shared" si="52"/>
        <v>4573.6863840372471</v>
      </c>
    </row>
    <row r="619" spans="1:8" x14ac:dyDescent="0.25">
      <c r="A619" s="11">
        <v>41758.625</v>
      </c>
      <c r="B619" s="10">
        <v>91.08</v>
      </c>
      <c r="C619" s="10">
        <v>4.22</v>
      </c>
      <c r="D619" s="10">
        <f t="shared" si="55"/>
        <v>91.08</v>
      </c>
      <c r="F619" s="17">
        <f t="shared" si="51"/>
        <v>384.35759999999999</v>
      </c>
      <c r="G619" s="17">
        <v>45.096279103924097</v>
      </c>
      <c r="H619" s="17">
        <f t="shared" si="52"/>
        <v>4491.7267007854061</v>
      </c>
    </row>
    <row r="620" spans="1:8" x14ac:dyDescent="0.25">
      <c r="A620" s="11">
        <v>41758.666666666664</v>
      </c>
      <c r="B620" s="10">
        <v>15.51</v>
      </c>
      <c r="C620" s="10">
        <v>0.13</v>
      </c>
      <c r="D620" s="10">
        <f t="shared" si="55"/>
        <v>15.51</v>
      </c>
      <c r="F620" s="17">
        <f t="shared" si="51"/>
        <v>2.0163000000000002</v>
      </c>
      <c r="G620" s="17">
        <v>44.718314450820699</v>
      </c>
      <c r="H620" s="17">
        <f t="shared" si="52"/>
        <v>695.59735713222904</v>
      </c>
    </row>
    <row r="621" spans="1:8" x14ac:dyDescent="0.25">
      <c r="A621" s="11">
        <v>41758.708333333336</v>
      </c>
      <c r="B621" s="10">
        <v>17.34</v>
      </c>
      <c r="C621" s="10">
        <v>5.37</v>
      </c>
      <c r="D621" s="10">
        <f t="shared" si="55"/>
        <v>17.34</v>
      </c>
      <c r="F621" s="17">
        <f t="shared" si="51"/>
        <v>93.115800000000007</v>
      </c>
      <c r="G621" s="17">
        <v>44.656058856057903</v>
      </c>
      <c r="H621" s="17">
        <f t="shared" si="52"/>
        <v>867.45186056404395</v>
      </c>
    </row>
    <row r="622" spans="1:8" x14ac:dyDescent="0.25">
      <c r="A622" s="11">
        <v>41758.75</v>
      </c>
      <c r="B622" s="10">
        <v>30.11</v>
      </c>
      <c r="C622" s="10">
        <v>2.4500000000000002</v>
      </c>
      <c r="D622" s="10">
        <f t="shared" si="55"/>
        <v>30.11</v>
      </c>
      <c r="F622" s="17">
        <f t="shared" si="51"/>
        <v>73.769500000000008</v>
      </c>
      <c r="G622" s="17">
        <v>44.631915446115002</v>
      </c>
      <c r="H622" s="17">
        <f t="shared" si="52"/>
        <v>1417.6364740825227</v>
      </c>
    </row>
    <row r="623" spans="1:8" x14ac:dyDescent="0.25">
      <c r="A623" s="11">
        <v>41758.791666666664</v>
      </c>
      <c r="B623" s="10">
        <v>48.45</v>
      </c>
      <c r="C623" s="10">
        <v>6.17</v>
      </c>
      <c r="D623" s="10">
        <f t="shared" si="55"/>
        <v>48.45</v>
      </c>
      <c r="F623" s="17">
        <f t="shared" si="51"/>
        <v>298.93650000000002</v>
      </c>
      <c r="G623" s="17">
        <v>44.823755927200203</v>
      </c>
      <c r="H623" s="17">
        <f t="shared" si="52"/>
        <v>2470.64747467285</v>
      </c>
    </row>
    <row r="624" spans="1:8" x14ac:dyDescent="0.25">
      <c r="A624" s="11">
        <v>41758.833333333336</v>
      </c>
      <c r="B624" s="10">
        <v>29.81</v>
      </c>
      <c r="C624" s="10">
        <v>9.75</v>
      </c>
      <c r="E624" s="10">
        <f t="shared" ref="E624:E635" si="56">B624</f>
        <v>29.81</v>
      </c>
      <c r="F624" s="17">
        <f t="shared" si="51"/>
        <v>290.64749999999998</v>
      </c>
      <c r="G624" s="17">
        <v>45.531845087566602</v>
      </c>
      <c r="H624" s="17">
        <f t="shared" si="52"/>
        <v>1647.9518020603603</v>
      </c>
    </row>
    <row r="625" spans="1:8" x14ac:dyDescent="0.25">
      <c r="A625" s="11">
        <v>41758.875</v>
      </c>
      <c r="B625" s="10">
        <v>99.8</v>
      </c>
      <c r="C625" s="10">
        <v>8.9499999999999993</v>
      </c>
      <c r="E625" s="10">
        <f t="shared" si="56"/>
        <v>99.8</v>
      </c>
      <c r="F625" s="17">
        <f t="shared" si="51"/>
        <v>893.20999999999992</v>
      </c>
      <c r="G625" s="17">
        <v>45.257722980419899</v>
      </c>
      <c r="H625" s="17">
        <f t="shared" si="52"/>
        <v>5409.9307534459058</v>
      </c>
    </row>
    <row r="626" spans="1:8" x14ac:dyDescent="0.25">
      <c r="A626" s="11">
        <v>41758.916666666664</v>
      </c>
      <c r="B626" s="10">
        <v>59.11</v>
      </c>
      <c r="C626" s="10">
        <v>0.53</v>
      </c>
      <c r="E626" s="10">
        <f t="shared" si="56"/>
        <v>59.11</v>
      </c>
      <c r="F626" s="17">
        <f t="shared" si="51"/>
        <v>31.328300000000002</v>
      </c>
      <c r="G626" s="17">
        <v>44.6402749039014</v>
      </c>
      <c r="H626" s="17">
        <f t="shared" si="52"/>
        <v>2670.0149495696119</v>
      </c>
    </row>
    <row r="627" spans="1:8" x14ac:dyDescent="0.25">
      <c r="A627" s="11">
        <v>41758.958333333336</v>
      </c>
      <c r="B627" s="10">
        <v>66.12</v>
      </c>
      <c r="C627" s="10">
        <v>6.31</v>
      </c>
      <c r="E627" s="10">
        <f t="shared" si="56"/>
        <v>66.12</v>
      </c>
      <c r="F627" s="17">
        <f t="shared" si="51"/>
        <v>417.21719999999999</v>
      </c>
      <c r="G627" s="17">
        <v>43.623195742573103</v>
      </c>
      <c r="H627" s="17">
        <f t="shared" si="52"/>
        <v>3301.5829024989339</v>
      </c>
    </row>
    <row r="628" spans="1:8" x14ac:dyDescent="0.25">
      <c r="A628" s="16">
        <v>41759</v>
      </c>
      <c r="B628" s="10">
        <v>48.84</v>
      </c>
      <c r="C628" s="10">
        <v>4.84</v>
      </c>
      <c r="E628" s="10">
        <f t="shared" si="56"/>
        <v>48.84</v>
      </c>
      <c r="F628" s="17">
        <f t="shared" si="51"/>
        <v>236.38560000000001</v>
      </c>
      <c r="G628" s="17">
        <v>43.573062331954098</v>
      </c>
      <c r="H628" s="17">
        <f t="shared" si="52"/>
        <v>2364.4939642926383</v>
      </c>
    </row>
    <row r="629" spans="1:8" x14ac:dyDescent="0.25">
      <c r="A629" s="11">
        <v>41759.041666666664</v>
      </c>
      <c r="B629" s="10">
        <v>41.21</v>
      </c>
      <c r="C629" s="10">
        <v>7.85</v>
      </c>
      <c r="E629" s="10">
        <f t="shared" si="56"/>
        <v>41.21</v>
      </c>
      <c r="F629" s="17">
        <f t="shared" si="51"/>
        <v>323.49849999999998</v>
      </c>
      <c r="G629" s="17">
        <v>43.098483588506198</v>
      </c>
      <c r="H629" s="17">
        <f t="shared" si="52"/>
        <v>2099.5870086823406</v>
      </c>
    </row>
    <row r="630" spans="1:8" x14ac:dyDescent="0.25">
      <c r="A630" s="11">
        <v>41759.083333333336</v>
      </c>
      <c r="B630" s="10">
        <v>58.25</v>
      </c>
      <c r="C630" s="10">
        <v>0.25</v>
      </c>
      <c r="E630" s="10">
        <f t="shared" si="56"/>
        <v>58.25</v>
      </c>
      <c r="F630" s="17">
        <f t="shared" si="51"/>
        <v>14.5625</v>
      </c>
      <c r="G630" s="17">
        <v>42.746612315066102</v>
      </c>
      <c r="H630" s="17">
        <f t="shared" si="52"/>
        <v>2504.5526673526006</v>
      </c>
    </row>
    <row r="631" spans="1:8" x14ac:dyDescent="0.25">
      <c r="A631" s="11">
        <v>41759.125</v>
      </c>
      <c r="B631" s="10">
        <v>67.69</v>
      </c>
      <c r="C631" s="10">
        <v>3.39</v>
      </c>
      <c r="E631" s="10">
        <f t="shared" si="56"/>
        <v>67.69</v>
      </c>
      <c r="F631" s="17">
        <f t="shared" si="51"/>
        <v>229.4691</v>
      </c>
      <c r="G631" s="17">
        <v>42.7770295716264</v>
      </c>
      <c r="H631" s="17">
        <f t="shared" si="52"/>
        <v>3125.0462317033912</v>
      </c>
    </row>
    <row r="632" spans="1:8" x14ac:dyDescent="0.25">
      <c r="A632" s="11">
        <v>41759.166666666664</v>
      </c>
      <c r="B632" s="10">
        <v>31.88</v>
      </c>
      <c r="C632" s="10">
        <v>6.04</v>
      </c>
      <c r="E632" s="10">
        <f t="shared" si="56"/>
        <v>31.88</v>
      </c>
      <c r="F632" s="17">
        <f t="shared" si="51"/>
        <v>192.55519999999999</v>
      </c>
      <c r="G632" s="17">
        <v>43.233851775347702</v>
      </c>
      <c r="H632" s="17">
        <f t="shared" si="52"/>
        <v>1570.8503945980847</v>
      </c>
    </row>
    <row r="633" spans="1:8" x14ac:dyDescent="0.25">
      <c r="A633" s="11">
        <v>41759.208333333336</v>
      </c>
      <c r="B633" s="10">
        <v>26.41</v>
      </c>
      <c r="C633" s="10">
        <v>5.89</v>
      </c>
      <c r="E633" s="10">
        <f t="shared" si="56"/>
        <v>26.41</v>
      </c>
      <c r="F633" s="17">
        <f t="shared" si="51"/>
        <v>155.5549</v>
      </c>
      <c r="G633" s="17">
        <v>43.887648874554898</v>
      </c>
      <c r="H633" s="17">
        <f t="shared" si="52"/>
        <v>1314.627706776995</v>
      </c>
    </row>
    <row r="634" spans="1:8" x14ac:dyDescent="0.25">
      <c r="A634" s="11">
        <v>41759.25</v>
      </c>
      <c r="B634" s="10">
        <v>43.09</v>
      </c>
      <c r="C634" s="10">
        <v>7.58</v>
      </c>
      <c r="E634" s="10">
        <f t="shared" si="56"/>
        <v>43.09</v>
      </c>
      <c r="F634" s="17">
        <f t="shared" si="51"/>
        <v>326.62220000000002</v>
      </c>
      <c r="G634" s="17">
        <v>44.837461559145098</v>
      </c>
      <c r="H634" s="17">
        <f t="shared" si="52"/>
        <v>2258.6684185835625</v>
      </c>
    </row>
    <row r="635" spans="1:8" x14ac:dyDescent="0.25">
      <c r="A635" s="11">
        <v>41759.291666666664</v>
      </c>
      <c r="B635" s="10">
        <v>67.010000000000005</v>
      </c>
      <c r="C635" s="10">
        <v>9.01</v>
      </c>
      <c r="E635" s="10">
        <f t="shared" si="56"/>
        <v>67.010000000000005</v>
      </c>
      <c r="F635" s="17">
        <f t="shared" si="51"/>
        <v>603.76010000000008</v>
      </c>
      <c r="G635" s="17">
        <v>46.562141874365999</v>
      </c>
      <c r="H635" s="17">
        <f t="shared" si="52"/>
        <v>3723.8892270012657</v>
      </c>
    </row>
    <row r="636" spans="1:8" x14ac:dyDescent="0.25">
      <c r="A636" s="11">
        <v>41759.333333333336</v>
      </c>
      <c r="B636" s="10">
        <v>85.51</v>
      </c>
      <c r="C636" s="10">
        <v>5.81</v>
      </c>
      <c r="D636" s="10">
        <f t="shared" ref="D636:D647" si="57">B636</f>
        <v>85.51</v>
      </c>
      <c r="F636" s="17">
        <f t="shared" si="51"/>
        <v>496.81310000000002</v>
      </c>
      <c r="G636" s="17">
        <v>48.419652916285301</v>
      </c>
      <c r="H636" s="17">
        <f t="shared" si="52"/>
        <v>4637.1776208715564</v>
      </c>
    </row>
    <row r="637" spans="1:8" x14ac:dyDescent="0.25">
      <c r="A637" s="11">
        <v>41759.375</v>
      </c>
      <c r="B637" s="10">
        <v>93.03</v>
      </c>
      <c r="C637" s="10">
        <v>8.16</v>
      </c>
      <c r="D637" s="10">
        <f t="shared" si="57"/>
        <v>93.03</v>
      </c>
      <c r="F637" s="17">
        <f t="shared" si="51"/>
        <v>759.12480000000005</v>
      </c>
      <c r="G637" s="17">
        <v>48.115920651127098</v>
      </c>
      <c r="H637" s="17">
        <f t="shared" si="52"/>
        <v>5235.348898174354</v>
      </c>
    </row>
    <row r="638" spans="1:8" x14ac:dyDescent="0.25">
      <c r="A638" s="11">
        <v>41759.416666666664</v>
      </c>
      <c r="B638" s="10">
        <v>13.81</v>
      </c>
      <c r="C638" s="10">
        <v>9.14</v>
      </c>
      <c r="D638" s="10">
        <f t="shared" si="57"/>
        <v>13.81</v>
      </c>
      <c r="F638" s="17">
        <f t="shared" si="51"/>
        <v>126.22340000000001</v>
      </c>
      <c r="G638" s="17">
        <v>47.750662594469503</v>
      </c>
      <c r="H638" s="17">
        <f t="shared" si="52"/>
        <v>785.66005042962388</v>
      </c>
    </row>
    <row r="639" spans="1:8" x14ac:dyDescent="0.25">
      <c r="A639" s="11">
        <v>41759.458333333336</v>
      </c>
      <c r="B639" s="10">
        <v>83.84</v>
      </c>
      <c r="C639" s="10">
        <v>7.91</v>
      </c>
      <c r="D639" s="10">
        <f t="shared" si="57"/>
        <v>83.84</v>
      </c>
      <c r="F639" s="17">
        <f t="shared" si="51"/>
        <v>663.17439999999999</v>
      </c>
      <c r="G639" s="17">
        <v>47.069242660072298</v>
      </c>
      <c r="H639" s="17">
        <f t="shared" si="52"/>
        <v>4609.4597046204617</v>
      </c>
    </row>
    <row r="640" spans="1:8" x14ac:dyDescent="0.25">
      <c r="A640" s="11">
        <v>41759.5</v>
      </c>
      <c r="B640" s="10">
        <v>62.38</v>
      </c>
      <c r="C640" s="10">
        <v>0.92</v>
      </c>
      <c r="D640" s="10">
        <f t="shared" si="57"/>
        <v>62.38</v>
      </c>
      <c r="F640" s="17">
        <f t="shared" si="51"/>
        <v>57.389600000000002</v>
      </c>
      <c r="G640" s="17">
        <v>46.376991403546398</v>
      </c>
      <c r="H640" s="17">
        <f t="shared" si="52"/>
        <v>2950.3863237532246</v>
      </c>
    </row>
    <row r="641" spans="1:8" x14ac:dyDescent="0.25">
      <c r="A641" s="11">
        <v>41759.541666666664</v>
      </c>
      <c r="B641" s="10">
        <v>8.98</v>
      </c>
      <c r="C641" s="10">
        <v>8.64</v>
      </c>
      <c r="D641" s="10">
        <f t="shared" si="57"/>
        <v>8.98</v>
      </c>
      <c r="F641" s="17">
        <f t="shared" si="51"/>
        <v>77.58720000000001</v>
      </c>
      <c r="G641" s="17">
        <v>46.047486066806698</v>
      </c>
      <c r="H641" s="17">
        <f t="shared" si="52"/>
        <v>491.09362487992416</v>
      </c>
    </row>
    <row r="642" spans="1:8" x14ac:dyDescent="0.25">
      <c r="A642" s="11">
        <v>41759.583333333336</v>
      </c>
      <c r="B642" s="10">
        <v>45.1</v>
      </c>
      <c r="C642" s="10">
        <v>8.4600000000000009</v>
      </c>
      <c r="D642" s="10">
        <f t="shared" si="57"/>
        <v>45.1</v>
      </c>
      <c r="F642" s="17">
        <f t="shared" si="51"/>
        <v>381.54600000000005</v>
      </c>
      <c r="G642" s="17">
        <v>45.6081338370727</v>
      </c>
      <c r="H642" s="17">
        <f t="shared" si="52"/>
        <v>2438.4728360519789</v>
      </c>
    </row>
    <row r="643" spans="1:8" x14ac:dyDescent="0.25">
      <c r="A643" s="11">
        <v>41759.625</v>
      </c>
      <c r="B643" s="10">
        <v>14.53</v>
      </c>
      <c r="C643" s="10">
        <v>3.2</v>
      </c>
      <c r="D643" s="10">
        <f t="shared" si="57"/>
        <v>14.53</v>
      </c>
      <c r="F643" s="17">
        <f t="shared" si="51"/>
        <v>46.496000000000002</v>
      </c>
      <c r="G643" s="17">
        <v>45.090295192534597</v>
      </c>
      <c r="H643" s="17">
        <f t="shared" si="52"/>
        <v>701.6579891475277</v>
      </c>
    </row>
    <row r="644" spans="1:8" x14ac:dyDescent="0.25">
      <c r="A644" s="11">
        <v>41759.666666666664</v>
      </c>
      <c r="B644" s="10">
        <v>22.36</v>
      </c>
      <c r="C644" s="10">
        <v>6.71</v>
      </c>
      <c r="D644" s="10">
        <f t="shared" si="57"/>
        <v>22.36</v>
      </c>
      <c r="F644" s="17">
        <f t="shared" si="51"/>
        <v>150.03559999999999</v>
      </c>
      <c r="G644" s="17">
        <v>44.519620984979298</v>
      </c>
      <c r="H644" s="17">
        <f t="shared" si="52"/>
        <v>1145.4943252241371</v>
      </c>
    </row>
    <row r="645" spans="1:8" x14ac:dyDescent="0.25">
      <c r="A645" s="11">
        <v>41759.708333333336</v>
      </c>
      <c r="B645" s="10">
        <v>97.8</v>
      </c>
      <c r="C645" s="10">
        <v>3.26</v>
      </c>
      <c r="D645" s="10">
        <f t="shared" si="57"/>
        <v>97.8</v>
      </c>
      <c r="F645" s="17">
        <f t="shared" ref="F645:F651" si="58">B645*C645</f>
        <v>318.82799999999997</v>
      </c>
      <c r="G645" s="17">
        <v>44.506739706841401</v>
      </c>
      <c r="H645" s="17">
        <f t="shared" ref="H645:H651" si="59">B645*(C645+G645)</f>
        <v>4671.5871433290886</v>
      </c>
    </row>
    <row r="646" spans="1:8" x14ac:dyDescent="0.25">
      <c r="A646" s="11">
        <v>41759.75</v>
      </c>
      <c r="B646" s="10">
        <v>40.200000000000003</v>
      </c>
      <c r="C646" s="10">
        <v>1.98</v>
      </c>
      <c r="D646" s="10">
        <f t="shared" si="57"/>
        <v>40.200000000000003</v>
      </c>
      <c r="F646" s="17">
        <f t="shared" si="58"/>
        <v>79.596000000000004</v>
      </c>
      <c r="G646" s="17">
        <v>44.560487573536101</v>
      </c>
      <c r="H646" s="17">
        <f t="shared" si="59"/>
        <v>1870.9276004561511</v>
      </c>
    </row>
    <row r="647" spans="1:8" x14ac:dyDescent="0.25">
      <c r="A647" s="11">
        <v>41759.791666666664</v>
      </c>
      <c r="B647" s="10">
        <v>89.25</v>
      </c>
      <c r="C647" s="10">
        <v>5.35</v>
      </c>
      <c r="D647" s="10">
        <f t="shared" si="57"/>
        <v>89.25</v>
      </c>
      <c r="F647" s="17">
        <f t="shared" si="58"/>
        <v>477.48749999999995</v>
      </c>
      <c r="G647" s="17">
        <v>44.780420225274703</v>
      </c>
      <c r="H647" s="17">
        <f t="shared" si="59"/>
        <v>4474.1400051057672</v>
      </c>
    </row>
    <row r="648" spans="1:8" x14ac:dyDescent="0.25">
      <c r="A648" s="11">
        <v>41759.833333333336</v>
      </c>
      <c r="B648" s="10">
        <v>94.93</v>
      </c>
      <c r="C648" s="10">
        <v>2.44</v>
      </c>
      <c r="E648" s="10">
        <f>B648</f>
        <v>94.93</v>
      </c>
      <c r="F648" s="17">
        <f t="shared" si="58"/>
        <v>231.62920000000003</v>
      </c>
      <c r="G648" s="17">
        <v>45.574896111430697</v>
      </c>
      <c r="H648" s="17">
        <f t="shared" si="59"/>
        <v>4558.054087858116</v>
      </c>
    </row>
    <row r="649" spans="1:8" x14ac:dyDescent="0.25">
      <c r="A649" s="11">
        <v>41759.875</v>
      </c>
      <c r="B649" s="10">
        <v>24.24</v>
      </c>
      <c r="C649" s="10">
        <v>4.04</v>
      </c>
      <c r="E649" s="10">
        <f>B649</f>
        <v>24.24</v>
      </c>
      <c r="F649" s="17">
        <f t="shared" si="58"/>
        <v>97.929599999999994</v>
      </c>
      <c r="G649" s="17">
        <v>45.2666589375795</v>
      </c>
      <c r="H649" s="17">
        <f t="shared" si="59"/>
        <v>1195.1934126469271</v>
      </c>
    </row>
    <row r="650" spans="1:8" x14ac:dyDescent="0.25">
      <c r="A650" s="11">
        <v>41759.916666666664</v>
      </c>
      <c r="B650" s="10">
        <v>85.4</v>
      </c>
      <c r="C650" s="10">
        <v>7.15</v>
      </c>
      <c r="E650" s="10">
        <f>B650</f>
        <v>85.4</v>
      </c>
      <c r="F650" s="17">
        <f t="shared" si="58"/>
        <v>610.61000000000013</v>
      </c>
      <c r="G650" s="17">
        <v>44.6664296487237</v>
      </c>
      <c r="H650" s="17">
        <f t="shared" si="59"/>
        <v>4425.1230920010039</v>
      </c>
    </row>
    <row r="651" spans="1:8" x14ac:dyDescent="0.25">
      <c r="A651" s="11">
        <v>41759.958333333336</v>
      </c>
      <c r="B651" s="10">
        <v>46.12</v>
      </c>
      <c r="C651" s="10">
        <v>1.43</v>
      </c>
      <c r="E651" s="10">
        <f>B651</f>
        <v>46.12</v>
      </c>
      <c r="F651" s="17">
        <f t="shared" si="58"/>
        <v>65.951599999999999</v>
      </c>
      <c r="G651" s="17">
        <v>43.886360754074403</v>
      </c>
      <c r="H651" s="17">
        <f t="shared" si="59"/>
        <v>2089.9905579779115</v>
      </c>
    </row>
    <row r="652" spans="1:8" x14ac:dyDescent="0.25">
      <c r="A652" s="16">
        <v>41760</v>
      </c>
      <c r="B652" s="10">
        <v>29.2</v>
      </c>
      <c r="C652" s="10">
        <v>7.47</v>
      </c>
    </row>
    <row r="653" spans="1:8" x14ac:dyDescent="0.25">
      <c r="A653" s="11">
        <v>41760.041666666664</v>
      </c>
      <c r="B653" s="10">
        <v>40.01</v>
      </c>
      <c r="C653" s="10">
        <v>3.39</v>
      </c>
    </row>
    <row r="654" spans="1:8" x14ac:dyDescent="0.25">
      <c r="A654" s="11">
        <v>41760.083333333336</v>
      </c>
      <c r="B654" s="10">
        <v>16.940000000000001</v>
      </c>
      <c r="C654" s="10">
        <v>2.31</v>
      </c>
    </row>
    <row r="655" spans="1:8" x14ac:dyDescent="0.25">
      <c r="A655" s="11">
        <v>41760.125</v>
      </c>
      <c r="B655" s="10">
        <v>57.11</v>
      </c>
      <c r="C655" s="10">
        <v>3.24</v>
      </c>
    </row>
    <row r="656" spans="1:8" x14ac:dyDescent="0.25">
      <c r="A656" s="11">
        <v>41760.166666666664</v>
      </c>
      <c r="B656" s="10">
        <v>6.55</v>
      </c>
      <c r="C656" s="10">
        <v>2.0499999999999998</v>
      </c>
    </row>
    <row r="657" spans="1:3" x14ac:dyDescent="0.25">
      <c r="A657" s="11">
        <v>41760.208333333336</v>
      </c>
      <c r="B657" s="10">
        <v>41.85</v>
      </c>
      <c r="C657" s="10">
        <v>5.27</v>
      </c>
    </row>
    <row r="658" spans="1:3" x14ac:dyDescent="0.25">
      <c r="A658" s="11">
        <v>41760.25</v>
      </c>
      <c r="B658" s="10">
        <v>74.78</v>
      </c>
      <c r="C658" s="10">
        <v>4.99</v>
      </c>
    </row>
    <row r="659" spans="1:3" x14ac:dyDescent="0.25">
      <c r="A659" s="11">
        <v>41760.291666666664</v>
      </c>
      <c r="B659" s="10">
        <v>86.54</v>
      </c>
      <c r="C659" s="10">
        <v>6.05</v>
      </c>
    </row>
    <row r="660" spans="1:3" x14ac:dyDescent="0.25">
      <c r="A660" s="11">
        <v>41760.333333333336</v>
      </c>
      <c r="B660" s="10">
        <v>38.94</v>
      </c>
      <c r="C660" s="10">
        <v>5.44</v>
      </c>
    </row>
    <row r="661" spans="1:3" x14ac:dyDescent="0.25">
      <c r="A661" s="11">
        <v>41760.375</v>
      </c>
      <c r="B661" s="10">
        <v>66.92</v>
      </c>
      <c r="C661" s="10">
        <v>4.7300000000000004</v>
      </c>
    </row>
    <row r="662" spans="1:3" x14ac:dyDescent="0.25">
      <c r="A662" s="11">
        <v>41760.416666666664</v>
      </c>
      <c r="B662" s="10">
        <v>90.18</v>
      </c>
      <c r="C662" s="10">
        <v>9.2100000000000009</v>
      </c>
    </row>
    <row r="663" spans="1:3" x14ac:dyDescent="0.25">
      <c r="A663" s="11">
        <v>41760.458333333336</v>
      </c>
      <c r="B663" s="10">
        <v>96.51</v>
      </c>
      <c r="C663" s="10">
        <v>1.55</v>
      </c>
    </row>
    <row r="664" spans="1:3" x14ac:dyDescent="0.25">
      <c r="A664" s="11">
        <v>41760.5</v>
      </c>
      <c r="B664" s="10">
        <v>6.43</v>
      </c>
      <c r="C664" s="10">
        <v>4</v>
      </c>
    </row>
    <row r="665" spans="1:3" x14ac:dyDescent="0.25">
      <c r="A665" s="11">
        <v>41760.541666666664</v>
      </c>
      <c r="B665" s="10">
        <v>79.58</v>
      </c>
      <c r="C665" s="10">
        <v>9.2899999999999991</v>
      </c>
    </row>
    <row r="666" spans="1:3" x14ac:dyDescent="0.25">
      <c r="A666" s="11">
        <v>41760.583333333336</v>
      </c>
      <c r="B666" s="10">
        <v>28.05</v>
      </c>
      <c r="C666" s="10">
        <v>8.89</v>
      </c>
    </row>
    <row r="667" spans="1:3" x14ac:dyDescent="0.25">
      <c r="A667" s="11">
        <v>41760.625</v>
      </c>
      <c r="B667" s="10">
        <v>0.24</v>
      </c>
      <c r="C667" s="10">
        <v>4.5599999999999996</v>
      </c>
    </row>
    <row r="668" spans="1:3" x14ac:dyDescent="0.25">
      <c r="A668" s="11">
        <v>41760.666666666664</v>
      </c>
      <c r="B668" s="10">
        <v>49.84</v>
      </c>
      <c r="C668" s="10">
        <v>4.84</v>
      </c>
    </row>
    <row r="669" spans="1:3" x14ac:dyDescent="0.25">
      <c r="A669" s="11">
        <v>41760.708333333336</v>
      </c>
      <c r="B669" s="10">
        <v>30.78</v>
      </c>
      <c r="C669" s="10">
        <v>2.08</v>
      </c>
    </row>
    <row r="670" spans="1:3" x14ac:dyDescent="0.25">
      <c r="A670" s="11">
        <v>41760.75</v>
      </c>
      <c r="B670" s="10">
        <v>66.38</v>
      </c>
      <c r="C670" s="10">
        <v>1.22</v>
      </c>
    </row>
    <row r="671" spans="1:3" x14ac:dyDescent="0.25">
      <c r="A671" s="11">
        <v>41760.791666666664</v>
      </c>
      <c r="B671" s="10">
        <v>60.65</v>
      </c>
      <c r="C671" s="10">
        <v>7.16</v>
      </c>
    </row>
    <row r="672" spans="1:3" x14ac:dyDescent="0.25">
      <c r="A672" s="11">
        <v>41760.833333333336</v>
      </c>
      <c r="B672" s="10">
        <v>12.16</v>
      </c>
      <c r="C672" s="10">
        <v>5.38</v>
      </c>
    </row>
    <row r="673" spans="1:3" x14ac:dyDescent="0.25">
      <c r="A673" s="11">
        <v>41760.875</v>
      </c>
      <c r="B673" s="10">
        <v>71.930000000000007</v>
      </c>
      <c r="C673" s="10">
        <v>5.19</v>
      </c>
    </row>
    <row r="674" spans="1:3" x14ac:dyDescent="0.25">
      <c r="A674" s="11">
        <v>41760.916666666664</v>
      </c>
      <c r="B674" s="10">
        <v>33.42</v>
      </c>
      <c r="C674" s="10">
        <v>0.24</v>
      </c>
    </row>
    <row r="675" spans="1:3" x14ac:dyDescent="0.25">
      <c r="A675" s="11">
        <v>41760.958333333336</v>
      </c>
      <c r="B675" s="10">
        <v>52.36</v>
      </c>
      <c r="C675" s="10">
        <v>3.59</v>
      </c>
    </row>
    <row r="676" spans="1:3" x14ac:dyDescent="0.25">
      <c r="A676" s="16">
        <v>41761</v>
      </c>
      <c r="B676" s="10">
        <v>87.69</v>
      </c>
      <c r="C676" s="10">
        <v>9.25</v>
      </c>
    </row>
    <row r="677" spans="1:3" x14ac:dyDescent="0.25">
      <c r="A677" s="11">
        <v>41761.041666666664</v>
      </c>
      <c r="B677" s="10">
        <v>52.43</v>
      </c>
      <c r="C677" s="10">
        <v>9.31</v>
      </c>
    </row>
    <row r="678" spans="1:3" x14ac:dyDescent="0.25">
      <c r="A678" s="11">
        <v>41761.083333333336</v>
      </c>
      <c r="B678" s="10">
        <v>78.11</v>
      </c>
      <c r="C678" s="10">
        <v>3.47</v>
      </c>
    </row>
    <row r="679" spans="1:3" x14ac:dyDescent="0.25">
      <c r="A679" s="11">
        <v>41761.125</v>
      </c>
      <c r="B679" s="10">
        <v>56.79</v>
      </c>
      <c r="C679" s="10">
        <v>3.54</v>
      </c>
    </row>
    <row r="680" spans="1:3" x14ac:dyDescent="0.25">
      <c r="A680" s="11">
        <v>41761.166666666664</v>
      </c>
      <c r="B680" s="10">
        <v>7.54</v>
      </c>
      <c r="C680" s="10">
        <v>6.46</v>
      </c>
    </row>
    <row r="681" spans="1:3" x14ac:dyDescent="0.25">
      <c r="A681" s="11">
        <v>41761.208333333336</v>
      </c>
      <c r="B681" s="10">
        <v>88.72</v>
      </c>
      <c r="C681" s="10">
        <v>5.69</v>
      </c>
    </row>
    <row r="682" spans="1:3" x14ac:dyDescent="0.25">
      <c r="A682" s="11">
        <v>41761.25</v>
      </c>
      <c r="B682" s="10">
        <v>8.83</v>
      </c>
      <c r="C682" s="10">
        <v>0.91</v>
      </c>
    </row>
    <row r="683" spans="1:3" x14ac:dyDescent="0.25">
      <c r="A683" s="11">
        <v>41761.291666666664</v>
      </c>
      <c r="B683" s="10">
        <v>78.72</v>
      </c>
      <c r="C683" s="10">
        <v>8.52</v>
      </c>
    </row>
    <row r="684" spans="1:3" x14ac:dyDescent="0.25">
      <c r="A684" s="11">
        <v>41761.333333333336</v>
      </c>
      <c r="B684" s="10">
        <v>62.73</v>
      </c>
      <c r="C684" s="10">
        <v>0.1</v>
      </c>
    </row>
    <row r="685" spans="1:3" x14ac:dyDescent="0.25">
      <c r="A685" s="11">
        <v>41761.375</v>
      </c>
      <c r="B685" s="10">
        <v>16.79</v>
      </c>
      <c r="C685" s="10">
        <v>2.37</v>
      </c>
    </row>
    <row r="686" spans="1:3" x14ac:dyDescent="0.25">
      <c r="A686" s="11">
        <v>41761.416666666664</v>
      </c>
      <c r="B686" s="10">
        <v>63.79</v>
      </c>
      <c r="C686" s="10">
        <v>1.64</v>
      </c>
    </row>
    <row r="687" spans="1:3" x14ac:dyDescent="0.25">
      <c r="A687" s="11">
        <v>41761.458333333336</v>
      </c>
      <c r="B687" s="10">
        <v>59.37</v>
      </c>
      <c r="C687" s="10">
        <v>4.2300000000000004</v>
      </c>
    </row>
    <row r="688" spans="1:3" x14ac:dyDescent="0.25">
      <c r="A688" s="11">
        <v>41761.5</v>
      </c>
      <c r="B688" s="10">
        <v>29.99</v>
      </c>
      <c r="C688" s="10">
        <v>0.46</v>
      </c>
    </row>
    <row r="689" spans="1:3" x14ac:dyDescent="0.25">
      <c r="A689" s="11">
        <v>41761.541666666664</v>
      </c>
      <c r="B689" s="10">
        <v>4.99</v>
      </c>
      <c r="C689" s="10">
        <v>3.25</v>
      </c>
    </row>
    <row r="690" spans="1:3" x14ac:dyDescent="0.25">
      <c r="A690" s="11">
        <v>41761.583333333336</v>
      </c>
      <c r="B690" s="10">
        <v>64.790000000000006</v>
      </c>
      <c r="C690" s="10">
        <v>4.7</v>
      </c>
    </row>
    <row r="691" spans="1:3" x14ac:dyDescent="0.25">
      <c r="A691" s="11">
        <v>41761.625</v>
      </c>
      <c r="B691" s="10">
        <v>38.5</v>
      </c>
      <c r="C691" s="10">
        <v>0.83</v>
      </c>
    </row>
    <row r="692" spans="1:3" x14ac:dyDescent="0.25">
      <c r="A692" s="11">
        <v>41761.666666666664</v>
      </c>
      <c r="B692" s="10">
        <v>24.16</v>
      </c>
      <c r="C692" s="10">
        <v>8.91</v>
      </c>
    </row>
    <row r="693" spans="1:3" x14ac:dyDescent="0.25">
      <c r="A693" s="11">
        <v>41761.708333333336</v>
      </c>
      <c r="B693" s="10">
        <v>7.22</v>
      </c>
      <c r="C693" s="10">
        <v>1.8</v>
      </c>
    </row>
    <row r="694" spans="1:3" x14ac:dyDescent="0.25">
      <c r="A694" s="11">
        <v>41761.75</v>
      </c>
      <c r="B694" s="10">
        <v>88.64</v>
      </c>
      <c r="C694" s="10">
        <v>2.86</v>
      </c>
    </row>
    <row r="695" spans="1:3" x14ac:dyDescent="0.25">
      <c r="A695" s="11">
        <v>41761.791666666664</v>
      </c>
      <c r="B695" s="10">
        <v>69.63</v>
      </c>
      <c r="C695" s="10">
        <v>2.91</v>
      </c>
    </row>
    <row r="696" spans="1:3" x14ac:dyDescent="0.25">
      <c r="A696" s="11">
        <v>41761.833333333336</v>
      </c>
      <c r="B696" s="10">
        <v>38.549999999999997</v>
      </c>
      <c r="C696" s="10">
        <v>3.84</v>
      </c>
    </row>
    <row r="697" spans="1:3" x14ac:dyDescent="0.25">
      <c r="A697" s="11">
        <v>41761.875</v>
      </c>
      <c r="B697" s="10">
        <v>60.06</v>
      </c>
      <c r="C697" s="10">
        <v>3.68</v>
      </c>
    </row>
    <row r="698" spans="1:3" x14ac:dyDescent="0.25">
      <c r="A698" s="11">
        <v>41761.916666666664</v>
      </c>
      <c r="B698" s="10">
        <v>46.8</v>
      </c>
      <c r="C698" s="10">
        <v>8.4499999999999993</v>
      </c>
    </row>
    <row r="699" spans="1:3" x14ac:dyDescent="0.25">
      <c r="A699" s="11">
        <v>41761.958333333336</v>
      </c>
      <c r="B699" s="10">
        <v>16.34</v>
      </c>
      <c r="C699" s="10">
        <v>1.27</v>
      </c>
    </row>
    <row r="700" spans="1:3" x14ac:dyDescent="0.25">
      <c r="A700" s="16">
        <v>41762</v>
      </c>
      <c r="B700" s="10">
        <v>93.92</v>
      </c>
      <c r="C700" s="10">
        <v>6.08</v>
      </c>
    </row>
    <row r="701" spans="1:3" x14ac:dyDescent="0.25">
      <c r="A701" s="11">
        <v>41762.041666666664</v>
      </c>
      <c r="B701" s="10">
        <v>80.22</v>
      </c>
      <c r="C701" s="10">
        <v>1.74</v>
      </c>
    </row>
    <row r="702" spans="1:3" x14ac:dyDescent="0.25">
      <c r="A702" s="11">
        <v>41762.083333333336</v>
      </c>
      <c r="B702" s="10">
        <v>37.04</v>
      </c>
      <c r="C702" s="10">
        <v>4.9800000000000004</v>
      </c>
    </row>
    <row r="703" spans="1:3" x14ac:dyDescent="0.25">
      <c r="A703" s="11">
        <v>41762.125</v>
      </c>
      <c r="B703" s="10">
        <v>28.16</v>
      </c>
      <c r="C703" s="10">
        <v>1.6</v>
      </c>
    </row>
    <row r="704" spans="1:3" x14ac:dyDescent="0.25">
      <c r="A704" s="11">
        <v>41762.166666666664</v>
      </c>
      <c r="B704" s="10">
        <v>46.62</v>
      </c>
      <c r="C704" s="10">
        <v>8.64</v>
      </c>
    </row>
    <row r="705" spans="1:3" x14ac:dyDescent="0.25">
      <c r="A705" s="11">
        <v>41762.208333333336</v>
      </c>
      <c r="B705" s="10">
        <v>47.39</v>
      </c>
      <c r="C705" s="10">
        <v>2.75</v>
      </c>
    </row>
    <row r="706" spans="1:3" x14ac:dyDescent="0.25">
      <c r="A706" s="11">
        <v>41762.25</v>
      </c>
      <c r="B706" s="10">
        <v>41.88</v>
      </c>
      <c r="C706" s="10">
        <v>0.9</v>
      </c>
    </row>
    <row r="707" spans="1:3" x14ac:dyDescent="0.25">
      <c r="A707" s="11">
        <v>41762.291666666664</v>
      </c>
      <c r="B707" s="10">
        <v>12.77</v>
      </c>
      <c r="C707" s="10">
        <v>6.3</v>
      </c>
    </row>
    <row r="708" spans="1:3" x14ac:dyDescent="0.25">
      <c r="A708" s="11">
        <v>41762.333333333336</v>
      </c>
      <c r="B708" s="10">
        <v>35.85</v>
      </c>
      <c r="C708" s="10">
        <v>7.85</v>
      </c>
    </row>
    <row r="709" spans="1:3" x14ac:dyDescent="0.25">
      <c r="A709" s="11">
        <v>41762.375</v>
      </c>
      <c r="B709" s="10">
        <v>21.93</v>
      </c>
      <c r="C709" s="10">
        <v>2.5499999999999998</v>
      </c>
    </row>
    <row r="710" spans="1:3" x14ac:dyDescent="0.25">
      <c r="A710" s="11">
        <v>41762.416666666664</v>
      </c>
      <c r="B710" s="10">
        <v>53.28</v>
      </c>
      <c r="C710" s="10">
        <v>1.22</v>
      </c>
    </row>
    <row r="711" spans="1:3" x14ac:dyDescent="0.25">
      <c r="A711" s="11">
        <v>41762.458333333336</v>
      </c>
      <c r="B711" s="10">
        <v>89.86</v>
      </c>
      <c r="C711" s="10">
        <v>0.87</v>
      </c>
    </row>
    <row r="712" spans="1:3" x14ac:dyDescent="0.25">
      <c r="A712" s="11">
        <v>41762.5</v>
      </c>
      <c r="B712" s="10">
        <v>97.52</v>
      </c>
      <c r="C712" s="10">
        <v>0.89</v>
      </c>
    </row>
    <row r="713" spans="1:3" x14ac:dyDescent="0.25">
      <c r="A713" s="11">
        <v>41762.541666666664</v>
      </c>
      <c r="B713" s="10">
        <v>83.64</v>
      </c>
      <c r="C713" s="10">
        <v>8.86</v>
      </c>
    </row>
    <row r="714" spans="1:3" x14ac:dyDescent="0.25">
      <c r="A714" s="11">
        <v>41762.583333333336</v>
      </c>
      <c r="B714" s="10">
        <v>9.75</v>
      </c>
      <c r="C714" s="10">
        <v>8.0399999999999991</v>
      </c>
    </row>
    <row r="715" spans="1:3" x14ac:dyDescent="0.25">
      <c r="A715" s="11">
        <v>41762.625</v>
      </c>
      <c r="B715" s="10">
        <v>16.11</v>
      </c>
      <c r="C715" s="10">
        <v>3.4</v>
      </c>
    </row>
    <row r="716" spans="1:3" x14ac:dyDescent="0.25">
      <c r="A716" s="11">
        <v>41762.666666666664</v>
      </c>
      <c r="B716" s="10">
        <v>49.54</v>
      </c>
      <c r="C716" s="10">
        <v>5.27</v>
      </c>
    </row>
    <row r="717" spans="1:3" x14ac:dyDescent="0.25">
      <c r="A717" s="11">
        <v>41762.708333333336</v>
      </c>
      <c r="B717" s="10">
        <v>32.85</v>
      </c>
      <c r="C717" s="10">
        <v>5.03</v>
      </c>
    </row>
    <row r="718" spans="1:3" x14ac:dyDescent="0.25">
      <c r="A718" s="11">
        <v>41762.75</v>
      </c>
      <c r="B718" s="10">
        <v>42.05</v>
      </c>
      <c r="C718" s="10">
        <v>2.2000000000000002</v>
      </c>
    </row>
    <row r="719" spans="1:3" x14ac:dyDescent="0.25">
      <c r="A719" s="11">
        <v>41762.791666666664</v>
      </c>
      <c r="B719" s="10">
        <v>34.880000000000003</v>
      </c>
      <c r="C719" s="10">
        <v>2.82</v>
      </c>
    </row>
    <row r="720" spans="1:3" x14ac:dyDescent="0.25">
      <c r="A720" s="11">
        <v>41762.833333333336</v>
      </c>
      <c r="B720" s="10">
        <v>85.59</v>
      </c>
      <c r="C720" s="10">
        <v>0.85</v>
      </c>
    </row>
    <row r="721" spans="1:3" x14ac:dyDescent="0.25">
      <c r="A721" s="11">
        <v>41762.875</v>
      </c>
      <c r="B721" s="10">
        <v>70.28</v>
      </c>
      <c r="C721" s="10">
        <v>7.06</v>
      </c>
    </row>
    <row r="722" spans="1:3" x14ac:dyDescent="0.25">
      <c r="A722" s="11">
        <v>41762.916666666664</v>
      </c>
      <c r="B722" s="10">
        <v>79.430000000000007</v>
      </c>
      <c r="C722" s="10">
        <v>9.9700000000000006</v>
      </c>
    </row>
    <row r="723" spans="1:3" x14ac:dyDescent="0.25">
      <c r="A723" s="11">
        <v>41762.958333333336</v>
      </c>
      <c r="B723" s="10">
        <v>62.51</v>
      </c>
      <c r="C723" s="10">
        <v>5.9</v>
      </c>
    </row>
    <row r="724" spans="1:3" x14ac:dyDescent="0.25">
      <c r="A724" s="16">
        <v>41763</v>
      </c>
      <c r="B724" s="10">
        <v>76.64</v>
      </c>
      <c r="C724" s="10">
        <v>6.71</v>
      </c>
    </row>
    <row r="725" spans="1:3" x14ac:dyDescent="0.25">
      <c r="A725" s="11">
        <v>41763.041666666664</v>
      </c>
      <c r="B725" s="10">
        <v>60.78</v>
      </c>
      <c r="C725" s="10">
        <v>3.48</v>
      </c>
    </row>
    <row r="726" spans="1:3" x14ac:dyDescent="0.25">
      <c r="A726" s="11">
        <v>41763.083333333336</v>
      </c>
      <c r="B726" s="10">
        <v>17.02</v>
      </c>
      <c r="C726" s="10">
        <v>6.08</v>
      </c>
    </row>
    <row r="727" spans="1:3" x14ac:dyDescent="0.25">
      <c r="A727" s="11">
        <v>41763.125</v>
      </c>
      <c r="B727" s="10">
        <v>85.41</v>
      </c>
      <c r="C727" s="10">
        <v>9.9499999999999993</v>
      </c>
    </row>
    <row r="728" spans="1:3" x14ac:dyDescent="0.25">
      <c r="A728" s="11">
        <v>41763.166666666664</v>
      </c>
      <c r="B728" s="10">
        <v>88.24</v>
      </c>
      <c r="C728" s="10">
        <v>2.79</v>
      </c>
    </row>
    <row r="729" spans="1:3" x14ac:dyDescent="0.25">
      <c r="A729" s="11">
        <v>41763.208333333336</v>
      </c>
      <c r="B729" s="10">
        <v>90.05</v>
      </c>
      <c r="C729" s="10">
        <v>5.78</v>
      </c>
    </row>
    <row r="730" spans="1:3" x14ac:dyDescent="0.25">
      <c r="A730" s="11">
        <v>41763.25</v>
      </c>
      <c r="B730" s="10">
        <v>69.02</v>
      </c>
      <c r="C730" s="10">
        <v>7.58</v>
      </c>
    </row>
    <row r="731" spans="1:3" x14ac:dyDescent="0.25">
      <c r="A731" s="11">
        <v>41763.291666666664</v>
      </c>
      <c r="B731" s="10">
        <v>3.8</v>
      </c>
      <c r="C731" s="10">
        <v>2.11</v>
      </c>
    </row>
    <row r="732" spans="1:3" x14ac:dyDescent="0.25">
      <c r="A732" s="11">
        <v>41763.333333333336</v>
      </c>
      <c r="B732" s="10">
        <v>3.04</v>
      </c>
      <c r="C732" s="10">
        <v>3.51</v>
      </c>
    </row>
    <row r="733" spans="1:3" x14ac:dyDescent="0.25">
      <c r="A733" s="11">
        <v>41763.375</v>
      </c>
      <c r="B733" s="10">
        <v>30.33</v>
      </c>
      <c r="C733" s="10">
        <v>5.0999999999999996</v>
      </c>
    </row>
    <row r="734" spans="1:3" x14ac:dyDescent="0.25">
      <c r="A734" s="11">
        <v>41763.416666666664</v>
      </c>
      <c r="B734" s="10">
        <v>15.8</v>
      </c>
      <c r="C734" s="10">
        <v>4.43</v>
      </c>
    </row>
    <row r="735" spans="1:3" x14ac:dyDescent="0.25">
      <c r="A735" s="11">
        <v>41763.458333333336</v>
      </c>
      <c r="B735" s="10">
        <v>2.04</v>
      </c>
      <c r="C735" s="10">
        <v>8.7899999999999991</v>
      </c>
    </row>
    <row r="736" spans="1:3" x14ac:dyDescent="0.25">
      <c r="A736" s="11">
        <v>41763.5</v>
      </c>
      <c r="B736" s="10">
        <v>14.38</v>
      </c>
      <c r="C736" s="10">
        <v>1.51</v>
      </c>
    </row>
    <row r="737" spans="1:3" x14ac:dyDescent="0.25">
      <c r="A737" s="11">
        <v>41763.541666666664</v>
      </c>
      <c r="B737" s="10">
        <v>21.37</v>
      </c>
      <c r="C737" s="10">
        <v>7.07</v>
      </c>
    </row>
    <row r="738" spans="1:3" x14ac:dyDescent="0.25">
      <c r="A738" s="11">
        <v>41763.583333333336</v>
      </c>
      <c r="B738" s="10">
        <v>61.23</v>
      </c>
      <c r="C738" s="10">
        <v>2.4700000000000002</v>
      </c>
    </row>
    <row r="739" spans="1:3" x14ac:dyDescent="0.25">
      <c r="A739" s="11">
        <v>41763.625</v>
      </c>
      <c r="B739" s="10">
        <v>80.05</v>
      </c>
      <c r="C739" s="10">
        <v>6.77</v>
      </c>
    </row>
    <row r="740" spans="1:3" x14ac:dyDescent="0.25">
      <c r="A740" s="11">
        <v>41763.666666666664</v>
      </c>
      <c r="B740" s="10">
        <v>61.59</v>
      </c>
      <c r="C740" s="10">
        <v>2.95</v>
      </c>
    </row>
    <row r="741" spans="1:3" x14ac:dyDescent="0.25">
      <c r="A741" s="11">
        <v>41763.708333333336</v>
      </c>
      <c r="B741" s="10">
        <v>46.8</v>
      </c>
      <c r="C741" s="10">
        <v>0.51</v>
      </c>
    </row>
    <row r="742" spans="1:3" x14ac:dyDescent="0.25">
      <c r="A742" s="11">
        <v>41763.75</v>
      </c>
      <c r="B742" s="10">
        <v>72.45</v>
      </c>
      <c r="C742" s="10">
        <v>2.5499999999999998</v>
      </c>
    </row>
    <row r="743" spans="1:3" x14ac:dyDescent="0.25">
      <c r="A743" s="11">
        <v>41763.791666666664</v>
      </c>
      <c r="B743" s="10">
        <v>55.3</v>
      </c>
      <c r="C743" s="10">
        <v>3.01</v>
      </c>
    </row>
    <row r="744" spans="1:3" x14ac:dyDescent="0.25">
      <c r="A744" s="11">
        <v>41763.833333333336</v>
      </c>
      <c r="B744" s="10">
        <v>41.56</v>
      </c>
      <c r="C744" s="10">
        <v>5.03</v>
      </c>
    </row>
    <row r="745" spans="1:3" x14ac:dyDescent="0.25">
      <c r="A745" s="11">
        <v>41763.875</v>
      </c>
      <c r="B745" s="10">
        <v>53.37</v>
      </c>
      <c r="C745" s="10">
        <v>9.77</v>
      </c>
    </row>
    <row r="746" spans="1:3" x14ac:dyDescent="0.25">
      <c r="A746" s="11">
        <v>41763.916666666664</v>
      </c>
      <c r="B746" s="10">
        <v>94.49</v>
      </c>
      <c r="C746" s="10">
        <v>7.24</v>
      </c>
    </row>
    <row r="747" spans="1:3" x14ac:dyDescent="0.25">
      <c r="A747" s="11">
        <v>41763.958333333336</v>
      </c>
      <c r="B747" s="10">
        <v>3.17</v>
      </c>
      <c r="C747" s="10">
        <v>6.55</v>
      </c>
    </row>
    <row r="748" spans="1:3" x14ac:dyDescent="0.25">
      <c r="A748" s="16">
        <v>41764</v>
      </c>
      <c r="B748" s="10">
        <v>23.3</v>
      </c>
      <c r="C748" s="10">
        <v>8.07</v>
      </c>
    </row>
    <row r="749" spans="1:3" x14ac:dyDescent="0.25">
      <c r="A749" s="11">
        <v>41764.041666666664</v>
      </c>
      <c r="B749" s="10">
        <v>70.41</v>
      </c>
      <c r="C749" s="10">
        <v>6.73</v>
      </c>
    </row>
    <row r="750" spans="1:3" x14ac:dyDescent="0.25">
      <c r="A750" s="11">
        <v>41764.083333333336</v>
      </c>
      <c r="B750" s="10">
        <v>99.42</v>
      </c>
      <c r="C750" s="10">
        <v>2.5</v>
      </c>
    </row>
    <row r="751" spans="1:3" x14ac:dyDescent="0.25">
      <c r="A751" s="11">
        <v>41764.125</v>
      </c>
      <c r="B751" s="10">
        <v>98.15</v>
      </c>
      <c r="C751" s="10">
        <v>4.09</v>
      </c>
    </row>
    <row r="752" spans="1:3" x14ac:dyDescent="0.25">
      <c r="A752" s="11">
        <v>41764.166666666664</v>
      </c>
      <c r="B752" s="10">
        <v>27.76</v>
      </c>
      <c r="C752" s="10">
        <v>9.67</v>
      </c>
    </row>
    <row r="753" spans="1:3" x14ac:dyDescent="0.25">
      <c r="A753" s="11">
        <v>41764.208333333336</v>
      </c>
      <c r="B753" s="10">
        <v>78.66</v>
      </c>
      <c r="C753" s="10">
        <v>3.1</v>
      </c>
    </row>
    <row r="754" spans="1:3" x14ac:dyDescent="0.25">
      <c r="A754" s="11">
        <v>41764.25</v>
      </c>
      <c r="B754" s="10">
        <v>54.58</v>
      </c>
      <c r="C754" s="10">
        <v>5.35</v>
      </c>
    </row>
    <row r="755" spans="1:3" x14ac:dyDescent="0.25">
      <c r="A755" s="11">
        <v>41764.291666666664</v>
      </c>
      <c r="B755" s="10">
        <v>69.17</v>
      </c>
      <c r="C755" s="10">
        <v>7.28</v>
      </c>
    </row>
    <row r="756" spans="1:3" x14ac:dyDescent="0.25">
      <c r="A756" s="11">
        <v>41764.333333333336</v>
      </c>
      <c r="B756" s="10">
        <v>51.25</v>
      </c>
      <c r="C756" s="10">
        <v>4.62</v>
      </c>
    </row>
    <row r="757" spans="1:3" x14ac:dyDescent="0.25">
      <c r="A757" s="11">
        <v>41764.375</v>
      </c>
      <c r="B757" s="10">
        <v>33.42</v>
      </c>
      <c r="C757" s="10">
        <v>5.68</v>
      </c>
    </row>
    <row r="758" spans="1:3" x14ac:dyDescent="0.25">
      <c r="A758" s="11">
        <v>41764.416666666664</v>
      </c>
      <c r="B758" s="10">
        <v>38.25</v>
      </c>
      <c r="C758" s="10">
        <v>8.42</v>
      </c>
    </row>
    <row r="759" spans="1:3" x14ac:dyDescent="0.25">
      <c r="A759" s="11">
        <v>41764.458333333336</v>
      </c>
      <c r="B759" s="10">
        <v>70.5</v>
      </c>
      <c r="C759" s="10">
        <v>5.92</v>
      </c>
    </row>
    <row r="760" spans="1:3" x14ac:dyDescent="0.25">
      <c r="A760" s="11">
        <v>41764.5</v>
      </c>
      <c r="B760" s="10">
        <v>71.61</v>
      </c>
      <c r="C760" s="10">
        <v>1.05</v>
      </c>
    </row>
    <row r="761" spans="1:3" x14ac:dyDescent="0.25">
      <c r="A761" s="11">
        <v>41764.541666666664</v>
      </c>
      <c r="B761" s="10">
        <v>92.8</v>
      </c>
      <c r="C761" s="10">
        <v>8.6199999999999992</v>
      </c>
    </row>
    <row r="762" spans="1:3" x14ac:dyDescent="0.25">
      <c r="A762" s="11">
        <v>41764.583333333336</v>
      </c>
      <c r="B762" s="10">
        <v>34.44</v>
      </c>
      <c r="C762" s="10">
        <v>9.9</v>
      </c>
    </row>
    <row r="763" spans="1:3" x14ac:dyDescent="0.25">
      <c r="A763" s="11">
        <v>41764.625</v>
      </c>
      <c r="B763" s="10">
        <v>46.64</v>
      </c>
      <c r="C763" s="10">
        <v>6.28</v>
      </c>
    </row>
    <row r="764" spans="1:3" x14ac:dyDescent="0.25">
      <c r="A764" s="11">
        <v>41764.666666666664</v>
      </c>
      <c r="B764" s="10">
        <v>89.7</v>
      </c>
      <c r="C764" s="10">
        <v>8.7799999999999994</v>
      </c>
    </row>
    <row r="765" spans="1:3" x14ac:dyDescent="0.25">
      <c r="A765" s="11">
        <v>41764.708333333336</v>
      </c>
      <c r="B765" s="10">
        <v>6.78</v>
      </c>
      <c r="C765" s="10">
        <v>5.85</v>
      </c>
    </row>
    <row r="766" spans="1:3" x14ac:dyDescent="0.25">
      <c r="A766" s="11">
        <v>41764.75</v>
      </c>
      <c r="B766" s="10">
        <v>76.930000000000007</v>
      </c>
      <c r="C766" s="10">
        <v>6.76</v>
      </c>
    </row>
    <row r="767" spans="1:3" x14ac:dyDescent="0.25">
      <c r="A767" s="11">
        <v>41764.791666666664</v>
      </c>
      <c r="B767" s="10">
        <v>44.8</v>
      </c>
      <c r="C767" s="10">
        <v>2.57</v>
      </c>
    </row>
    <row r="768" spans="1:3" x14ac:dyDescent="0.25">
      <c r="A768" s="11">
        <v>41764.833333333336</v>
      </c>
      <c r="B768" s="10">
        <v>24.92</v>
      </c>
      <c r="C768" s="10">
        <v>2.2599999999999998</v>
      </c>
    </row>
    <row r="769" spans="1:3" x14ac:dyDescent="0.25">
      <c r="A769" s="11">
        <v>41764.875</v>
      </c>
      <c r="B769" s="10">
        <v>61.66</v>
      </c>
      <c r="C769" s="10">
        <v>6.1</v>
      </c>
    </row>
    <row r="770" spans="1:3" x14ac:dyDescent="0.25">
      <c r="A770" s="11">
        <v>41764.916666666664</v>
      </c>
      <c r="B770" s="10">
        <v>93.1</v>
      </c>
      <c r="C770" s="10">
        <v>9.81</v>
      </c>
    </row>
    <row r="771" spans="1:3" x14ac:dyDescent="0.25">
      <c r="A771" s="11">
        <v>41764.958333333336</v>
      </c>
      <c r="B771" s="10">
        <v>15.68</v>
      </c>
      <c r="C771" s="10">
        <v>2.85</v>
      </c>
    </row>
    <row r="772" spans="1:3" x14ac:dyDescent="0.25">
      <c r="A772" s="16">
        <v>41765</v>
      </c>
      <c r="B772" s="10">
        <v>26.4</v>
      </c>
      <c r="C772" s="10">
        <v>0.14000000000000001</v>
      </c>
    </row>
    <row r="773" spans="1:3" x14ac:dyDescent="0.25">
      <c r="A773" s="11">
        <v>41765.041666666664</v>
      </c>
      <c r="B773" s="10">
        <v>70.72</v>
      </c>
      <c r="C773" s="10">
        <v>8.59</v>
      </c>
    </row>
    <row r="774" spans="1:3" x14ac:dyDescent="0.25">
      <c r="A774" s="11">
        <v>41765.083333333336</v>
      </c>
      <c r="B774" s="10">
        <v>21.45</v>
      </c>
      <c r="C774" s="10">
        <v>0.18</v>
      </c>
    </row>
    <row r="775" spans="1:3" x14ac:dyDescent="0.25">
      <c r="A775" s="11">
        <v>41765.125</v>
      </c>
      <c r="B775" s="10">
        <v>29.77</v>
      </c>
      <c r="C775" s="10">
        <v>4.8899999999999997</v>
      </c>
    </row>
    <row r="776" spans="1:3" x14ac:dyDescent="0.25">
      <c r="A776" s="11">
        <v>41765.166666666664</v>
      </c>
      <c r="B776" s="10">
        <v>16.09</v>
      </c>
      <c r="C776" s="10">
        <v>0.87</v>
      </c>
    </row>
    <row r="777" spans="1:3" x14ac:dyDescent="0.25">
      <c r="A777" s="11">
        <v>41765.208333333336</v>
      </c>
      <c r="B777" s="10">
        <v>27.94</v>
      </c>
      <c r="C777" s="10">
        <v>2.19</v>
      </c>
    </row>
    <row r="778" spans="1:3" x14ac:dyDescent="0.25">
      <c r="A778" s="11">
        <v>41765.25</v>
      </c>
      <c r="B778" s="10">
        <v>10.1</v>
      </c>
      <c r="C778" s="10">
        <v>0.18</v>
      </c>
    </row>
    <row r="779" spans="1:3" x14ac:dyDescent="0.25">
      <c r="A779" s="11">
        <v>41765.291666666664</v>
      </c>
      <c r="B779" s="10">
        <v>50.17</v>
      </c>
      <c r="C779" s="10">
        <v>7.28</v>
      </c>
    </row>
    <row r="780" spans="1:3" x14ac:dyDescent="0.25">
      <c r="A780" s="11">
        <v>41765.333333333336</v>
      </c>
      <c r="B780" s="10">
        <v>86.72</v>
      </c>
      <c r="C780" s="10">
        <v>0.87</v>
      </c>
    </row>
    <row r="781" spans="1:3" x14ac:dyDescent="0.25">
      <c r="A781" s="11">
        <v>41765.375</v>
      </c>
      <c r="B781" s="10">
        <v>6.54</v>
      </c>
      <c r="C781" s="10">
        <v>1.56</v>
      </c>
    </row>
    <row r="782" spans="1:3" x14ac:dyDescent="0.25">
      <c r="A782" s="11">
        <v>41765.416666666664</v>
      </c>
      <c r="B782" s="10">
        <v>41.13</v>
      </c>
      <c r="C782" s="10">
        <v>4.6500000000000004</v>
      </c>
    </row>
    <row r="783" spans="1:3" x14ac:dyDescent="0.25">
      <c r="A783" s="11">
        <v>41765.458333333336</v>
      </c>
      <c r="B783" s="10">
        <v>10.3</v>
      </c>
      <c r="C783" s="10">
        <v>2.0299999999999998</v>
      </c>
    </row>
    <row r="784" spans="1:3" x14ac:dyDescent="0.25">
      <c r="A784" s="11">
        <v>41765.5</v>
      </c>
      <c r="B784" s="10">
        <v>85.23</v>
      </c>
      <c r="C784" s="10">
        <v>8.82</v>
      </c>
    </row>
    <row r="785" spans="1:3" x14ac:dyDescent="0.25">
      <c r="A785" s="11">
        <v>41765.541666666664</v>
      </c>
      <c r="B785" s="10">
        <v>54.61</v>
      </c>
      <c r="C785" s="10">
        <v>4.29</v>
      </c>
    </row>
    <row r="786" spans="1:3" x14ac:dyDescent="0.25">
      <c r="A786" s="11">
        <v>41765.583333333336</v>
      </c>
      <c r="B786" s="10">
        <v>10.88</v>
      </c>
      <c r="C786" s="10">
        <v>2.79</v>
      </c>
    </row>
    <row r="787" spans="1:3" x14ac:dyDescent="0.25">
      <c r="A787" s="11">
        <v>41765.625</v>
      </c>
      <c r="B787" s="10">
        <v>21.72</v>
      </c>
      <c r="C787" s="10">
        <v>6.18</v>
      </c>
    </row>
    <row r="788" spans="1:3" x14ac:dyDescent="0.25">
      <c r="A788" s="11">
        <v>41765.666666666664</v>
      </c>
      <c r="B788" s="10">
        <v>87.4</v>
      </c>
      <c r="C788" s="10">
        <v>1.32</v>
      </c>
    </row>
    <row r="789" spans="1:3" x14ac:dyDescent="0.25">
      <c r="A789" s="11">
        <v>41765.708333333336</v>
      </c>
      <c r="B789" s="10">
        <v>70.209999999999994</v>
      </c>
      <c r="C789" s="10">
        <v>1.84</v>
      </c>
    </row>
    <row r="790" spans="1:3" x14ac:dyDescent="0.25">
      <c r="A790" s="11">
        <v>41765.75</v>
      </c>
      <c r="B790" s="10">
        <v>56.56</v>
      </c>
      <c r="C790" s="10">
        <v>1.77</v>
      </c>
    </row>
    <row r="791" spans="1:3" x14ac:dyDescent="0.25">
      <c r="A791" s="11">
        <v>41765.791666666664</v>
      </c>
      <c r="B791" s="10">
        <v>98.42</v>
      </c>
      <c r="C791" s="10">
        <v>3.11</v>
      </c>
    </row>
    <row r="792" spans="1:3" x14ac:dyDescent="0.25">
      <c r="A792" s="11">
        <v>41765.833333333336</v>
      </c>
      <c r="B792" s="10">
        <v>83.95</v>
      </c>
      <c r="C792" s="10">
        <v>6.29</v>
      </c>
    </row>
    <row r="793" spans="1:3" x14ac:dyDescent="0.25">
      <c r="A793" s="11">
        <v>41765.875</v>
      </c>
      <c r="B793" s="10">
        <v>90.29</v>
      </c>
      <c r="C793" s="10">
        <v>0.24</v>
      </c>
    </row>
    <row r="794" spans="1:3" x14ac:dyDescent="0.25">
      <c r="A794" s="11">
        <v>41765.916666666664</v>
      </c>
      <c r="B794" s="10">
        <v>84.74</v>
      </c>
      <c r="C794" s="10">
        <v>0.2</v>
      </c>
    </row>
    <row r="795" spans="1:3" x14ac:dyDescent="0.25">
      <c r="A795" s="11">
        <v>41765.958333333336</v>
      </c>
      <c r="B795" s="10">
        <v>91.43</v>
      </c>
      <c r="C795" s="10">
        <v>5.57</v>
      </c>
    </row>
    <row r="796" spans="1:3" x14ac:dyDescent="0.25">
      <c r="A796" s="16">
        <v>41766</v>
      </c>
      <c r="B796" s="10">
        <v>11.46</v>
      </c>
      <c r="C796" s="10">
        <v>7.48</v>
      </c>
    </row>
    <row r="797" spans="1:3" x14ac:dyDescent="0.25">
      <c r="A797" s="11">
        <v>41766.041666666664</v>
      </c>
      <c r="B797" s="10">
        <v>28.25</v>
      </c>
      <c r="C797" s="10">
        <v>7.57</v>
      </c>
    </row>
    <row r="798" spans="1:3" x14ac:dyDescent="0.25">
      <c r="A798" s="11">
        <v>41766.083333333336</v>
      </c>
      <c r="B798" s="10">
        <v>86.22</v>
      </c>
      <c r="C798" s="10">
        <v>7.05</v>
      </c>
    </row>
    <row r="799" spans="1:3" x14ac:dyDescent="0.25">
      <c r="A799" s="11">
        <v>41766.125</v>
      </c>
      <c r="B799" s="10">
        <v>35.659999999999997</v>
      </c>
      <c r="C799" s="10">
        <v>1.75</v>
      </c>
    </row>
    <row r="800" spans="1:3" x14ac:dyDescent="0.25">
      <c r="A800" s="11">
        <v>41766.166666666664</v>
      </c>
      <c r="B800" s="10">
        <v>79.569999999999993</v>
      </c>
      <c r="C800" s="10">
        <v>7.99</v>
      </c>
    </row>
    <row r="801" spans="1:3" x14ac:dyDescent="0.25">
      <c r="A801" s="11">
        <v>41766.208333333336</v>
      </c>
      <c r="B801" s="10">
        <v>71.86</v>
      </c>
      <c r="C801" s="10">
        <v>2.71</v>
      </c>
    </row>
    <row r="802" spans="1:3" x14ac:dyDescent="0.25">
      <c r="A802" s="11">
        <v>41766.25</v>
      </c>
      <c r="B802" s="10">
        <v>63.02</v>
      </c>
      <c r="C802" s="10">
        <v>6.52</v>
      </c>
    </row>
    <row r="803" spans="1:3" x14ac:dyDescent="0.25">
      <c r="A803" s="11">
        <v>41766.291666666664</v>
      </c>
      <c r="B803" s="10">
        <v>43.7</v>
      </c>
      <c r="C803" s="10">
        <v>8.19</v>
      </c>
    </row>
    <row r="804" spans="1:3" x14ac:dyDescent="0.25">
      <c r="A804" s="11">
        <v>41766.333333333336</v>
      </c>
      <c r="B804" s="10">
        <v>58.87</v>
      </c>
      <c r="C804" s="10">
        <v>0.05</v>
      </c>
    </row>
    <row r="805" spans="1:3" x14ac:dyDescent="0.25">
      <c r="A805" s="11">
        <v>41766.375</v>
      </c>
      <c r="B805" s="10">
        <v>92.57</v>
      </c>
      <c r="C805" s="10">
        <v>3.07</v>
      </c>
    </row>
    <row r="806" spans="1:3" x14ac:dyDescent="0.25">
      <c r="A806" s="11">
        <v>41766.416666666664</v>
      </c>
      <c r="B806" s="10">
        <v>51.18</v>
      </c>
      <c r="C806" s="10">
        <v>7.63</v>
      </c>
    </row>
    <row r="807" spans="1:3" x14ac:dyDescent="0.25">
      <c r="A807" s="11">
        <v>41766.458333333336</v>
      </c>
      <c r="B807" s="10">
        <v>6.82</v>
      </c>
      <c r="C807" s="10">
        <v>2.31</v>
      </c>
    </row>
    <row r="808" spans="1:3" x14ac:dyDescent="0.25">
      <c r="A808" s="11">
        <v>41766.5</v>
      </c>
      <c r="B808" s="10">
        <v>40.17</v>
      </c>
      <c r="C808" s="10">
        <v>1.33</v>
      </c>
    </row>
    <row r="809" spans="1:3" x14ac:dyDescent="0.25">
      <c r="A809" s="11">
        <v>41766.541666666664</v>
      </c>
      <c r="B809" s="10">
        <v>58.77</v>
      </c>
      <c r="C809" s="10">
        <v>6.11</v>
      </c>
    </row>
    <row r="810" spans="1:3" x14ac:dyDescent="0.25">
      <c r="A810" s="11">
        <v>41766.583333333336</v>
      </c>
      <c r="B810" s="10">
        <v>74</v>
      </c>
      <c r="C810" s="10">
        <v>1.07</v>
      </c>
    </row>
    <row r="811" spans="1:3" x14ac:dyDescent="0.25">
      <c r="A811" s="11">
        <v>41766.625</v>
      </c>
      <c r="B811" s="10">
        <v>0.87</v>
      </c>
      <c r="C811" s="10">
        <v>2.2400000000000002</v>
      </c>
    </row>
    <row r="812" spans="1:3" x14ac:dyDescent="0.25">
      <c r="A812" s="11">
        <v>41766.666666666664</v>
      </c>
      <c r="B812" s="10">
        <v>13.02</v>
      </c>
      <c r="C812" s="10">
        <v>3.97</v>
      </c>
    </row>
    <row r="813" spans="1:3" x14ac:dyDescent="0.25">
      <c r="A813" s="11">
        <v>41766.708333333336</v>
      </c>
      <c r="B813" s="10">
        <v>38.380000000000003</v>
      </c>
      <c r="C813" s="10">
        <v>2.46</v>
      </c>
    </row>
    <row r="814" spans="1:3" x14ac:dyDescent="0.25">
      <c r="A814" s="11">
        <v>41766.75</v>
      </c>
      <c r="B814" s="10">
        <v>66.989999999999995</v>
      </c>
      <c r="C814" s="10">
        <v>3.67</v>
      </c>
    </row>
    <row r="815" spans="1:3" x14ac:dyDescent="0.25">
      <c r="A815" s="11">
        <v>41766.791666666664</v>
      </c>
      <c r="B815" s="10">
        <v>30.23</v>
      </c>
      <c r="C815" s="10">
        <v>0.74</v>
      </c>
    </row>
    <row r="816" spans="1:3" x14ac:dyDescent="0.25">
      <c r="A816" s="11">
        <v>41766.833333333336</v>
      </c>
      <c r="B816" s="10">
        <v>13.07</v>
      </c>
      <c r="C816" s="10">
        <v>8.23</v>
      </c>
    </row>
    <row r="817" spans="1:3" x14ac:dyDescent="0.25">
      <c r="A817" s="11">
        <v>41766.875</v>
      </c>
      <c r="B817" s="10">
        <v>61.72</v>
      </c>
      <c r="C817" s="10">
        <v>1.88</v>
      </c>
    </row>
    <row r="818" spans="1:3" x14ac:dyDescent="0.25">
      <c r="A818" s="11">
        <v>41766.916666666664</v>
      </c>
      <c r="B818" s="10">
        <v>30.33</v>
      </c>
      <c r="C818" s="10">
        <v>2.52</v>
      </c>
    </row>
    <row r="819" spans="1:3" x14ac:dyDescent="0.25">
      <c r="A819" s="11">
        <v>41766.958333333336</v>
      </c>
      <c r="B819" s="10">
        <v>44.26</v>
      </c>
      <c r="C819" s="10">
        <v>6.24</v>
      </c>
    </row>
    <row r="820" spans="1:3" x14ac:dyDescent="0.25">
      <c r="A820" s="16">
        <v>41767</v>
      </c>
      <c r="B820" s="10">
        <v>51.93</v>
      </c>
      <c r="C820" s="10">
        <v>6.91</v>
      </c>
    </row>
    <row r="821" spans="1:3" x14ac:dyDescent="0.25">
      <c r="A821" s="11">
        <v>41767.041666666664</v>
      </c>
      <c r="B821" s="10">
        <v>31.62</v>
      </c>
      <c r="C821" s="10">
        <v>1.63</v>
      </c>
    </row>
    <row r="822" spans="1:3" x14ac:dyDescent="0.25">
      <c r="A822" s="11">
        <v>41767.083333333336</v>
      </c>
      <c r="B822" s="10">
        <v>4.03</v>
      </c>
      <c r="C822" s="10">
        <v>4.9800000000000004</v>
      </c>
    </row>
    <row r="823" spans="1:3" x14ac:dyDescent="0.25">
      <c r="A823" s="11">
        <v>41767.125</v>
      </c>
      <c r="B823" s="10">
        <v>90.51</v>
      </c>
      <c r="C823" s="10">
        <v>8.59</v>
      </c>
    </row>
    <row r="824" spans="1:3" x14ac:dyDescent="0.25">
      <c r="A824" s="11">
        <v>41767.166666666664</v>
      </c>
      <c r="B824" s="10">
        <v>73.72</v>
      </c>
      <c r="C824" s="10">
        <v>3.07</v>
      </c>
    </row>
    <row r="825" spans="1:3" x14ac:dyDescent="0.25">
      <c r="A825" s="11">
        <v>41767.208333333336</v>
      </c>
      <c r="B825" s="10">
        <v>14.07</v>
      </c>
      <c r="C825" s="10">
        <v>4.9400000000000004</v>
      </c>
    </row>
    <row r="826" spans="1:3" x14ac:dyDescent="0.25">
      <c r="A826" s="11">
        <v>41767.25</v>
      </c>
      <c r="B826" s="10">
        <v>42.69</v>
      </c>
      <c r="C826" s="10">
        <v>1.26</v>
      </c>
    </row>
    <row r="827" spans="1:3" x14ac:dyDescent="0.25">
      <c r="A827" s="11">
        <v>41767.291666666664</v>
      </c>
      <c r="B827" s="10">
        <v>93.33</v>
      </c>
      <c r="C827" s="10">
        <v>6.25</v>
      </c>
    </row>
    <row r="828" spans="1:3" x14ac:dyDescent="0.25">
      <c r="A828" s="11">
        <v>41767.333333333336</v>
      </c>
      <c r="B828" s="10">
        <v>40.21</v>
      </c>
      <c r="C828" s="10">
        <v>6.15</v>
      </c>
    </row>
    <row r="829" spans="1:3" x14ac:dyDescent="0.25">
      <c r="A829" s="11">
        <v>41767.375</v>
      </c>
      <c r="B829" s="10">
        <v>92.25</v>
      </c>
      <c r="C829" s="10">
        <v>7.34</v>
      </c>
    </row>
    <row r="830" spans="1:3" x14ac:dyDescent="0.25">
      <c r="A830" s="11">
        <v>41767.416666666664</v>
      </c>
      <c r="B830" s="10">
        <v>94.55</v>
      </c>
      <c r="C830" s="10">
        <v>3.1</v>
      </c>
    </row>
    <row r="831" spans="1:3" x14ac:dyDescent="0.25">
      <c r="A831" s="11">
        <v>41767.458333333336</v>
      </c>
      <c r="B831" s="10">
        <v>29.92</v>
      </c>
      <c r="C831" s="10">
        <v>5.73</v>
      </c>
    </row>
    <row r="832" spans="1:3" x14ac:dyDescent="0.25">
      <c r="A832" s="11">
        <v>41767.5</v>
      </c>
      <c r="B832" s="10">
        <v>88</v>
      </c>
      <c r="C832" s="10">
        <v>3.14</v>
      </c>
    </row>
    <row r="833" spans="1:3" x14ac:dyDescent="0.25">
      <c r="A833" s="11">
        <v>41767.541666666664</v>
      </c>
      <c r="B833" s="10">
        <v>88.74</v>
      </c>
      <c r="C833" s="10">
        <v>8.2899999999999991</v>
      </c>
    </row>
    <row r="834" spans="1:3" x14ac:dyDescent="0.25">
      <c r="A834" s="11">
        <v>41767.583333333336</v>
      </c>
      <c r="B834" s="10">
        <v>18.43</v>
      </c>
      <c r="C834" s="10">
        <v>0.27</v>
      </c>
    </row>
    <row r="835" spans="1:3" x14ac:dyDescent="0.25">
      <c r="A835" s="11">
        <v>41767.625</v>
      </c>
      <c r="B835" s="10">
        <v>91.73</v>
      </c>
      <c r="C835" s="10">
        <v>9.24</v>
      </c>
    </row>
    <row r="836" spans="1:3" x14ac:dyDescent="0.25">
      <c r="A836" s="11">
        <v>41767.666666666664</v>
      </c>
      <c r="B836" s="10">
        <v>79.59</v>
      </c>
      <c r="C836" s="10">
        <v>8.94</v>
      </c>
    </row>
    <row r="837" spans="1:3" x14ac:dyDescent="0.25">
      <c r="A837" s="11">
        <v>41767.708333333336</v>
      </c>
      <c r="B837" s="10">
        <v>93.53</v>
      </c>
      <c r="C837" s="10">
        <v>7.09</v>
      </c>
    </row>
    <row r="838" spans="1:3" x14ac:dyDescent="0.25">
      <c r="A838" s="11">
        <v>41767.75</v>
      </c>
      <c r="B838" s="10">
        <v>62.26</v>
      </c>
      <c r="C838" s="10">
        <v>4.67</v>
      </c>
    </row>
    <row r="839" spans="1:3" x14ac:dyDescent="0.25">
      <c r="A839" s="11">
        <v>41767.791666666664</v>
      </c>
      <c r="B839" s="10">
        <v>24.47</v>
      </c>
      <c r="C839" s="10">
        <v>7.64</v>
      </c>
    </row>
    <row r="840" spans="1:3" x14ac:dyDescent="0.25">
      <c r="A840" s="11">
        <v>41767.833333333336</v>
      </c>
      <c r="B840" s="10">
        <v>13.03</v>
      </c>
      <c r="C840" s="10">
        <v>2.72</v>
      </c>
    </row>
    <row r="841" spans="1:3" x14ac:dyDescent="0.25">
      <c r="A841" s="11">
        <v>41767.875</v>
      </c>
      <c r="B841" s="10">
        <v>23.2</v>
      </c>
      <c r="C841" s="10">
        <v>4.49</v>
      </c>
    </row>
    <row r="842" spans="1:3" x14ac:dyDescent="0.25">
      <c r="A842" s="11">
        <v>41767.916666666664</v>
      </c>
      <c r="B842" s="10">
        <v>34.25</v>
      </c>
      <c r="C842" s="10">
        <v>8.0399999999999991</v>
      </c>
    </row>
    <row r="843" spans="1:3" x14ac:dyDescent="0.25">
      <c r="A843" s="11">
        <v>41767.958333333336</v>
      </c>
      <c r="B843" s="10">
        <v>88.15</v>
      </c>
      <c r="C843" s="10">
        <v>5.34</v>
      </c>
    </row>
    <row r="844" spans="1:3" x14ac:dyDescent="0.25">
      <c r="A844" s="16">
        <v>41768</v>
      </c>
      <c r="B844" s="10">
        <v>66.42</v>
      </c>
      <c r="C844" s="10">
        <v>2.78</v>
      </c>
    </row>
    <row r="845" spans="1:3" x14ac:dyDescent="0.25">
      <c r="A845" s="11">
        <v>41768.041666666664</v>
      </c>
      <c r="B845" s="10">
        <v>15.06</v>
      </c>
      <c r="C845" s="10">
        <v>6.61</v>
      </c>
    </row>
    <row r="846" spans="1:3" x14ac:dyDescent="0.25">
      <c r="A846" s="11">
        <v>41768.083333333336</v>
      </c>
      <c r="B846" s="10">
        <v>90.64</v>
      </c>
      <c r="C846" s="10">
        <v>3.14</v>
      </c>
    </row>
    <row r="847" spans="1:3" x14ac:dyDescent="0.25">
      <c r="A847" s="11">
        <v>41768.125</v>
      </c>
      <c r="B847" s="10">
        <v>9.1199999999999992</v>
      </c>
      <c r="C847" s="10">
        <v>2.36</v>
      </c>
    </row>
    <row r="848" spans="1:3" x14ac:dyDescent="0.25">
      <c r="A848" s="11">
        <v>41768.166666666664</v>
      </c>
      <c r="B848" s="10">
        <v>99.08</v>
      </c>
      <c r="C848" s="10">
        <v>5.36</v>
      </c>
    </row>
    <row r="849" spans="1:3" x14ac:dyDescent="0.25">
      <c r="A849" s="11">
        <v>41768.208333333336</v>
      </c>
      <c r="B849" s="10">
        <v>38.979999999999997</v>
      </c>
      <c r="C849" s="10">
        <v>4.0599999999999996</v>
      </c>
    </row>
    <row r="850" spans="1:3" x14ac:dyDescent="0.25">
      <c r="A850" s="11">
        <v>41768.25</v>
      </c>
      <c r="B850" s="10">
        <v>55.24</v>
      </c>
      <c r="C850" s="10">
        <v>6.83</v>
      </c>
    </row>
    <row r="851" spans="1:3" x14ac:dyDescent="0.25">
      <c r="A851" s="11">
        <v>41768.291666666664</v>
      </c>
      <c r="B851" s="10">
        <v>67.680000000000007</v>
      </c>
      <c r="C851" s="10">
        <v>0.11</v>
      </c>
    </row>
    <row r="852" spans="1:3" x14ac:dyDescent="0.25">
      <c r="A852" s="11">
        <v>41768.333333333336</v>
      </c>
      <c r="B852" s="10">
        <v>99.85</v>
      </c>
      <c r="C852" s="10">
        <v>6.23</v>
      </c>
    </row>
    <row r="853" spans="1:3" x14ac:dyDescent="0.25">
      <c r="A853" s="11">
        <v>41768.375</v>
      </c>
      <c r="B853" s="10">
        <v>8.19</v>
      </c>
      <c r="C853" s="10">
        <v>4.54</v>
      </c>
    </row>
    <row r="854" spans="1:3" x14ac:dyDescent="0.25">
      <c r="A854" s="11">
        <v>41768.416666666664</v>
      </c>
      <c r="B854" s="10">
        <v>56.41</v>
      </c>
      <c r="C854" s="10">
        <v>5.58</v>
      </c>
    </row>
    <row r="855" spans="1:3" x14ac:dyDescent="0.25">
      <c r="A855" s="11">
        <v>41768.458333333336</v>
      </c>
      <c r="B855" s="10">
        <v>81.209999999999994</v>
      </c>
      <c r="C855" s="10">
        <v>9.4700000000000006</v>
      </c>
    </row>
    <row r="856" spans="1:3" x14ac:dyDescent="0.25">
      <c r="A856" s="11">
        <v>41768.5</v>
      </c>
      <c r="B856" s="10">
        <v>92.12</v>
      </c>
      <c r="C856" s="10">
        <v>1.31</v>
      </c>
    </row>
    <row r="857" spans="1:3" x14ac:dyDescent="0.25">
      <c r="A857" s="11">
        <v>41768.541666666664</v>
      </c>
      <c r="B857" s="10">
        <v>81.540000000000006</v>
      </c>
      <c r="C857" s="10">
        <v>9.9700000000000006</v>
      </c>
    </row>
    <row r="858" spans="1:3" x14ac:dyDescent="0.25">
      <c r="A858" s="11">
        <v>41768.583333333336</v>
      </c>
      <c r="B858" s="10">
        <v>88.18</v>
      </c>
      <c r="C858" s="10">
        <v>2.68</v>
      </c>
    </row>
    <row r="859" spans="1:3" x14ac:dyDescent="0.25">
      <c r="A859" s="11">
        <v>41768.625</v>
      </c>
      <c r="B859" s="10">
        <v>43.77</v>
      </c>
      <c r="C859" s="10">
        <v>9.84</v>
      </c>
    </row>
    <row r="860" spans="1:3" x14ac:dyDescent="0.25">
      <c r="A860" s="11">
        <v>41768.666666666664</v>
      </c>
      <c r="B860" s="10">
        <v>5.38</v>
      </c>
      <c r="C860" s="10">
        <v>7.88</v>
      </c>
    </row>
    <row r="861" spans="1:3" x14ac:dyDescent="0.25">
      <c r="A861" s="11">
        <v>41768.708333333336</v>
      </c>
      <c r="B861" s="10">
        <v>23.81</v>
      </c>
      <c r="C861" s="10">
        <v>6.62</v>
      </c>
    </row>
    <row r="862" spans="1:3" x14ac:dyDescent="0.25">
      <c r="A862" s="11">
        <v>41768.75</v>
      </c>
      <c r="B862" s="10">
        <v>62.5</v>
      </c>
      <c r="C862" s="10">
        <v>1.08</v>
      </c>
    </row>
    <row r="863" spans="1:3" x14ac:dyDescent="0.25">
      <c r="A863" s="11">
        <v>41768.791666666664</v>
      </c>
      <c r="B863" s="10">
        <v>7.88</v>
      </c>
      <c r="C863" s="10">
        <v>3.94</v>
      </c>
    </row>
    <row r="864" spans="1:3" x14ac:dyDescent="0.25">
      <c r="A864" s="11">
        <v>41768.833333333336</v>
      </c>
      <c r="B864" s="10">
        <v>26.36</v>
      </c>
      <c r="C864" s="10">
        <v>1.48</v>
      </c>
    </row>
    <row r="865" spans="1:3" x14ac:dyDescent="0.25">
      <c r="A865" s="11">
        <v>41768.875</v>
      </c>
      <c r="B865" s="10">
        <v>75.91</v>
      </c>
      <c r="C865" s="10">
        <v>6.25</v>
      </c>
    </row>
    <row r="866" spans="1:3" x14ac:dyDescent="0.25">
      <c r="A866" s="11">
        <v>41768.916666666664</v>
      </c>
      <c r="B866" s="10">
        <v>7.79</v>
      </c>
      <c r="C866" s="10">
        <v>8.7799999999999994</v>
      </c>
    </row>
    <row r="867" spans="1:3" x14ac:dyDescent="0.25">
      <c r="A867" s="11">
        <v>41768.958333333336</v>
      </c>
      <c r="B867" s="10">
        <v>45.5</v>
      </c>
      <c r="C867" s="10">
        <v>5.6</v>
      </c>
    </row>
    <row r="868" spans="1:3" x14ac:dyDescent="0.25">
      <c r="A868" s="16">
        <v>41769</v>
      </c>
      <c r="B868" s="10">
        <v>60.34</v>
      </c>
      <c r="C868" s="10">
        <v>3.36</v>
      </c>
    </row>
    <row r="869" spans="1:3" x14ac:dyDescent="0.25">
      <c r="A869" s="11">
        <v>41769.041666666664</v>
      </c>
      <c r="B869" s="10">
        <v>34.729999999999997</v>
      </c>
      <c r="C869" s="10">
        <v>3.69</v>
      </c>
    </row>
    <row r="870" spans="1:3" x14ac:dyDescent="0.25">
      <c r="A870" s="11">
        <v>41769.083333333336</v>
      </c>
      <c r="B870" s="10">
        <v>29.2</v>
      </c>
      <c r="C870" s="10">
        <v>8.0399999999999991</v>
      </c>
    </row>
    <row r="871" spans="1:3" x14ac:dyDescent="0.25">
      <c r="A871" s="11">
        <v>41769.125</v>
      </c>
      <c r="B871" s="10">
        <v>62.92</v>
      </c>
      <c r="C871" s="10">
        <v>6.4</v>
      </c>
    </row>
    <row r="872" spans="1:3" x14ac:dyDescent="0.25">
      <c r="A872" s="11">
        <v>41769.166666666664</v>
      </c>
      <c r="B872" s="10">
        <v>55.18</v>
      </c>
      <c r="C872" s="10">
        <v>9.1999999999999993</v>
      </c>
    </row>
    <row r="873" spans="1:3" x14ac:dyDescent="0.25">
      <c r="A873" s="11">
        <v>41769.208333333336</v>
      </c>
      <c r="B873" s="10">
        <v>60.48</v>
      </c>
      <c r="C873" s="10">
        <v>2.09</v>
      </c>
    </row>
    <row r="874" spans="1:3" x14ac:dyDescent="0.25">
      <c r="A874" s="11">
        <v>41769.25</v>
      </c>
      <c r="B874" s="10">
        <v>24.87</v>
      </c>
      <c r="C874" s="10">
        <v>8.73</v>
      </c>
    </row>
    <row r="875" spans="1:3" x14ac:dyDescent="0.25">
      <c r="A875" s="11">
        <v>41769.291666666664</v>
      </c>
      <c r="B875" s="10">
        <v>72.47</v>
      </c>
      <c r="C875" s="10">
        <v>7.07</v>
      </c>
    </row>
    <row r="876" spans="1:3" x14ac:dyDescent="0.25">
      <c r="A876" s="11">
        <v>41769.333333333336</v>
      </c>
      <c r="B876" s="10">
        <v>16.47</v>
      </c>
      <c r="C876" s="10">
        <v>1.43</v>
      </c>
    </row>
    <row r="877" spans="1:3" x14ac:dyDescent="0.25">
      <c r="A877" s="11">
        <v>41769.375</v>
      </c>
      <c r="B877" s="10">
        <v>85.02</v>
      </c>
      <c r="C877" s="10">
        <v>0.6</v>
      </c>
    </row>
    <row r="878" spans="1:3" x14ac:dyDescent="0.25">
      <c r="A878" s="11">
        <v>41769.416666666664</v>
      </c>
      <c r="B878" s="10">
        <v>26.37</v>
      </c>
      <c r="C878" s="10">
        <v>0.99</v>
      </c>
    </row>
    <row r="879" spans="1:3" x14ac:dyDescent="0.25">
      <c r="A879" s="11">
        <v>41769.458333333336</v>
      </c>
      <c r="B879" s="10">
        <v>19.239999999999998</v>
      </c>
      <c r="C879" s="10">
        <v>2.94</v>
      </c>
    </row>
    <row r="880" spans="1:3" x14ac:dyDescent="0.25">
      <c r="A880" s="11">
        <v>41769.5</v>
      </c>
      <c r="B880" s="10">
        <v>52.67</v>
      </c>
      <c r="C880" s="10">
        <v>6.71</v>
      </c>
    </row>
    <row r="881" spans="1:3" x14ac:dyDescent="0.25">
      <c r="A881" s="11">
        <v>41769.541666666664</v>
      </c>
      <c r="B881" s="10">
        <v>47.8</v>
      </c>
      <c r="C881" s="10">
        <v>4.62</v>
      </c>
    </row>
    <row r="882" spans="1:3" x14ac:dyDescent="0.25">
      <c r="A882" s="11">
        <v>41769.583333333336</v>
      </c>
      <c r="B882" s="10">
        <v>32.729999999999997</v>
      </c>
      <c r="C882" s="10">
        <v>2.4300000000000002</v>
      </c>
    </row>
    <row r="883" spans="1:3" x14ac:dyDescent="0.25">
      <c r="A883" s="11">
        <v>41769.625</v>
      </c>
      <c r="B883" s="10">
        <v>36.479999999999997</v>
      </c>
      <c r="C883" s="10">
        <v>1.1499999999999999</v>
      </c>
    </row>
    <row r="884" spans="1:3" x14ac:dyDescent="0.25">
      <c r="A884" s="11">
        <v>41769.666666666664</v>
      </c>
      <c r="B884" s="10">
        <v>46.86</v>
      </c>
      <c r="C884" s="10">
        <v>5.62</v>
      </c>
    </row>
    <row r="885" spans="1:3" x14ac:dyDescent="0.25">
      <c r="A885" s="11">
        <v>41769.708333333336</v>
      </c>
      <c r="B885" s="10">
        <v>90.09</v>
      </c>
      <c r="C885" s="10">
        <v>3.17</v>
      </c>
    </row>
    <row r="886" spans="1:3" x14ac:dyDescent="0.25">
      <c r="A886" s="11">
        <v>41769.75</v>
      </c>
      <c r="B886" s="10">
        <v>72.099999999999994</v>
      </c>
      <c r="C886" s="10">
        <v>0.72</v>
      </c>
    </row>
    <row r="887" spans="1:3" x14ac:dyDescent="0.25">
      <c r="A887" s="11">
        <v>41769.791666666664</v>
      </c>
      <c r="B887" s="10">
        <v>28.59</v>
      </c>
      <c r="C887" s="10">
        <v>0.09</v>
      </c>
    </row>
    <row r="888" spans="1:3" x14ac:dyDescent="0.25">
      <c r="A888" s="11">
        <v>41769.833333333336</v>
      </c>
      <c r="B888" s="10">
        <v>74.17</v>
      </c>
      <c r="C888" s="10">
        <v>6.67</v>
      </c>
    </row>
    <row r="889" spans="1:3" x14ac:dyDescent="0.25">
      <c r="A889" s="11">
        <v>41769.875</v>
      </c>
      <c r="B889" s="10">
        <v>53.41</v>
      </c>
      <c r="C889" s="10">
        <v>2.02</v>
      </c>
    </row>
    <row r="890" spans="1:3" x14ac:dyDescent="0.25">
      <c r="A890" s="11">
        <v>41769.916666666664</v>
      </c>
      <c r="B890" s="10">
        <v>13.08</v>
      </c>
      <c r="C890" s="10">
        <v>1.28</v>
      </c>
    </row>
    <row r="891" spans="1:3" x14ac:dyDescent="0.25">
      <c r="A891" s="11">
        <v>41769.958333333336</v>
      </c>
      <c r="B891" s="10">
        <v>55.38</v>
      </c>
      <c r="C891" s="10">
        <v>8.9700000000000006</v>
      </c>
    </row>
    <row r="892" spans="1:3" x14ac:dyDescent="0.25">
      <c r="A892" s="16">
        <v>41770</v>
      </c>
      <c r="B892" s="10">
        <v>89.79</v>
      </c>
      <c r="C892" s="10">
        <v>1.41</v>
      </c>
    </row>
    <row r="893" spans="1:3" x14ac:dyDescent="0.25">
      <c r="A893" s="11">
        <v>41770.041666666664</v>
      </c>
      <c r="B893" s="10">
        <v>67.069999999999993</v>
      </c>
      <c r="C893" s="10">
        <v>8.9700000000000006</v>
      </c>
    </row>
    <row r="894" spans="1:3" x14ac:dyDescent="0.25">
      <c r="A894" s="11">
        <v>41770.083333333336</v>
      </c>
      <c r="B894" s="10">
        <v>66.09</v>
      </c>
      <c r="C894" s="10">
        <v>5.44</v>
      </c>
    </row>
    <row r="895" spans="1:3" x14ac:dyDescent="0.25">
      <c r="A895" s="11">
        <v>41770.125</v>
      </c>
      <c r="B895" s="10">
        <v>23.11</v>
      </c>
      <c r="C895" s="10">
        <v>4.63</v>
      </c>
    </row>
    <row r="896" spans="1:3" x14ac:dyDescent="0.25">
      <c r="A896" s="11">
        <v>41770.166666666664</v>
      </c>
      <c r="B896" s="10">
        <v>79.98</v>
      </c>
      <c r="C896" s="10">
        <v>2.2200000000000002</v>
      </c>
    </row>
    <row r="897" spans="1:3" x14ac:dyDescent="0.25">
      <c r="A897" s="11">
        <v>41770.208333333336</v>
      </c>
      <c r="B897" s="10">
        <v>94.51</v>
      </c>
      <c r="C897" s="10">
        <v>8.9499999999999993</v>
      </c>
    </row>
    <row r="898" spans="1:3" x14ac:dyDescent="0.25">
      <c r="A898" s="11">
        <v>41770.25</v>
      </c>
      <c r="B898" s="10">
        <v>7.65</v>
      </c>
      <c r="C898" s="10">
        <v>2.06</v>
      </c>
    </row>
    <row r="899" spans="1:3" x14ac:dyDescent="0.25">
      <c r="A899" s="11">
        <v>41770.291666666664</v>
      </c>
      <c r="B899" s="10">
        <v>18.78</v>
      </c>
      <c r="C899" s="10">
        <v>7.78</v>
      </c>
    </row>
    <row r="900" spans="1:3" x14ac:dyDescent="0.25">
      <c r="A900" s="11">
        <v>41770.333333333336</v>
      </c>
      <c r="B900" s="10">
        <v>24.13</v>
      </c>
      <c r="C900" s="10">
        <v>3.06</v>
      </c>
    </row>
    <row r="901" spans="1:3" x14ac:dyDescent="0.25">
      <c r="A901" s="11">
        <v>41770.375</v>
      </c>
      <c r="B901" s="10">
        <v>22.44</v>
      </c>
      <c r="C901" s="10">
        <v>0.79</v>
      </c>
    </row>
    <row r="902" spans="1:3" x14ac:dyDescent="0.25">
      <c r="A902" s="11">
        <v>41770.416666666664</v>
      </c>
      <c r="B902" s="10">
        <v>49.77</v>
      </c>
      <c r="C902" s="10">
        <v>8.1</v>
      </c>
    </row>
    <row r="903" spans="1:3" x14ac:dyDescent="0.25">
      <c r="A903" s="11">
        <v>41770.458333333336</v>
      </c>
      <c r="B903" s="10">
        <v>39.28</v>
      </c>
      <c r="C903" s="10">
        <v>1.39</v>
      </c>
    </row>
    <row r="904" spans="1:3" x14ac:dyDescent="0.25">
      <c r="A904" s="11">
        <v>41770.5</v>
      </c>
      <c r="B904" s="10">
        <v>93.22</v>
      </c>
      <c r="C904" s="10">
        <v>8.4</v>
      </c>
    </row>
    <row r="905" spans="1:3" x14ac:dyDescent="0.25">
      <c r="A905" s="11">
        <v>41770.541666666664</v>
      </c>
      <c r="B905" s="10">
        <v>69.12</v>
      </c>
      <c r="C905" s="10">
        <v>9.1300000000000008</v>
      </c>
    </row>
    <row r="906" spans="1:3" x14ac:dyDescent="0.25">
      <c r="A906" s="11">
        <v>41770.583333333336</v>
      </c>
      <c r="B906" s="10">
        <v>65.459999999999994</v>
      </c>
      <c r="C906" s="10">
        <v>0.16</v>
      </c>
    </row>
    <row r="907" spans="1:3" x14ac:dyDescent="0.25">
      <c r="A907" s="11">
        <v>41770.625</v>
      </c>
      <c r="B907" s="10">
        <v>65.77</v>
      </c>
      <c r="C907" s="10">
        <v>9.83</v>
      </c>
    </row>
    <row r="908" spans="1:3" x14ac:dyDescent="0.25">
      <c r="A908" s="11">
        <v>41770.666666666664</v>
      </c>
      <c r="B908" s="10">
        <v>97.33</v>
      </c>
      <c r="C908" s="10">
        <v>2.4</v>
      </c>
    </row>
    <row r="909" spans="1:3" x14ac:dyDescent="0.25">
      <c r="A909" s="11">
        <v>41770.708333333336</v>
      </c>
      <c r="B909" s="10">
        <v>60.23</v>
      </c>
      <c r="C909" s="10">
        <v>1.7</v>
      </c>
    </row>
    <row r="910" spans="1:3" x14ac:dyDescent="0.25">
      <c r="A910" s="11">
        <v>41770.75</v>
      </c>
      <c r="B910" s="10">
        <v>60.96</v>
      </c>
      <c r="C910" s="10">
        <v>1.19</v>
      </c>
    </row>
    <row r="911" spans="1:3" x14ac:dyDescent="0.25">
      <c r="A911" s="11">
        <v>41770.791666666664</v>
      </c>
      <c r="B911" s="10">
        <v>79.25</v>
      </c>
      <c r="C911" s="10">
        <v>4.04</v>
      </c>
    </row>
    <row r="912" spans="1:3" x14ac:dyDescent="0.25">
      <c r="A912" s="11">
        <v>41770.833333333336</v>
      </c>
      <c r="B912" s="10">
        <v>11.59</v>
      </c>
      <c r="C912" s="10">
        <v>1.67</v>
      </c>
    </row>
    <row r="913" spans="1:3" x14ac:dyDescent="0.25">
      <c r="A913" s="11">
        <v>41770.875</v>
      </c>
      <c r="B913" s="10">
        <v>94.98</v>
      </c>
      <c r="C913" s="10">
        <v>9.1999999999999993</v>
      </c>
    </row>
    <row r="914" spans="1:3" x14ac:dyDescent="0.25">
      <c r="A914" s="11">
        <v>41770.916666666664</v>
      </c>
      <c r="B914" s="10">
        <v>16.809999999999999</v>
      </c>
      <c r="C914" s="10">
        <v>2.97</v>
      </c>
    </row>
    <row r="915" spans="1:3" x14ac:dyDescent="0.25">
      <c r="A915" s="11">
        <v>41770.958333333336</v>
      </c>
      <c r="B915" s="10">
        <v>27.82</v>
      </c>
      <c r="C915" s="10">
        <v>2.7</v>
      </c>
    </row>
    <row r="916" spans="1:3" x14ac:dyDescent="0.25">
      <c r="A916" s="16">
        <v>41771</v>
      </c>
      <c r="B916" s="10">
        <v>30.39</v>
      </c>
      <c r="C916" s="10">
        <v>4.08</v>
      </c>
    </row>
    <row r="917" spans="1:3" x14ac:dyDescent="0.25">
      <c r="A917" s="11">
        <v>41771.041666666664</v>
      </c>
      <c r="B917" s="10">
        <v>44.15</v>
      </c>
      <c r="C917" s="10">
        <v>2</v>
      </c>
    </row>
    <row r="918" spans="1:3" x14ac:dyDescent="0.25">
      <c r="A918" s="11">
        <v>41771.083333333336</v>
      </c>
      <c r="B918" s="10">
        <v>30.79</v>
      </c>
      <c r="C918" s="10">
        <v>7.26</v>
      </c>
    </row>
    <row r="919" spans="1:3" x14ac:dyDescent="0.25">
      <c r="A919" s="11">
        <v>41771.125</v>
      </c>
      <c r="B919" s="10">
        <v>78.39</v>
      </c>
      <c r="C919" s="10">
        <v>6.92</v>
      </c>
    </row>
    <row r="920" spans="1:3" x14ac:dyDescent="0.25">
      <c r="A920" s="11">
        <v>41771.166666666664</v>
      </c>
      <c r="B920" s="10">
        <v>16.78</v>
      </c>
      <c r="C920" s="10">
        <v>5.0599999999999996</v>
      </c>
    </row>
    <row r="921" spans="1:3" x14ac:dyDescent="0.25">
      <c r="A921" s="11">
        <v>41771.208333333336</v>
      </c>
      <c r="B921" s="10">
        <v>3.79</v>
      </c>
      <c r="C921" s="10">
        <v>1.91</v>
      </c>
    </row>
    <row r="922" spans="1:3" x14ac:dyDescent="0.25">
      <c r="A922" s="11">
        <v>41771.25</v>
      </c>
      <c r="B922" s="10">
        <v>53.21</v>
      </c>
      <c r="C922" s="10">
        <v>7.93</v>
      </c>
    </row>
    <row r="923" spans="1:3" x14ac:dyDescent="0.25">
      <c r="A923" s="11">
        <v>41771.291666666664</v>
      </c>
      <c r="B923" s="10">
        <v>0.8</v>
      </c>
      <c r="C923" s="10">
        <v>2.95</v>
      </c>
    </row>
    <row r="924" spans="1:3" x14ac:dyDescent="0.25">
      <c r="A924" s="11">
        <v>41771.333333333336</v>
      </c>
      <c r="B924" s="10">
        <v>86.96</v>
      </c>
      <c r="C924" s="10">
        <v>9.89</v>
      </c>
    </row>
    <row r="925" spans="1:3" x14ac:dyDescent="0.25">
      <c r="A925" s="11">
        <v>41771.375</v>
      </c>
      <c r="B925" s="10">
        <v>69.069999999999993</v>
      </c>
      <c r="C925" s="10">
        <v>6.16</v>
      </c>
    </row>
    <row r="926" spans="1:3" x14ac:dyDescent="0.25">
      <c r="A926" s="11">
        <v>41771.416666666664</v>
      </c>
      <c r="B926" s="10">
        <v>32.659999999999997</v>
      </c>
      <c r="C926" s="10">
        <v>5.93</v>
      </c>
    </row>
    <row r="927" spans="1:3" x14ac:dyDescent="0.25">
      <c r="A927" s="11">
        <v>41771.458333333336</v>
      </c>
      <c r="B927" s="10">
        <v>80.41</v>
      </c>
      <c r="C927" s="10">
        <v>7.41</v>
      </c>
    </row>
    <row r="928" spans="1:3" x14ac:dyDescent="0.25">
      <c r="A928" s="11">
        <v>41771.5</v>
      </c>
      <c r="B928" s="10">
        <v>22.32</v>
      </c>
      <c r="C928" s="10">
        <v>2</v>
      </c>
    </row>
    <row r="929" spans="1:3" x14ac:dyDescent="0.25">
      <c r="A929" s="11">
        <v>41771.541666666664</v>
      </c>
      <c r="B929" s="10">
        <v>67.3</v>
      </c>
      <c r="C929" s="10">
        <v>4.38</v>
      </c>
    </row>
    <row r="930" spans="1:3" x14ac:dyDescent="0.25">
      <c r="A930" s="11">
        <v>41771.583333333336</v>
      </c>
      <c r="B930" s="10">
        <v>79.489999999999995</v>
      </c>
      <c r="C930" s="10">
        <v>4.7699999999999996</v>
      </c>
    </row>
    <row r="931" spans="1:3" x14ac:dyDescent="0.25">
      <c r="A931" s="11">
        <v>41771.625</v>
      </c>
      <c r="B931" s="10">
        <v>26.29</v>
      </c>
      <c r="C931" s="10">
        <v>2.88</v>
      </c>
    </row>
    <row r="932" spans="1:3" x14ac:dyDescent="0.25">
      <c r="A932" s="11">
        <v>41771.666666666664</v>
      </c>
      <c r="B932" s="10">
        <v>59.15</v>
      </c>
      <c r="C932" s="10">
        <v>1.28</v>
      </c>
    </row>
    <row r="933" spans="1:3" x14ac:dyDescent="0.25">
      <c r="A933" s="11">
        <v>41771.708333333336</v>
      </c>
      <c r="B933" s="10">
        <v>70.150000000000006</v>
      </c>
      <c r="C933" s="10">
        <v>4.84</v>
      </c>
    </row>
    <row r="934" spans="1:3" x14ac:dyDescent="0.25">
      <c r="A934" s="11">
        <v>41771.75</v>
      </c>
      <c r="B934" s="10">
        <v>94.9</v>
      </c>
      <c r="C934" s="10">
        <v>5.91</v>
      </c>
    </row>
    <row r="935" spans="1:3" x14ac:dyDescent="0.25">
      <c r="A935" s="11">
        <v>41771.791666666664</v>
      </c>
      <c r="B935" s="10">
        <v>25.02</v>
      </c>
      <c r="C935" s="10">
        <v>9.92</v>
      </c>
    </row>
    <row r="936" spans="1:3" x14ac:dyDescent="0.25">
      <c r="A936" s="11">
        <v>41771.833333333336</v>
      </c>
      <c r="B936" s="10">
        <v>43.89</v>
      </c>
      <c r="C936" s="10">
        <v>7.18</v>
      </c>
    </row>
    <row r="937" spans="1:3" x14ac:dyDescent="0.25">
      <c r="A937" s="11">
        <v>41771.875</v>
      </c>
      <c r="B937" s="10">
        <v>68.900000000000006</v>
      </c>
      <c r="C937" s="10">
        <v>2.72</v>
      </c>
    </row>
    <row r="938" spans="1:3" x14ac:dyDescent="0.25">
      <c r="A938" s="11">
        <v>41771.916666666664</v>
      </c>
      <c r="B938" s="10">
        <v>85.55</v>
      </c>
      <c r="C938" s="10">
        <v>7.46</v>
      </c>
    </row>
    <row r="939" spans="1:3" x14ac:dyDescent="0.25">
      <c r="A939" s="11">
        <v>41771.958333333336</v>
      </c>
      <c r="B939" s="10">
        <v>75.67</v>
      </c>
      <c r="C939" s="10">
        <v>7.28</v>
      </c>
    </row>
    <row r="940" spans="1:3" x14ac:dyDescent="0.25">
      <c r="A940" s="16">
        <v>41772</v>
      </c>
      <c r="B940" s="10">
        <v>30.42</v>
      </c>
      <c r="C940" s="10">
        <v>10</v>
      </c>
    </row>
    <row r="941" spans="1:3" x14ac:dyDescent="0.25">
      <c r="A941" s="11">
        <v>41772.041666666664</v>
      </c>
      <c r="B941" s="10">
        <v>89.38</v>
      </c>
      <c r="C941" s="10">
        <v>7.06</v>
      </c>
    </row>
    <row r="942" spans="1:3" x14ac:dyDescent="0.25">
      <c r="A942" s="11">
        <v>41772.083333333336</v>
      </c>
      <c r="B942" s="10">
        <v>64.73</v>
      </c>
      <c r="C942" s="10">
        <v>6.94</v>
      </c>
    </row>
    <row r="943" spans="1:3" x14ac:dyDescent="0.25">
      <c r="A943" s="11">
        <v>41772.125</v>
      </c>
      <c r="B943" s="10">
        <v>69.489999999999995</v>
      </c>
      <c r="C943" s="10">
        <v>8.67</v>
      </c>
    </row>
    <row r="944" spans="1:3" x14ac:dyDescent="0.25">
      <c r="A944" s="11">
        <v>41772.166666666664</v>
      </c>
      <c r="B944" s="10">
        <v>47.45</v>
      </c>
      <c r="C944" s="10">
        <v>3.09</v>
      </c>
    </row>
    <row r="945" spans="1:3" x14ac:dyDescent="0.25">
      <c r="A945" s="11">
        <v>41772.208333333336</v>
      </c>
      <c r="B945" s="10">
        <v>29.9</v>
      </c>
      <c r="C945" s="10">
        <v>9.7100000000000009</v>
      </c>
    </row>
    <row r="946" spans="1:3" x14ac:dyDescent="0.25">
      <c r="A946" s="11">
        <v>41772.25</v>
      </c>
      <c r="B946" s="10">
        <v>69.959999999999994</v>
      </c>
      <c r="C946" s="10">
        <v>0.23</v>
      </c>
    </row>
    <row r="947" spans="1:3" x14ac:dyDescent="0.25">
      <c r="A947" s="11">
        <v>41772.291666666664</v>
      </c>
      <c r="B947" s="10">
        <v>87.82</v>
      </c>
      <c r="C947" s="10">
        <v>0.01</v>
      </c>
    </row>
    <row r="948" spans="1:3" x14ac:dyDescent="0.25">
      <c r="A948" s="11">
        <v>41772.333333333336</v>
      </c>
      <c r="B948" s="10">
        <v>35.4</v>
      </c>
      <c r="C948" s="10">
        <v>3.8</v>
      </c>
    </row>
    <row r="949" spans="1:3" x14ac:dyDescent="0.25">
      <c r="A949" s="11">
        <v>41772.375</v>
      </c>
      <c r="B949" s="10">
        <v>10.29</v>
      </c>
      <c r="C949" s="10">
        <v>6.32</v>
      </c>
    </row>
    <row r="950" spans="1:3" x14ac:dyDescent="0.25">
      <c r="A950" s="11">
        <v>41772.416666666664</v>
      </c>
      <c r="B950" s="10">
        <v>3.38</v>
      </c>
      <c r="C950" s="10">
        <v>6.17</v>
      </c>
    </row>
    <row r="951" spans="1:3" x14ac:dyDescent="0.25">
      <c r="A951" s="11">
        <v>41772.458333333336</v>
      </c>
      <c r="B951" s="10">
        <v>27.38</v>
      </c>
      <c r="C951" s="10">
        <v>4.93</v>
      </c>
    </row>
    <row r="952" spans="1:3" x14ac:dyDescent="0.25">
      <c r="A952" s="11">
        <v>41772.5</v>
      </c>
      <c r="B952" s="10">
        <v>95.7</v>
      </c>
      <c r="C952" s="10">
        <v>4.2300000000000004</v>
      </c>
    </row>
    <row r="953" spans="1:3" x14ac:dyDescent="0.25">
      <c r="A953" s="11">
        <v>41772.541666666664</v>
      </c>
      <c r="B953" s="10">
        <v>22.28</v>
      </c>
      <c r="C953" s="10">
        <v>7.79</v>
      </c>
    </row>
    <row r="954" spans="1:3" x14ac:dyDescent="0.25">
      <c r="A954" s="11">
        <v>41772.583333333336</v>
      </c>
      <c r="B954" s="10">
        <v>14.98</v>
      </c>
      <c r="C954" s="10">
        <v>1.6</v>
      </c>
    </row>
    <row r="955" spans="1:3" x14ac:dyDescent="0.25">
      <c r="A955" s="11">
        <v>41772.625</v>
      </c>
      <c r="B955" s="10">
        <v>85.09</v>
      </c>
      <c r="C955" s="10">
        <v>9.36</v>
      </c>
    </row>
    <row r="956" spans="1:3" x14ac:dyDescent="0.25">
      <c r="A956" s="11">
        <v>41772.666666666664</v>
      </c>
      <c r="B956" s="10">
        <v>97.52</v>
      </c>
      <c r="C956" s="10">
        <v>6.36</v>
      </c>
    </row>
    <row r="957" spans="1:3" x14ac:dyDescent="0.25">
      <c r="A957" s="11">
        <v>41772.708333333336</v>
      </c>
      <c r="B957" s="10">
        <v>10.58</v>
      </c>
      <c r="C957" s="10">
        <v>3.91</v>
      </c>
    </row>
    <row r="958" spans="1:3" x14ac:dyDescent="0.25">
      <c r="A958" s="11">
        <v>41772.75</v>
      </c>
      <c r="B958" s="10">
        <v>99.22</v>
      </c>
      <c r="C958" s="10">
        <v>2.3199999999999998</v>
      </c>
    </row>
    <row r="959" spans="1:3" x14ac:dyDescent="0.25">
      <c r="A959" s="11">
        <v>41772.791666666664</v>
      </c>
      <c r="B959" s="10">
        <v>12.93</v>
      </c>
      <c r="C959" s="10">
        <v>6.57</v>
      </c>
    </row>
    <row r="960" spans="1:3" x14ac:dyDescent="0.25">
      <c r="A960" s="11">
        <v>41772.833333333336</v>
      </c>
      <c r="B960" s="10">
        <v>32.99</v>
      </c>
      <c r="C960" s="10">
        <v>8.74</v>
      </c>
    </row>
    <row r="961" spans="1:3" x14ac:dyDescent="0.25">
      <c r="A961" s="11">
        <v>41772.875</v>
      </c>
      <c r="B961" s="10">
        <v>62.81</v>
      </c>
      <c r="C961" s="10">
        <v>3.63</v>
      </c>
    </row>
    <row r="962" spans="1:3" x14ac:dyDescent="0.25">
      <c r="A962" s="11">
        <v>41772.916666666664</v>
      </c>
      <c r="B962" s="10">
        <v>10.039999999999999</v>
      </c>
      <c r="C962" s="10">
        <v>1.8</v>
      </c>
    </row>
    <row r="963" spans="1:3" x14ac:dyDescent="0.25">
      <c r="A963" s="11">
        <v>41772.958333333336</v>
      </c>
      <c r="B963" s="10">
        <v>55.67</v>
      </c>
      <c r="C963" s="10">
        <v>0.15</v>
      </c>
    </row>
    <row r="964" spans="1:3" x14ac:dyDescent="0.25">
      <c r="A964" s="16">
        <v>41773</v>
      </c>
      <c r="B964" s="10">
        <v>97.29</v>
      </c>
      <c r="C964" s="10">
        <v>0.5</v>
      </c>
    </row>
    <row r="965" spans="1:3" x14ac:dyDescent="0.25">
      <c r="A965" s="11">
        <v>41773.041666666664</v>
      </c>
      <c r="B965" s="10">
        <v>13.43</v>
      </c>
      <c r="C965" s="10">
        <v>4.25</v>
      </c>
    </row>
    <row r="966" spans="1:3" x14ac:dyDescent="0.25">
      <c r="A966" s="11">
        <v>41773.083333333336</v>
      </c>
      <c r="B966" s="10">
        <v>70.05</v>
      </c>
      <c r="C966" s="10">
        <v>6.51</v>
      </c>
    </row>
    <row r="967" spans="1:3" x14ac:dyDescent="0.25">
      <c r="A967" s="11">
        <v>41773.125</v>
      </c>
      <c r="B967" s="10">
        <v>83.82</v>
      </c>
      <c r="C967" s="10">
        <v>1.66</v>
      </c>
    </row>
    <row r="968" spans="1:3" x14ac:dyDescent="0.25">
      <c r="A968" s="11">
        <v>41773.166666666664</v>
      </c>
      <c r="B968" s="10">
        <v>46.8</v>
      </c>
      <c r="C968" s="10">
        <v>6.34</v>
      </c>
    </row>
    <row r="969" spans="1:3" x14ac:dyDescent="0.25">
      <c r="A969" s="11">
        <v>41773.208333333336</v>
      </c>
      <c r="B969" s="10">
        <v>87.53</v>
      </c>
      <c r="C969" s="10">
        <v>6.67</v>
      </c>
    </row>
    <row r="970" spans="1:3" x14ac:dyDescent="0.25">
      <c r="A970" s="11">
        <v>41773.25</v>
      </c>
      <c r="B970" s="10">
        <v>55.73</v>
      </c>
      <c r="C970" s="10">
        <v>7.56</v>
      </c>
    </row>
    <row r="971" spans="1:3" x14ac:dyDescent="0.25">
      <c r="A971" s="11">
        <v>41773.291666666664</v>
      </c>
      <c r="B971" s="10">
        <v>70.67</v>
      </c>
      <c r="C971" s="10">
        <v>6.16</v>
      </c>
    </row>
    <row r="972" spans="1:3" x14ac:dyDescent="0.25">
      <c r="A972" s="11">
        <v>41773.333333333336</v>
      </c>
      <c r="B972" s="10">
        <v>41.27</v>
      </c>
      <c r="C972" s="10">
        <v>1.18</v>
      </c>
    </row>
    <row r="973" spans="1:3" x14ac:dyDescent="0.25">
      <c r="A973" s="11">
        <v>41773.375</v>
      </c>
      <c r="B973" s="10">
        <v>11.7</v>
      </c>
      <c r="C973" s="10">
        <v>5.37</v>
      </c>
    </row>
    <row r="974" spans="1:3" x14ac:dyDescent="0.25">
      <c r="A974" s="11">
        <v>41773.416666666664</v>
      </c>
      <c r="B974" s="10">
        <v>47.4</v>
      </c>
      <c r="C974" s="10">
        <v>1.04</v>
      </c>
    </row>
    <row r="975" spans="1:3" x14ac:dyDescent="0.25">
      <c r="A975" s="11">
        <v>41773.458333333336</v>
      </c>
      <c r="B975" s="10">
        <v>18.84</v>
      </c>
      <c r="C975" s="10">
        <v>1.79</v>
      </c>
    </row>
    <row r="976" spans="1:3" x14ac:dyDescent="0.25">
      <c r="A976" s="11">
        <v>41773.5</v>
      </c>
      <c r="B976" s="10">
        <v>6.35</v>
      </c>
      <c r="C976" s="10">
        <v>3.55</v>
      </c>
    </row>
    <row r="977" spans="1:3" x14ac:dyDescent="0.25">
      <c r="A977" s="11">
        <v>41773.541666666664</v>
      </c>
      <c r="B977" s="10">
        <v>93.87</v>
      </c>
      <c r="C977" s="10">
        <v>9.33</v>
      </c>
    </row>
    <row r="978" spans="1:3" x14ac:dyDescent="0.25">
      <c r="A978" s="11">
        <v>41773.583333333336</v>
      </c>
      <c r="B978" s="10">
        <v>1.55</v>
      </c>
      <c r="C978" s="10">
        <v>3.66</v>
      </c>
    </row>
    <row r="979" spans="1:3" x14ac:dyDescent="0.25">
      <c r="A979" s="11">
        <v>41773.625</v>
      </c>
      <c r="B979" s="10">
        <v>84.63</v>
      </c>
      <c r="C979" s="10">
        <v>0.6</v>
      </c>
    </row>
    <row r="980" spans="1:3" x14ac:dyDescent="0.25">
      <c r="A980" s="11">
        <v>41773.666666666664</v>
      </c>
      <c r="B980" s="10">
        <v>16.8</v>
      </c>
      <c r="C980" s="10">
        <v>0.67</v>
      </c>
    </row>
    <row r="981" spans="1:3" x14ac:dyDescent="0.25">
      <c r="A981" s="11">
        <v>41773.708333333336</v>
      </c>
      <c r="B981" s="10">
        <v>41.08</v>
      </c>
      <c r="C981" s="10">
        <v>3.58</v>
      </c>
    </row>
    <row r="982" spans="1:3" x14ac:dyDescent="0.25">
      <c r="A982" s="11">
        <v>41773.75</v>
      </c>
      <c r="B982" s="10">
        <v>24.5</v>
      </c>
      <c r="C982" s="10">
        <v>8.7100000000000009</v>
      </c>
    </row>
    <row r="983" spans="1:3" x14ac:dyDescent="0.25">
      <c r="A983" s="11">
        <v>41773.791666666664</v>
      </c>
      <c r="B983" s="10">
        <v>72.37</v>
      </c>
      <c r="C983" s="10">
        <v>3.31</v>
      </c>
    </row>
    <row r="984" spans="1:3" x14ac:dyDescent="0.25">
      <c r="A984" s="11">
        <v>41773.833333333336</v>
      </c>
      <c r="B984" s="10">
        <v>45.74</v>
      </c>
      <c r="C984" s="10">
        <v>5.25</v>
      </c>
    </row>
    <row r="985" spans="1:3" x14ac:dyDescent="0.25">
      <c r="A985" s="11">
        <v>41773.875</v>
      </c>
      <c r="B985" s="10">
        <v>89.78</v>
      </c>
      <c r="C985" s="10">
        <v>4.7300000000000004</v>
      </c>
    </row>
    <row r="986" spans="1:3" x14ac:dyDescent="0.25">
      <c r="A986" s="11">
        <v>41773.916666666664</v>
      </c>
      <c r="B986" s="10">
        <v>16.2</v>
      </c>
      <c r="C986" s="10">
        <v>2.5099999999999998</v>
      </c>
    </row>
    <row r="987" spans="1:3" x14ac:dyDescent="0.25">
      <c r="A987" s="11">
        <v>41773.958333333336</v>
      </c>
      <c r="B987" s="10">
        <v>51.88</v>
      </c>
      <c r="C987" s="10">
        <v>4.38</v>
      </c>
    </row>
    <row r="988" spans="1:3" x14ac:dyDescent="0.25">
      <c r="A988" s="16">
        <v>41774</v>
      </c>
      <c r="B988" s="10">
        <v>22.35</v>
      </c>
      <c r="C988" s="10">
        <v>6.62</v>
      </c>
    </row>
    <row r="989" spans="1:3" x14ac:dyDescent="0.25">
      <c r="A989" s="11">
        <v>41774.041666666664</v>
      </c>
      <c r="B989" s="10">
        <v>41.02</v>
      </c>
      <c r="C989" s="10">
        <v>3.58</v>
      </c>
    </row>
    <row r="990" spans="1:3" x14ac:dyDescent="0.25">
      <c r="A990" s="11">
        <v>41774.083333333336</v>
      </c>
      <c r="B990" s="10">
        <v>66.87</v>
      </c>
      <c r="C990" s="10">
        <v>9.6199999999999992</v>
      </c>
    </row>
    <row r="991" spans="1:3" x14ac:dyDescent="0.25">
      <c r="A991" s="11">
        <v>41774.125</v>
      </c>
      <c r="B991" s="10">
        <v>92.55</v>
      </c>
      <c r="C991" s="10">
        <v>4.26</v>
      </c>
    </row>
    <row r="992" spans="1:3" x14ac:dyDescent="0.25">
      <c r="A992" s="11">
        <v>41774.166666666664</v>
      </c>
      <c r="B992" s="10">
        <v>65.209999999999994</v>
      </c>
      <c r="C992" s="10">
        <v>8.94</v>
      </c>
    </row>
    <row r="993" spans="1:3" x14ac:dyDescent="0.25">
      <c r="A993" s="11">
        <v>41774.208333333336</v>
      </c>
      <c r="B993" s="10">
        <v>66.41</v>
      </c>
      <c r="C993" s="10">
        <v>2.23</v>
      </c>
    </row>
    <row r="994" spans="1:3" x14ac:dyDescent="0.25">
      <c r="A994" s="11">
        <v>41774.25</v>
      </c>
      <c r="B994" s="10">
        <v>65.010000000000005</v>
      </c>
      <c r="C994" s="10">
        <v>9.26</v>
      </c>
    </row>
    <row r="995" spans="1:3" x14ac:dyDescent="0.25">
      <c r="A995" s="11">
        <v>41774.291666666664</v>
      </c>
      <c r="B995" s="10">
        <v>8.56</v>
      </c>
      <c r="C995" s="10">
        <v>0.09</v>
      </c>
    </row>
    <row r="996" spans="1:3" x14ac:dyDescent="0.25">
      <c r="A996" s="11">
        <v>41774.333333333336</v>
      </c>
      <c r="B996" s="10">
        <v>56.07</v>
      </c>
      <c r="C996" s="10">
        <v>2.4</v>
      </c>
    </row>
    <row r="997" spans="1:3" x14ac:dyDescent="0.25">
      <c r="A997" s="11">
        <v>41774.375</v>
      </c>
      <c r="B997" s="10">
        <v>26.02</v>
      </c>
      <c r="C997" s="10">
        <v>8.93</v>
      </c>
    </row>
    <row r="998" spans="1:3" x14ac:dyDescent="0.25">
      <c r="A998" s="11">
        <v>41774.416666666664</v>
      </c>
      <c r="B998" s="10">
        <v>80.930000000000007</v>
      </c>
      <c r="C998" s="10">
        <v>7.97</v>
      </c>
    </row>
    <row r="999" spans="1:3" x14ac:dyDescent="0.25">
      <c r="A999" s="11">
        <v>41774.458333333336</v>
      </c>
      <c r="B999" s="10">
        <v>78.459999999999994</v>
      </c>
      <c r="C999" s="10">
        <v>5.94</v>
      </c>
    </row>
    <row r="1000" spans="1:3" x14ac:dyDescent="0.25">
      <c r="A1000" s="11">
        <v>41774.5</v>
      </c>
      <c r="B1000" s="10">
        <v>57.49</v>
      </c>
      <c r="C1000" s="10">
        <v>9.84</v>
      </c>
    </row>
    <row r="1001" spans="1:3" x14ac:dyDescent="0.25">
      <c r="A1001" s="11">
        <v>41774.541666666664</v>
      </c>
      <c r="B1001" s="10">
        <v>84.13</v>
      </c>
      <c r="C1001" s="10">
        <v>4.83</v>
      </c>
    </row>
    <row r="1002" spans="1:3" x14ac:dyDescent="0.25">
      <c r="A1002" s="11">
        <v>41774.583333333336</v>
      </c>
      <c r="B1002" s="10">
        <v>43.08</v>
      </c>
      <c r="C1002" s="10">
        <v>8.2200000000000006</v>
      </c>
    </row>
    <row r="1003" spans="1:3" x14ac:dyDescent="0.25">
      <c r="A1003" s="11">
        <v>41774.625</v>
      </c>
      <c r="B1003" s="10">
        <v>70.290000000000006</v>
      </c>
      <c r="C1003" s="10">
        <v>8.24</v>
      </c>
    </row>
    <row r="1004" spans="1:3" x14ac:dyDescent="0.25">
      <c r="A1004" s="11">
        <v>41774.666666666664</v>
      </c>
      <c r="B1004" s="10">
        <v>50.33</v>
      </c>
      <c r="C1004" s="10">
        <v>7.11</v>
      </c>
    </row>
    <row r="1005" spans="1:3" x14ac:dyDescent="0.25">
      <c r="A1005" s="11">
        <v>41774.708333333336</v>
      </c>
      <c r="B1005" s="10">
        <v>53.94</v>
      </c>
      <c r="C1005" s="10">
        <v>5.65</v>
      </c>
    </row>
    <row r="1006" spans="1:3" x14ac:dyDescent="0.25">
      <c r="A1006" s="11">
        <v>41774.75</v>
      </c>
      <c r="B1006" s="10">
        <v>75.08</v>
      </c>
      <c r="C1006" s="10">
        <v>6.45</v>
      </c>
    </row>
    <row r="1007" spans="1:3" x14ac:dyDescent="0.25">
      <c r="A1007" s="11">
        <v>41774.791666666664</v>
      </c>
      <c r="B1007" s="10">
        <v>79.73</v>
      </c>
      <c r="C1007" s="10">
        <v>3.68</v>
      </c>
    </row>
    <row r="1008" spans="1:3" x14ac:dyDescent="0.25">
      <c r="A1008" s="11">
        <v>41774.833333333336</v>
      </c>
      <c r="B1008" s="10">
        <v>89.22</v>
      </c>
      <c r="C1008" s="10">
        <v>6.65</v>
      </c>
    </row>
    <row r="1009" spans="1:3" x14ac:dyDescent="0.25">
      <c r="A1009" s="11">
        <v>41774.875</v>
      </c>
      <c r="B1009" s="10">
        <v>87.35</v>
      </c>
      <c r="C1009" s="10">
        <v>9.51</v>
      </c>
    </row>
    <row r="1010" spans="1:3" x14ac:dyDescent="0.25">
      <c r="A1010" s="11">
        <v>41774.916666666664</v>
      </c>
      <c r="B1010" s="10">
        <v>6.96</v>
      </c>
      <c r="C1010" s="10">
        <v>7.42</v>
      </c>
    </row>
    <row r="1011" spans="1:3" x14ac:dyDescent="0.25">
      <c r="A1011" s="11">
        <v>41774.958333333336</v>
      </c>
      <c r="B1011" s="10">
        <v>51.44</v>
      </c>
      <c r="C1011" s="10">
        <v>7.58</v>
      </c>
    </row>
    <row r="1012" spans="1:3" x14ac:dyDescent="0.25">
      <c r="A1012" s="16">
        <v>41775</v>
      </c>
      <c r="B1012" s="10">
        <v>44.04</v>
      </c>
      <c r="C1012" s="10">
        <v>5.22</v>
      </c>
    </row>
    <row r="1013" spans="1:3" x14ac:dyDescent="0.25">
      <c r="A1013" s="11">
        <v>41775.041666666664</v>
      </c>
      <c r="B1013" s="10">
        <v>54.5</v>
      </c>
      <c r="C1013" s="10">
        <v>6.22</v>
      </c>
    </row>
    <row r="1014" spans="1:3" x14ac:dyDescent="0.25">
      <c r="A1014" s="11">
        <v>41775.083333333336</v>
      </c>
      <c r="B1014" s="10">
        <v>0.95</v>
      </c>
      <c r="C1014" s="10">
        <v>0.45</v>
      </c>
    </row>
    <row r="1015" spans="1:3" x14ac:dyDescent="0.25">
      <c r="A1015" s="11">
        <v>41775.125</v>
      </c>
      <c r="B1015" s="10">
        <v>44.92</v>
      </c>
      <c r="C1015" s="10">
        <v>4.93</v>
      </c>
    </row>
    <row r="1016" spans="1:3" x14ac:dyDescent="0.25">
      <c r="A1016" s="11">
        <v>41775.166666666664</v>
      </c>
      <c r="B1016" s="10">
        <v>22.51</v>
      </c>
      <c r="C1016" s="10">
        <v>0.11</v>
      </c>
    </row>
    <row r="1017" spans="1:3" x14ac:dyDescent="0.25">
      <c r="A1017" s="11">
        <v>41775.208333333336</v>
      </c>
      <c r="B1017" s="10">
        <v>67.09</v>
      </c>
      <c r="C1017" s="10">
        <v>7.55</v>
      </c>
    </row>
    <row r="1018" spans="1:3" x14ac:dyDescent="0.25">
      <c r="A1018" s="11">
        <v>41775.25</v>
      </c>
      <c r="B1018" s="10">
        <v>29.71</v>
      </c>
      <c r="C1018" s="10">
        <v>9.9600000000000009</v>
      </c>
    </row>
    <row r="1019" spans="1:3" x14ac:dyDescent="0.25">
      <c r="A1019" s="11">
        <v>41775.291666666664</v>
      </c>
      <c r="B1019" s="10">
        <v>21.42</v>
      </c>
      <c r="C1019" s="10">
        <v>8.81</v>
      </c>
    </row>
    <row r="1020" spans="1:3" x14ac:dyDescent="0.25">
      <c r="A1020" s="11">
        <v>41775.333333333336</v>
      </c>
      <c r="B1020" s="10">
        <v>5.29</v>
      </c>
      <c r="C1020" s="10">
        <v>4.95</v>
      </c>
    </row>
    <row r="1021" spans="1:3" x14ac:dyDescent="0.25">
      <c r="A1021" s="11">
        <v>41775.375</v>
      </c>
      <c r="B1021" s="10">
        <v>21.43</v>
      </c>
      <c r="C1021" s="10">
        <v>0.17</v>
      </c>
    </row>
    <row r="1022" spans="1:3" x14ac:dyDescent="0.25">
      <c r="A1022" s="11">
        <v>41775.416666666664</v>
      </c>
      <c r="B1022" s="10">
        <v>98.8</v>
      </c>
      <c r="C1022" s="10">
        <v>4.0599999999999996</v>
      </c>
    </row>
    <row r="1023" spans="1:3" x14ac:dyDescent="0.25">
      <c r="A1023" s="11">
        <v>41775.458333333336</v>
      </c>
      <c r="B1023" s="10">
        <v>82.55</v>
      </c>
      <c r="C1023" s="10">
        <v>4.79</v>
      </c>
    </row>
    <row r="1024" spans="1:3" x14ac:dyDescent="0.25">
      <c r="A1024" s="11">
        <v>41775.5</v>
      </c>
      <c r="B1024" s="10">
        <v>77.75</v>
      </c>
      <c r="C1024" s="10">
        <v>6.97</v>
      </c>
    </row>
    <row r="1025" spans="1:3" x14ac:dyDescent="0.25">
      <c r="A1025" s="11">
        <v>41775.541666666664</v>
      </c>
      <c r="B1025" s="10">
        <v>86.53</v>
      </c>
      <c r="C1025" s="10">
        <v>4.49</v>
      </c>
    </row>
    <row r="1026" spans="1:3" x14ac:dyDescent="0.25">
      <c r="A1026" s="11">
        <v>41775.583333333336</v>
      </c>
      <c r="B1026" s="10">
        <v>48.95</v>
      </c>
      <c r="C1026" s="10">
        <v>3.27</v>
      </c>
    </row>
    <row r="1027" spans="1:3" x14ac:dyDescent="0.25">
      <c r="A1027" s="11">
        <v>41775.625</v>
      </c>
      <c r="B1027" s="10">
        <v>25.82</v>
      </c>
      <c r="C1027" s="10">
        <v>2.09</v>
      </c>
    </row>
    <row r="1028" spans="1:3" x14ac:dyDescent="0.25">
      <c r="A1028" s="11">
        <v>41775.666666666664</v>
      </c>
      <c r="B1028" s="10">
        <v>61.41</v>
      </c>
      <c r="C1028" s="10">
        <v>8.39</v>
      </c>
    </row>
    <row r="1029" spans="1:3" x14ac:dyDescent="0.25">
      <c r="A1029" s="11">
        <v>41775.708333333336</v>
      </c>
      <c r="B1029" s="10">
        <v>28.45</v>
      </c>
      <c r="C1029" s="10">
        <v>6.22</v>
      </c>
    </row>
    <row r="1030" spans="1:3" x14ac:dyDescent="0.25">
      <c r="A1030" s="11">
        <v>41775.75</v>
      </c>
      <c r="B1030" s="10">
        <v>57.7</v>
      </c>
      <c r="C1030" s="10">
        <v>4.16</v>
      </c>
    </row>
    <row r="1031" spans="1:3" x14ac:dyDescent="0.25">
      <c r="A1031" s="11">
        <v>41775.791666666664</v>
      </c>
      <c r="B1031" s="10">
        <v>2.97</v>
      </c>
      <c r="C1031" s="10">
        <v>1.1000000000000001</v>
      </c>
    </row>
    <row r="1032" spans="1:3" x14ac:dyDescent="0.25">
      <c r="A1032" s="11">
        <v>41775.833333333336</v>
      </c>
      <c r="B1032" s="10">
        <v>20.7</v>
      </c>
      <c r="C1032" s="10">
        <v>8.33</v>
      </c>
    </row>
    <row r="1033" spans="1:3" x14ac:dyDescent="0.25">
      <c r="A1033" s="11">
        <v>41775.875</v>
      </c>
      <c r="B1033" s="10">
        <v>47.91</v>
      </c>
      <c r="C1033" s="10">
        <v>5.52</v>
      </c>
    </row>
    <row r="1034" spans="1:3" x14ac:dyDescent="0.25">
      <c r="A1034" s="11">
        <v>41775.916666666664</v>
      </c>
      <c r="B1034" s="10">
        <v>15.76</v>
      </c>
      <c r="C1034" s="10">
        <v>9.8000000000000007</v>
      </c>
    </row>
    <row r="1035" spans="1:3" x14ac:dyDescent="0.25">
      <c r="A1035" s="11">
        <v>41775.958333333336</v>
      </c>
      <c r="B1035" s="10">
        <v>3.61</v>
      </c>
      <c r="C1035" s="10">
        <v>3.78</v>
      </c>
    </row>
    <row r="1036" spans="1:3" x14ac:dyDescent="0.25">
      <c r="A1036" s="16">
        <v>41776</v>
      </c>
      <c r="B1036" s="10">
        <v>76.97</v>
      </c>
      <c r="C1036" s="10">
        <v>6.08</v>
      </c>
    </row>
    <row r="1037" spans="1:3" x14ac:dyDescent="0.25">
      <c r="A1037" s="11">
        <v>41776.041666666664</v>
      </c>
      <c r="B1037" s="10">
        <v>72.069999999999993</v>
      </c>
      <c r="C1037" s="10">
        <v>5.57</v>
      </c>
    </row>
    <row r="1038" spans="1:3" x14ac:dyDescent="0.25">
      <c r="A1038" s="11">
        <v>41776.083333333336</v>
      </c>
      <c r="B1038" s="10">
        <v>23.58</v>
      </c>
      <c r="C1038" s="10">
        <v>2.16</v>
      </c>
    </row>
    <row r="1039" spans="1:3" x14ac:dyDescent="0.25">
      <c r="A1039" s="11">
        <v>41776.125</v>
      </c>
      <c r="B1039" s="10">
        <v>13.76</v>
      </c>
      <c r="C1039" s="10">
        <v>1.98</v>
      </c>
    </row>
    <row r="1040" spans="1:3" x14ac:dyDescent="0.25">
      <c r="A1040" s="11">
        <v>41776.166666666664</v>
      </c>
      <c r="B1040" s="10">
        <v>30.54</v>
      </c>
      <c r="C1040" s="10">
        <v>6.41</v>
      </c>
    </row>
    <row r="1041" spans="1:3" x14ac:dyDescent="0.25">
      <c r="A1041" s="11">
        <v>41776.208333333336</v>
      </c>
      <c r="B1041" s="10">
        <v>66.42</v>
      </c>
      <c r="C1041" s="10">
        <v>2.68</v>
      </c>
    </row>
    <row r="1042" spans="1:3" x14ac:dyDescent="0.25">
      <c r="A1042" s="11">
        <v>41776.25</v>
      </c>
      <c r="B1042" s="10">
        <v>38.92</v>
      </c>
      <c r="C1042" s="10">
        <v>4.93</v>
      </c>
    </row>
    <row r="1043" spans="1:3" x14ac:dyDescent="0.25">
      <c r="A1043" s="11">
        <v>41776.291666666664</v>
      </c>
      <c r="B1043" s="10">
        <v>26.28</v>
      </c>
      <c r="C1043" s="10">
        <v>4.1500000000000004</v>
      </c>
    </row>
    <row r="1044" spans="1:3" x14ac:dyDescent="0.25">
      <c r="A1044" s="11">
        <v>41776.333333333336</v>
      </c>
      <c r="B1044" s="10">
        <v>55.09</v>
      </c>
      <c r="C1044" s="10">
        <v>3.69</v>
      </c>
    </row>
    <row r="1045" spans="1:3" x14ac:dyDescent="0.25">
      <c r="A1045" s="11">
        <v>41776.375</v>
      </c>
      <c r="B1045" s="10">
        <v>29.42</v>
      </c>
      <c r="C1045" s="10">
        <v>4.32</v>
      </c>
    </row>
    <row r="1046" spans="1:3" x14ac:dyDescent="0.25">
      <c r="A1046" s="11">
        <v>41776.416666666664</v>
      </c>
      <c r="B1046" s="10">
        <v>41.06</v>
      </c>
      <c r="C1046" s="10">
        <v>5.88</v>
      </c>
    </row>
    <row r="1047" spans="1:3" x14ac:dyDescent="0.25">
      <c r="A1047" s="11">
        <v>41776.458333333336</v>
      </c>
      <c r="B1047" s="10">
        <v>2.8</v>
      </c>
      <c r="C1047" s="10">
        <v>8.49</v>
      </c>
    </row>
    <row r="1048" spans="1:3" x14ac:dyDescent="0.25">
      <c r="A1048" s="11">
        <v>41776.5</v>
      </c>
      <c r="B1048" s="10">
        <v>68.11</v>
      </c>
      <c r="C1048" s="10">
        <v>3.14</v>
      </c>
    </row>
    <row r="1049" spans="1:3" x14ac:dyDescent="0.25">
      <c r="A1049" s="11">
        <v>41776.541666666664</v>
      </c>
      <c r="B1049" s="10">
        <v>94.99</v>
      </c>
      <c r="C1049" s="10">
        <v>7.93</v>
      </c>
    </row>
    <row r="1050" spans="1:3" x14ac:dyDescent="0.25">
      <c r="A1050" s="11">
        <v>41776.583333333336</v>
      </c>
      <c r="B1050" s="10">
        <v>41.74</v>
      </c>
      <c r="C1050" s="10">
        <v>6.72</v>
      </c>
    </row>
    <row r="1051" spans="1:3" x14ac:dyDescent="0.25">
      <c r="A1051" s="11">
        <v>41776.625</v>
      </c>
      <c r="B1051" s="10">
        <v>53.93</v>
      </c>
      <c r="C1051" s="10">
        <v>2.83</v>
      </c>
    </row>
    <row r="1052" spans="1:3" x14ac:dyDescent="0.25">
      <c r="A1052" s="11">
        <v>41776.666666666664</v>
      </c>
      <c r="B1052" s="10">
        <v>35.79</v>
      </c>
      <c r="C1052" s="10">
        <v>2.23</v>
      </c>
    </row>
    <row r="1053" spans="1:3" x14ac:dyDescent="0.25">
      <c r="A1053" s="11">
        <v>41776.708333333336</v>
      </c>
      <c r="B1053" s="10">
        <v>47.87</v>
      </c>
      <c r="C1053" s="10">
        <v>4.25</v>
      </c>
    </row>
    <row r="1054" spans="1:3" x14ac:dyDescent="0.25">
      <c r="A1054" s="11">
        <v>41776.75</v>
      </c>
      <c r="B1054" s="10">
        <v>99.25</v>
      </c>
      <c r="C1054" s="10">
        <v>6.19</v>
      </c>
    </row>
    <row r="1055" spans="1:3" x14ac:dyDescent="0.25">
      <c r="A1055" s="11">
        <v>41776.791666666664</v>
      </c>
      <c r="B1055" s="10">
        <v>44.64</v>
      </c>
      <c r="C1055" s="10">
        <v>4.5</v>
      </c>
    </row>
    <row r="1056" spans="1:3" x14ac:dyDescent="0.25">
      <c r="A1056" s="11">
        <v>41776.833333333336</v>
      </c>
      <c r="B1056" s="10">
        <v>24.67</v>
      </c>
      <c r="C1056" s="10">
        <v>5.27</v>
      </c>
    </row>
    <row r="1057" spans="1:3" x14ac:dyDescent="0.25">
      <c r="A1057" s="11">
        <v>41776.875</v>
      </c>
      <c r="B1057" s="10">
        <v>24.95</v>
      </c>
      <c r="C1057" s="10">
        <v>2.21</v>
      </c>
    </row>
    <row r="1058" spans="1:3" x14ac:dyDescent="0.25">
      <c r="A1058" s="11">
        <v>41776.916666666664</v>
      </c>
      <c r="B1058" s="10">
        <v>46.28</v>
      </c>
      <c r="C1058" s="10">
        <v>6.95</v>
      </c>
    </row>
    <row r="1059" spans="1:3" x14ac:dyDescent="0.25">
      <c r="A1059" s="11">
        <v>41776.958333333336</v>
      </c>
      <c r="B1059" s="10">
        <v>22.9</v>
      </c>
      <c r="C1059" s="10">
        <v>0.47</v>
      </c>
    </row>
    <row r="1060" spans="1:3" x14ac:dyDescent="0.25">
      <c r="A1060" s="16">
        <v>41777</v>
      </c>
      <c r="B1060" s="10">
        <v>35.24</v>
      </c>
      <c r="C1060" s="10">
        <v>8.5299999999999994</v>
      </c>
    </row>
    <row r="1061" spans="1:3" x14ac:dyDescent="0.25">
      <c r="A1061" s="11">
        <v>41777.041666666664</v>
      </c>
      <c r="B1061" s="10">
        <v>10.29</v>
      </c>
      <c r="C1061" s="10">
        <v>0.33</v>
      </c>
    </row>
    <row r="1062" spans="1:3" x14ac:dyDescent="0.25">
      <c r="A1062" s="11">
        <v>41777.083333333336</v>
      </c>
      <c r="B1062" s="10">
        <v>95.74</v>
      </c>
      <c r="C1062" s="10">
        <v>8.82</v>
      </c>
    </row>
    <row r="1063" spans="1:3" x14ac:dyDescent="0.25">
      <c r="A1063" s="11">
        <v>41777.125</v>
      </c>
      <c r="B1063" s="10">
        <v>67.89</v>
      </c>
      <c r="C1063" s="10">
        <v>4.5599999999999996</v>
      </c>
    </row>
    <row r="1064" spans="1:3" x14ac:dyDescent="0.25">
      <c r="A1064" s="11">
        <v>41777.166666666664</v>
      </c>
      <c r="B1064" s="10">
        <v>24.21</v>
      </c>
      <c r="C1064" s="10">
        <v>2.38</v>
      </c>
    </row>
    <row r="1065" spans="1:3" x14ac:dyDescent="0.25">
      <c r="A1065" s="11">
        <v>41777.208333333336</v>
      </c>
      <c r="B1065" s="10">
        <v>91.81</v>
      </c>
      <c r="C1065" s="10">
        <v>8.1199999999999992</v>
      </c>
    </row>
    <row r="1066" spans="1:3" x14ac:dyDescent="0.25">
      <c r="A1066" s="11">
        <v>41777.25</v>
      </c>
      <c r="B1066" s="10">
        <v>78.44</v>
      </c>
      <c r="C1066" s="10">
        <v>4.9000000000000004</v>
      </c>
    </row>
    <row r="1067" spans="1:3" x14ac:dyDescent="0.25">
      <c r="A1067" s="11">
        <v>41777.291666666664</v>
      </c>
      <c r="B1067" s="10">
        <v>86.14</v>
      </c>
      <c r="C1067" s="10">
        <v>7.71</v>
      </c>
    </row>
    <row r="1068" spans="1:3" x14ac:dyDescent="0.25">
      <c r="A1068" s="11">
        <v>41777.333333333336</v>
      </c>
      <c r="B1068" s="10">
        <v>34.340000000000003</v>
      </c>
      <c r="C1068" s="10">
        <v>7.19</v>
      </c>
    </row>
    <row r="1069" spans="1:3" x14ac:dyDescent="0.25">
      <c r="A1069" s="11">
        <v>41777.375</v>
      </c>
      <c r="B1069" s="10">
        <v>22.94</v>
      </c>
      <c r="C1069" s="10">
        <v>6.62</v>
      </c>
    </row>
    <row r="1070" spans="1:3" x14ac:dyDescent="0.25">
      <c r="A1070" s="11">
        <v>41777.416666666664</v>
      </c>
      <c r="B1070" s="10">
        <v>93.93</v>
      </c>
      <c r="C1070" s="10">
        <v>5.71</v>
      </c>
    </row>
    <row r="1071" spans="1:3" x14ac:dyDescent="0.25">
      <c r="A1071" s="11">
        <v>41777.458333333336</v>
      </c>
      <c r="B1071" s="10">
        <v>0.18</v>
      </c>
      <c r="C1071" s="10">
        <v>8.76</v>
      </c>
    </row>
    <row r="1072" spans="1:3" x14ac:dyDescent="0.25">
      <c r="A1072" s="11">
        <v>41777.5</v>
      </c>
      <c r="B1072" s="10">
        <v>95.86</v>
      </c>
      <c r="C1072" s="10">
        <v>2.23</v>
      </c>
    </row>
    <row r="1073" spans="1:3" x14ac:dyDescent="0.25">
      <c r="A1073" s="11">
        <v>41777.541666666664</v>
      </c>
      <c r="B1073" s="10">
        <v>51.89</v>
      </c>
      <c r="C1073" s="10">
        <v>0.56000000000000005</v>
      </c>
    </row>
    <row r="1074" spans="1:3" x14ac:dyDescent="0.25">
      <c r="A1074" s="11">
        <v>41777.583333333336</v>
      </c>
      <c r="B1074" s="10">
        <v>20.34</v>
      </c>
      <c r="C1074" s="10">
        <v>9.74</v>
      </c>
    </row>
    <row r="1075" spans="1:3" x14ac:dyDescent="0.25">
      <c r="A1075" s="11">
        <v>41777.625</v>
      </c>
      <c r="B1075" s="10">
        <v>50.84</v>
      </c>
      <c r="C1075" s="10">
        <v>9.89</v>
      </c>
    </row>
    <row r="1076" spans="1:3" x14ac:dyDescent="0.25">
      <c r="A1076" s="11">
        <v>41777.666666666664</v>
      </c>
      <c r="B1076" s="10">
        <v>44.83</v>
      </c>
      <c r="C1076" s="10">
        <v>3.34</v>
      </c>
    </row>
    <row r="1077" spans="1:3" x14ac:dyDescent="0.25">
      <c r="A1077" s="11">
        <v>41777.708333333336</v>
      </c>
      <c r="B1077" s="10">
        <v>43.65</v>
      </c>
      <c r="C1077" s="10">
        <v>6.61</v>
      </c>
    </row>
    <row r="1078" spans="1:3" x14ac:dyDescent="0.25">
      <c r="A1078" s="11">
        <v>41777.75</v>
      </c>
      <c r="B1078" s="10">
        <v>95.06</v>
      </c>
      <c r="C1078" s="10">
        <v>6.03</v>
      </c>
    </row>
    <row r="1079" spans="1:3" x14ac:dyDescent="0.25">
      <c r="A1079" s="11">
        <v>41777.791666666664</v>
      </c>
      <c r="B1079" s="10">
        <v>91.69</v>
      </c>
      <c r="C1079" s="10">
        <v>1.64</v>
      </c>
    </row>
    <row r="1080" spans="1:3" x14ac:dyDescent="0.25">
      <c r="A1080" s="11">
        <v>41777.833333333336</v>
      </c>
      <c r="B1080" s="10">
        <v>50.52</v>
      </c>
      <c r="C1080" s="10">
        <v>5.56</v>
      </c>
    </row>
    <row r="1081" spans="1:3" x14ac:dyDescent="0.25">
      <c r="A1081" s="11">
        <v>41777.875</v>
      </c>
      <c r="B1081" s="10">
        <v>74.739999999999995</v>
      </c>
      <c r="C1081" s="10">
        <v>4.43</v>
      </c>
    </row>
    <row r="1082" spans="1:3" x14ac:dyDescent="0.25">
      <c r="A1082" s="11">
        <v>41777.916666666664</v>
      </c>
      <c r="B1082" s="10">
        <v>46.92</v>
      </c>
      <c r="C1082" s="10">
        <v>6.88</v>
      </c>
    </row>
    <row r="1083" spans="1:3" x14ac:dyDescent="0.25">
      <c r="A1083" s="11">
        <v>41777.958333333336</v>
      </c>
      <c r="B1083" s="10">
        <v>35.590000000000003</v>
      </c>
      <c r="C1083" s="10">
        <v>4.78</v>
      </c>
    </row>
    <row r="1084" spans="1:3" x14ac:dyDescent="0.25">
      <c r="A1084" s="16">
        <v>41778</v>
      </c>
      <c r="B1084" s="10">
        <v>38.33</v>
      </c>
      <c r="C1084" s="10">
        <v>0.69</v>
      </c>
    </row>
    <row r="1085" spans="1:3" x14ac:dyDescent="0.25">
      <c r="A1085" s="11">
        <v>41778.041666666664</v>
      </c>
      <c r="B1085" s="10">
        <v>57.21</v>
      </c>
      <c r="C1085" s="10">
        <v>8.25</v>
      </c>
    </row>
    <row r="1086" spans="1:3" x14ac:dyDescent="0.25">
      <c r="A1086" s="11">
        <v>41778.083333333336</v>
      </c>
      <c r="B1086" s="10">
        <v>89.44</v>
      </c>
      <c r="C1086" s="10">
        <v>3.24</v>
      </c>
    </row>
    <row r="1087" spans="1:3" x14ac:dyDescent="0.25">
      <c r="A1087" s="11">
        <v>41778.125</v>
      </c>
      <c r="B1087" s="10">
        <v>37.14</v>
      </c>
      <c r="C1087" s="10">
        <v>8.73</v>
      </c>
    </row>
    <row r="1088" spans="1:3" x14ac:dyDescent="0.25">
      <c r="A1088" s="11">
        <v>41778.166666666664</v>
      </c>
      <c r="B1088" s="10">
        <v>5.34</v>
      </c>
      <c r="C1088" s="10">
        <v>7.22</v>
      </c>
    </row>
    <row r="1089" spans="1:3" x14ac:dyDescent="0.25">
      <c r="A1089" s="11">
        <v>41778.208333333336</v>
      </c>
      <c r="B1089" s="10">
        <v>98.79</v>
      </c>
      <c r="C1089" s="10">
        <v>8.34</v>
      </c>
    </row>
    <row r="1090" spans="1:3" x14ac:dyDescent="0.25">
      <c r="A1090" s="11">
        <v>41778.25</v>
      </c>
      <c r="B1090" s="10">
        <v>24.76</v>
      </c>
      <c r="C1090" s="10">
        <v>6.5</v>
      </c>
    </row>
    <row r="1091" spans="1:3" x14ac:dyDescent="0.25">
      <c r="A1091" s="11">
        <v>41778.291666666664</v>
      </c>
      <c r="B1091" s="10">
        <v>22.87</v>
      </c>
      <c r="C1091" s="10">
        <v>5.75</v>
      </c>
    </row>
    <row r="1092" spans="1:3" x14ac:dyDescent="0.25">
      <c r="A1092" s="11">
        <v>41778.333333333336</v>
      </c>
      <c r="B1092" s="10">
        <v>35.01</v>
      </c>
      <c r="C1092" s="10">
        <v>4.29</v>
      </c>
    </row>
    <row r="1093" spans="1:3" x14ac:dyDescent="0.25">
      <c r="A1093" s="11">
        <v>41778.375</v>
      </c>
      <c r="B1093" s="10">
        <v>0.94</v>
      </c>
      <c r="C1093" s="10">
        <v>0.81</v>
      </c>
    </row>
    <row r="1094" spans="1:3" x14ac:dyDescent="0.25">
      <c r="A1094" s="11">
        <v>41778.416666666664</v>
      </c>
      <c r="B1094" s="10">
        <v>85.65</v>
      </c>
      <c r="C1094" s="10">
        <v>9.61</v>
      </c>
    </row>
    <row r="1095" spans="1:3" x14ac:dyDescent="0.25">
      <c r="A1095" s="11">
        <v>41778.458333333336</v>
      </c>
      <c r="B1095" s="10">
        <v>48.37</v>
      </c>
      <c r="C1095" s="10">
        <v>3.58</v>
      </c>
    </row>
    <row r="1096" spans="1:3" x14ac:dyDescent="0.25">
      <c r="A1096" s="11">
        <v>41778.5</v>
      </c>
      <c r="B1096" s="10">
        <v>52.41</v>
      </c>
      <c r="C1096" s="10">
        <v>5.87</v>
      </c>
    </row>
    <row r="1097" spans="1:3" x14ac:dyDescent="0.25">
      <c r="A1097" s="11">
        <v>41778.541666666664</v>
      </c>
      <c r="B1097" s="10">
        <v>37.39</v>
      </c>
      <c r="C1097" s="10">
        <v>9.9499999999999993</v>
      </c>
    </row>
    <row r="1098" spans="1:3" x14ac:dyDescent="0.25">
      <c r="A1098" s="11">
        <v>41778.583333333336</v>
      </c>
      <c r="B1098" s="10">
        <v>43.36</v>
      </c>
      <c r="C1098" s="10">
        <v>0.28000000000000003</v>
      </c>
    </row>
    <row r="1099" spans="1:3" x14ac:dyDescent="0.25">
      <c r="A1099" s="11">
        <v>41778.625</v>
      </c>
      <c r="B1099" s="10">
        <v>43.99</v>
      </c>
      <c r="C1099" s="10">
        <v>7.92</v>
      </c>
    </row>
    <row r="1100" spans="1:3" x14ac:dyDescent="0.25">
      <c r="A1100" s="11">
        <v>41778.666666666664</v>
      </c>
      <c r="B1100" s="10">
        <v>0.65</v>
      </c>
      <c r="C1100" s="10">
        <v>8.94</v>
      </c>
    </row>
    <row r="1101" spans="1:3" x14ac:dyDescent="0.25">
      <c r="A1101" s="11">
        <v>41778.708333333336</v>
      </c>
      <c r="B1101" s="10">
        <v>56.33</v>
      </c>
      <c r="C1101" s="10">
        <v>9.49</v>
      </c>
    </row>
    <row r="1102" spans="1:3" x14ac:dyDescent="0.25">
      <c r="A1102" s="11">
        <v>41778.75</v>
      </c>
      <c r="B1102" s="10">
        <v>24.53</v>
      </c>
      <c r="C1102" s="10">
        <v>8.7799999999999994</v>
      </c>
    </row>
    <row r="1103" spans="1:3" x14ac:dyDescent="0.25">
      <c r="A1103" s="11">
        <v>41778.791666666664</v>
      </c>
      <c r="B1103" s="10">
        <v>62.41</v>
      </c>
      <c r="C1103" s="10">
        <v>6.02</v>
      </c>
    </row>
    <row r="1104" spans="1:3" x14ac:dyDescent="0.25">
      <c r="A1104" s="11">
        <v>41778.833333333336</v>
      </c>
      <c r="B1104" s="10">
        <v>2.62</v>
      </c>
      <c r="C1104" s="10">
        <v>3.45</v>
      </c>
    </row>
    <row r="1105" spans="1:3" x14ac:dyDescent="0.25">
      <c r="A1105" s="11">
        <v>41778.875</v>
      </c>
      <c r="B1105" s="10">
        <v>68.510000000000005</v>
      </c>
      <c r="C1105" s="10">
        <v>7.38</v>
      </c>
    </row>
    <row r="1106" spans="1:3" x14ac:dyDescent="0.25">
      <c r="A1106" s="11">
        <v>41778.916666666664</v>
      </c>
      <c r="B1106" s="10">
        <v>59.61</v>
      </c>
      <c r="C1106" s="10">
        <v>0.18</v>
      </c>
    </row>
    <row r="1107" spans="1:3" x14ac:dyDescent="0.25">
      <c r="A1107" s="11">
        <v>41778.958333333336</v>
      </c>
      <c r="B1107" s="10">
        <v>94.08</v>
      </c>
      <c r="C1107" s="10">
        <v>8.11</v>
      </c>
    </row>
    <row r="1108" spans="1:3" x14ac:dyDescent="0.25">
      <c r="A1108" s="16">
        <v>41779</v>
      </c>
      <c r="B1108" s="10">
        <v>86.06</v>
      </c>
      <c r="C1108" s="10">
        <v>4.92</v>
      </c>
    </row>
    <row r="1109" spans="1:3" x14ac:dyDescent="0.25">
      <c r="A1109" s="11">
        <v>41779.041666666664</v>
      </c>
      <c r="B1109" s="10">
        <v>82.56</v>
      </c>
      <c r="C1109" s="10">
        <v>7.34</v>
      </c>
    </row>
    <row r="1110" spans="1:3" x14ac:dyDescent="0.25">
      <c r="A1110" s="11">
        <v>41779.083333333336</v>
      </c>
      <c r="B1110" s="10">
        <v>55.73</v>
      </c>
      <c r="C1110" s="10">
        <v>6.35</v>
      </c>
    </row>
    <row r="1111" spans="1:3" x14ac:dyDescent="0.25">
      <c r="A1111" s="11">
        <v>41779.125</v>
      </c>
      <c r="B1111" s="10">
        <v>67.83</v>
      </c>
      <c r="C1111" s="10">
        <v>2.23</v>
      </c>
    </row>
    <row r="1112" spans="1:3" x14ac:dyDescent="0.25">
      <c r="A1112" s="11">
        <v>41779.166666666664</v>
      </c>
      <c r="B1112" s="10">
        <v>21.81</v>
      </c>
      <c r="C1112" s="10">
        <v>0.05</v>
      </c>
    </row>
    <row r="1113" spans="1:3" x14ac:dyDescent="0.25">
      <c r="A1113" s="11">
        <v>41779.208333333336</v>
      </c>
      <c r="B1113" s="10">
        <v>59.38</v>
      </c>
      <c r="C1113" s="10">
        <v>9.0299999999999994</v>
      </c>
    </row>
    <row r="1114" spans="1:3" x14ac:dyDescent="0.25">
      <c r="A1114" s="11">
        <v>41779.25</v>
      </c>
      <c r="B1114" s="10">
        <v>22.46</v>
      </c>
      <c r="C1114" s="10">
        <v>9.5299999999999994</v>
      </c>
    </row>
    <row r="1115" spans="1:3" x14ac:dyDescent="0.25">
      <c r="A1115" s="11">
        <v>41779.291666666664</v>
      </c>
      <c r="B1115" s="10">
        <v>1.69</v>
      </c>
      <c r="C1115" s="10">
        <v>0.33</v>
      </c>
    </row>
    <row r="1116" spans="1:3" x14ac:dyDescent="0.25">
      <c r="A1116" s="11">
        <v>41779.333333333336</v>
      </c>
      <c r="B1116" s="10">
        <v>67.489999999999995</v>
      </c>
      <c r="C1116" s="10">
        <v>7.15</v>
      </c>
    </row>
    <row r="1117" spans="1:3" x14ac:dyDescent="0.25">
      <c r="A1117" s="11">
        <v>41779.375</v>
      </c>
      <c r="B1117" s="10">
        <v>87.99</v>
      </c>
      <c r="C1117" s="10">
        <v>6.01</v>
      </c>
    </row>
    <row r="1118" spans="1:3" x14ac:dyDescent="0.25">
      <c r="A1118" s="11">
        <v>41779.416666666664</v>
      </c>
      <c r="B1118" s="10">
        <v>45.85</v>
      </c>
      <c r="C1118" s="10">
        <v>6.71</v>
      </c>
    </row>
    <row r="1119" spans="1:3" x14ac:dyDescent="0.25">
      <c r="A1119" s="11">
        <v>41779.458333333336</v>
      </c>
      <c r="B1119" s="10">
        <v>68.209999999999994</v>
      </c>
      <c r="C1119" s="10">
        <v>1.91</v>
      </c>
    </row>
    <row r="1120" spans="1:3" x14ac:dyDescent="0.25">
      <c r="A1120" s="11">
        <v>41779.5</v>
      </c>
      <c r="B1120" s="10">
        <v>37.659999999999997</v>
      </c>
      <c r="C1120" s="10">
        <v>7.93</v>
      </c>
    </row>
    <row r="1121" spans="1:3" x14ac:dyDescent="0.25">
      <c r="A1121" s="11">
        <v>41779.541666666664</v>
      </c>
      <c r="B1121" s="10">
        <v>56.03</v>
      </c>
      <c r="C1121" s="10">
        <v>0.42</v>
      </c>
    </row>
    <row r="1122" spans="1:3" x14ac:dyDescent="0.25">
      <c r="A1122" s="11">
        <v>41779.583333333336</v>
      </c>
      <c r="B1122" s="10">
        <v>32.21</v>
      </c>
      <c r="C1122" s="10">
        <v>6.78</v>
      </c>
    </row>
    <row r="1123" spans="1:3" x14ac:dyDescent="0.25">
      <c r="A1123" s="11">
        <v>41779.625</v>
      </c>
      <c r="B1123" s="10">
        <v>10.82</v>
      </c>
      <c r="C1123" s="10">
        <v>7.39</v>
      </c>
    </row>
    <row r="1124" spans="1:3" x14ac:dyDescent="0.25">
      <c r="A1124" s="11">
        <v>41779.666666666664</v>
      </c>
      <c r="B1124" s="10">
        <v>60.57</v>
      </c>
      <c r="C1124" s="10">
        <v>2.66</v>
      </c>
    </row>
    <row r="1125" spans="1:3" x14ac:dyDescent="0.25">
      <c r="A1125" s="11">
        <v>41779.708333333336</v>
      </c>
      <c r="B1125" s="10">
        <v>82.15</v>
      </c>
      <c r="C1125" s="10">
        <v>4.42</v>
      </c>
    </row>
    <row r="1126" spans="1:3" x14ac:dyDescent="0.25">
      <c r="A1126" s="11">
        <v>41779.75</v>
      </c>
      <c r="B1126" s="10">
        <v>30.21</v>
      </c>
      <c r="C1126" s="10">
        <v>9.61</v>
      </c>
    </row>
    <row r="1127" spans="1:3" x14ac:dyDescent="0.25">
      <c r="A1127" s="11">
        <v>41779.791666666664</v>
      </c>
      <c r="B1127" s="10">
        <v>52</v>
      </c>
      <c r="C1127" s="10">
        <v>6.42</v>
      </c>
    </row>
    <row r="1128" spans="1:3" x14ac:dyDescent="0.25">
      <c r="A1128" s="11">
        <v>41779.833333333336</v>
      </c>
      <c r="B1128" s="10">
        <v>18.760000000000002</v>
      </c>
      <c r="C1128" s="10">
        <v>6.78</v>
      </c>
    </row>
    <row r="1129" spans="1:3" x14ac:dyDescent="0.25">
      <c r="A1129" s="11">
        <v>41779.875</v>
      </c>
      <c r="B1129" s="10">
        <v>40.15</v>
      </c>
      <c r="C1129" s="10">
        <v>8.91</v>
      </c>
    </row>
    <row r="1130" spans="1:3" x14ac:dyDescent="0.25">
      <c r="A1130" s="11">
        <v>41779.916666666664</v>
      </c>
      <c r="B1130" s="10">
        <v>80.66</v>
      </c>
      <c r="C1130" s="10">
        <v>8.9700000000000006</v>
      </c>
    </row>
    <row r="1131" spans="1:3" x14ac:dyDescent="0.25">
      <c r="A1131" s="11">
        <v>41779.958333333336</v>
      </c>
      <c r="B1131" s="10">
        <v>47.26</v>
      </c>
      <c r="C1131" s="10">
        <v>2.83</v>
      </c>
    </row>
    <row r="1132" spans="1:3" x14ac:dyDescent="0.25">
      <c r="A1132" s="16">
        <v>41780</v>
      </c>
      <c r="B1132" s="10">
        <v>61.66</v>
      </c>
      <c r="C1132" s="10">
        <v>0.89</v>
      </c>
    </row>
    <row r="1133" spans="1:3" x14ac:dyDescent="0.25">
      <c r="A1133" s="11">
        <v>41780.041666666664</v>
      </c>
      <c r="B1133" s="10">
        <v>12.1</v>
      </c>
      <c r="C1133" s="10">
        <v>1.06</v>
      </c>
    </row>
    <row r="1134" spans="1:3" x14ac:dyDescent="0.25">
      <c r="A1134" s="11">
        <v>41780.083333333336</v>
      </c>
      <c r="B1134" s="10">
        <v>92.87</v>
      </c>
      <c r="C1134" s="10">
        <v>5.56</v>
      </c>
    </row>
    <row r="1135" spans="1:3" x14ac:dyDescent="0.25">
      <c r="A1135" s="11">
        <v>41780.125</v>
      </c>
      <c r="B1135" s="10">
        <v>12.21</v>
      </c>
      <c r="C1135" s="10">
        <v>5.74</v>
      </c>
    </row>
    <row r="1136" spans="1:3" x14ac:dyDescent="0.25">
      <c r="A1136" s="11">
        <v>41780.166666666664</v>
      </c>
      <c r="B1136" s="10">
        <v>0.11</v>
      </c>
      <c r="C1136" s="10">
        <v>7.35</v>
      </c>
    </row>
    <row r="1137" spans="1:3" x14ac:dyDescent="0.25">
      <c r="A1137" s="11">
        <v>41780.208333333336</v>
      </c>
      <c r="B1137" s="10">
        <v>43.19</v>
      </c>
      <c r="C1137" s="10">
        <v>4.7</v>
      </c>
    </row>
    <row r="1138" spans="1:3" x14ac:dyDescent="0.25">
      <c r="A1138" s="11">
        <v>41780.25</v>
      </c>
      <c r="B1138" s="10">
        <v>60.8</v>
      </c>
      <c r="C1138" s="10">
        <v>5.68</v>
      </c>
    </row>
    <row r="1139" spans="1:3" x14ac:dyDescent="0.25">
      <c r="A1139" s="11">
        <v>41780.291666666664</v>
      </c>
      <c r="B1139" s="10">
        <v>19.670000000000002</v>
      </c>
      <c r="C1139" s="10">
        <v>6.84</v>
      </c>
    </row>
    <row r="1140" spans="1:3" x14ac:dyDescent="0.25">
      <c r="A1140" s="11">
        <v>41780.333333333336</v>
      </c>
      <c r="B1140" s="10">
        <v>2.84</v>
      </c>
      <c r="C1140" s="10">
        <v>3.47</v>
      </c>
    </row>
    <row r="1141" spans="1:3" x14ac:dyDescent="0.25">
      <c r="A1141" s="11">
        <v>41780.375</v>
      </c>
      <c r="B1141" s="10">
        <v>15.24</v>
      </c>
      <c r="C1141" s="10">
        <v>2.95</v>
      </c>
    </row>
    <row r="1142" spans="1:3" x14ac:dyDescent="0.25">
      <c r="A1142" s="11">
        <v>41780.416666666664</v>
      </c>
      <c r="B1142" s="10">
        <v>20.38</v>
      </c>
      <c r="C1142" s="10">
        <v>1.79</v>
      </c>
    </row>
    <row r="1143" spans="1:3" x14ac:dyDescent="0.25">
      <c r="A1143" s="11">
        <v>41780.458333333336</v>
      </c>
      <c r="B1143" s="10">
        <v>85.36</v>
      </c>
      <c r="C1143" s="10">
        <v>8.25</v>
      </c>
    </row>
    <row r="1144" spans="1:3" x14ac:dyDescent="0.25">
      <c r="A1144" s="11">
        <v>41780.5</v>
      </c>
      <c r="B1144" s="10">
        <v>96.63</v>
      </c>
      <c r="C1144" s="10">
        <v>3.37</v>
      </c>
    </row>
    <row r="1145" spans="1:3" x14ac:dyDescent="0.25">
      <c r="A1145" s="11">
        <v>41780.541666666664</v>
      </c>
      <c r="B1145" s="10">
        <v>92.27</v>
      </c>
      <c r="C1145" s="10">
        <v>6.77</v>
      </c>
    </row>
    <row r="1146" spans="1:3" x14ac:dyDescent="0.25">
      <c r="A1146" s="11">
        <v>41780.583333333336</v>
      </c>
      <c r="B1146" s="10">
        <v>28.04</v>
      </c>
      <c r="C1146" s="10">
        <v>9.83</v>
      </c>
    </row>
    <row r="1147" spans="1:3" x14ac:dyDescent="0.25">
      <c r="A1147" s="11">
        <v>41780.625</v>
      </c>
      <c r="B1147" s="10">
        <v>57.08</v>
      </c>
      <c r="C1147" s="10">
        <v>4.6399999999999997</v>
      </c>
    </row>
    <row r="1148" spans="1:3" x14ac:dyDescent="0.25">
      <c r="A1148" s="11">
        <v>41780.666666666664</v>
      </c>
      <c r="B1148" s="10">
        <v>80.16</v>
      </c>
      <c r="C1148" s="10">
        <v>5.24</v>
      </c>
    </row>
    <row r="1149" spans="1:3" x14ac:dyDescent="0.25">
      <c r="A1149" s="11">
        <v>41780.708333333336</v>
      </c>
      <c r="B1149" s="10">
        <v>31.92</v>
      </c>
      <c r="C1149" s="10">
        <v>1.96</v>
      </c>
    </row>
    <row r="1150" spans="1:3" x14ac:dyDescent="0.25">
      <c r="A1150" s="11">
        <v>41780.75</v>
      </c>
      <c r="B1150" s="10">
        <v>72.16</v>
      </c>
      <c r="C1150" s="10">
        <v>9.84</v>
      </c>
    </row>
    <row r="1151" spans="1:3" x14ac:dyDescent="0.25">
      <c r="A1151" s="11">
        <v>41780.791666666664</v>
      </c>
      <c r="B1151" s="10">
        <v>65.11</v>
      </c>
      <c r="C1151" s="10">
        <v>6.41</v>
      </c>
    </row>
    <row r="1152" spans="1:3" x14ac:dyDescent="0.25">
      <c r="A1152" s="11">
        <v>41780.833333333336</v>
      </c>
      <c r="B1152" s="10">
        <v>32.67</v>
      </c>
      <c r="C1152" s="10">
        <v>8.5</v>
      </c>
    </row>
    <row r="1153" spans="1:3" x14ac:dyDescent="0.25">
      <c r="A1153" s="11">
        <v>41780.875</v>
      </c>
      <c r="B1153" s="10">
        <v>71.56</v>
      </c>
      <c r="C1153" s="10">
        <v>5.62</v>
      </c>
    </row>
    <row r="1154" spans="1:3" x14ac:dyDescent="0.25">
      <c r="A1154" s="11">
        <v>41780.916666666664</v>
      </c>
      <c r="B1154" s="10">
        <v>4.78</v>
      </c>
      <c r="C1154" s="10">
        <v>4.8600000000000003</v>
      </c>
    </row>
    <row r="1155" spans="1:3" x14ac:dyDescent="0.25">
      <c r="A1155" s="11">
        <v>41780.958333333336</v>
      </c>
      <c r="B1155" s="10">
        <v>96.52</v>
      </c>
      <c r="C1155" s="10">
        <v>0.97</v>
      </c>
    </row>
    <row r="1156" spans="1:3" x14ac:dyDescent="0.25">
      <c r="A1156" s="16">
        <v>41781</v>
      </c>
      <c r="B1156" s="10">
        <v>56.59</v>
      </c>
      <c r="C1156" s="10">
        <v>0.45</v>
      </c>
    </row>
    <row r="1157" spans="1:3" x14ac:dyDescent="0.25">
      <c r="A1157" s="11">
        <v>41781.041666666664</v>
      </c>
      <c r="B1157" s="10">
        <v>49.77</v>
      </c>
      <c r="C1157" s="10">
        <v>6.48</v>
      </c>
    </row>
    <row r="1158" spans="1:3" x14ac:dyDescent="0.25">
      <c r="A1158" s="11">
        <v>41781.083333333336</v>
      </c>
      <c r="B1158" s="10">
        <v>15.01</v>
      </c>
      <c r="C1158" s="10">
        <v>4.4000000000000004</v>
      </c>
    </row>
    <row r="1159" spans="1:3" x14ac:dyDescent="0.25">
      <c r="A1159" s="11">
        <v>41781.125</v>
      </c>
      <c r="B1159" s="10">
        <v>5.15</v>
      </c>
      <c r="C1159" s="10">
        <v>5.18</v>
      </c>
    </row>
    <row r="1160" spans="1:3" x14ac:dyDescent="0.25">
      <c r="A1160" s="11">
        <v>41781.166666666664</v>
      </c>
      <c r="B1160" s="10">
        <v>14.23</v>
      </c>
      <c r="C1160" s="10">
        <v>9.17</v>
      </c>
    </row>
    <row r="1161" spans="1:3" x14ac:dyDescent="0.25">
      <c r="A1161" s="11">
        <v>41781.208333333336</v>
      </c>
      <c r="B1161" s="10">
        <v>90.86</v>
      </c>
      <c r="C1161" s="10">
        <v>5.04</v>
      </c>
    </row>
    <row r="1162" spans="1:3" x14ac:dyDescent="0.25">
      <c r="A1162" s="11">
        <v>41781.25</v>
      </c>
      <c r="B1162" s="10">
        <v>2.35</v>
      </c>
      <c r="C1162" s="10">
        <v>0.98</v>
      </c>
    </row>
    <row r="1163" spans="1:3" x14ac:dyDescent="0.25">
      <c r="A1163" s="11">
        <v>41781.291666666664</v>
      </c>
      <c r="B1163" s="10">
        <v>63.58</v>
      </c>
      <c r="C1163" s="10">
        <v>7.61</v>
      </c>
    </row>
    <row r="1164" spans="1:3" x14ac:dyDescent="0.25">
      <c r="A1164" s="11">
        <v>41781.333333333336</v>
      </c>
      <c r="B1164" s="10">
        <v>39.54</v>
      </c>
      <c r="C1164" s="10">
        <v>8.39</v>
      </c>
    </row>
    <row r="1165" spans="1:3" x14ac:dyDescent="0.25">
      <c r="A1165" s="11">
        <v>41781.375</v>
      </c>
      <c r="B1165" s="10">
        <v>74.38</v>
      </c>
      <c r="C1165" s="10">
        <v>3.98</v>
      </c>
    </row>
    <row r="1166" spans="1:3" x14ac:dyDescent="0.25">
      <c r="A1166" s="11">
        <v>41781.416666666664</v>
      </c>
      <c r="B1166" s="10">
        <v>76.53</v>
      </c>
      <c r="C1166" s="10">
        <v>5.86</v>
      </c>
    </row>
    <row r="1167" spans="1:3" x14ac:dyDescent="0.25">
      <c r="A1167" s="11">
        <v>41781.458333333336</v>
      </c>
      <c r="B1167" s="10">
        <v>66.45</v>
      </c>
      <c r="C1167" s="10">
        <v>6.81</v>
      </c>
    </row>
    <row r="1168" spans="1:3" x14ac:dyDescent="0.25">
      <c r="A1168" s="11">
        <v>41781.5</v>
      </c>
      <c r="B1168" s="10">
        <v>42.83</v>
      </c>
      <c r="C1168" s="10">
        <v>6.38</v>
      </c>
    </row>
    <row r="1169" spans="1:3" x14ac:dyDescent="0.25">
      <c r="A1169" s="11">
        <v>41781.541666666664</v>
      </c>
      <c r="B1169" s="10">
        <v>14.65</v>
      </c>
      <c r="C1169" s="10">
        <v>7.69</v>
      </c>
    </row>
    <row r="1170" spans="1:3" x14ac:dyDescent="0.25">
      <c r="A1170" s="11">
        <v>41781.583333333336</v>
      </c>
      <c r="B1170" s="10">
        <v>26.97</v>
      </c>
      <c r="C1170" s="10">
        <v>1.95</v>
      </c>
    </row>
    <row r="1171" spans="1:3" x14ac:dyDescent="0.25">
      <c r="A1171" s="11">
        <v>41781.625</v>
      </c>
      <c r="B1171" s="10">
        <v>26.43</v>
      </c>
      <c r="C1171" s="10">
        <v>9.14</v>
      </c>
    </row>
    <row r="1172" spans="1:3" x14ac:dyDescent="0.25">
      <c r="A1172" s="11">
        <v>41781.666666666664</v>
      </c>
      <c r="B1172" s="10">
        <v>9.94</v>
      </c>
      <c r="C1172" s="10">
        <v>7.74</v>
      </c>
    </row>
    <row r="1173" spans="1:3" x14ac:dyDescent="0.25">
      <c r="A1173" s="11">
        <v>41781.708333333336</v>
      </c>
      <c r="B1173" s="10">
        <v>54.81</v>
      </c>
      <c r="C1173" s="10">
        <v>3.51</v>
      </c>
    </row>
    <row r="1174" spans="1:3" x14ac:dyDescent="0.25">
      <c r="A1174" s="11">
        <v>41781.75</v>
      </c>
      <c r="B1174" s="10">
        <v>93.59</v>
      </c>
      <c r="C1174" s="10">
        <v>2.73</v>
      </c>
    </row>
    <row r="1175" spans="1:3" x14ac:dyDescent="0.25">
      <c r="A1175" s="11">
        <v>41781.791666666664</v>
      </c>
      <c r="B1175" s="10">
        <v>91.01</v>
      </c>
      <c r="C1175" s="10">
        <v>4.05</v>
      </c>
    </row>
    <row r="1176" spans="1:3" x14ac:dyDescent="0.25">
      <c r="A1176" s="11">
        <v>41781.833333333336</v>
      </c>
      <c r="B1176" s="10">
        <v>24.92</v>
      </c>
      <c r="C1176" s="10">
        <v>8.0299999999999994</v>
      </c>
    </row>
    <row r="1177" spans="1:3" x14ac:dyDescent="0.25">
      <c r="A1177" s="11">
        <v>41781.875</v>
      </c>
      <c r="B1177" s="10">
        <v>56.57</v>
      </c>
      <c r="C1177" s="10">
        <v>4.8499999999999996</v>
      </c>
    </row>
    <row r="1178" spans="1:3" x14ac:dyDescent="0.25">
      <c r="A1178" s="11">
        <v>41781.916666666664</v>
      </c>
      <c r="B1178" s="10">
        <v>7.63</v>
      </c>
      <c r="C1178" s="10">
        <v>4.6500000000000004</v>
      </c>
    </row>
    <row r="1179" spans="1:3" x14ac:dyDescent="0.25">
      <c r="A1179" s="11">
        <v>41781.958333333336</v>
      </c>
      <c r="B1179" s="10">
        <v>58.75</v>
      </c>
      <c r="C1179" s="10">
        <v>0.64</v>
      </c>
    </row>
    <row r="1180" spans="1:3" x14ac:dyDescent="0.25">
      <c r="A1180" s="16">
        <v>41782</v>
      </c>
      <c r="B1180" s="10">
        <v>96.41</v>
      </c>
      <c r="C1180" s="10">
        <v>8.3800000000000008</v>
      </c>
    </row>
    <row r="1181" spans="1:3" x14ac:dyDescent="0.25">
      <c r="A1181" s="11">
        <v>41782.041666666664</v>
      </c>
      <c r="B1181" s="10">
        <v>22.2</v>
      </c>
      <c r="C1181" s="10">
        <v>2.93</v>
      </c>
    </row>
    <row r="1182" spans="1:3" x14ac:dyDescent="0.25">
      <c r="A1182" s="11">
        <v>41782.083333333336</v>
      </c>
      <c r="B1182" s="10">
        <v>1.35</v>
      </c>
      <c r="C1182" s="10">
        <v>9.4</v>
      </c>
    </row>
    <row r="1183" spans="1:3" x14ac:dyDescent="0.25">
      <c r="A1183" s="11">
        <v>41782.125</v>
      </c>
      <c r="B1183" s="10">
        <v>55.41</v>
      </c>
      <c r="C1183" s="10">
        <v>5.58</v>
      </c>
    </row>
    <row r="1184" spans="1:3" x14ac:dyDescent="0.25">
      <c r="A1184" s="11">
        <v>41782.166666666664</v>
      </c>
      <c r="B1184" s="10">
        <v>66.959999999999994</v>
      </c>
      <c r="C1184" s="10">
        <v>2.04</v>
      </c>
    </row>
    <row r="1185" spans="1:3" x14ac:dyDescent="0.25">
      <c r="A1185" s="11">
        <v>41782.208333333336</v>
      </c>
      <c r="B1185" s="10">
        <v>44.84</v>
      </c>
      <c r="C1185" s="10">
        <v>8.11</v>
      </c>
    </row>
    <row r="1186" spans="1:3" x14ac:dyDescent="0.25">
      <c r="A1186" s="11">
        <v>41782.25</v>
      </c>
      <c r="B1186" s="10">
        <v>69.14</v>
      </c>
      <c r="C1186" s="10">
        <v>8.4499999999999993</v>
      </c>
    </row>
    <row r="1187" spans="1:3" x14ac:dyDescent="0.25">
      <c r="A1187" s="11">
        <v>41782.291666666664</v>
      </c>
      <c r="B1187" s="10">
        <v>15.71</v>
      </c>
      <c r="C1187" s="10">
        <v>5.66</v>
      </c>
    </row>
    <row r="1188" spans="1:3" x14ac:dyDescent="0.25">
      <c r="A1188" s="11">
        <v>41782.333333333336</v>
      </c>
      <c r="B1188" s="10">
        <v>86.05</v>
      </c>
      <c r="C1188" s="10">
        <v>0.74</v>
      </c>
    </row>
    <row r="1189" spans="1:3" x14ac:dyDescent="0.25">
      <c r="A1189" s="11">
        <v>41782.375</v>
      </c>
      <c r="B1189" s="10">
        <v>91.61</v>
      </c>
      <c r="C1189" s="10">
        <v>4.04</v>
      </c>
    </row>
    <row r="1190" spans="1:3" x14ac:dyDescent="0.25">
      <c r="A1190" s="11">
        <v>41782.416666666664</v>
      </c>
      <c r="B1190" s="10">
        <v>39.4</v>
      </c>
      <c r="C1190" s="10">
        <v>6.21</v>
      </c>
    </row>
    <row r="1191" spans="1:3" x14ac:dyDescent="0.25">
      <c r="A1191" s="11">
        <v>41782.458333333336</v>
      </c>
      <c r="B1191" s="10">
        <v>58.6</v>
      </c>
      <c r="C1191" s="10">
        <v>6.76</v>
      </c>
    </row>
    <row r="1192" spans="1:3" x14ac:dyDescent="0.25">
      <c r="A1192" s="11">
        <v>41782.5</v>
      </c>
      <c r="B1192" s="10">
        <v>8.85</v>
      </c>
      <c r="C1192" s="10">
        <v>6.94</v>
      </c>
    </row>
    <row r="1193" spans="1:3" x14ac:dyDescent="0.25">
      <c r="A1193" s="11">
        <v>41782.541666666664</v>
      </c>
      <c r="B1193" s="10">
        <v>86.28</v>
      </c>
      <c r="C1193" s="10">
        <v>3.09</v>
      </c>
    </row>
    <row r="1194" spans="1:3" x14ac:dyDescent="0.25">
      <c r="A1194" s="11">
        <v>41782.583333333336</v>
      </c>
      <c r="B1194" s="10">
        <v>63.53</v>
      </c>
      <c r="C1194" s="10">
        <v>9.33</v>
      </c>
    </row>
    <row r="1195" spans="1:3" x14ac:dyDescent="0.25">
      <c r="A1195" s="11">
        <v>41782.625</v>
      </c>
      <c r="B1195" s="10">
        <v>67.430000000000007</v>
      </c>
      <c r="C1195" s="10">
        <v>9.06</v>
      </c>
    </row>
    <row r="1196" spans="1:3" x14ac:dyDescent="0.25">
      <c r="A1196" s="11">
        <v>41782.666666666664</v>
      </c>
      <c r="B1196" s="10">
        <v>1</v>
      </c>
      <c r="C1196" s="10">
        <v>8.35</v>
      </c>
    </row>
    <row r="1197" spans="1:3" x14ac:dyDescent="0.25">
      <c r="A1197" s="11">
        <v>41782.708333333336</v>
      </c>
      <c r="B1197" s="10">
        <v>60.42</v>
      </c>
      <c r="C1197" s="10">
        <v>8</v>
      </c>
    </row>
    <row r="1198" spans="1:3" x14ac:dyDescent="0.25">
      <c r="A1198" s="11">
        <v>41782.75</v>
      </c>
      <c r="B1198" s="10">
        <v>46.52</v>
      </c>
      <c r="C1198" s="10">
        <v>4.05</v>
      </c>
    </row>
    <row r="1199" spans="1:3" x14ac:dyDescent="0.25">
      <c r="A1199" s="11">
        <v>41782.791666666664</v>
      </c>
      <c r="B1199" s="10">
        <v>94.32</v>
      </c>
      <c r="C1199" s="10">
        <v>8.77</v>
      </c>
    </row>
    <row r="1200" spans="1:3" x14ac:dyDescent="0.25">
      <c r="A1200" s="11">
        <v>41782.833333333336</v>
      </c>
      <c r="B1200" s="10">
        <v>22.7</v>
      </c>
      <c r="C1200" s="10">
        <v>5.6</v>
      </c>
    </row>
    <row r="1201" spans="1:3" x14ac:dyDescent="0.25">
      <c r="A1201" s="11">
        <v>41782.875</v>
      </c>
      <c r="B1201" s="10">
        <v>75.59</v>
      </c>
      <c r="C1201" s="10">
        <v>2.71</v>
      </c>
    </row>
    <row r="1202" spans="1:3" x14ac:dyDescent="0.25">
      <c r="A1202" s="11">
        <v>41782.916666666664</v>
      </c>
      <c r="B1202" s="10">
        <v>39.19</v>
      </c>
      <c r="C1202" s="10">
        <v>7.41</v>
      </c>
    </row>
    <row r="1203" spans="1:3" x14ac:dyDescent="0.25">
      <c r="A1203" s="11">
        <v>41782.958333333336</v>
      </c>
      <c r="B1203" s="10">
        <v>9.48</v>
      </c>
      <c r="C1203" s="10">
        <v>5.59</v>
      </c>
    </row>
    <row r="1204" spans="1:3" x14ac:dyDescent="0.25">
      <c r="A1204" s="16">
        <v>41783</v>
      </c>
      <c r="B1204" s="10">
        <v>17.88</v>
      </c>
      <c r="C1204" s="10">
        <v>5.33</v>
      </c>
    </row>
    <row r="1205" spans="1:3" x14ac:dyDescent="0.25">
      <c r="A1205" s="11">
        <v>41783.041666666664</v>
      </c>
      <c r="B1205" s="10">
        <v>71.81</v>
      </c>
      <c r="C1205" s="10">
        <v>3.48</v>
      </c>
    </row>
    <row r="1206" spans="1:3" x14ac:dyDescent="0.25">
      <c r="A1206" s="11">
        <v>41783.083333333336</v>
      </c>
      <c r="B1206" s="10">
        <v>51.42</v>
      </c>
      <c r="C1206" s="10">
        <v>6.66</v>
      </c>
    </row>
    <row r="1207" spans="1:3" x14ac:dyDescent="0.25">
      <c r="A1207" s="11">
        <v>41783.125</v>
      </c>
      <c r="B1207" s="10">
        <v>72.22</v>
      </c>
      <c r="C1207" s="10">
        <v>7.86</v>
      </c>
    </row>
    <row r="1208" spans="1:3" x14ac:dyDescent="0.25">
      <c r="A1208" s="11">
        <v>41783.166666666664</v>
      </c>
      <c r="B1208" s="10">
        <v>26.31</v>
      </c>
      <c r="C1208" s="10">
        <v>1.2</v>
      </c>
    </row>
    <row r="1209" spans="1:3" x14ac:dyDescent="0.25">
      <c r="A1209" s="11">
        <v>41783.208333333336</v>
      </c>
      <c r="B1209" s="10">
        <v>57.24</v>
      </c>
      <c r="C1209" s="10">
        <v>2.83</v>
      </c>
    </row>
    <row r="1210" spans="1:3" x14ac:dyDescent="0.25">
      <c r="A1210" s="11">
        <v>41783.25</v>
      </c>
      <c r="B1210" s="10">
        <v>7.84</v>
      </c>
      <c r="C1210" s="10">
        <v>6.57</v>
      </c>
    </row>
    <row r="1211" spans="1:3" x14ac:dyDescent="0.25">
      <c r="A1211" s="11">
        <v>41783.291666666664</v>
      </c>
      <c r="B1211" s="10">
        <v>69.16</v>
      </c>
      <c r="C1211" s="10">
        <v>3.14</v>
      </c>
    </row>
    <row r="1212" spans="1:3" x14ac:dyDescent="0.25">
      <c r="A1212" s="11">
        <v>41783.333333333336</v>
      </c>
      <c r="B1212" s="10">
        <v>54.82</v>
      </c>
      <c r="C1212" s="10">
        <v>5.03</v>
      </c>
    </row>
    <row r="1213" spans="1:3" x14ac:dyDescent="0.25">
      <c r="A1213" s="11">
        <v>41783.375</v>
      </c>
      <c r="B1213" s="10">
        <v>64.599999999999994</v>
      </c>
      <c r="C1213" s="10">
        <v>6.69</v>
      </c>
    </row>
    <row r="1214" spans="1:3" x14ac:dyDescent="0.25">
      <c r="A1214" s="11">
        <v>41783.416666666664</v>
      </c>
      <c r="B1214" s="10">
        <v>48.1</v>
      </c>
      <c r="C1214" s="10">
        <v>3.31</v>
      </c>
    </row>
    <row r="1215" spans="1:3" x14ac:dyDescent="0.25">
      <c r="A1215" s="11">
        <v>41783.458333333336</v>
      </c>
      <c r="B1215" s="10">
        <v>36.65</v>
      </c>
      <c r="C1215" s="10">
        <v>9.9600000000000009</v>
      </c>
    </row>
    <row r="1216" spans="1:3" x14ac:dyDescent="0.25">
      <c r="A1216" s="11">
        <v>41783.5</v>
      </c>
      <c r="B1216" s="10">
        <v>66.56</v>
      </c>
      <c r="C1216" s="10">
        <v>0.2</v>
      </c>
    </row>
    <row r="1217" spans="1:3" x14ac:dyDescent="0.25">
      <c r="A1217" s="11">
        <v>41783.541666666664</v>
      </c>
      <c r="B1217" s="10">
        <v>77.45</v>
      </c>
      <c r="C1217" s="10">
        <v>5.28</v>
      </c>
    </row>
    <row r="1218" spans="1:3" x14ac:dyDescent="0.25">
      <c r="A1218" s="11">
        <v>41783.583333333336</v>
      </c>
      <c r="B1218" s="10">
        <v>40.08</v>
      </c>
      <c r="C1218" s="10">
        <v>6.46</v>
      </c>
    </row>
    <row r="1219" spans="1:3" x14ac:dyDescent="0.25">
      <c r="A1219" s="11">
        <v>41783.625</v>
      </c>
      <c r="B1219" s="10">
        <v>29.77</v>
      </c>
      <c r="C1219" s="10">
        <v>4.0999999999999996</v>
      </c>
    </row>
    <row r="1220" spans="1:3" x14ac:dyDescent="0.25">
      <c r="A1220" s="11">
        <v>41783.666666666664</v>
      </c>
      <c r="B1220" s="10">
        <v>19.559999999999999</v>
      </c>
      <c r="C1220" s="10">
        <v>0.8</v>
      </c>
    </row>
    <row r="1221" spans="1:3" x14ac:dyDescent="0.25">
      <c r="A1221" s="11">
        <v>41783.708333333336</v>
      </c>
      <c r="B1221" s="10">
        <v>17.989999999999998</v>
      </c>
      <c r="C1221" s="10">
        <v>2.64</v>
      </c>
    </row>
    <row r="1222" spans="1:3" x14ac:dyDescent="0.25">
      <c r="A1222" s="11">
        <v>41783.75</v>
      </c>
      <c r="B1222" s="10">
        <v>70.64</v>
      </c>
      <c r="C1222" s="10">
        <v>5.88</v>
      </c>
    </row>
    <row r="1223" spans="1:3" x14ac:dyDescent="0.25">
      <c r="A1223" s="11">
        <v>41783.791666666664</v>
      </c>
      <c r="B1223" s="10">
        <v>9.49</v>
      </c>
      <c r="C1223" s="10">
        <v>5.95</v>
      </c>
    </row>
    <row r="1224" spans="1:3" x14ac:dyDescent="0.25">
      <c r="A1224" s="11">
        <v>41783.833333333336</v>
      </c>
      <c r="B1224" s="10">
        <v>68.3</v>
      </c>
      <c r="C1224" s="10">
        <v>8.94</v>
      </c>
    </row>
    <row r="1225" spans="1:3" x14ac:dyDescent="0.25">
      <c r="A1225" s="11">
        <v>41783.875</v>
      </c>
      <c r="B1225" s="10">
        <v>7.53</v>
      </c>
      <c r="C1225" s="10">
        <v>8.2899999999999991</v>
      </c>
    </row>
    <row r="1226" spans="1:3" x14ac:dyDescent="0.25">
      <c r="A1226" s="11">
        <v>41783.916666666664</v>
      </c>
      <c r="B1226" s="10">
        <v>71.67</v>
      </c>
      <c r="C1226" s="10">
        <v>9.0299999999999994</v>
      </c>
    </row>
    <row r="1227" spans="1:3" x14ac:dyDescent="0.25">
      <c r="A1227" s="11">
        <v>41783.958333333336</v>
      </c>
      <c r="B1227" s="10">
        <v>31.52</v>
      </c>
      <c r="C1227" s="10">
        <v>9.09</v>
      </c>
    </row>
    <row r="1228" spans="1:3" x14ac:dyDescent="0.25">
      <c r="A1228" s="16">
        <v>41784</v>
      </c>
      <c r="B1228" s="10">
        <v>61.64</v>
      </c>
      <c r="C1228" s="10">
        <v>1.56</v>
      </c>
    </row>
    <row r="1229" spans="1:3" x14ac:dyDescent="0.25">
      <c r="A1229" s="11">
        <v>41784.041666666664</v>
      </c>
      <c r="B1229" s="10">
        <v>68.25</v>
      </c>
      <c r="C1229" s="10">
        <v>4.4800000000000004</v>
      </c>
    </row>
    <row r="1230" spans="1:3" x14ac:dyDescent="0.25">
      <c r="A1230" s="11">
        <v>41784.083333333336</v>
      </c>
      <c r="B1230" s="10">
        <v>98.88</v>
      </c>
      <c r="C1230" s="10">
        <v>9.74</v>
      </c>
    </row>
    <row r="1231" spans="1:3" x14ac:dyDescent="0.25">
      <c r="A1231" s="11">
        <v>41784.125</v>
      </c>
      <c r="B1231" s="10">
        <v>97.27</v>
      </c>
      <c r="C1231" s="10">
        <v>7.96</v>
      </c>
    </row>
    <row r="1232" spans="1:3" x14ac:dyDescent="0.25">
      <c r="A1232" s="11">
        <v>41784.166666666664</v>
      </c>
      <c r="B1232" s="10">
        <v>88.17</v>
      </c>
      <c r="C1232" s="10">
        <v>3.85</v>
      </c>
    </row>
    <row r="1233" spans="1:3" x14ac:dyDescent="0.25">
      <c r="A1233" s="11">
        <v>41784.208333333336</v>
      </c>
      <c r="B1233" s="10">
        <v>81.89</v>
      </c>
      <c r="C1233" s="10">
        <v>3.61</v>
      </c>
    </row>
    <row r="1234" spans="1:3" x14ac:dyDescent="0.25">
      <c r="A1234" s="11">
        <v>41784.25</v>
      </c>
      <c r="B1234" s="10">
        <v>60.66</v>
      </c>
      <c r="C1234" s="10">
        <v>6.83</v>
      </c>
    </row>
    <row r="1235" spans="1:3" x14ac:dyDescent="0.25">
      <c r="A1235" s="11">
        <v>41784.291666666664</v>
      </c>
      <c r="B1235" s="10">
        <v>25.69</v>
      </c>
      <c r="C1235" s="10">
        <v>2.91</v>
      </c>
    </row>
    <row r="1236" spans="1:3" x14ac:dyDescent="0.25">
      <c r="A1236" s="11">
        <v>41784.333333333336</v>
      </c>
      <c r="B1236" s="10">
        <v>95.89</v>
      </c>
      <c r="C1236" s="10">
        <v>6.86</v>
      </c>
    </row>
    <row r="1237" spans="1:3" x14ac:dyDescent="0.25">
      <c r="A1237" s="11">
        <v>41784.375</v>
      </c>
      <c r="B1237" s="10">
        <v>81.31</v>
      </c>
      <c r="C1237" s="10">
        <v>0.28999999999999998</v>
      </c>
    </row>
    <row r="1238" spans="1:3" x14ac:dyDescent="0.25">
      <c r="A1238" s="11">
        <v>41784.416666666664</v>
      </c>
      <c r="B1238" s="10">
        <v>34.69</v>
      </c>
      <c r="C1238" s="10">
        <v>6.7</v>
      </c>
    </row>
    <row r="1239" spans="1:3" x14ac:dyDescent="0.25">
      <c r="A1239" s="11">
        <v>41784.458333333336</v>
      </c>
      <c r="B1239" s="10">
        <v>80.63</v>
      </c>
      <c r="C1239" s="10">
        <v>9.3000000000000007</v>
      </c>
    </row>
    <row r="1240" spans="1:3" x14ac:dyDescent="0.25">
      <c r="A1240" s="11">
        <v>41784.5</v>
      </c>
      <c r="B1240" s="10">
        <v>63.89</v>
      </c>
      <c r="C1240" s="10">
        <v>6.5</v>
      </c>
    </row>
    <row r="1241" spans="1:3" x14ac:dyDescent="0.25">
      <c r="A1241" s="11">
        <v>41784.541666666664</v>
      </c>
      <c r="B1241" s="10">
        <v>26.59</v>
      </c>
      <c r="C1241" s="10">
        <v>2.0499999999999998</v>
      </c>
    </row>
    <row r="1242" spans="1:3" x14ac:dyDescent="0.25">
      <c r="A1242" s="11">
        <v>41784.583333333336</v>
      </c>
      <c r="B1242" s="10">
        <v>89.99</v>
      </c>
      <c r="C1242" s="10">
        <v>7.77</v>
      </c>
    </row>
    <row r="1243" spans="1:3" x14ac:dyDescent="0.25">
      <c r="A1243" s="11">
        <v>41784.625</v>
      </c>
      <c r="B1243" s="10">
        <v>55.78</v>
      </c>
      <c r="C1243" s="10">
        <v>6.49</v>
      </c>
    </row>
    <row r="1244" spans="1:3" x14ac:dyDescent="0.25">
      <c r="A1244" s="11">
        <v>41784.666666666664</v>
      </c>
      <c r="B1244" s="10">
        <v>15.89</v>
      </c>
      <c r="C1244" s="10">
        <v>1.42</v>
      </c>
    </row>
    <row r="1245" spans="1:3" x14ac:dyDescent="0.25">
      <c r="A1245" s="11">
        <v>41784.708333333336</v>
      </c>
      <c r="B1245" s="10">
        <v>47.39</v>
      </c>
      <c r="C1245" s="10">
        <v>2.4900000000000002</v>
      </c>
    </row>
    <row r="1246" spans="1:3" x14ac:dyDescent="0.25">
      <c r="A1246" s="11">
        <v>41784.75</v>
      </c>
      <c r="B1246" s="10">
        <v>16.78</v>
      </c>
      <c r="C1246" s="10">
        <v>1.72</v>
      </c>
    </row>
    <row r="1247" spans="1:3" x14ac:dyDescent="0.25">
      <c r="A1247" s="11">
        <v>41784.791666666664</v>
      </c>
      <c r="B1247" s="10">
        <v>18.36</v>
      </c>
      <c r="C1247" s="10">
        <v>2.92</v>
      </c>
    </row>
    <row r="1248" spans="1:3" x14ac:dyDescent="0.25">
      <c r="A1248" s="11">
        <v>41784.833333333336</v>
      </c>
      <c r="B1248" s="10">
        <v>42.58</v>
      </c>
      <c r="C1248" s="10">
        <v>5.36</v>
      </c>
    </row>
    <row r="1249" spans="1:3" x14ac:dyDescent="0.25">
      <c r="A1249" s="11">
        <v>41784.875</v>
      </c>
      <c r="B1249" s="10">
        <v>72.78</v>
      </c>
      <c r="C1249" s="10">
        <v>3.27</v>
      </c>
    </row>
    <row r="1250" spans="1:3" x14ac:dyDescent="0.25">
      <c r="A1250" s="11">
        <v>41784.916666666664</v>
      </c>
      <c r="B1250" s="10">
        <v>99.15</v>
      </c>
      <c r="C1250" s="10">
        <v>1.87</v>
      </c>
    </row>
    <row r="1251" spans="1:3" x14ac:dyDescent="0.25">
      <c r="A1251" s="11">
        <v>41784.958333333336</v>
      </c>
      <c r="B1251" s="10">
        <v>15.94</v>
      </c>
      <c r="C1251" s="10">
        <v>0.64</v>
      </c>
    </row>
    <row r="1252" spans="1:3" x14ac:dyDescent="0.25">
      <c r="A1252" s="16">
        <v>41785</v>
      </c>
      <c r="B1252" s="10">
        <v>89.71</v>
      </c>
      <c r="C1252" s="10">
        <v>1.72</v>
      </c>
    </row>
    <row r="1253" spans="1:3" x14ac:dyDescent="0.25">
      <c r="A1253" s="11">
        <v>41785.041666666664</v>
      </c>
      <c r="B1253" s="10">
        <v>49.02</v>
      </c>
      <c r="C1253" s="10">
        <v>0.18</v>
      </c>
    </row>
    <row r="1254" spans="1:3" x14ac:dyDescent="0.25">
      <c r="A1254" s="11">
        <v>41785.083333333336</v>
      </c>
      <c r="B1254" s="10">
        <v>2.66</v>
      </c>
      <c r="C1254" s="10">
        <v>2.54</v>
      </c>
    </row>
    <row r="1255" spans="1:3" x14ac:dyDescent="0.25">
      <c r="A1255" s="11">
        <v>41785.125</v>
      </c>
      <c r="B1255" s="10">
        <v>94.15</v>
      </c>
      <c r="C1255" s="10">
        <v>4.6500000000000004</v>
      </c>
    </row>
    <row r="1256" spans="1:3" x14ac:dyDescent="0.25">
      <c r="A1256" s="11">
        <v>41785.166666666664</v>
      </c>
      <c r="B1256" s="10">
        <v>92.13</v>
      </c>
      <c r="C1256" s="10">
        <v>2.58</v>
      </c>
    </row>
    <row r="1257" spans="1:3" x14ac:dyDescent="0.25">
      <c r="A1257" s="11">
        <v>41785.208333333336</v>
      </c>
      <c r="B1257" s="10">
        <v>45.12</v>
      </c>
      <c r="C1257" s="10">
        <v>0.11</v>
      </c>
    </row>
    <row r="1258" spans="1:3" x14ac:dyDescent="0.25">
      <c r="A1258" s="11">
        <v>41785.25</v>
      </c>
      <c r="B1258" s="10">
        <v>63.71</v>
      </c>
      <c r="C1258" s="10">
        <v>5.0599999999999996</v>
      </c>
    </row>
    <row r="1259" spans="1:3" x14ac:dyDescent="0.25">
      <c r="A1259" s="11">
        <v>41785.291666666664</v>
      </c>
      <c r="B1259" s="10">
        <v>40.4</v>
      </c>
      <c r="C1259" s="10">
        <v>9.9600000000000009</v>
      </c>
    </row>
    <row r="1260" spans="1:3" x14ac:dyDescent="0.25">
      <c r="A1260" s="11">
        <v>41785.333333333336</v>
      </c>
      <c r="B1260" s="10">
        <v>21.23</v>
      </c>
      <c r="C1260" s="10">
        <v>7.36</v>
      </c>
    </row>
    <row r="1261" spans="1:3" x14ac:dyDescent="0.25">
      <c r="A1261" s="11">
        <v>41785.375</v>
      </c>
      <c r="B1261" s="10">
        <v>83.25</v>
      </c>
      <c r="C1261" s="10">
        <v>0.18</v>
      </c>
    </row>
    <row r="1262" spans="1:3" x14ac:dyDescent="0.25">
      <c r="A1262" s="11">
        <v>41785.416666666664</v>
      </c>
      <c r="B1262" s="10">
        <v>53.33</v>
      </c>
      <c r="C1262" s="10">
        <v>2.2000000000000002</v>
      </c>
    </row>
    <row r="1263" spans="1:3" x14ac:dyDescent="0.25">
      <c r="A1263" s="11">
        <v>41785.458333333336</v>
      </c>
      <c r="B1263" s="10">
        <v>8.1199999999999992</v>
      </c>
      <c r="C1263" s="10">
        <v>0.36</v>
      </c>
    </row>
    <row r="1264" spans="1:3" x14ac:dyDescent="0.25">
      <c r="A1264" s="11">
        <v>41785.5</v>
      </c>
      <c r="B1264" s="10">
        <v>21.46</v>
      </c>
      <c r="C1264" s="10">
        <v>6.5</v>
      </c>
    </row>
    <row r="1265" spans="1:3" x14ac:dyDescent="0.25">
      <c r="A1265" s="11">
        <v>41785.541666666664</v>
      </c>
      <c r="B1265" s="10">
        <v>84.05</v>
      </c>
      <c r="C1265" s="10">
        <v>6.5</v>
      </c>
    </row>
    <row r="1266" spans="1:3" x14ac:dyDescent="0.25">
      <c r="A1266" s="11">
        <v>41785.583333333336</v>
      </c>
      <c r="B1266" s="10">
        <v>43.32</v>
      </c>
      <c r="C1266" s="10">
        <v>5.72</v>
      </c>
    </row>
    <row r="1267" spans="1:3" x14ac:dyDescent="0.25">
      <c r="A1267" s="11">
        <v>41785.625</v>
      </c>
      <c r="B1267" s="10">
        <v>22.88</v>
      </c>
      <c r="C1267" s="10">
        <v>7.65</v>
      </c>
    </row>
    <row r="1268" spans="1:3" x14ac:dyDescent="0.25">
      <c r="A1268" s="11">
        <v>41785.666666666664</v>
      </c>
      <c r="B1268" s="10">
        <v>91.04</v>
      </c>
      <c r="C1268" s="10">
        <v>0.45</v>
      </c>
    </row>
    <row r="1269" spans="1:3" x14ac:dyDescent="0.25">
      <c r="A1269" s="11">
        <v>41785.708333333336</v>
      </c>
      <c r="B1269" s="10">
        <v>82.85</v>
      </c>
      <c r="C1269" s="10">
        <v>5.93</v>
      </c>
    </row>
    <row r="1270" spans="1:3" x14ac:dyDescent="0.25">
      <c r="A1270" s="11">
        <v>41785.75</v>
      </c>
      <c r="B1270" s="10">
        <v>71.44</v>
      </c>
      <c r="C1270" s="10">
        <v>1.72</v>
      </c>
    </row>
    <row r="1271" spans="1:3" x14ac:dyDescent="0.25">
      <c r="A1271" s="11">
        <v>41785.791666666664</v>
      </c>
      <c r="B1271" s="10">
        <v>8.82</v>
      </c>
      <c r="C1271" s="10">
        <v>0.72</v>
      </c>
    </row>
    <row r="1272" spans="1:3" x14ac:dyDescent="0.25">
      <c r="A1272" s="11">
        <v>41785.833333333336</v>
      </c>
      <c r="B1272" s="10">
        <v>95.13</v>
      </c>
      <c r="C1272" s="10">
        <v>0.43</v>
      </c>
    </row>
    <row r="1273" spans="1:3" x14ac:dyDescent="0.25">
      <c r="A1273" s="11">
        <v>41785.875</v>
      </c>
      <c r="B1273" s="10">
        <v>39.9</v>
      </c>
      <c r="C1273" s="10">
        <v>2.67</v>
      </c>
    </row>
    <row r="1274" spans="1:3" x14ac:dyDescent="0.25">
      <c r="A1274" s="11">
        <v>41785.916666666664</v>
      </c>
      <c r="B1274" s="10">
        <v>80.45</v>
      </c>
      <c r="C1274" s="10">
        <v>7.0000000000000007E-2</v>
      </c>
    </row>
    <row r="1275" spans="1:3" x14ac:dyDescent="0.25">
      <c r="A1275" s="11">
        <v>41785.958333333336</v>
      </c>
      <c r="B1275" s="10">
        <v>96.32</v>
      </c>
      <c r="C1275" s="10">
        <v>7.2</v>
      </c>
    </row>
    <row r="1276" spans="1:3" x14ac:dyDescent="0.25">
      <c r="A1276" s="16">
        <v>41786</v>
      </c>
      <c r="B1276" s="10">
        <v>94.85</v>
      </c>
      <c r="C1276" s="10">
        <v>5.56</v>
      </c>
    </row>
    <row r="1277" spans="1:3" x14ac:dyDescent="0.25">
      <c r="A1277" s="11">
        <v>41786.041666666664</v>
      </c>
      <c r="B1277" s="10">
        <v>86.01</v>
      </c>
      <c r="C1277" s="10">
        <v>7.79</v>
      </c>
    </row>
    <row r="1278" spans="1:3" x14ac:dyDescent="0.25">
      <c r="A1278" s="11">
        <v>41786.083333333336</v>
      </c>
      <c r="B1278" s="10">
        <v>55.83</v>
      </c>
      <c r="C1278" s="10">
        <v>5.8</v>
      </c>
    </row>
    <row r="1279" spans="1:3" x14ac:dyDescent="0.25">
      <c r="A1279" s="11">
        <v>41786.125</v>
      </c>
      <c r="B1279" s="10">
        <v>2.63</v>
      </c>
      <c r="C1279" s="10">
        <v>5.86</v>
      </c>
    </row>
    <row r="1280" spans="1:3" x14ac:dyDescent="0.25">
      <c r="A1280" s="11">
        <v>41786.166666666664</v>
      </c>
      <c r="B1280" s="10">
        <v>81.58</v>
      </c>
      <c r="C1280" s="10">
        <v>8.8800000000000008</v>
      </c>
    </row>
    <row r="1281" spans="1:3" x14ac:dyDescent="0.25">
      <c r="A1281" s="11">
        <v>41786.208333333336</v>
      </c>
      <c r="B1281" s="10">
        <v>67.58</v>
      </c>
      <c r="C1281" s="10">
        <v>8.18</v>
      </c>
    </row>
    <row r="1282" spans="1:3" x14ac:dyDescent="0.25">
      <c r="A1282" s="11">
        <v>41786.25</v>
      </c>
      <c r="B1282" s="10">
        <v>29.84</v>
      </c>
      <c r="C1282" s="10">
        <v>2.65</v>
      </c>
    </row>
    <row r="1283" spans="1:3" x14ac:dyDescent="0.25">
      <c r="A1283" s="11">
        <v>41786.291666666664</v>
      </c>
      <c r="B1283" s="10">
        <v>87.48</v>
      </c>
      <c r="C1283" s="10">
        <v>9.02</v>
      </c>
    </row>
    <row r="1284" spans="1:3" x14ac:dyDescent="0.25">
      <c r="A1284" s="11">
        <v>41786.333333333336</v>
      </c>
      <c r="B1284" s="10">
        <v>14.6</v>
      </c>
      <c r="C1284" s="10">
        <v>7.83</v>
      </c>
    </row>
    <row r="1285" spans="1:3" x14ac:dyDescent="0.25">
      <c r="A1285" s="11">
        <v>41786.375</v>
      </c>
      <c r="B1285" s="10">
        <v>71.28</v>
      </c>
      <c r="C1285" s="10">
        <v>6.94</v>
      </c>
    </row>
    <row r="1286" spans="1:3" x14ac:dyDescent="0.25">
      <c r="A1286" s="11">
        <v>41786.416666666664</v>
      </c>
      <c r="B1286" s="10">
        <v>67.11</v>
      </c>
      <c r="C1286" s="10">
        <v>1.21</v>
      </c>
    </row>
    <row r="1287" spans="1:3" x14ac:dyDescent="0.25">
      <c r="A1287" s="11">
        <v>41786.458333333336</v>
      </c>
      <c r="B1287" s="10">
        <v>35.659999999999997</v>
      </c>
      <c r="C1287" s="10">
        <v>4.53</v>
      </c>
    </row>
    <row r="1288" spans="1:3" x14ac:dyDescent="0.25">
      <c r="A1288" s="11">
        <v>41786.5</v>
      </c>
      <c r="B1288" s="10">
        <v>17.27</v>
      </c>
      <c r="C1288" s="10">
        <v>9.44</v>
      </c>
    </row>
    <row r="1289" spans="1:3" x14ac:dyDescent="0.25">
      <c r="A1289" s="11">
        <v>41786.541666666664</v>
      </c>
      <c r="B1289" s="10">
        <v>63.87</v>
      </c>
      <c r="C1289" s="10">
        <v>6.69</v>
      </c>
    </row>
    <row r="1290" spans="1:3" x14ac:dyDescent="0.25">
      <c r="A1290" s="11">
        <v>41786.583333333336</v>
      </c>
      <c r="B1290" s="10">
        <v>17.09</v>
      </c>
      <c r="C1290" s="10">
        <v>4.21</v>
      </c>
    </row>
    <row r="1291" spans="1:3" x14ac:dyDescent="0.25">
      <c r="A1291" s="11">
        <v>41786.625</v>
      </c>
      <c r="B1291" s="10">
        <v>25.56</v>
      </c>
      <c r="C1291" s="10">
        <v>9.7799999999999994</v>
      </c>
    </row>
    <row r="1292" spans="1:3" x14ac:dyDescent="0.25">
      <c r="A1292" s="11">
        <v>41786.666666666664</v>
      </c>
      <c r="B1292" s="10">
        <v>95.9</v>
      </c>
      <c r="C1292" s="10">
        <v>8.99</v>
      </c>
    </row>
    <row r="1293" spans="1:3" x14ac:dyDescent="0.25">
      <c r="A1293" s="11">
        <v>41786.708333333336</v>
      </c>
      <c r="B1293" s="10">
        <v>67.55</v>
      </c>
      <c r="C1293" s="10">
        <v>1.03</v>
      </c>
    </row>
    <row r="1294" spans="1:3" x14ac:dyDescent="0.25">
      <c r="A1294" s="11">
        <v>41786.75</v>
      </c>
      <c r="B1294" s="10">
        <v>95.98</v>
      </c>
      <c r="C1294" s="10">
        <v>5.72</v>
      </c>
    </row>
    <row r="1295" spans="1:3" x14ac:dyDescent="0.25">
      <c r="A1295" s="11">
        <v>41786.791666666664</v>
      </c>
      <c r="B1295" s="10">
        <v>19.29</v>
      </c>
      <c r="C1295" s="10">
        <v>5.58</v>
      </c>
    </row>
    <row r="1296" spans="1:3" x14ac:dyDescent="0.25">
      <c r="A1296" s="11">
        <v>41786.833333333336</v>
      </c>
      <c r="B1296" s="10">
        <v>91.97</v>
      </c>
      <c r="C1296" s="10">
        <v>0.24</v>
      </c>
    </row>
    <row r="1297" spans="1:3" x14ac:dyDescent="0.25">
      <c r="A1297" s="11">
        <v>41786.875</v>
      </c>
      <c r="B1297" s="10">
        <v>98.18</v>
      </c>
      <c r="C1297" s="10">
        <v>6.97</v>
      </c>
    </row>
    <row r="1298" spans="1:3" x14ac:dyDescent="0.25">
      <c r="A1298" s="11">
        <v>41786.916666666664</v>
      </c>
      <c r="B1298" s="10">
        <v>13.5</v>
      </c>
      <c r="C1298" s="10">
        <v>3.05</v>
      </c>
    </row>
    <row r="1299" spans="1:3" x14ac:dyDescent="0.25">
      <c r="A1299" s="11">
        <v>41786.958333333336</v>
      </c>
      <c r="B1299" s="10">
        <v>13.8</v>
      </c>
      <c r="C1299" s="10">
        <v>0.28999999999999998</v>
      </c>
    </row>
    <row r="1300" spans="1:3" x14ac:dyDescent="0.25">
      <c r="A1300" s="16">
        <v>41787</v>
      </c>
      <c r="B1300" s="10">
        <v>22.74</v>
      </c>
      <c r="C1300" s="10">
        <v>9.2899999999999991</v>
      </c>
    </row>
    <row r="1301" spans="1:3" x14ac:dyDescent="0.25">
      <c r="A1301" s="11">
        <v>41787.041666666664</v>
      </c>
      <c r="B1301" s="10">
        <v>92.66</v>
      </c>
      <c r="C1301" s="10">
        <v>8.89</v>
      </c>
    </row>
    <row r="1302" spans="1:3" x14ac:dyDescent="0.25">
      <c r="A1302" s="11">
        <v>41787.083333333336</v>
      </c>
      <c r="B1302" s="10">
        <v>24.57</v>
      </c>
      <c r="C1302" s="10">
        <v>6.26</v>
      </c>
    </row>
    <row r="1303" spans="1:3" x14ac:dyDescent="0.25">
      <c r="A1303" s="11">
        <v>41787.125</v>
      </c>
      <c r="B1303" s="10">
        <v>35.19</v>
      </c>
      <c r="C1303" s="10">
        <v>2.59</v>
      </c>
    </row>
    <row r="1304" spans="1:3" x14ac:dyDescent="0.25">
      <c r="A1304" s="11">
        <v>41787.166666666664</v>
      </c>
      <c r="B1304" s="10">
        <v>71.540000000000006</v>
      </c>
      <c r="C1304" s="10">
        <v>7.62</v>
      </c>
    </row>
    <row r="1305" spans="1:3" x14ac:dyDescent="0.25">
      <c r="A1305" s="11">
        <v>41787.208333333336</v>
      </c>
      <c r="B1305" s="10">
        <v>52.22</v>
      </c>
      <c r="C1305" s="10">
        <v>9.98</v>
      </c>
    </row>
    <row r="1306" spans="1:3" x14ac:dyDescent="0.25">
      <c r="A1306" s="11">
        <v>41787.25</v>
      </c>
      <c r="B1306" s="10">
        <v>43.93</v>
      </c>
      <c r="C1306" s="10">
        <v>8.91</v>
      </c>
    </row>
    <row r="1307" spans="1:3" x14ac:dyDescent="0.25">
      <c r="A1307" s="11">
        <v>41787.291666666664</v>
      </c>
      <c r="B1307" s="10">
        <v>73.239999999999995</v>
      </c>
      <c r="C1307" s="10">
        <v>6.19</v>
      </c>
    </row>
    <row r="1308" spans="1:3" x14ac:dyDescent="0.25">
      <c r="A1308" s="11">
        <v>41787.333333333336</v>
      </c>
      <c r="B1308" s="10">
        <v>6.27</v>
      </c>
      <c r="C1308" s="10">
        <v>8.24</v>
      </c>
    </row>
    <row r="1309" spans="1:3" x14ac:dyDescent="0.25">
      <c r="A1309" s="11">
        <v>41787.375</v>
      </c>
      <c r="B1309" s="10">
        <v>80.75</v>
      </c>
      <c r="C1309" s="10">
        <v>0.83</v>
      </c>
    </row>
    <row r="1310" spans="1:3" x14ac:dyDescent="0.25">
      <c r="A1310" s="11">
        <v>41787.416666666664</v>
      </c>
      <c r="B1310" s="10">
        <v>95.96</v>
      </c>
      <c r="C1310" s="10">
        <v>2.78</v>
      </c>
    </row>
    <row r="1311" spans="1:3" x14ac:dyDescent="0.25">
      <c r="A1311" s="11">
        <v>41787.458333333336</v>
      </c>
      <c r="B1311" s="10">
        <v>68.53</v>
      </c>
      <c r="C1311" s="10">
        <v>8.36</v>
      </c>
    </row>
    <row r="1312" spans="1:3" x14ac:dyDescent="0.25">
      <c r="A1312" s="11">
        <v>41787.5</v>
      </c>
      <c r="B1312" s="10">
        <v>27.21</v>
      </c>
      <c r="C1312" s="10">
        <v>8.32</v>
      </c>
    </row>
    <row r="1313" spans="1:3" x14ac:dyDescent="0.25">
      <c r="A1313" s="11">
        <v>41787.541666666664</v>
      </c>
      <c r="B1313" s="10">
        <v>89</v>
      </c>
      <c r="C1313" s="10">
        <v>3.51</v>
      </c>
    </row>
    <row r="1314" spans="1:3" x14ac:dyDescent="0.25">
      <c r="A1314" s="11">
        <v>41787.583333333336</v>
      </c>
      <c r="B1314" s="10">
        <v>5.68</v>
      </c>
      <c r="C1314" s="10">
        <v>8.41</v>
      </c>
    </row>
    <row r="1315" spans="1:3" x14ac:dyDescent="0.25">
      <c r="A1315" s="11">
        <v>41787.625</v>
      </c>
      <c r="B1315" s="10">
        <v>66.680000000000007</v>
      </c>
      <c r="C1315" s="10">
        <v>3.55</v>
      </c>
    </row>
    <row r="1316" spans="1:3" x14ac:dyDescent="0.25">
      <c r="A1316" s="11">
        <v>41787.666666666664</v>
      </c>
      <c r="B1316" s="10">
        <v>24.24</v>
      </c>
      <c r="C1316" s="10">
        <v>6.26</v>
      </c>
    </row>
    <row r="1317" spans="1:3" x14ac:dyDescent="0.25">
      <c r="A1317" s="11">
        <v>41787.708333333336</v>
      </c>
      <c r="B1317" s="10">
        <v>78.900000000000006</v>
      </c>
      <c r="C1317" s="10">
        <v>8.5299999999999994</v>
      </c>
    </row>
    <row r="1318" spans="1:3" x14ac:dyDescent="0.25">
      <c r="A1318" s="11">
        <v>41787.75</v>
      </c>
      <c r="B1318" s="10">
        <v>69.930000000000007</v>
      </c>
      <c r="C1318" s="10">
        <v>7.66</v>
      </c>
    </row>
    <row r="1319" spans="1:3" x14ac:dyDescent="0.25">
      <c r="A1319" s="11">
        <v>41787.791666666664</v>
      </c>
      <c r="B1319" s="10">
        <v>83.86</v>
      </c>
      <c r="C1319" s="10">
        <v>9</v>
      </c>
    </row>
    <row r="1320" spans="1:3" x14ac:dyDescent="0.25">
      <c r="A1320" s="11">
        <v>41787.833333333336</v>
      </c>
      <c r="B1320" s="10">
        <v>88.23</v>
      </c>
      <c r="C1320" s="10">
        <v>1.68</v>
      </c>
    </row>
    <row r="1321" spans="1:3" x14ac:dyDescent="0.25">
      <c r="A1321" s="11">
        <v>41787.875</v>
      </c>
      <c r="B1321" s="10">
        <v>43.4</v>
      </c>
      <c r="C1321" s="10">
        <v>4.67</v>
      </c>
    </row>
    <row r="1322" spans="1:3" x14ac:dyDescent="0.25">
      <c r="A1322" s="11">
        <v>41787.916666666664</v>
      </c>
      <c r="B1322" s="10">
        <v>67.87</v>
      </c>
      <c r="C1322" s="10">
        <v>0.52</v>
      </c>
    </row>
    <row r="1323" spans="1:3" x14ac:dyDescent="0.25">
      <c r="A1323" s="11">
        <v>41787.958333333336</v>
      </c>
      <c r="B1323" s="10">
        <v>97.05</v>
      </c>
      <c r="C1323" s="10">
        <v>0.3</v>
      </c>
    </row>
    <row r="1324" spans="1:3" x14ac:dyDescent="0.25">
      <c r="A1324" s="16">
        <v>41788</v>
      </c>
      <c r="B1324" s="10">
        <v>61.03</v>
      </c>
      <c r="C1324" s="10">
        <v>4.5999999999999996</v>
      </c>
    </row>
    <row r="1325" spans="1:3" x14ac:dyDescent="0.25">
      <c r="A1325" s="11">
        <v>41788.041666666664</v>
      </c>
      <c r="B1325" s="10">
        <v>4.55</v>
      </c>
      <c r="C1325" s="10">
        <v>7.32</v>
      </c>
    </row>
    <row r="1326" spans="1:3" x14ac:dyDescent="0.25">
      <c r="A1326" s="11">
        <v>41788.083333333336</v>
      </c>
      <c r="B1326" s="10">
        <v>36.520000000000003</v>
      </c>
      <c r="C1326" s="10">
        <v>3.16</v>
      </c>
    </row>
    <row r="1327" spans="1:3" x14ac:dyDescent="0.25">
      <c r="A1327" s="11">
        <v>41788.125</v>
      </c>
      <c r="B1327" s="10">
        <v>19.97</v>
      </c>
      <c r="C1327" s="10">
        <v>5.57</v>
      </c>
    </row>
    <row r="1328" spans="1:3" x14ac:dyDescent="0.25">
      <c r="A1328" s="11">
        <v>41788.166666666664</v>
      </c>
      <c r="B1328" s="10">
        <v>91.39</v>
      </c>
      <c r="C1328" s="10">
        <v>3.03</v>
      </c>
    </row>
    <row r="1329" spans="1:3" x14ac:dyDescent="0.25">
      <c r="A1329" s="11">
        <v>41788.208333333336</v>
      </c>
      <c r="B1329" s="10">
        <v>77.069999999999993</v>
      </c>
      <c r="C1329" s="10">
        <v>4.92</v>
      </c>
    </row>
    <row r="1330" spans="1:3" x14ac:dyDescent="0.25">
      <c r="A1330" s="11">
        <v>41788.25</v>
      </c>
      <c r="B1330" s="10">
        <v>77.59</v>
      </c>
      <c r="C1330" s="10">
        <v>9.5399999999999991</v>
      </c>
    </row>
    <row r="1331" spans="1:3" x14ac:dyDescent="0.25">
      <c r="A1331" s="11">
        <v>41788.291666666664</v>
      </c>
      <c r="B1331" s="10">
        <v>97.96</v>
      </c>
      <c r="C1331" s="10">
        <v>4.38</v>
      </c>
    </row>
    <row r="1332" spans="1:3" x14ac:dyDescent="0.25">
      <c r="A1332" s="11">
        <v>41788.333333333336</v>
      </c>
      <c r="B1332" s="10">
        <v>10.69</v>
      </c>
      <c r="C1332" s="10">
        <v>6.97</v>
      </c>
    </row>
    <row r="1333" spans="1:3" x14ac:dyDescent="0.25">
      <c r="A1333" s="11">
        <v>41788.375</v>
      </c>
      <c r="B1333" s="10">
        <v>79.59</v>
      </c>
      <c r="C1333" s="10">
        <v>3.71</v>
      </c>
    </row>
    <row r="1334" spans="1:3" x14ac:dyDescent="0.25">
      <c r="A1334" s="11">
        <v>41788.416666666664</v>
      </c>
      <c r="B1334" s="10">
        <v>50.72</v>
      </c>
      <c r="C1334" s="10">
        <v>8.69</v>
      </c>
    </row>
    <row r="1335" spans="1:3" x14ac:dyDescent="0.25">
      <c r="A1335" s="11">
        <v>41788.458333333336</v>
      </c>
      <c r="B1335" s="10">
        <v>9.48</v>
      </c>
      <c r="C1335" s="10">
        <v>0.91</v>
      </c>
    </row>
    <row r="1336" spans="1:3" x14ac:dyDescent="0.25">
      <c r="A1336" s="11">
        <v>41788.5</v>
      </c>
      <c r="B1336" s="10">
        <v>86.23</v>
      </c>
      <c r="C1336" s="10">
        <v>4.57</v>
      </c>
    </row>
    <row r="1337" spans="1:3" x14ac:dyDescent="0.25">
      <c r="A1337" s="11">
        <v>41788.541666666664</v>
      </c>
      <c r="B1337" s="10">
        <v>87.73</v>
      </c>
      <c r="C1337" s="10">
        <v>8.9</v>
      </c>
    </row>
    <row r="1338" spans="1:3" x14ac:dyDescent="0.25">
      <c r="A1338" s="11">
        <v>41788.583333333336</v>
      </c>
      <c r="B1338" s="10">
        <v>41.5</v>
      </c>
      <c r="C1338" s="10">
        <v>0.28999999999999998</v>
      </c>
    </row>
    <row r="1339" spans="1:3" x14ac:dyDescent="0.25">
      <c r="A1339" s="11">
        <v>41788.625</v>
      </c>
      <c r="B1339" s="10">
        <v>62.84</v>
      </c>
      <c r="C1339" s="10">
        <v>6.14</v>
      </c>
    </row>
    <row r="1340" spans="1:3" x14ac:dyDescent="0.25">
      <c r="A1340" s="11">
        <v>41788.666666666664</v>
      </c>
      <c r="B1340" s="10">
        <v>15.65</v>
      </c>
      <c r="C1340" s="10">
        <v>6.73</v>
      </c>
    </row>
    <row r="1341" spans="1:3" x14ac:dyDescent="0.25">
      <c r="A1341" s="11">
        <v>41788.708333333336</v>
      </c>
      <c r="B1341" s="10">
        <v>60.41</v>
      </c>
      <c r="C1341" s="10">
        <v>1.7</v>
      </c>
    </row>
    <row r="1342" spans="1:3" x14ac:dyDescent="0.25">
      <c r="A1342" s="11">
        <v>41788.75</v>
      </c>
      <c r="B1342" s="10">
        <v>17.62</v>
      </c>
      <c r="C1342" s="10">
        <v>7.51</v>
      </c>
    </row>
    <row r="1343" spans="1:3" x14ac:dyDescent="0.25">
      <c r="A1343" s="11">
        <v>41788.791666666664</v>
      </c>
      <c r="B1343" s="10">
        <v>10.65</v>
      </c>
      <c r="C1343" s="10">
        <v>2.2599999999999998</v>
      </c>
    </row>
    <row r="1344" spans="1:3" x14ac:dyDescent="0.25">
      <c r="A1344" s="11">
        <v>41788.833333333336</v>
      </c>
      <c r="B1344" s="10">
        <v>74.05</v>
      </c>
      <c r="C1344" s="10">
        <v>4.07</v>
      </c>
    </row>
    <row r="1345" spans="1:3" x14ac:dyDescent="0.25">
      <c r="A1345" s="11">
        <v>41788.875</v>
      </c>
      <c r="B1345" s="10">
        <v>77.14</v>
      </c>
      <c r="C1345" s="10">
        <v>3.77</v>
      </c>
    </row>
    <row r="1346" spans="1:3" x14ac:dyDescent="0.25">
      <c r="A1346" s="11">
        <v>41788.916666666664</v>
      </c>
      <c r="B1346" s="10">
        <v>13.92</v>
      </c>
      <c r="C1346" s="10">
        <v>7.19</v>
      </c>
    </row>
    <row r="1347" spans="1:3" x14ac:dyDescent="0.25">
      <c r="A1347" s="11">
        <v>41788.958333333336</v>
      </c>
      <c r="B1347" s="10">
        <v>13.93</v>
      </c>
      <c r="C1347" s="10">
        <v>0.06</v>
      </c>
    </row>
    <row r="1348" spans="1:3" x14ac:dyDescent="0.25">
      <c r="A1348" s="16">
        <v>41789</v>
      </c>
      <c r="B1348" s="10">
        <v>91.53</v>
      </c>
      <c r="C1348" s="10">
        <v>2.13</v>
      </c>
    </row>
    <row r="1349" spans="1:3" x14ac:dyDescent="0.25">
      <c r="A1349" s="11">
        <v>41789.041666666664</v>
      </c>
      <c r="B1349" s="10">
        <v>26.83</v>
      </c>
      <c r="C1349" s="10">
        <v>1.77</v>
      </c>
    </row>
    <row r="1350" spans="1:3" x14ac:dyDescent="0.25">
      <c r="A1350" s="11">
        <v>41789.083333333336</v>
      </c>
      <c r="B1350" s="10">
        <v>7.14</v>
      </c>
      <c r="C1350" s="10">
        <v>0.57999999999999996</v>
      </c>
    </row>
    <row r="1351" spans="1:3" x14ac:dyDescent="0.25">
      <c r="A1351" s="11">
        <v>41789.125</v>
      </c>
      <c r="B1351" s="10">
        <v>27.9</v>
      </c>
      <c r="C1351" s="10">
        <v>5.81</v>
      </c>
    </row>
    <row r="1352" spans="1:3" x14ac:dyDescent="0.25">
      <c r="A1352" s="11">
        <v>41789.166666666664</v>
      </c>
      <c r="B1352" s="10">
        <v>18.28</v>
      </c>
      <c r="C1352" s="10">
        <v>2.41</v>
      </c>
    </row>
    <row r="1353" spans="1:3" x14ac:dyDescent="0.25">
      <c r="A1353" s="11">
        <v>41789.208333333336</v>
      </c>
      <c r="B1353" s="10">
        <v>54.64</v>
      </c>
      <c r="C1353" s="10">
        <v>0.7</v>
      </c>
    </row>
    <row r="1354" spans="1:3" x14ac:dyDescent="0.25">
      <c r="A1354" s="11">
        <v>41789.25</v>
      </c>
      <c r="B1354" s="10">
        <v>47.23</v>
      </c>
      <c r="C1354" s="10">
        <v>1.61</v>
      </c>
    </row>
    <row r="1355" spans="1:3" x14ac:dyDescent="0.25">
      <c r="A1355" s="11">
        <v>41789.291666666664</v>
      </c>
      <c r="B1355" s="10">
        <v>25.54</v>
      </c>
      <c r="C1355" s="10">
        <v>7.38</v>
      </c>
    </row>
    <row r="1356" spans="1:3" x14ac:dyDescent="0.25">
      <c r="A1356" s="11">
        <v>41789.333333333336</v>
      </c>
      <c r="B1356" s="10">
        <v>64.2</v>
      </c>
      <c r="C1356" s="10">
        <v>8.61</v>
      </c>
    </row>
    <row r="1357" spans="1:3" x14ac:dyDescent="0.25">
      <c r="A1357" s="11">
        <v>41789.375</v>
      </c>
      <c r="B1357" s="10">
        <v>62.02</v>
      </c>
      <c r="C1357" s="10">
        <v>2.67</v>
      </c>
    </row>
    <row r="1358" spans="1:3" x14ac:dyDescent="0.25">
      <c r="A1358" s="11">
        <v>41789.416666666664</v>
      </c>
      <c r="B1358" s="10">
        <v>52.53</v>
      </c>
      <c r="C1358" s="10">
        <v>9.42</v>
      </c>
    </row>
    <row r="1359" spans="1:3" x14ac:dyDescent="0.25">
      <c r="A1359" s="11">
        <v>41789.458333333336</v>
      </c>
      <c r="B1359" s="10">
        <v>81.13</v>
      </c>
      <c r="C1359" s="10">
        <v>3.73</v>
      </c>
    </row>
    <row r="1360" spans="1:3" x14ac:dyDescent="0.25">
      <c r="A1360" s="11">
        <v>41789.5</v>
      </c>
      <c r="B1360" s="10">
        <v>55.32</v>
      </c>
      <c r="C1360" s="10">
        <v>0.13</v>
      </c>
    </row>
    <row r="1361" spans="1:3" x14ac:dyDescent="0.25">
      <c r="A1361" s="11">
        <v>41789.541666666664</v>
      </c>
      <c r="B1361" s="10">
        <v>69.34</v>
      </c>
      <c r="C1361" s="10">
        <v>8.99</v>
      </c>
    </row>
    <row r="1362" spans="1:3" x14ac:dyDescent="0.25">
      <c r="A1362" s="11">
        <v>41789.583333333336</v>
      </c>
      <c r="B1362" s="10">
        <v>59.34</v>
      </c>
      <c r="C1362" s="10">
        <v>1.94</v>
      </c>
    </row>
    <row r="1363" spans="1:3" x14ac:dyDescent="0.25">
      <c r="A1363" s="11">
        <v>41789.625</v>
      </c>
      <c r="B1363" s="10">
        <v>47.4</v>
      </c>
      <c r="C1363" s="10">
        <v>9.16</v>
      </c>
    </row>
    <row r="1364" spans="1:3" x14ac:dyDescent="0.25">
      <c r="A1364" s="11">
        <v>41789.666666666664</v>
      </c>
      <c r="B1364" s="10">
        <v>73.540000000000006</v>
      </c>
      <c r="C1364" s="10">
        <v>6.56</v>
      </c>
    </row>
    <row r="1365" spans="1:3" x14ac:dyDescent="0.25">
      <c r="A1365" s="11">
        <v>41789.708333333336</v>
      </c>
      <c r="B1365" s="10">
        <v>83.32</v>
      </c>
      <c r="C1365" s="10">
        <v>1.3</v>
      </c>
    </row>
    <row r="1366" spans="1:3" x14ac:dyDescent="0.25">
      <c r="A1366" s="11">
        <v>41789.75</v>
      </c>
      <c r="B1366" s="10">
        <v>16.77</v>
      </c>
      <c r="C1366" s="10">
        <v>1.33</v>
      </c>
    </row>
    <row r="1367" spans="1:3" x14ac:dyDescent="0.25">
      <c r="A1367" s="11">
        <v>41789.791666666664</v>
      </c>
      <c r="B1367" s="10">
        <v>9.6</v>
      </c>
      <c r="C1367" s="10">
        <v>1.57</v>
      </c>
    </row>
    <row r="1368" spans="1:3" x14ac:dyDescent="0.25">
      <c r="A1368" s="11">
        <v>41789.833333333336</v>
      </c>
      <c r="B1368" s="10">
        <v>49.83</v>
      </c>
      <c r="C1368" s="10">
        <v>2.65</v>
      </c>
    </row>
    <row r="1369" spans="1:3" x14ac:dyDescent="0.25">
      <c r="A1369" s="11">
        <v>41789.875</v>
      </c>
      <c r="B1369" s="10">
        <v>50.08</v>
      </c>
      <c r="C1369" s="10">
        <v>4.04</v>
      </c>
    </row>
    <row r="1370" spans="1:3" x14ac:dyDescent="0.25">
      <c r="A1370" s="11">
        <v>41789.916666666664</v>
      </c>
      <c r="B1370" s="10">
        <v>68.19</v>
      </c>
      <c r="C1370" s="10">
        <v>6.68</v>
      </c>
    </row>
    <row r="1371" spans="1:3" x14ac:dyDescent="0.25">
      <c r="A1371" s="11">
        <v>41789.958333333336</v>
      </c>
      <c r="B1371" s="10">
        <v>45.88</v>
      </c>
      <c r="C1371" s="10">
        <v>3.63</v>
      </c>
    </row>
    <row r="1372" spans="1:3" x14ac:dyDescent="0.25">
      <c r="A1372" s="16">
        <v>41790</v>
      </c>
      <c r="B1372" s="10">
        <v>14.35</v>
      </c>
      <c r="C1372" s="10">
        <v>5.08</v>
      </c>
    </row>
    <row r="1373" spans="1:3" x14ac:dyDescent="0.25">
      <c r="A1373" s="11">
        <v>41790.041666666664</v>
      </c>
      <c r="B1373" s="10">
        <v>72.83</v>
      </c>
      <c r="C1373" s="10">
        <v>5.04</v>
      </c>
    </row>
    <row r="1374" spans="1:3" x14ac:dyDescent="0.25">
      <c r="A1374" s="11">
        <v>41790.083333333336</v>
      </c>
      <c r="B1374" s="10">
        <v>45.17</v>
      </c>
      <c r="C1374" s="10">
        <v>8.73</v>
      </c>
    </row>
    <row r="1375" spans="1:3" x14ac:dyDescent="0.25">
      <c r="A1375" s="11">
        <v>41790.125</v>
      </c>
      <c r="B1375" s="10">
        <v>2.61</v>
      </c>
      <c r="C1375" s="10">
        <v>9.32</v>
      </c>
    </row>
    <row r="1376" spans="1:3" x14ac:dyDescent="0.25">
      <c r="A1376" s="11">
        <v>41790.166666666664</v>
      </c>
      <c r="B1376" s="10">
        <v>19.18</v>
      </c>
      <c r="C1376" s="10">
        <v>3.48</v>
      </c>
    </row>
    <row r="1377" spans="1:3" x14ac:dyDescent="0.25">
      <c r="A1377" s="11">
        <v>41790.208333333336</v>
      </c>
      <c r="B1377" s="10">
        <v>54.51</v>
      </c>
      <c r="C1377" s="10">
        <v>1.55</v>
      </c>
    </row>
    <row r="1378" spans="1:3" x14ac:dyDescent="0.25">
      <c r="A1378" s="11">
        <v>41790.25</v>
      </c>
      <c r="B1378" s="10">
        <v>45.29</v>
      </c>
      <c r="C1378" s="10">
        <v>6.25</v>
      </c>
    </row>
    <row r="1379" spans="1:3" x14ac:dyDescent="0.25">
      <c r="A1379" s="11">
        <v>41790.291666666664</v>
      </c>
      <c r="B1379" s="10">
        <v>75.790000000000006</v>
      </c>
      <c r="C1379" s="10">
        <v>5.85</v>
      </c>
    </row>
    <row r="1380" spans="1:3" x14ac:dyDescent="0.25">
      <c r="A1380" s="11">
        <v>41790.333333333336</v>
      </c>
      <c r="B1380" s="10">
        <v>21.56</v>
      </c>
      <c r="C1380" s="10">
        <v>6.68</v>
      </c>
    </row>
    <row r="1381" spans="1:3" x14ac:dyDescent="0.25">
      <c r="A1381" s="11">
        <v>41790.375</v>
      </c>
      <c r="B1381" s="10">
        <v>46.61</v>
      </c>
      <c r="C1381" s="10">
        <v>7.17</v>
      </c>
    </row>
    <row r="1382" spans="1:3" x14ac:dyDescent="0.25">
      <c r="A1382" s="11">
        <v>41790.416666666664</v>
      </c>
      <c r="B1382" s="10">
        <v>75.099999999999994</v>
      </c>
      <c r="C1382" s="10">
        <v>9.25</v>
      </c>
    </row>
    <row r="1383" spans="1:3" x14ac:dyDescent="0.25">
      <c r="A1383" s="11">
        <v>41790.458333333336</v>
      </c>
      <c r="B1383" s="10">
        <v>53.45</v>
      </c>
      <c r="C1383" s="10">
        <v>0.33</v>
      </c>
    </row>
    <row r="1384" spans="1:3" x14ac:dyDescent="0.25">
      <c r="A1384" s="11">
        <v>41790.5</v>
      </c>
      <c r="B1384" s="10">
        <v>57.74</v>
      </c>
      <c r="C1384" s="10">
        <v>6.8</v>
      </c>
    </row>
    <row r="1385" spans="1:3" x14ac:dyDescent="0.25">
      <c r="A1385" s="11">
        <v>41790.541666666664</v>
      </c>
      <c r="B1385" s="10">
        <v>2.98</v>
      </c>
      <c r="C1385" s="10">
        <v>8.19</v>
      </c>
    </row>
    <row r="1386" spans="1:3" x14ac:dyDescent="0.25">
      <c r="A1386" s="11">
        <v>41790.583333333336</v>
      </c>
      <c r="B1386" s="10">
        <v>26.68</v>
      </c>
      <c r="C1386" s="10">
        <v>5.23</v>
      </c>
    </row>
    <row r="1387" spans="1:3" x14ac:dyDescent="0.25">
      <c r="A1387" s="11">
        <v>41790.625</v>
      </c>
      <c r="B1387" s="10">
        <v>46.1</v>
      </c>
      <c r="C1387" s="10">
        <v>9.09</v>
      </c>
    </row>
    <row r="1388" spans="1:3" x14ac:dyDescent="0.25">
      <c r="A1388" s="11">
        <v>41790.666666666664</v>
      </c>
      <c r="B1388" s="10">
        <v>22.79</v>
      </c>
      <c r="C1388" s="10">
        <v>7.95</v>
      </c>
    </row>
    <row r="1389" spans="1:3" x14ac:dyDescent="0.25">
      <c r="A1389" s="11">
        <v>41790.708333333336</v>
      </c>
      <c r="B1389" s="10">
        <v>30.43</v>
      </c>
      <c r="C1389" s="10">
        <v>4.4800000000000004</v>
      </c>
    </row>
    <row r="1390" spans="1:3" x14ac:dyDescent="0.25">
      <c r="A1390" s="11">
        <v>41790.75</v>
      </c>
      <c r="B1390" s="10">
        <v>14.25</v>
      </c>
      <c r="C1390" s="10">
        <v>8.92</v>
      </c>
    </row>
    <row r="1391" spans="1:3" x14ac:dyDescent="0.25">
      <c r="A1391" s="11">
        <v>41790.791666666664</v>
      </c>
      <c r="B1391" s="10">
        <v>1.2</v>
      </c>
      <c r="C1391" s="10">
        <v>7.29</v>
      </c>
    </row>
    <row r="1392" spans="1:3" x14ac:dyDescent="0.25">
      <c r="A1392" s="11">
        <v>41790.833333333336</v>
      </c>
      <c r="B1392" s="10">
        <v>79.39</v>
      </c>
      <c r="C1392" s="10">
        <v>9.8800000000000008</v>
      </c>
    </row>
    <row r="1393" spans="1:3" x14ac:dyDescent="0.25">
      <c r="A1393" s="11">
        <v>41790.875</v>
      </c>
      <c r="B1393" s="10">
        <v>98.21</v>
      </c>
      <c r="C1393" s="10">
        <v>3.01</v>
      </c>
    </row>
    <row r="1394" spans="1:3" x14ac:dyDescent="0.25">
      <c r="A1394" s="11">
        <v>41790.916666666664</v>
      </c>
      <c r="B1394" s="10">
        <v>31.45</v>
      </c>
      <c r="C1394" s="10">
        <v>3.37</v>
      </c>
    </row>
    <row r="1395" spans="1:3" x14ac:dyDescent="0.25">
      <c r="A1395" s="11">
        <v>41790.958333333336</v>
      </c>
      <c r="B1395" s="10">
        <v>7.76</v>
      </c>
      <c r="C1395" s="10">
        <v>8.89</v>
      </c>
    </row>
    <row r="1396" spans="1:3" x14ac:dyDescent="0.25">
      <c r="A1396" s="16">
        <v>41791</v>
      </c>
      <c r="B1396" s="10">
        <v>20.34</v>
      </c>
      <c r="C1396" s="10">
        <v>7.41</v>
      </c>
    </row>
    <row r="1397" spans="1:3" x14ac:dyDescent="0.25">
      <c r="A1397" s="11">
        <v>41791.041666666664</v>
      </c>
      <c r="B1397" s="10">
        <v>90.25</v>
      </c>
      <c r="C1397" s="10">
        <v>3.16</v>
      </c>
    </row>
    <row r="1398" spans="1:3" x14ac:dyDescent="0.25">
      <c r="A1398" s="11">
        <v>41791.083333333336</v>
      </c>
      <c r="B1398" s="10">
        <v>8.01</v>
      </c>
      <c r="C1398" s="10">
        <v>4.68</v>
      </c>
    </row>
    <row r="1399" spans="1:3" x14ac:dyDescent="0.25">
      <c r="A1399" s="11">
        <v>41791.125</v>
      </c>
      <c r="B1399" s="10">
        <v>29.43</v>
      </c>
      <c r="C1399" s="10">
        <v>5.92</v>
      </c>
    </row>
    <row r="1400" spans="1:3" x14ac:dyDescent="0.25">
      <c r="A1400" s="11">
        <v>41791.166666666664</v>
      </c>
      <c r="B1400" s="10">
        <v>10.27</v>
      </c>
      <c r="C1400" s="10">
        <v>8.61</v>
      </c>
    </row>
    <row r="1401" spans="1:3" x14ac:dyDescent="0.25">
      <c r="A1401" s="11">
        <v>41791.208333333336</v>
      </c>
      <c r="B1401" s="10">
        <v>90.37</v>
      </c>
      <c r="C1401" s="10">
        <v>3.99</v>
      </c>
    </row>
    <row r="1402" spans="1:3" x14ac:dyDescent="0.25">
      <c r="A1402" s="11">
        <v>41791.25</v>
      </c>
      <c r="B1402" s="10">
        <v>44.8</v>
      </c>
      <c r="C1402" s="10">
        <v>2.68</v>
      </c>
    </row>
    <row r="1403" spans="1:3" x14ac:dyDescent="0.25">
      <c r="A1403" s="11">
        <v>41791.291666666664</v>
      </c>
      <c r="B1403" s="10">
        <v>1.66</v>
      </c>
      <c r="C1403" s="10">
        <v>7.36</v>
      </c>
    </row>
    <row r="1404" spans="1:3" x14ac:dyDescent="0.25">
      <c r="A1404" s="11">
        <v>41791.333333333336</v>
      </c>
      <c r="B1404" s="10">
        <v>31.83</v>
      </c>
      <c r="C1404" s="10">
        <v>0.81</v>
      </c>
    </row>
    <row r="1405" spans="1:3" x14ac:dyDescent="0.25">
      <c r="A1405" s="11">
        <v>41791.375</v>
      </c>
      <c r="B1405" s="10">
        <v>64.48</v>
      </c>
      <c r="C1405" s="10">
        <v>7.08</v>
      </c>
    </row>
    <row r="1406" spans="1:3" x14ac:dyDescent="0.25">
      <c r="A1406" s="11">
        <v>41791.416666666664</v>
      </c>
      <c r="B1406" s="10">
        <v>37.409999999999997</v>
      </c>
      <c r="C1406" s="10">
        <v>9.4700000000000006</v>
      </c>
    </row>
    <row r="1407" spans="1:3" x14ac:dyDescent="0.25">
      <c r="A1407" s="11">
        <v>41791.458333333336</v>
      </c>
      <c r="B1407" s="10">
        <v>79.06</v>
      </c>
      <c r="C1407" s="10">
        <v>6.26</v>
      </c>
    </row>
    <row r="1408" spans="1:3" x14ac:dyDescent="0.25">
      <c r="A1408" s="11">
        <v>41791.5</v>
      </c>
      <c r="B1408" s="10">
        <v>96.92</v>
      </c>
      <c r="C1408" s="10">
        <v>3.27</v>
      </c>
    </row>
    <row r="1409" spans="1:3" x14ac:dyDescent="0.25">
      <c r="A1409" s="11">
        <v>41791.541666666664</v>
      </c>
      <c r="B1409" s="10">
        <v>52.68</v>
      </c>
      <c r="C1409" s="10">
        <v>6.13</v>
      </c>
    </row>
    <row r="1410" spans="1:3" x14ac:dyDescent="0.25">
      <c r="A1410" s="11">
        <v>41791.583333333336</v>
      </c>
      <c r="B1410" s="10">
        <v>51.95</v>
      </c>
      <c r="C1410" s="10">
        <v>1.47</v>
      </c>
    </row>
    <row r="1411" spans="1:3" x14ac:dyDescent="0.25">
      <c r="A1411" s="11">
        <v>41791.625</v>
      </c>
      <c r="B1411" s="10">
        <v>29.53</v>
      </c>
      <c r="C1411" s="10">
        <v>3.09</v>
      </c>
    </row>
    <row r="1412" spans="1:3" x14ac:dyDescent="0.25">
      <c r="A1412" s="11">
        <v>41791.666666666664</v>
      </c>
      <c r="B1412" s="10">
        <v>89.46</v>
      </c>
      <c r="C1412" s="10">
        <v>0.36</v>
      </c>
    </row>
    <row r="1413" spans="1:3" x14ac:dyDescent="0.25">
      <c r="A1413" s="11">
        <v>41791.708333333336</v>
      </c>
      <c r="B1413" s="10">
        <v>96.88</v>
      </c>
      <c r="C1413" s="10">
        <v>5.99</v>
      </c>
    </row>
    <row r="1414" spans="1:3" x14ac:dyDescent="0.25">
      <c r="A1414" s="11">
        <v>41791.75</v>
      </c>
      <c r="B1414" s="10">
        <v>92.15</v>
      </c>
      <c r="C1414" s="10">
        <v>1.68</v>
      </c>
    </row>
    <row r="1415" spans="1:3" x14ac:dyDescent="0.25">
      <c r="A1415" s="11">
        <v>41791.791666666664</v>
      </c>
      <c r="B1415" s="10">
        <v>68.72</v>
      </c>
      <c r="C1415" s="10">
        <v>1.68</v>
      </c>
    </row>
    <row r="1416" spans="1:3" x14ac:dyDescent="0.25">
      <c r="A1416" s="11">
        <v>41791.833333333336</v>
      </c>
      <c r="B1416" s="10">
        <v>49.93</v>
      </c>
      <c r="C1416" s="10">
        <v>4.5199999999999996</v>
      </c>
    </row>
    <row r="1417" spans="1:3" x14ac:dyDescent="0.25">
      <c r="A1417" s="11">
        <v>41791.875</v>
      </c>
      <c r="B1417" s="10">
        <v>58.37</v>
      </c>
      <c r="C1417" s="10">
        <v>9.39</v>
      </c>
    </row>
    <row r="1418" spans="1:3" x14ac:dyDescent="0.25">
      <c r="A1418" s="11">
        <v>41791.916666666664</v>
      </c>
      <c r="B1418" s="10">
        <v>36.049999999999997</v>
      </c>
      <c r="C1418" s="10">
        <v>6.35</v>
      </c>
    </row>
    <row r="1419" spans="1:3" x14ac:dyDescent="0.25">
      <c r="A1419" s="11">
        <v>41791.958333333336</v>
      </c>
      <c r="B1419" s="10">
        <v>0.69</v>
      </c>
      <c r="C1419" s="10">
        <v>2.85</v>
      </c>
    </row>
    <row r="1420" spans="1:3" x14ac:dyDescent="0.25">
      <c r="A1420" s="16">
        <v>41792</v>
      </c>
      <c r="B1420" s="10">
        <v>11.07</v>
      </c>
      <c r="C1420" s="10">
        <v>7.96</v>
      </c>
    </row>
    <row r="1421" spans="1:3" x14ac:dyDescent="0.25">
      <c r="A1421" s="11">
        <v>41792.041666666664</v>
      </c>
      <c r="B1421" s="10">
        <v>0.09</v>
      </c>
      <c r="C1421" s="10">
        <v>8.07</v>
      </c>
    </row>
    <row r="1422" spans="1:3" x14ac:dyDescent="0.25">
      <c r="A1422" s="11">
        <v>41792.083333333336</v>
      </c>
      <c r="B1422" s="10">
        <v>46.87</v>
      </c>
      <c r="C1422" s="10">
        <v>6.38</v>
      </c>
    </row>
    <row r="1423" spans="1:3" x14ac:dyDescent="0.25">
      <c r="A1423" s="11">
        <v>41792.125</v>
      </c>
      <c r="B1423" s="10">
        <v>96.5</v>
      </c>
      <c r="C1423" s="10">
        <v>5.26</v>
      </c>
    </row>
    <row r="1424" spans="1:3" x14ac:dyDescent="0.25">
      <c r="A1424" s="11">
        <v>41792.166666666664</v>
      </c>
      <c r="B1424" s="10">
        <v>11.07</v>
      </c>
      <c r="C1424" s="10">
        <v>3.55</v>
      </c>
    </row>
    <row r="1425" spans="1:3" x14ac:dyDescent="0.25">
      <c r="A1425" s="11">
        <v>41792.208333333336</v>
      </c>
      <c r="B1425" s="10">
        <v>71.73</v>
      </c>
      <c r="C1425" s="10">
        <v>4.3</v>
      </c>
    </row>
    <row r="1426" spans="1:3" x14ac:dyDescent="0.25">
      <c r="A1426" s="11">
        <v>41792.25</v>
      </c>
      <c r="B1426" s="10">
        <v>75.209999999999994</v>
      </c>
      <c r="C1426" s="10">
        <v>7.46</v>
      </c>
    </row>
    <row r="1427" spans="1:3" x14ac:dyDescent="0.25">
      <c r="A1427" s="11">
        <v>41792.291666666664</v>
      </c>
      <c r="B1427" s="10">
        <v>85.29</v>
      </c>
      <c r="C1427" s="10">
        <v>6.27</v>
      </c>
    </row>
    <row r="1428" spans="1:3" x14ac:dyDescent="0.25">
      <c r="A1428" s="11">
        <v>41792.333333333336</v>
      </c>
      <c r="B1428" s="10">
        <v>29.28</v>
      </c>
      <c r="C1428" s="10">
        <v>3.38</v>
      </c>
    </row>
    <row r="1429" spans="1:3" x14ac:dyDescent="0.25">
      <c r="A1429" s="11">
        <v>41792.375</v>
      </c>
      <c r="B1429" s="10">
        <v>93.3</v>
      </c>
      <c r="C1429" s="10">
        <v>5.56</v>
      </c>
    </row>
    <row r="1430" spans="1:3" x14ac:dyDescent="0.25">
      <c r="A1430" s="11">
        <v>41792.416666666664</v>
      </c>
      <c r="B1430" s="10">
        <v>45.24</v>
      </c>
      <c r="C1430" s="10">
        <v>4.6100000000000003</v>
      </c>
    </row>
    <row r="1431" spans="1:3" x14ac:dyDescent="0.25">
      <c r="A1431" s="11">
        <v>41792.458333333336</v>
      </c>
      <c r="B1431" s="10">
        <v>23.52</v>
      </c>
      <c r="C1431" s="10">
        <v>3.56</v>
      </c>
    </row>
    <row r="1432" spans="1:3" x14ac:dyDescent="0.25">
      <c r="A1432" s="11">
        <v>41792.5</v>
      </c>
      <c r="B1432" s="10">
        <v>16.14</v>
      </c>
      <c r="C1432" s="10">
        <v>6.31</v>
      </c>
    </row>
    <row r="1433" spans="1:3" x14ac:dyDescent="0.25">
      <c r="A1433" s="11">
        <v>41792.541666666664</v>
      </c>
      <c r="B1433" s="10">
        <v>79.930000000000007</v>
      </c>
      <c r="C1433" s="10">
        <v>3.64</v>
      </c>
    </row>
    <row r="1434" spans="1:3" x14ac:dyDescent="0.25">
      <c r="A1434" s="11">
        <v>41792.583333333336</v>
      </c>
      <c r="B1434" s="10">
        <v>25.75</v>
      </c>
      <c r="C1434" s="10">
        <v>2.9</v>
      </c>
    </row>
    <row r="1435" spans="1:3" x14ac:dyDescent="0.25">
      <c r="A1435" s="11">
        <v>41792.625</v>
      </c>
      <c r="B1435" s="10">
        <v>69.239999999999995</v>
      </c>
      <c r="C1435" s="10">
        <v>0.93</v>
      </c>
    </row>
    <row r="1436" spans="1:3" x14ac:dyDescent="0.25">
      <c r="A1436" s="11">
        <v>41792.666666666664</v>
      </c>
      <c r="B1436" s="10">
        <v>67.87</v>
      </c>
      <c r="C1436" s="10">
        <v>4.4400000000000004</v>
      </c>
    </row>
    <row r="1437" spans="1:3" x14ac:dyDescent="0.25">
      <c r="A1437" s="11">
        <v>41792.708333333336</v>
      </c>
      <c r="B1437" s="10">
        <v>69.22</v>
      </c>
      <c r="C1437" s="10">
        <v>2.4</v>
      </c>
    </row>
    <row r="1438" spans="1:3" x14ac:dyDescent="0.25">
      <c r="A1438" s="11">
        <v>41792.75</v>
      </c>
      <c r="B1438" s="10">
        <v>50.54</v>
      </c>
      <c r="C1438" s="10">
        <v>4.8600000000000003</v>
      </c>
    </row>
    <row r="1439" spans="1:3" x14ac:dyDescent="0.25">
      <c r="A1439" s="11">
        <v>41792.791666666664</v>
      </c>
      <c r="B1439" s="10">
        <v>67.97</v>
      </c>
      <c r="C1439" s="10">
        <v>7.66</v>
      </c>
    </row>
    <row r="1440" spans="1:3" x14ac:dyDescent="0.25">
      <c r="A1440" s="11">
        <v>41792.833333333336</v>
      </c>
      <c r="B1440" s="10">
        <v>71.97</v>
      </c>
      <c r="C1440" s="10">
        <v>4.57</v>
      </c>
    </row>
    <row r="1441" spans="1:3" x14ac:dyDescent="0.25">
      <c r="A1441" s="11">
        <v>41792.875</v>
      </c>
      <c r="B1441" s="10">
        <v>74.89</v>
      </c>
      <c r="C1441" s="10">
        <v>5.91</v>
      </c>
    </row>
    <row r="1442" spans="1:3" x14ac:dyDescent="0.25">
      <c r="A1442" s="11">
        <v>41792.916666666664</v>
      </c>
      <c r="B1442" s="10">
        <v>45.43</v>
      </c>
      <c r="C1442" s="10">
        <v>6.71</v>
      </c>
    </row>
    <row r="1443" spans="1:3" x14ac:dyDescent="0.25">
      <c r="A1443" s="11">
        <v>41792.958333333336</v>
      </c>
      <c r="B1443" s="10">
        <v>72.95</v>
      </c>
      <c r="C1443" s="10">
        <v>8.4700000000000006</v>
      </c>
    </row>
    <row r="1444" spans="1:3" x14ac:dyDescent="0.25">
      <c r="A1444" s="16">
        <v>41793</v>
      </c>
      <c r="B1444" s="10">
        <v>48.33</v>
      </c>
      <c r="C1444" s="10">
        <v>2.89</v>
      </c>
    </row>
    <row r="1445" spans="1:3" x14ac:dyDescent="0.25">
      <c r="A1445" s="11">
        <v>41793.041666666664</v>
      </c>
      <c r="B1445" s="10">
        <v>57.82</v>
      </c>
      <c r="C1445" s="10">
        <v>5.1100000000000003</v>
      </c>
    </row>
    <row r="1446" spans="1:3" x14ac:dyDescent="0.25">
      <c r="A1446" s="11">
        <v>41793.083333333336</v>
      </c>
      <c r="B1446" s="10">
        <v>94.92</v>
      </c>
      <c r="C1446" s="10">
        <v>2.52</v>
      </c>
    </row>
    <row r="1447" spans="1:3" x14ac:dyDescent="0.25">
      <c r="A1447" s="11">
        <v>41793.125</v>
      </c>
      <c r="B1447" s="10">
        <v>69.489999999999995</v>
      </c>
      <c r="C1447" s="10">
        <v>1.36</v>
      </c>
    </row>
    <row r="1448" spans="1:3" x14ac:dyDescent="0.25">
      <c r="A1448" s="11">
        <v>41793.166666666664</v>
      </c>
      <c r="B1448" s="10">
        <v>8.56</v>
      </c>
      <c r="C1448" s="10">
        <v>8.17</v>
      </c>
    </row>
    <row r="1449" spans="1:3" x14ac:dyDescent="0.25">
      <c r="A1449" s="11">
        <v>41793.208333333336</v>
      </c>
      <c r="B1449" s="10">
        <v>60.03</v>
      </c>
      <c r="C1449" s="10">
        <v>3.66</v>
      </c>
    </row>
    <row r="1450" spans="1:3" x14ac:dyDescent="0.25">
      <c r="A1450" s="11">
        <v>41793.25</v>
      </c>
      <c r="B1450" s="10">
        <v>70.150000000000006</v>
      </c>
      <c r="C1450" s="10">
        <v>5.63</v>
      </c>
    </row>
    <row r="1451" spans="1:3" x14ac:dyDescent="0.25">
      <c r="A1451" s="11">
        <v>41793.291666666664</v>
      </c>
      <c r="B1451" s="10">
        <v>80.86</v>
      </c>
      <c r="C1451" s="10">
        <v>3.61</v>
      </c>
    </row>
    <row r="1452" spans="1:3" x14ac:dyDescent="0.25">
      <c r="A1452" s="11">
        <v>41793.333333333336</v>
      </c>
      <c r="B1452" s="10">
        <v>4.1100000000000003</v>
      </c>
      <c r="C1452" s="10">
        <v>1.0900000000000001</v>
      </c>
    </row>
    <row r="1453" spans="1:3" x14ac:dyDescent="0.25">
      <c r="A1453" s="11">
        <v>41793.375</v>
      </c>
      <c r="B1453" s="10">
        <v>60.68</v>
      </c>
      <c r="C1453" s="10">
        <v>4.21</v>
      </c>
    </row>
    <row r="1454" spans="1:3" x14ac:dyDescent="0.25">
      <c r="A1454" s="11">
        <v>41793.416666666664</v>
      </c>
      <c r="B1454" s="10">
        <v>40.840000000000003</v>
      </c>
      <c r="C1454" s="10">
        <v>7.72</v>
      </c>
    </row>
    <row r="1455" spans="1:3" x14ac:dyDescent="0.25">
      <c r="A1455" s="11">
        <v>41793.458333333336</v>
      </c>
      <c r="B1455" s="10">
        <v>45.33</v>
      </c>
      <c r="C1455" s="10">
        <v>8.81</v>
      </c>
    </row>
    <row r="1456" spans="1:3" x14ac:dyDescent="0.25">
      <c r="A1456" s="11">
        <v>41793.5</v>
      </c>
      <c r="B1456" s="10">
        <v>78.02</v>
      </c>
      <c r="C1456" s="10">
        <v>7.41</v>
      </c>
    </row>
    <row r="1457" spans="1:3" x14ac:dyDescent="0.25">
      <c r="A1457" s="11">
        <v>41793.541666666664</v>
      </c>
      <c r="B1457" s="10">
        <v>7.21</v>
      </c>
      <c r="C1457" s="10">
        <v>5.9</v>
      </c>
    </row>
    <row r="1458" spans="1:3" x14ac:dyDescent="0.25">
      <c r="A1458" s="11">
        <v>41793.583333333336</v>
      </c>
      <c r="B1458" s="10">
        <v>80.03</v>
      </c>
      <c r="C1458" s="10">
        <v>7.25</v>
      </c>
    </row>
    <row r="1459" spans="1:3" x14ac:dyDescent="0.25">
      <c r="A1459" s="11">
        <v>41793.625</v>
      </c>
      <c r="B1459" s="10">
        <v>85.04</v>
      </c>
      <c r="C1459" s="10">
        <v>5.19</v>
      </c>
    </row>
    <row r="1460" spans="1:3" x14ac:dyDescent="0.25">
      <c r="A1460" s="11">
        <v>41793.666666666664</v>
      </c>
      <c r="B1460" s="10">
        <v>95.86</v>
      </c>
      <c r="C1460" s="10">
        <v>8.7899999999999991</v>
      </c>
    </row>
    <row r="1461" spans="1:3" x14ac:dyDescent="0.25">
      <c r="A1461" s="11">
        <v>41793.708333333336</v>
      </c>
      <c r="B1461" s="10">
        <v>52.35</v>
      </c>
      <c r="C1461" s="10">
        <v>3.47</v>
      </c>
    </row>
    <row r="1462" spans="1:3" x14ac:dyDescent="0.25">
      <c r="A1462" s="11">
        <v>41793.75</v>
      </c>
      <c r="B1462" s="10">
        <v>92.17</v>
      </c>
      <c r="C1462" s="10">
        <v>7.84</v>
      </c>
    </row>
    <row r="1463" spans="1:3" x14ac:dyDescent="0.25">
      <c r="A1463" s="11">
        <v>41793.791666666664</v>
      </c>
      <c r="B1463" s="10">
        <v>4.22</v>
      </c>
      <c r="C1463" s="10">
        <v>9.32</v>
      </c>
    </row>
    <row r="1464" spans="1:3" x14ac:dyDescent="0.25">
      <c r="A1464" s="11">
        <v>41793.833333333336</v>
      </c>
      <c r="B1464" s="10">
        <v>12.79</v>
      </c>
      <c r="C1464" s="10">
        <v>8.01</v>
      </c>
    </row>
    <row r="1465" spans="1:3" x14ac:dyDescent="0.25">
      <c r="A1465" s="11">
        <v>41793.875</v>
      </c>
      <c r="B1465" s="10">
        <v>25.95</v>
      </c>
      <c r="C1465" s="10">
        <v>4.3899999999999997</v>
      </c>
    </row>
    <row r="1466" spans="1:3" x14ac:dyDescent="0.25">
      <c r="A1466" s="11">
        <v>41793.916666666664</v>
      </c>
      <c r="B1466" s="10">
        <v>44.8</v>
      </c>
      <c r="C1466" s="10">
        <v>5.69</v>
      </c>
    </row>
    <row r="1467" spans="1:3" x14ac:dyDescent="0.25">
      <c r="A1467" s="11">
        <v>41793.958333333336</v>
      </c>
      <c r="B1467" s="10">
        <v>74.95</v>
      </c>
      <c r="C1467" s="10">
        <v>8.75</v>
      </c>
    </row>
    <row r="1468" spans="1:3" x14ac:dyDescent="0.25">
      <c r="A1468" s="16">
        <v>41794</v>
      </c>
      <c r="B1468" s="10">
        <v>70.89</v>
      </c>
      <c r="C1468" s="10">
        <v>5.39</v>
      </c>
    </row>
    <row r="1469" spans="1:3" x14ac:dyDescent="0.25">
      <c r="A1469" s="11">
        <v>41794.041666666664</v>
      </c>
      <c r="B1469" s="10">
        <v>74.150000000000006</v>
      </c>
      <c r="C1469" s="10">
        <v>6.73</v>
      </c>
    </row>
    <row r="1470" spans="1:3" x14ac:dyDescent="0.25">
      <c r="A1470" s="11">
        <v>41794.083333333336</v>
      </c>
      <c r="B1470" s="10">
        <v>72.239999999999995</v>
      </c>
      <c r="C1470" s="10">
        <v>7.29</v>
      </c>
    </row>
    <row r="1471" spans="1:3" x14ac:dyDescent="0.25">
      <c r="A1471" s="11">
        <v>41794.125</v>
      </c>
      <c r="B1471" s="10">
        <v>54.19</v>
      </c>
      <c r="C1471" s="10">
        <v>4.3099999999999996</v>
      </c>
    </row>
    <row r="1472" spans="1:3" x14ac:dyDescent="0.25">
      <c r="A1472" s="11">
        <v>41794.166666666664</v>
      </c>
      <c r="B1472" s="10">
        <v>7.09</v>
      </c>
      <c r="C1472" s="10">
        <v>9.77</v>
      </c>
    </row>
    <row r="1473" spans="1:3" x14ac:dyDescent="0.25">
      <c r="A1473" s="11">
        <v>41794.208333333336</v>
      </c>
      <c r="B1473" s="10">
        <v>19.73</v>
      </c>
      <c r="C1473" s="10">
        <v>3.27</v>
      </c>
    </row>
    <row r="1474" spans="1:3" x14ac:dyDescent="0.25">
      <c r="A1474" s="11">
        <v>41794.25</v>
      </c>
      <c r="B1474" s="10">
        <v>81.430000000000007</v>
      </c>
      <c r="C1474" s="10">
        <v>0.01</v>
      </c>
    </row>
    <row r="1475" spans="1:3" x14ac:dyDescent="0.25">
      <c r="A1475" s="11">
        <v>41794.291666666664</v>
      </c>
      <c r="B1475" s="10">
        <v>15.23</v>
      </c>
      <c r="C1475" s="10">
        <v>9.64</v>
      </c>
    </row>
    <row r="1476" spans="1:3" x14ac:dyDescent="0.25">
      <c r="A1476" s="11">
        <v>41794.333333333336</v>
      </c>
      <c r="B1476" s="10">
        <v>79.73</v>
      </c>
      <c r="C1476" s="10">
        <v>9.77</v>
      </c>
    </row>
    <row r="1477" spans="1:3" x14ac:dyDescent="0.25">
      <c r="A1477" s="11">
        <v>41794.375</v>
      </c>
      <c r="B1477" s="10">
        <v>99.14</v>
      </c>
      <c r="C1477" s="10">
        <v>5.33</v>
      </c>
    </row>
    <row r="1478" spans="1:3" x14ac:dyDescent="0.25">
      <c r="A1478" s="11">
        <v>41794.416666666664</v>
      </c>
      <c r="B1478" s="10">
        <v>83.15</v>
      </c>
      <c r="C1478" s="10">
        <v>8.7799999999999994</v>
      </c>
    </row>
    <row r="1479" spans="1:3" x14ac:dyDescent="0.25">
      <c r="A1479" s="11">
        <v>41794.458333333336</v>
      </c>
      <c r="B1479" s="10">
        <v>43.75</v>
      </c>
      <c r="C1479" s="10">
        <v>2.4</v>
      </c>
    </row>
    <row r="1480" spans="1:3" x14ac:dyDescent="0.25">
      <c r="A1480" s="11">
        <v>41794.5</v>
      </c>
      <c r="B1480" s="10">
        <v>41.55</v>
      </c>
      <c r="C1480" s="10">
        <v>6.93</v>
      </c>
    </row>
    <row r="1481" spans="1:3" x14ac:dyDescent="0.25">
      <c r="A1481" s="11">
        <v>41794.541666666664</v>
      </c>
      <c r="B1481" s="10">
        <v>42.07</v>
      </c>
      <c r="C1481" s="10">
        <v>0.76</v>
      </c>
    </row>
    <row r="1482" spans="1:3" x14ac:dyDescent="0.25">
      <c r="A1482" s="11">
        <v>41794.583333333336</v>
      </c>
      <c r="B1482" s="10">
        <v>60.37</v>
      </c>
      <c r="C1482" s="10">
        <v>5.46</v>
      </c>
    </row>
    <row r="1483" spans="1:3" x14ac:dyDescent="0.25">
      <c r="A1483" s="11">
        <v>41794.625</v>
      </c>
      <c r="B1483" s="10">
        <v>36.979999999999997</v>
      </c>
      <c r="C1483" s="10">
        <v>5.83</v>
      </c>
    </row>
    <row r="1484" spans="1:3" x14ac:dyDescent="0.25">
      <c r="A1484" s="11">
        <v>41794.666666666664</v>
      </c>
      <c r="B1484" s="10">
        <v>21.76</v>
      </c>
      <c r="C1484" s="10">
        <v>9.27</v>
      </c>
    </row>
    <row r="1485" spans="1:3" x14ac:dyDescent="0.25">
      <c r="A1485" s="11">
        <v>41794.708333333336</v>
      </c>
      <c r="B1485" s="10">
        <v>68.959999999999994</v>
      </c>
      <c r="C1485" s="10">
        <v>6.53</v>
      </c>
    </row>
    <row r="1486" spans="1:3" x14ac:dyDescent="0.25">
      <c r="A1486" s="11">
        <v>41794.75</v>
      </c>
      <c r="B1486" s="10">
        <v>15.95</v>
      </c>
      <c r="C1486" s="10">
        <v>9.36</v>
      </c>
    </row>
    <row r="1487" spans="1:3" x14ac:dyDescent="0.25">
      <c r="A1487" s="11">
        <v>41794.791666666664</v>
      </c>
      <c r="B1487" s="10">
        <v>20.66</v>
      </c>
      <c r="C1487" s="10">
        <v>0.09</v>
      </c>
    </row>
    <row r="1488" spans="1:3" x14ac:dyDescent="0.25">
      <c r="A1488" s="11">
        <v>41794.833333333336</v>
      </c>
      <c r="B1488" s="10">
        <v>69.67</v>
      </c>
      <c r="C1488" s="10">
        <v>7.27</v>
      </c>
    </row>
    <row r="1489" spans="1:3" x14ac:dyDescent="0.25">
      <c r="A1489" s="11">
        <v>41794.875</v>
      </c>
      <c r="B1489" s="10">
        <v>57.27</v>
      </c>
      <c r="C1489" s="10">
        <v>3.18</v>
      </c>
    </row>
    <row r="1490" spans="1:3" x14ac:dyDescent="0.25">
      <c r="A1490" s="11">
        <v>41794.916666666664</v>
      </c>
      <c r="B1490" s="10">
        <v>3.91</v>
      </c>
      <c r="C1490" s="10">
        <v>6.93</v>
      </c>
    </row>
    <row r="1491" spans="1:3" x14ac:dyDescent="0.25">
      <c r="A1491" s="11">
        <v>41794.958333333336</v>
      </c>
      <c r="B1491" s="10">
        <v>79.89</v>
      </c>
      <c r="C1491" s="10">
        <v>7.81</v>
      </c>
    </row>
    <row r="1492" spans="1:3" x14ac:dyDescent="0.25">
      <c r="A1492" s="16">
        <v>41795</v>
      </c>
      <c r="B1492" s="10">
        <v>20.34</v>
      </c>
      <c r="C1492" s="10">
        <v>0.06</v>
      </c>
    </row>
    <row r="1493" spans="1:3" x14ac:dyDescent="0.25">
      <c r="A1493" s="11">
        <v>41795.041666666664</v>
      </c>
      <c r="B1493" s="10">
        <v>79.8</v>
      </c>
      <c r="C1493" s="10">
        <v>6.4</v>
      </c>
    </row>
    <row r="1494" spans="1:3" x14ac:dyDescent="0.25">
      <c r="A1494" s="11">
        <v>41795.083333333336</v>
      </c>
      <c r="B1494" s="10">
        <v>84.43</v>
      </c>
      <c r="C1494" s="10">
        <v>7.53</v>
      </c>
    </row>
    <row r="1495" spans="1:3" x14ac:dyDescent="0.25">
      <c r="A1495" s="11">
        <v>41795.125</v>
      </c>
      <c r="B1495" s="10">
        <v>37.78</v>
      </c>
      <c r="C1495" s="10">
        <v>2.77</v>
      </c>
    </row>
    <row r="1496" spans="1:3" x14ac:dyDescent="0.25">
      <c r="A1496" s="11">
        <v>41795.166666666664</v>
      </c>
      <c r="B1496" s="10">
        <v>91.42</v>
      </c>
      <c r="C1496" s="10">
        <v>5.71</v>
      </c>
    </row>
    <row r="1497" spans="1:3" x14ac:dyDescent="0.25">
      <c r="A1497" s="11">
        <v>41795.208333333336</v>
      </c>
      <c r="B1497" s="10">
        <v>31.19</v>
      </c>
      <c r="C1497" s="10">
        <v>4.96</v>
      </c>
    </row>
    <row r="1498" spans="1:3" x14ac:dyDescent="0.25">
      <c r="A1498" s="11">
        <v>41795.25</v>
      </c>
      <c r="B1498" s="10">
        <v>94</v>
      </c>
      <c r="C1498" s="10">
        <v>7.54</v>
      </c>
    </row>
    <row r="1499" spans="1:3" x14ac:dyDescent="0.25">
      <c r="A1499" s="11">
        <v>41795.291666666664</v>
      </c>
      <c r="B1499" s="10">
        <v>69</v>
      </c>
      <c r="C1499" s="10">
        <v>9.3699999999999992</v>
      </c>
    </row>
    <row r="1500" spans="1:3" x14ac:dyDescent="0.25">
      <c r="A1500" s="11">
        <v>41795.333333333336</v>
      </c>
      <c r="B1500" s="10">
        <v>16.86</v>
      </c>
      <c r="C1500" s="10">
        <v>3.48</v>
      </c>
    </row>
    <row r="1501" spans="1:3" x14ac:dyDescent="0.25">
      <c r="A1501" s="11">
        <v>41795.375</v>
      </c>
      <c r="B1501" s="10">
        <v>4.1500000000000004</v>
      </c>
      <c r="C1501" s="10">
        <v>2.78</v>
      </c>
    </row>
    <row r="1502" spans="1:3" x14ac:dyDescent="0.25">
      <c r="A1502" s="11">
        <v>41795.416666666664</v>
      </c>
      <c r="B1502" s="10">
        <v>11.43</v>
      </c>
      <c r="C1502" s="10">
        <v>2.04</v>
      </c>
    </row>
    <row r="1503" spans="1:3" x14ac:dyDescent="0.25">
      <c r="A1503" s="11">
        <v>41795.458333333336</v>
      </c>
      <c r="B1503" s="10">
        <v>7.89</v>
      </c>
      <c r="C1503" s="10">
        <v>9.26</v>
      </c>
    </row>
    <row r="1504" spans="1:3" x14ac:dyDescent="0.25">
      <c r="A1504" s="11">
        <v>41795.5</v>
      </c>
      <c r="B1504" s="10">
        <v>66.63</v>
      </c>
      <c r="C1504" s="10">
        <v>5.68</v>
      </c>
    </row>
    <row r="1505" spans="1:3" x14ac:dyDescent="0.25">
      <c r="A1505" s="11">
        <v>41795.541666666664</v>
      </c>
      <c r="B1505" s="10">
        <v>13.39</v>
      </c>
      <c r="C1505" s="10">
        <v>5.03</v>
      </c>
    </row>
    <row r="1506" spans="1:3" x14ac:dyDescent="0.25">
      <c r="A1506" s="11">
        <v>41795.583333333336</v>
      </c>
      <c r="B1506" s="10">
        <v>40.159999999999997</v>
      </c>
      <c r="C1506" s="10">
        <v>7.72</v>
      </c>
    </row>
    <row r="1507" spans="1:3" x14ac:dyDescent="0.25">
      <c r="A1507" s="11">
        <v>41795.625</v>
      </c>
      <c r="B1507" s="10">
        <v>83</v>
      </c>
      <c r="C1507" s="10">
        <v>5.68</v>
      </c>
    </row>
    <row r="1508" spans="1:3" x14ac:dyDescent="0.25">
      <c r="A1508" s="11">
        <v>41795.666666666664</v>
      </c>
      <c r="B1508" s="10">
        <v>75.11</v>
      </c>
      <c r="C1508" s="10">
        <v>8.31</v>
      </c>
    </row>
    <row r="1509" spans="1:3" x14ac:dyDescent="0.25">
      <c r="A1509" s="11">
        <v>41795.708333333336</v>
      </c>
      <c r="B1509" s="10">
        <v>34.35</v>
      </c>
      <c r="C1509" s="10">
        <v>1.75</v>
      </c>
    </row>
    <row r="1510" spans="1:3" x14ac:dyDescent="0.25">
      <c r="A1510" s="11">
        <v>41795.75</v>
      </c>
      <c r="B1510" s="10">
        <v>33.4</v>
      </c>
      <c r="C1510" s="10">
        <v>1.99</v>
      </c>
    </row>
    <row r="1511" spans="1:3" x14ac:dyDescent="0.25">
      <c r="A1511" s="11">
        <v>41795.791666666664</v>
      </c>
      <c r="B1511" s="10">
        <v>31.75</v>
      </c>
      <c r="C1511" s="10">
        <v>0.77</v>
      </c>
    </row>
    <row r="1512" spans="1:3" x14ac:dyDescent="0.25">
      <c r="A1512" s="11">
        <v>41795.833333333336</v>
      </c>
      <c r="B1512" s="10">
        <v>12.43</v>
      </c>
      <c r="C1512" s="10">
        <v>2.46</v>
      </c>
    </row>
    <row r="1513" spans="1:3" x14ac:dyDescent="0.25">
      <c r="A1513" s="11">
        <v>41795.875</v>
      </c>
      <c r="B1513" s="10">
        <v>48.45</v>
      </c>
      <c r="C1513" s="10">
        <v>0.48</v>
      </c>
    </row>
    <row r="1514" spans="1:3" x14ac:dyDescent="0.25">
      <c r="A1514" s="11">
        <v>41795.916666666664</v>
      </c>
      <c r="B1514" s="10">
        <v>1.22</v>
      </c>
      <c r="C1514" s="10">
        <v>4.67</v>
      </c>
    </row>
    <row r="1515" spans="1:3" x14ac:dyDescent="0.25">
      <c r="A1515" s="11">
        <v>41795.958333333336</v>
      </c>
      <c r="B1515" s="10">
        <v>18.04</v>
      </c>
      <c r="C1515" s="10">
        <v>9.86</v>
      </c>
    </row>
    <row r="1516" spans="1:3" x14ac:dyDescent="0.25">
      <c r="A1516" s="16">
        <v>41796</v>
      </c>
      <c r="B1516" s="10">
        <v>76</v>
      </c>
      <c r="C1516" s="10">
        <v>4.5199999999999996</v>
      </c>
    </row>
    <row r="1517" spans="1:3" x14ac:dyDescent="0.25">
      <c r="A1517" s="11">
        <v>41796.041666666664</v>
      </c>
      <c r="B1517" s="10">
        <v>46.53</v>
      </c>
      <c r="C1517" s="10">
        <v>9.3000000000000007</v>
      </c>
    </row>
    <row r="1518" spans="1:3" x14ac:dyDescent="0.25">
      <c r="A1518" s="11">
        <v>41796.083333333336</v>
      </c>
      <c r="B1518" s="10">
        <v>86.69</v>
      </c>
      <c r="C1518" s="10">
        <v>7.42</v>
      </c>
    </row>
    <row r="1519" spans="1:3" x14ac:dyDescent="0.25">
      <c r="A1519" s="11">
        <v>41796.125</v>
      </c>
      <c r="B1519" s="10">
        <v>67.099999999999994</v>
      </c>
      <c r="C1519" s="10">
        <v>6.91</v>
      </c>
    </row>
    <row r="1520" spans="1:3" x14ac:dyDescent="0.25">
      <c r="A1520" s="11">
        <v>41796.166666666664</v>
      </c>
      <c r="B1520" s="10">
        <v>83.97</v>
      </c>
      <c r="C1520" s="10">
        <v>7.19</v>
      </c>
    </row>
    <row r="1521" spans="1:3" x14ac:dyDescent="0.25">
      <c r="A1521" s="11">
        <v>41796.208333333336</v>
      </c>
      <c r="B1521" s="10">
        <v>47.16</v>
      </c>
      <c r="C1521" s="10">
        <v>8.3800000000000008</v>
      </c>
    </row>
    <row r="1522" spans="1:3" x14ac:dyDescent="0.25">
      <c r="A1522" s="11">
        <v>41796.25</v>
      </c>
      <c r="B1522" s="10">
        <v>73.75</v>
      </c>
      <c r="C1522" s="10">
        <v>0.3</v>
      </c>
    </row>
    <row r="1523" spans="1:3" x14ac:dyDescent="0.25">
      <c r="A1523" s="11">
        <v>41796.291666666664</v>
      </c>
      <c r="B1523" s="10">
        <v>36.979999999999997</v>
      </c>
      <c r="C1523" s="10">
        <v>3.76</v>
      </c>
    </row>
    <row r="1524" spans="1:3" x14ac:dyDescent="0.25">
      <c r="A1524" s="11">
        <v>41796.333333333336</v>
      </c>
      <c r="B1524" s="10">
        <v>90.81</v>
      </c>
      <c r="C1524" s="10">
        <v>5.66</v>
      </c>
    </row>
    <row r="1525" spans="1:3" x14ac:dyDescent="0.25">
      <c r="A1525" s="11">
        <v>41796.375</v>
      </c>
      <c r="B1525" s="10">
        <v>21.39</v>
      </c>
      <c r="C1525" s="10">
        <v>6.42</v>
      </c>
    </row>
    <row r="1526" spans="1:3" x14ac:dyDescent="0.25">
      <c r="A1526" s="11">
        <v>41796.416666666664</v>
      </c>
      <c r="B1526" s="10">
        <v>0.48</v>
      </c>
      <c r="C1526" s="10">
        <v>0.91</v>
      </c>
    </row>
    <row r="1527" spans="1:3" x14ac:dyDescent="0.25">
      <c r="A1527" s="11">
        <v>41796.458333333336</v>
      </c>
      <c r="B1527" s="10">
        <v>15.69</v>
      </c>
      <c r="C1527" s="10">
        <v>2.57</v>
      </c>
    </row>
    <row r="1528" spans="1:3" x14ac:dyDescent="0.25">
      <c r="A1528" s="11">
        <v>41796.5</v>
      </c>
      <c r="B1528" s="10">
        <v>82.85</v>
      </c>
      <c r="C1528" s="10">
        <v>9.5299999999999994</v>
      </c>
    </row>
    <row r="1529" spans="1:3" x14ac:dyDescent="0.25">
      <c r="A1529" s="11">
        <v>41796.541666666664</v>
      </c>
      <c r="B1529" s="10">
        <v>78.06</v>
      </c>
      <c r="C1529" s="10">
        <v>0.61</v>
      </c>
    </row>
    <row r="1530" spans="1:3" x14ac:dyDescent="0.25">
      <c r="A1530" s="11">
        <v>41796.583333333336</v>
      </c>
      <c r="B1530" s="10">
        <v>7.05</v>
      </c>
      <c r="C1530" s="10">
        <v>1.47</v>
      </c>
    </row>
    <row r="1531" spans="1:3" x14ac:dyDescent="0.25">
      <c r="A1531" s="11">
        <v>41796.625</v>
      </c>
      <c r="B1531" s="10">
        <v>15.54</v>
      </c>
      <c r="C1531" s="10">
        <v>3.78</v>
      </c>
    </row>
    <row r="1532" spans="1:3" x14ac:dyDescent="0.25">
      <c r="A1532" s="11">
        <v>41796.666666666664</v>
      </c>
      <c r="B1532" s="10">
        <v>1.51</v>
      </c>
      <c r="C1532" s="10">
        <v>4.84</v>
      </c>
    </row>
    <row r="1533" spans="1:3" x14ac:dyDescent="0.25">
      <c r="A1533" s="11">
        <v>41796.708333333336</v>
      </c>
      <c r="B1533" s="10">
        <v>91.21</v>
      </c>
      <c r="C1533" s="10">
        <v>6.08</v>
      </c>
    </row>
    <row r="1534" spans="1:3" x14ac:dyDescent="0.25">
      <c r="A1534" s="11">
        <v>41796.75</v>
      </c>
      <c r="B1534" s="10">
        <v>39.33</v>
      </c>
      <c r="C1534" s="10">
        <v>0.28999999999999998</v>
      </c>
    </row>
    <row r="1535" spans="1:3" x14ac:dyDescent="0.25">
      <c r="A1535" s="11">
        <v>41796.791666666664</v>
      </c>
      <c r="B1535" s="10">
        <v>46.49</v>
      </c>
      <c r="C1535" s="10">
        <v>2.44</v>
      </c>
    </row>
    <row r="1536" spans="1:3" x14ac:dyDescent="0.25">
      <c r="A1536" s="11">
        <v>41796.833333333336</v>
      </c>
      <c r="B1536" s="10">
        <v>27.92</v>
      </c>
      <c r="C1536" s="10">
        <v>7.98</v>
      </c>
    </row>
    <row r="1537" spans="1:3" x14ac:dyDescent="0.25">
      <c r="A1537" s="11">
        <v>41796.875</v>
      </c>
      <c r="B1537" s="10">
        <v>34.71</v>
      </c>
      <c r="C1537" s="10">
        <v>6.44</v>
      </c>
    </row>
    <row r="1538" spans="1:3" x14ac:dyDescent="0.25">
      <c r="A1538" s="11">
        <v>41796.916666666664</v>
      </c>
      <c r="B1538" s="10">
        <v>21.61</v>
      </c>
      <c r="C1538" s="10">
        <v>1.55</v>
      </c>
    </row>
    <row r="1539" spans="1:3" x14ac:dyDescent="0.25">
      <c r="A1539" s="11">
        <v>41796.958333333336</v>
      </c>
      <c r="B1539" s="10">
        <v>84.63</v>
      </c>
      <c r="C1539" s="10">
        <v>6.2</v>
      </c>
    </row>
    <row r="1540" spans="1:3" x14ac:dyDescent="0.25">
      <c r="A1540" s="16">
        <v>41797</v>
      </c>
      <c r="B1540" s="10">
        <v>86.78</v>
      </c>
      <c r="C1540" s="10">
        <v>8.07</v>
      </c>
    </row>
    <row r="1541" spans="1:3" x14ac:dyDescent="0.25">
      <c r="A1541" s="11">
        <v>41797.041666666664</v>
      </c>
      <c r="B1541" s="10">
        <v>85.8</v>
      </c>
      <c r="C1541" s="10">
        <v>8.39</v>
      </c>
    </row>
    <row r="1542" spans="1:3" x14ac:dyDescent="0.25">
      <c r="A1542" s="11">
        <v>41797.083333333336</v>
      </c>
      <c r="B1542" s="10">
        <v>89.16</v>
      </c>
      <c r="C1542" s="10">
        <v>2.84</v>
      </c>
    </row>
    <row r="1543" spans="1:3" x14ac:dyDescent="0.25">
      <c r="A1543" s="11">
        <v>41797.125</v>
      </c>
      <c r="B1543" s="10">
        <v>85.59</v>
      </c>
      <c r="C1543" s="10">
        <v>3.36</v>
      </c>
    </row>
    <row r="1544" spans="1:3" x14ac:dyDescent="0.25">
      <c r="A1544" s="11">
        <v>41797.166666666664</v>
      </c>
      <c r="B1544" s="10">
        <v>81.78</v>
      </c>
      <c r="C1544" s="10">
        <v>5.33</v>
      </c>
    </row>
    <row r="1545" spans="1:3" x14ac:dyDescent="0.25">
      <c r="A1545" s="11">
        <v>41797.208333333336</v>
      </c>
      <c r="B1545" s="10">
        <v>72.599999999999994</v>
      </c>
      <c r="C1545" s="10">
        <v>6.27</v>
      </c>
    </row>
    <row r="1546" spans="1:3" x14ac:dyDescent="0.25">
      <c r="A1546" s="11">
        <v>41797.25</v>
      </c>
      <c r="B1546" s="10">
        <v>81.95</v>
      </c>
      <c r="C1546" s="10">
        <v>1.05</v>
      </c>
    </row>
    <row r="1547" spans="1:3" x14ac:dyDescent="0.25">
      <c r="A1547" s="11">
        <v>41797.291666666664</v>
      </c>
      <c r="B1547" s="10">
        <v>68.83</v>
      </c>
      <c r="C1547" s="10">
        <v>7.33</v>
      </c>
    </row>
    <row r="1548" spans="1:3" x14ac:dyDescent="0.25">
      <c r="A1548" s="11">
        <v>41797.333333333336</v>
      </c>
      <c r="B1548" s="10">
        <v>53.8</v>
      </c>
      <c r="C1548" s="10">
        <v>7</v>
      </c>
    </row>
    <row r="1549" spans="1:3" x14ac:dyDescent="0.25">
      <c r="A1549" s="11">
        <v>41797.375</v>
      </c>
      <c r="B1549" s="10">
        <v>87.54</v>
      </c>
      <c r="C1549" s="10">
        <v>8.36</v>
      </c>
    </row>
    <row r="1550" spans="1:3" x14ac:dyDescent="0.25">
      <c r="A1550" s="11">
        <v>41797.416666666664</v>
      </c>
      <c r="B1550" s="10">
        <v>46.66</v>
      </c>
      <c r="C1550" s="10">
        <v>6.4</v>
      </c>
    </row>
    <row r="1551" spans="1:3" x14ac:dyDescent="0.25">
      <c r="A1551" s="11">
        <v>41797.458333333336</v>
      </c>
      <c r="B1551" s="10">
        <v>52.75</v>
      </c>
      <c r="C1551" s="10">
        <v>9.89</v>
      </c>
    </row>
    <row r="1552" spans="1:3" x14ac:dyDescent="0.25">
      <c r="A1552" s="11">
        <v>41797.5</v>
      </c>
      <c r="B1552" s="10">
        <v>93.59</v>
      </c>
      <c r="C1552" s="10">
        <v>2.88</v>
      </c>
    </row>
    <row r="1553" spans="1:3" x14ac:dyDescent="0.25">
      <c r="A1553" s="11">
        <v>41797.541666666664</v>
      </c>
      <c r="B1553" s="10">
        <v>2.09</v>
      </c>
      <c r="C1553" s="10">
        <v>0.97</v>
      </c>
    </row>
    <row r="1554" spans="1:3" x14ac:dyDescent="0.25">
      <c r="A1554" s="11">
        <v>41797.583333333336</v>
      </c>
      <c r="B1554" s="10">
        <v>12.55</v>
      </c>
      <c r="C1554" s="10">
        <v>0.01</v>
      </c>
    </row>
    <row r="1555" spans="1:3" x14ac:dyDescent="0.25">
      <c r="A1555" s="11">
        <v>41797.625</v>
      </c>
      <c r="B1555" s="10">
        <v>28.78</v>
      </c>
      <c r="C1555" s="10">
        <v>2.81</v>
      </c>
    </row>
    <row r="1556" spans="1:3" x14ac:dyDescent="0.25">
      <c r="A1556" s="11">
        <v>41797.666666666664</v>
      </c>
      <c r="B1556" s="10">
        <v>59.51</v>
      </c>
      <c r="C1556" s="10">
        <v>7.74</v>
      </c>
    </row>
    <row r="1557" spans="1:3" x14ac:dyDescent="0.25">
      <c r="A1557" s="11">
        <v>41797.708333333336</v>
      </c>
      <c r="B1557" s="10">
        <v>49.74</v>
      </c>
      <c r="C1557" s="10">
        <v>4.3600000000000003</v>
      </c>
    </row>
    <row r="1558" spans="1:3" x14ac:dyDescent="0.25">
      <c r="A1558" s="11">
        <v>41797.75</v>
      </c>
      <c r="B1558" s="10">
        <v>86.37</v>
      </c>
      <c r="C1558" s="10">
        <v>1.89</v>
      </c>
    </row>
    <row r="1559" spans="1:3" x14ac:dyDescent="0.25">
      <c r="A1559" s="11">
        <v>41797.791666666664</v>
      </c>
      <c r="B1559" s="10">
        <v>52.33</v>
      </c>
      <c r="C1559" s="10">
        <v>5.52</v>
      </c>
    </row>
    <row r="1560" spans="1:3" x14ac:dyDescent="0.25">
      <c r="A1560" s="11">
        <v>41797.833333333336</v>
      </c>
      <c r="B1560" s="10">
        <v>48.42</v>
      </c>
      <c r="C1560" s="10">
        <v>4.67</v>
      </c>
    </row>
    <row r="1561" spans="1:3" x14ac:dyDescent="0.25">
      <c r="A1561" s="11">
        <v>41797.875</v>
      </c>
      <c r="B1561" s="10">
        <v>86.97</v>
      </c>
      <c r="C1561" s="10">
        <v>8.0299999999999994</v>
      </c>
    </row>
    <row r="1562" spans="1:3" x14ac:dyDescent="0.25">
      <c r="A1562" s="11">
        <v>41797.916666666664</v>
      </c>
      <c r="B1562" s="10">
        <v>69.17</v>
      </c>
      <c r="C1562" s="10">
        <v>5.19</v>
      </c>
    </row>
    <row r="1563" spans="1:3" x14ac:dyDescent="0.25">
      <c r="A1563" s="11">
        <v>41797.958333333336</v>
      </c>
      <c r="B1563" s="10">
        <v>69.17</v>
      </c>
      <c r="C1563" s="10">
        <v>5.36</v>
      </c>
    </row>
    <row r="1564" spans="1:3" x14ac:dyDescent="0.25">
      <c r="A1564" s="16">
        <v>41798</v>
      </c>
      <c r="B1564" s="10">
        <v>76.16</v>
      </c>
      <c r="C1564" s="10">
        <v>9.7899999999999991</v>
      </c>
    </row>
    <row r="1565" spans="1:3" x14ac:dyDescent="0.25">
      <c r="A1565" s="11">
        <v>41798.041666666664</v>
      </c>
      <c r="B1565" s="10">
        <v>73.02</v>
      </c>
      <c r="C1565" s="10">
        <v>5.94</v>
      </c>
    </row>
    <row r="1566" spans="1:3" x14ac:dyDescent="0.25">
      <c r="A1566" s="11">
        <v>41798.083333333336</v>
      </c>
      <c r="B1566" s="10">
        <v>28.24</v>
      </c>
      <c r="C1566" s="10">
        <v>6.32</v>
      </c>
    </row>
    <row r="1567" spans="1:3" x14ac:dyDescent="0.25">
      <c r="A1567" s="11">
        <v>41798.125</v>
      </c>
      <c r="B1567" s="10">
        <v>23.54</v>
      </c>
      <c r="C1567" s="10">
        <v>7.53</v>
      </c>
    </row>
    <row r="1568" spans="1:3" x14ac:dyDescent="0.25">
      <c r="A1568" s="11">
        <v>41798.166666666664</v>
      </c>
      <c r="B1568" s="10">
        <v>91.51</v>
      </c>
      <c r="C1568" s="10">
        <v>7.13</v>
      </c>
    </row>
    <row r="1569" spans="1:3" x14ac:dyDescent="0.25">
      <c r="A1569" s="11">
        <v>41798.208333333336</v>
      </c>
      <c r="B1569" s="10">
        <v>66.31</v>
      </c>
      <c r="C1569" s="10">
        <v>8.7100000000000009</v>
      </c>
    </row>
    <row r="1570" spans="1:3" x14ac:dyDescent="0.25">
      <c r="A1570" s="11">
        <v>41798.25</v>
      </c>
      <c r="B1570" s="10">
        <v>91.49</v>
      </c>
      <c r="C1570" s="10">
        <v>1.03</v>
      </c>
    </row>
    <row r="1571" spans="1:3" x14ac:dyDescent="0.25">
      <c r="A1571" s="11">
        <v>41798.291666666664</v>
      </c>
      <c r="B1571" s="10">
        <v>25.46</v>
      </c>
      <c r="C1571" s="10">
        <v>5.88</v>
      </c>
    </row>
    <row r="1572" spans="1:3" x14ac:dyDescent="0.25">
      <c r="A1572" s="11">
        <v>41798.333333333336</v>
      </c>
      <c r="B1572" s="10">
        <v>19.989999999999998</v>
      </c>
      <c r="C1572" s="10">
        <v>5.21</v>
      </c>
    </row>
    <row r="1573" spans="1:3" x14ac:dyDescent="0.25">
      <c r="A1573" s="11">
        <v>41798.375</v>
      </c>
      <c r="B1573" s="10">
        <v>7.8</v>
      </c>
      <c r="C1573" s="10">
        <v>9.26</v>
      </c>
    </row>
    <row r="1574" spans="1:3" x14ac:dyDescent="0.25">
      <c r="A1574" s="11">
        <v>41798.416666666664</v>
      </c>
      <c r="B1574" s="10">
        <v>53.71</v>
      </c>
      <c r="C1574" s="10">
        <v>9.8800000000000008</v>
      </c>
    </row>
    <row r="1575" spans="1:3" x14ac:dyDescent="0.25">
      <c r="A1575" s="11">
        <v>41798.458333333336</v>
      </c>
      <c r="B1575" s="10">
        <v>9.1199999999999992</v>
      </c>
      <c r="C1575" s="10">
        <v>5.0599999999999996</v>
      </c>
    </row>
    <row r="1576" spans="1:3" x14ac:dyDescent="0.25">
      <c r="A1576" s="11">
        <v>41798.5</v>
      </c>
      <c r="B1576" s="10">
        <v>83.7</v>
      </c>
      <c r="C1576" s="10">
        <v>3.8</v>
      </c>
    </row>
    <row r="1577" spans="1:3" x14ac:dyDescent="0.25">
      <c r="A1577" s="11">
        <v>41798.541666666664</v>
      </c>
      <c r="B1577" s="10">
        <v>4.28</v>
      </c>
      <c r="C1577" s="10">
        <v>7.93</v>
      </c>
    </row>
    <row r="1578" spans="1:3" x14ac:dyDescent="0.25">
      <c r="A1578" s="11">
        <v>41798.583333333336</v>
      </c>
      <c r="B1578" s="10">
        <v>35.11</v>
      </c>
      <c r="C1578" s="10">
        <v>6.5</v>
      </c>
    </row>
    <row r="1579" spans="1:3" x14ac:dyDescent="0.25">
      <c r="A1579" s="11">
        <v>41798.625</v>
      </c>
      <c r="B1579" s="10">
        <v>36.770000000000003</v>
      </c>
      <c r="C1579" s="10">
        <v>0.38</v>
      </c>
    </row>
    <row r="1580" spans="1:3" x14ac:dyDescent="0.25">
      <c r="A1580" s="11">
        <v>41798.666666666664</v>
      </c>
      <c r="B1580" s="10">
        <v>58.44</v>
      </c>
      <c r="C1580" s="10">
        <v>2.21</v>
      </c>
    </row>
    <row r="1581" spans="1:3" x14ac:dyDescent="0.25">
      <c r="A1581" s="11">
        <v>41798.708333333336</v>
      </c>
      <c r="B1581" s="10">
        <v>99.59</v>
      </c>
      <c r="C1581" s="10">
        <v>2.37</v>
      </c>
    </row>
    <row r="1582" spans="1:3" x14ac:dyDescent="0.25">
      <c r="A1582" s="11">
        <v>41798.75</v>
      </c>
      <c r="B1582" s="10">
        <v>0.36</v>
      </c>
      <c r="C1582" s="10">
        <v>0.61</v>
      </c>
    </row>
    <row r="1583" spans="1:3" x14ac:dyDescent="0.25">
      <c r="A1583" s="11">
        <v>41798.791666666664</v>
      </c>
      <c r="B1583" s="10">
        <v>35.56</v>
      </c>
      <c r="C1583" s="10">
        <v>8.6300000000000008</v>
      </c>
    </row>
    <row r="1584" spans="1:3" x14ac:dyDescent="0.25">
      <c r="A1584" s="11">
        <v>41798.833333333336</v>
      </c>
      <c r="B1584" s="10">
        <v>60.76</v>
      </c>
      <c r="C1584" s="10">
        <v>9.15</v>
      </c>
    </row>
    <row r="1585" spans="1:3" x14ac:dyDescent="0.25">
      <c r="A1585" s="11">
        <v>41798.875</v>
      </c>
      <c r="B1585" s="10">
        <v>63.65</v>
      </c>
      <c r="C1585" s="10">
        <v>9.6</v>
      </c>
    </row>
    <row r="1586" spans="1:3" x14ac:dyDescent="0.25">
      <c r="A1586" s="11">
        <v>41798.916666666664</v>
      </c>
      <c r="B1586" s="10">
        <v>50.04</v>
      </c>
      <c r="C1586" s="10">
        <v>1.86</v>
      </c>
    </row>
    <row r="1587" spans="1:3" x14ac:dyDescent="0.25">
      <c r="A1587" s="11">
        <v>41798.958333333336</v>
      </c>
      <c r="B1587" s="10">
        <v>52.93</v>
      </c>
      <c r="C1587" s="10">
        <v>0.24</v>
      </c>
    </row>
    <row r="1588" spans="1:3" x14ac:dyDescent="0.25">
      <c r="A1588" s="16">
        <v>41799</v>
      </c>
      <c r="B1588" s="10">
        <v>24.16</v>
      </c>
      <c r="C1588" s="10">
        <v>7.91</v>
      </c>
    </row>
    <row r="1589" spans="1:3" x14ac:dyDescent="0.25">
      <c r="A1589" s="11">
        <v>41799.041666666664</v>
      </c>
      <c r="B1589" s="10">
        <v>3.51</v>
      </c>
      <c r="C1589" s="10">
        <v>1.1000000000000001</v>
      </c>
    </row>
    <row r="1590" spans="1:3" x14ac:dyDescent="0.25">
      <c r="A1590" s="11">
        <v>41799.083333333336</v>
      </c>
      <c r="B1590" s="10">
        <v>44.09</v>
      </c>
      <c r="C1590" s="10">
        <v>5.39</v>
      </c>
    </row>
    <row r="1591" spans="1:3" x14ac:dyDescent="0.25">
      <c r="A1591" s="11">
        <v>41799.125</v>
      </c>
      <c r="B1591" s="10">
        <v>32.69</v>
      </c>
      <c r="C1591" s="10">
        <v>3.33</v>
      </c>
    </row>
    <row r="1592" spans="1:3" x14ac:dyDescent="0.25">
      <c r="A1592" s="11">
        <v>41799.166666666664</v>
      </c>
      <c r="B1592" s="10">
        <v>66.77</v>
      </c>
      <c r="C1592" s="10">
        <v>5.42</v>
      </c>
    </row>
    <row r="1593" spans="1:3" x14ac:dyDescent="0.25">
      <c r="A1593" s="11">
        <v>41799.208333333336</v>
      </c>
      <c r="B1593" s="10">
        <v>68.84</v>
      </c>
      <c r="C1593" s="10">
        <v>2.56</v>
      </c>
    </row>
    <row r="1594" spans="1:3" x14ac:dyDescent="0.25">
      <c r="A1594" s="11">
        <v>41799.25</v>
      </c>
      <c r="B1594" s="10">
        <v>77.430000000000007</v>
      </c>
      <c r="C1594" s="10">
        <v>7.97</v>
      </c>
    </row>
    <row r="1595" spans="1:3" x14ac:dyDescent="0.25">
      <c r="A1595" s="11">
        <v>41799.291666666664</v>
      </c>
      <c r="B1595" s="10">
        <v>30.72</v>
      </c>
      <c r="C1595" s="10">
        <v>7.27</v>
      </c>
    </row>
    <row r="1596" spans="1:3" x14ac:dyDescent="0.25">
      <c r="A1596" s="11">
        <v>41799.333333333336</v>
      </c>
      <c r="B1596" s="10">
        <v>82.33</v>
      </c>
      <c r="C1596" s="10">
        <v>6.3</v>
      </c>
    </row>
    <row r="1597" spans="1:3" x14ac:dyDescent="0.25">
      <c r="A1597" s="11">
        <v>41799.375</v>
      </c>
      <c r="B1597" s="10">
        <v>16.47</v>
      </c>
      <c r="C1597" s="10">
        <v>0.17</v>
      </c>
    </row>
    <row r="1598" spans="1:3" x14ac:dyDescent="0.25">
      <c r="A1598" s="11">
        <v>41799.416666666664</v>
      </c>
      <c r="B1598" s="10">
        <v>60.63</v>
      </c>
      <c r="C1598" s="10">
        <v>6.01</v>
      </c>
    </row>
    <row r="1599" spans="1:3" x14ac:dyDescent="0.25">
      <c r="A1599" s="11">
        <v>41799.458333333336</v>
      </c>
      <c r="B1599" s="10">
        <v>12.81</v>
      </c>
      <c r="C1599" s="10">
        <v>2.13</v>
      </c>
    </row>
    <row r="1600" spans="1:3" x14ac:dyDescent="0.25">
      <c r="A1600" s="11">
        <v>41799.5</v>
      </c>
      <c r="B1600" s="10">
        <v>54.54</v>
      </c>
      <c r="C1600" s="10">
        <v>0.39</v>
      </c>
    </row>
    <row r="1601" spans="1:3" x14ac:dyDescent="0.25">
      <c r="A1601" s="11">
        <v>41799.541666666664</v>
      </c>
      <c r="B1601" s="10">
        <v>35.44</v>
      </c>
      <c r="C1601" s="10">
        <v>0.72</v>
      </c>
    </row>
    <row r="1602" spans="1:3" x14ac:dyDescent="0.25">
      <c r="A1602" s="11">
        <v>41799.583333333336</v>
      </c>
      <c r="B1602" s="10">
        <v>10.39</v>
      </c>
      <c r="C1602" s="10">
        <v>3.62</v>
      </c>
    </row>
    <row r="1603" spans="1:3" x14ac:dyDescent="0.25">
      <c r="A1603" s="11">
        <v>41799.625</v>
      </c>
      <c r="B1603" s="10">
        <v>28.15</v>
      </c>
      <c r="C1603" s="10">
        <v>6.37</v>
      </c>
    </row>
    <row r="1604" spans="1:3" x14ac:dyDescent="0.25">
      <c r="A1604" s="11">
        <v>41799.666666666664</v>
      </c>
      <c r="B1604" s="10">
        <v>51.82</v>
      </c>
      <c r="C1604" s="10">
        <v>9.58</v>
      </c>
    </row>
    <row r="1605" spans="1:3" x14ac:dyDescent="0.25">
      <c r="A1605" s="11">
        <v>41799.708333333336</v>
      </c>
      <c r="B1605" s="10">
        <v>70.63</v>
      </c>
      <c r="C1605" s="10">
        <v>0.5</v>
      </c>
    </row>
    <row r="1606" spans="1:3" x14ac:dyDescent="0.25">
      <c r="A1606" s="11">
        <v>41799.75</v>
      </c>
      <c r="B1606" s="10">
        <v>24.15</v>
      </c>
      <c r="C1606" s="10">
        <v>7</v>
      </c>
    </row>
    <row r="1607" spans="1:3" x14ac:dyDescent="0.25">
      <c r="A1607" s="11">
        <v>41799.791666666664</v>
      </c>
      <c r="B1607" s="10">
        <v>68.31</v>
      </c>
      <c r="C1607" s="10">
        <v>0.32</v>
      </c>
    </row>
    <row r="1608" spans="1:3" x14ac:dyDescent="0.25">
      <c r="A1608" s="11">
        <v>41799.833333333336</v>
      </c>
      <c r="B1608" s="10">
        <v>89.48</v>
      </c>
      <c r="C1608" s="10">
        <v>0.26</v>
      </c>
    </row>
    <row r="1609" spans="1:3" x14ac:dyDescent="0.25">
      <c r="A1609" s="11">
        <v>41799.875</v>
      </c>
      <c r="B1609" s="10">
        <v>17.260000000000002</v>
      </c>
      <c r="C1609" s="10">
        <v>6.72</v>
      </c>
    </row>
    <row r="1610" spans="1:3" x14ac:dyDescent="0.25">
      <c r="A1610" s="11">
        <v>41799.916666666664</v>
      </c>
      <c r="B1610" s="10">
        <v>88.33</v>
      </c>
      <c r="C1610" s="10">
        <v>7.57</v>
      </c>
    </row>
    <row r="1611" spans="1:3" x14ac:dyDescent="0.25">
      <c r="A1611" s="11">
        <v>41799.958333333336</v>
      </c>
      <c r="B1611" s="10">
        <v>13.89</v>
      </c>
      <c r="C1611" s="10">
        <v>9.14</v>
      </c>
    </row>
    <row r="1612" spans="1:3" x14ac:dyDescent="0.25">
      <c r="A1612" s="16">
        <v>41800</v>
      </c>
      <c r="B1612" s="10">
        <v>24.27</v>
      </c>
      <c r="C1612" s="10">
        <v>1.78</v>
      </c>
    </row>
    <row r="1613" spans="1:3" x14ac:dyDescent="0.25">
      <c r="A1613" s="11">
        <v>41800.041666666664</v>
      </c>
      <c r="B1613" s="10">
        <v>19.809999999999999</v>
      </c>
      <c r="C1613" s="10">
        <v>1.07</v>
      </c>
    </row>
    <row r="1614" spans="1:3" x14ac:dyDescent="0.25">
      <c r="A1614" s="11">
        <v>41800.083333333336</v>
      </c>
      <c r="B1614" s="10">
        <v>63.79</v>
      </c>
      <c r="C1614" s="10">
        <v>2.4700000000000002</v>
      </c>
    </row>
    <row r="1615" spans="1:3" x14ac:dyDescent="0.25">
      <c r="A1615" s="11">
        <v>41800.125</v>
      </c>
      <c r="B1615" s="10">
        <v>35.18</v>
      </c>
      <c r="C1615" s="10">
        <v>4.26</v>
      </c>
    </row>
    <row r="1616" spans="1:3" x14ac:dyDescent="0.25">
      <c r="A1616" s="11">
        <v>41800.166666666664</v>
      </c>
      <c r="B1616" s="10">
        <v>84.55</v>
      </c>
      <c r="C1616" s="10">
        <v>6.64</v>
      </c>
    </row>
    <row r="1617" spans="1:3" x14ac:dyDescent="0.25">
      <c r="A1617" s="11">
        <v>41800.208333333336</v>
      </c>
      <c r="B1617" s="10">
        <v>7.64</v>
      </c>
      <c r="C1617" s="10">
        <v>1.89</v>
      </c>
    </row>
    <row r="1618" spans="1:3" x14ac:dyDescent="0.25">
      <c r="A1618" s="11">
        <v>41800.25</v>
      </c>
      <c r="B1618" s="10">
        <v>32.5</v>
      </c>
      <c r="C1618" s="10">
        <v>2.02</v>
      </c>
    </row>
    <row r="1619" spans="1:3" x14ac:dyDescent="0.25">
      <c r="A1619" s="11">
        <v>41800.291666666664</v>
      </c>
      <c r="B1619" s="10">
        <v>18.260000000000002</v>
      </c>
      <c r="C1619" s="10">
        <v>7.94</v>
      </c>
    </row>
    <row r="1620" spans="1:3" x14ac:dyDescent="0.25">
      <c r="A1620" s="11">
        <v>41800.333333333336</v>
      </c>
      <c r="B1620" s="10">
        <v>92.1</v>
      </c>
      <c r="C1620" s="10">
        <v>2.04</v>
      </c>
    </row>
    <row r="1621" spans="1:3" x14ac:dyDescent="0.25">
      <c r="A1621" s="11">
        <v>41800.375</v>
      </c>
      <c r="B1621" s="10">
        <v>50</v>
      </c>
      <c r="C1621" s="10">
        <v>3.54</v>
      </c>
    </row>
    <row r="1622" spans="1:3" x14ac:dyDescent="0.25">
      <c r="A1622" s="11">
        <v>41800.416666666664</v>
      </c>
      <c r="B1622" s="10">
        <v>77.41</v>
      </c>
      <c r="C1622" s="10">
        <v>3.15</v>
      </c>
    </row>
    <row r="1623" spans="1:3" x14ac:dyDescent="0.25">
      <c r="A1623" s="11">
        <v>41800.458333333336</v>
      </c>
      <c r="B1623" s="10">
        <v>22.2</v>
      </c>
      <c r="C1623" s="10">
        <v>5.78</v>
      </c>
    </row>
    <row r="1624" spans="1:3" x14ac:dyDescent="0.25">
      <c r="A1624" s="11">
        <v>41800.5</v>
      </c>
      <c r="B1624" s="10">
        <v>71.52</v>
      </c>
      <c r="C1624" s="10">
        <v>9.75</v>
      </c>
    </row>
    <row r="1625" spans="1:3" x14ac:dyDescent="0.25">
      <c r="A1625" s="11">
        <v>41800.541666666664</v>
      </c>
      <c r="B1625" s="10">
        <v>86.21</v>
      </c>
      <c r="C1625" s="10">
        <v>3.56</v>
      </c>
    </row>
    <row r="1626" spans="1:3" x14ac:dyDescent="0.25">
      <c r="A1626" s="11">
        <v>41800.583333333336</v>
      </c>
      <c r="B1626" s="10">
        <v>77.069999999999993</v>
      </c>
      <c r="C1626" s="10">
        <v>9.7799999999999994</v>
      </c>
    </row>
    <row r="1627" spans="1:3" x14ac:dyDescent="0.25">
      <c r="A1627" s="11">
        <v>41800.625</v>
      </c>
      <c r="B1627" s="10">
        <v>36.4</v>
      </c>
      <c r="C1627" s="10">
        <v>5.6</v>
      </c>
    </row>
    <row r="1628" spans="1:3" x14ac:dyDescent="0.25">
      <c r="A1628" s="11">
        <v>41800.666666666664</v>
      </c>
      <c r="B1628" s="10">
        <v>32.43</v>
      </c>
      <c r="C1628" s="10">
        <v>2.82</v>
      </c>
    </row>
    <row r="1629" spans="1:3" x14ac:dyDescent="0.25">
      <c r="A1629" s="11">
        <v>41800.708333333336</v>
      </c>
      <c r="B1629" s="10">
        <v>87.8</v>
      </c>
      <c r="C1629" s="10">
        <v>8.85</v>
      </c>
    </row>
    <row r="1630" spans="1:3" x14ac:dyDescent="0.25">
      <c r="A1630" s="11">
        <v>41800.75</v>
      </c>
      <c r="B1630" s="10">
        <v>24.83</v>
      </c>
      <c r="C1630" s="10">
        <v>0.5</v>
      </c>
    </row>
    <row r="1631" spans="1:3" x14ac:dyDescent="0.25">
      <c r="A1631" s="11">
        <v>41800.791666666664</v>
      </c>
      <c r="B1631" s="10">
        <v>58.67</v>
      </c>
      <c r="C1631" s="10">
        <v>1.81</v>
      </c>
    </row>
    <row r="1632" spans="1:3" x14ac:dyDescent="0.25">
      <c r="A1632" s="11">
        <v>41800.833333333336</v>
      </c>
      <c r="B1632" s="10">
        <v>59.89</v>
      </c>
      <c r="C1632" s="10">
        <v>7.48</v>
      </c>
    </row>
    <row r="1633" spans="1:3" x14ac:dyDescent="0.25">
      <c r="A1633" s="11">
        <v>41800.875</v>
      </c>
      <c r="B1633" s="10">
        <v>48.58</v>
      </c>
      <c r="C1633" s="10">
        <v>2.68</v>
      </c>
    </row>
    <row r="1634" spans="1:3" x14ac:dyDescent="0.25">
      <c r="A1634" s="11">
        <v>41800.916666666664</v>
      </c>
      <c r="B1634" s="10">
        <v>10.23</v>
      </c>
      <c r="C1634" s="10">
        <v>5.58</v>
      </c>
    </row>
    <row r="1635" spans="1:3" x14ac:dyDescent="0.25">
      <c r="A1635" s="11">
        <v>41800.958333333336</v>
      </c>
      <c r="B1635" s="10">
        <v>67.45</v>
      </c>
      <c r="C1635" s="10">
        <v>9.2100000000000009</v>
      </c>
    </row>
    <row r="1636" spans="1:3" x14ac:dyDescent="0.25">
      <c r="A1636" s="16">
        <v>41801</v>
      </c>
      <c r="B1636" s="10">
        <v>52.52</v>
      </c>
      <c r="C1636" s="10">
        <v>8.75</v>
      </c>
    </row>
    <row r="1637" spans="1:3" x14ac:dyDescent="0.25">
      <c r="A1637" s="11">
        <v>41801.041666666664</v>
      </c>
      <c r="B1637" s="10">
        <v>96.43</v>
      </c>
      <c r="C1637" s="10">
        <v>4.21</v>
      </c>
    </row>
    <row r="1638" spans="1:3" x14ac:dyDescent="0.25">
      <c r="A1638" s="11">
        <v>41801.083333333336</v>
      </c>
      <c r="B1638" s="10">
        <v>20.71</v>
      </c>
      <c r="C1638" s="10">
        <v>9.2200000000000006</v>
      </c>
    </row>
    <row r="1639" spans="1:3" x14ac:dyDescent="0.25">
      <c r="A1639" s="11">
        <v>41801.125</v>
      </c>
      <c r="B1639" s="10">
        <v>87.11</v>
      </c>
      <c r="C1639" s="10">
        <v>1.93</v>
      </c>
    </row>
    <row r="1640" spans="1:3" x14ac:dyDescent="0.25">
      <c r="A1640" s="11">
        <v>41801.166666666664</v>
      </c>
      <c r="B1640" s="10">
        <v>80.819999999999993</v>
      </c>
      <c r="C1640" s="10">
        <v>2.88</v>
      </c>
    </row>
    <row r="1641" spans="1:3" x14ac:dyDescent="0.25">
      <c r="A1641" s="11">
        <v>41801.208333333336</v>
      </c>
      <c r="B1641" s="10">
        <v>59.54</v>
      </c>
      <c r="C1641" s="10">
        <v>9.02</v>
      </c>
    </row>
    <row r="1642" spans="1:3" x14ac:dyDescent="0.25">
      <c r="A1642" s="11">
        <v>41801.25</v>
      </c>
      <c r="B1642" s="10">
        <v>90.04</v>
      </c>
      <c r="C1642" s="10">
        <v>3.31</v>
      </c>
    </row>
    <row r="1643" spans="1:3" x14ac:dyDescent="0.25">
      <c r="A1643" s="11">
        <v>41801.291666666664</v>
      </c>
      <c r="B1643" s="10">
        <v>68.849999999999994</v>
      </c>
      <c r="C1643" s="10">
        <v>5.62</v>
      </c>
    </row>
    <row r="1644" spans="1:3" x14ac:dyDescent="0.25">
      <c r="A1644" s="11">
        <v>41801.333333333336</v>
      </c>
      <c r="B1644" s="10">
        <v>60.81</v>
      </c>
      <c r="C1644" s="10">
        <v>6</v>
      </c>
    </row>
    <row r="1645" spans="1:3" x14ac:dyDescent="0.25">
      <c r="A1645" s="11">
        <v>41801.375</v>
      </c>
      <c r="B1645" s="10">
        <v>29.8</v>
      </c>
      <c r="C1645" s="10">
        <v>4.18</v>
      </c>
    </row>
    <row r="1646" spans="1:3" x14ac:dyDescent="0.25">
      <c r="A1646" s="11">
        <v>41801.416666666664</v>
      </c>
      <c r="B1646" s="10">
        <v>36.270000000000003</v>
      </c>
      <c r="C1646" s="10">
        <v>7.47</v>
      </c>
    </row>
    <row r="1647" spans="1:3" x14ac:dyDescent="0.25">
      <c r="A1647" s="11">
        <v>41801.458333333336</v>
      </c>
      <c r="B1647" s="10">
        <v>0.82</v>
      </c>
      <c r="C1647" s="10">
        <v>5.75</v>
      </c>
    </row>
    <row r="1648" spans="1:3" x14ac:dyDescent="0.25">
      <c r="A1648" s="11">
        <v>41801.5</v>
      </c>
      <c r="B1648" s="10">
        <v>4.18</v>
      </c>
      <c r="C1648" s="10">
        <v>5.19</v>
      </c>
    </row>
    <row r="1649" spans="1:3" x14ac:dyDescent="0.25">
      <c r="A1649" s="11">
        <v>41801.541666666664</v>
      </c>
      <c r="B1649" s="10">
        <v>63.73</v>
      </c>
      <c r="C1649" s="10">
        <v>1.57</v>
      </c>
    </row>
    <row r="1650" spans="1:3" x14ac:dyDescent="0.25">
      <c r="A1650" s="11">
        <v>41801.583333333336</v>
      </c>
      <c r="B1650" s="10">
        <v>81.31</v>
      </c>
      <c r="C1650" s="10">
        <v>7.94</v>
      </c>
    </row>
    <row r="1651" spans="1:3" x14ac:dyDescent="0.25">
      <c r="A1651" s="11">
        <v>41801.625</v>
      </c>
      <c r="B1651" s="10">
        <v>42.86</v>
      </c>
      <c r="C1651" s="10">
        <v>9.56</v>
      </c>
    </row>
    <row r="1652" spans="1:3" x14ac:dyDescent="0.25">
      <c r="A1652" s="11">
        <v>41801.666666666664</v>
      </c>
      <c r="B1652" s="10">
        <v>80.81</v>
      </c>
      <c r="C1652" s="10">
        <v>6.98</v>
      </c>
    </row>
    <row r="1653" spans="1:3" x14ac:dyDescent="0.25">
      <c r="A1653" s="11">
        <v>41801.708333333336</v>
      </c>
      <c r="B1653" s="10">
        <v>36.74</v>
      </c>
      <c r="C1653" s="10">
        <v>5.22</v>
      </c>
    </row>
    <row r="1654" spans="1:3" x14ac:dyDescent="0.25">
      <c r="A1654" s="11">
        <v>41801.75</v>
      </c>
      <c r="B1654" s="10">
        <v>34.979999999999997</v>
      </c>
      <c r="C1654" s="10">
        <v>1.17</v>
      </c>
    </row>
    <row r="1655" spans="1:3" x14ac:dyDescent="0.25">
      <c r="A1655" s="11">
        <v>41801.791666666664</v>
      </c>
      <c r="B1655" s="10">
        <v>81.459999999999994</v>
      </c>
      <c r="C1655" s="10">
        <v>7.99</v>
      </c>
    </row>
    <row r="1656" spans="1:3" x14ac:dyDescent="0.25">
      <c r="A1656" s="11">
        <v>41801.833333333336</v>
      </c>
      <c r="B1656" s="10">
        <v>96.65</v>
      </c>
      <c r="C1656" s="10">
        <v>5.48</v>
      </c>
    </row>
    <row r="1657" spans="1:3" x14ac:dyDescent="0.25">
      <c r="A1657" s="11">
        <v>41801.875</v>
      </c>
      <c r="B1657" s="10">
        <v>28.96</v>
      </c>
      <c r="C1657" s="10">
        <v>3.43</v>
      </c>
    </row>
    <row r="1658" spans="1:3" x14ac:dyDescent="0.25">
      <c r="A1658" s="11">
        <v>41801.916666666664</v>
      </c>
      <c r="B1658" s="10">
        <v>98.91</v>
      </c>
      <c r="C1658" s="10">
        <v>9.76</v>
      </c>
    </row>
    <row r="1659" spans="1:3" x14ac:dyDescent="0.25">
      <c r="A1659" s="11">
        <v>41801.958333333336</v>
      </c>
      <c r="B1659" s="10">
        <v>1.28</v>
      </c>
      <c r="C1659" s="10">
        <v>1.34</v>
      </c>
    </row>
    <row r="1660" spans="1:3" x14ac:dyDescent="0.25">
      <c r="A1660" s="16">
        <v>41802</v>
      </c>
      <c r="B1660" s="10">
        <v>53.03</v>
      </c>
      <c r="C1660" s="10">
        <v>5.94</v>
      </c>
    </row>
    <row r="1661" spans="1:3" x14ac:dyDescent="0.25">
      <c r="A1661" s="11">
        <v>41802.041666666664</v>
      </c>
      <c r="B1661" s="10">
        <v>27.77</v>
      </c>
      <c r="C1661" s="10">
        <v>6.99</v>
      </c>
    </row>
    <row r="1662" spans="1:3" x14ac:dyDescent="0.25">
      <c r="A1662" s="11">
        <v>41802.083333333336</v>
      </c>
      <c r="B1662" s="10">
        <v>65.739999999999995</v>
      </c>
      <c r="C1662" s="10">
        <v>0.38</v>
      </c>
    </row>
    <row r="1663" spans="1:3" x14ac:dyDescent="0.25">
      <c r="A1663" s="11">
        <v>41802.125</v>
      </c>
      <c r="B1663" s="10">
        <v>23.82</v>
      </c>
      <c r="C1663" s="10">
        <v>1.98</v>
      </c>
    </row>
    <row r="1664" spans="1:3" x14ac:dyDescent="0.25">
      <c r="A1664" s="11">
        <v>41802.166666666664</v>
      </c>
      <c r="B1664" s="10">
        <v>15.79</v>
      </c>
      <c r="C1664" s="10">
        <v>2.17</v>
      </c>
    </row>
    <row r="1665" spans="1:3" x14ac:dyDescent="0.25">
      <c r="A1665" s="11">
        <v>41802.208333333336</v>
      </c>
      <c r="B1665" s="10">
        <v>92.5</v>
      </c>
      <c r="C1665" s="10">
        <v>4.54</v>
      </c>
    </row>
    <row r="1666" spans="1:3" x14ac:dyDescent="0.25">
      <c r="A1666" s="11">
        <v>41802.25</v>
      </c>
      <c r="B1666" s="10">
        <v>84.92</v>
      </c>
      <c r="C1666" s="10">
        <v>7.33</v>
      </c>
    </row>
    <row r="1667" spans="1:3" x14ac:dyDescent="0.25">
      <c r="A1667" s="11">
        <v>41802.291666666664</v>
      </c>
      <c r="B1667" s="10">
        <v>4.8099999999999996</v>
      </c>
      <c r="C1667" s="10">
        <v>4.68</v>
      </c>
    </row>
    <row r="1668" spans="1:3" x14ac:dyDescent="0.25">
      <c r="A1668" s="11">
        <v>41802.333333333336</v>
      </c>
      <c r="B1668" s="10">
        <v>45.91</v>
      </c>
      <c r="C1668" s="10">
        <v>1.1299999999999999</v>
      </c>
    </row>
    <row r="1669" spans="1:3" x14ac:dyDescent="0.25">
      <c r="A1669" s="11">
        <v>41802.375</v>
      </c>
      <c r="B1669" s="10">
        <v>39.880000000000003</v>
      </c>
      <c r="C1669" s="10">
        <v>2.0099999999999998</v>
      </c>
    </row>
    <row r="1670" spans="1:3" x14ac:dyDescent="0.25">
      <c r="A1670" s="11">
        <v>41802.416666666664</v>
      </c>
      <c r="B1670" s="10">
        <v>64</v>
      </c>
      <c r="C1670" s="10">
        <v>4.32</v>
      </c>
    </row>
    <row r="1671" spans="1:3" x14ac:dyDescent="0.25">
      <c r="A1671" s="11">
        <v>41802.458333333336</v>
      </c>
      <c r="B1671" s="10">
        <v>56.82</v>
      </c>
      <c r="C1671" s="10">
        <v>0.03</v>
      </c>
    </row>
    <row r="1672" spans="1:3" x14ac:dyDescent="0.25">
      <c r="A1672" s="11">
        <v>41802.5</v>
      </c>
      <c r="B1672" s="10">
        <v>43.27</v>
      </c>
      <c r="C1672" s="10">
        <v>0.88</v>
      </c>
    </row>
    <row r="1673" spans="1:3" x14ac:dyDescent="0.25">
      <c r="A1673" s="11">
        <v>41802.541666666664</v>
      </c>
      <c r="B1673" s="10">
        <v>69.69</v>
      </c>
      <c r="C1673" s="10">
        <v>6.03</v>
      </c>
    </row>
    <row r="1674" spans="1:3" x14ac:dyDescent="0.25">
      <c r="A1674" s="11">
        <v>41802.583333333336</v>
      </c>
      <c r="B1674" s="10">
        <v>42.35</v>
      </c>
      <c r="C1674" s="10">
        <v>1.1100000000000001</v>
      </c>
    </row>
    <row r="1675" spans="1:3" x14ac:dyDescent="0.25">
      <c r="A1675" s="11">
        <v>41802.625</v>
      </c>
      <c r="B1675" s="10">
        <v>10</v>
      </c>
      <c r="C1675" s="10">
        <v>5.98</v>
      </c>
    </row>
    <row r="1676" spans="1:3" x14ac:dyDescent="0.25">
      <c r="A1676" s="11">
        <v>41802.666666666664</v>
      </c>
      <c r="B1676" s="10">
        <v>12.81</v>
      </c>
      <c r="C1676" s="10">
        <v>3.09</v>
      </c>
    </row>
    <row r="1677" spans="1:3" x14ac:dyDescent="0.25">
      <c r="A1677" s="11">
        <v>41802.708333333336</v>
      </c>
      <c r="B1677" s="10">
        <v>91.91</v>
      </c>
      <c r="C1677" s="10">
        <v>4.8899999999999997</v>
      </c>
    </row>
    <row r="1678" spans="1:3" x14ac:dyDescent="0.25">
      <c r="A1678" s="11">
        <v>41802.75</v>
      </c>
      <c r="B1678" s="10">
        <v>19.170000000000002</v>
      </c>
      <c r="C1678" s="10">
        <v>0.51</v>
      </c>
    </row>
    <row r="1679" spans="1:3" x14ac:dyDescent="0.25">
      <c r="A1679" s="11">
        <v>41802.791666666664</v>
      </c>
      <c r="B1679" s="10">
        <v>34.47</v>
      </c>
      <c r="C1679" s="10">
        <v>2.61</v>
      </c>
    </row>
    <row r="1680" spans="1:3" x14ac:dyDescent="0.25">
      <c r="A1680" s="11">
        <v>41802.833333333336</v>
      </c>
      <c r="B1680" s="10">
        <v>46.34</v>
      </c>
      <c r="C1680" s="10">
        <v>9.7899999999999991</v>
      </c>
    </row>
    <row r="1681" spans="1:3" x14ac:dyDescent="0.25">
      <c r="A1681" s="11">
        <v>41802.875</v>
      </c>
      <c r="B1681" s="10">
        <v>56.27</v>
      </c>
      <c r="C1681" s="10">
        <v>3.3</v>
      </c>
    </row>
    <row r="1682" spans="1:3" x14ac:dyDescent="0.25">
      <c r="A1682" s="11">
        <v>41802.916666666664</v>
      </c>
      <c r="B1682" s="10">
        <v>28.08</v>
      </c>
      <c r="C1682" s="10">
        <v>3.43</v>
      </c>
    </row>
    <row r="1683" spans="1:3" x14ac:dyDescent="0.25">
      <c r="A1683" s="11">
        <v>41802.958333333336</v>
      </c>
      <c r="B1683" s="10">
        <v>43.82</v>
      </c>
      <c r="C1683" s="10">
        <v>8.0500000000000007</v>
      </c>
    </row>
    <row r="1684" spans="1:3" x14ac:dyDescent="0.25">
      <c r="A1684" s="16">
        <v>41803</v>
      </c>
      <c r="B1684" s="10">
        <v>80.400000000000006</v>
      </c>
      <c r="C1684" s="10">
        <v>7.92</v>
      </c>
    </row>
    <row r="1685" spans="1:3" x14ac:dyDescent="0.25">
      <c r="A1685" s="11">
        <v>41803.041666666664</v>
      </c>
      <c r="B1685" s="10">
        <v>83.41</v>
      </c>
      <c r="C1685" s="10">
        <v>8.11</v>
      </c>
    </row>
    <row r="1686" spans="1:3" x14ac:dyDescent="0.25">
      <c r="A1686" s="11">
        <v>41803.083333333336</v>
      </c>
      <c r="B1686" s="10">
        <v>41.88</v>
      </c>
      <c r="C1686" s="10">
        <v>2.2799999999999998</v>
      </c>
    </row>
    <row r="1687" spans="1:3" x14ac:dyDescent="0.25">
      <c r="A1687" s="11">
        <v>41803.125</v>
      </c>
      <c r="B1687" s="10">
        <v>35.909999999999997</v>
      </c>
      <c r="C1687" s="10">
        <v>7.3</v>
      </c>
    </row>
    <row r="1688" spans="1:3" x14ac:dyDescent="0.25">
      <c r="A1688" s="11">
        <v>41803.166666666664</v>
      </c>
      <c r="B1688" s="10">
        <v>62.78</v>
      </c>
      <c r="C1688" s="10">
        <v>5.38</v>
      </c>
    </row>
    <row r="1689" spans="1:3" x14ac:dyDescent="0.25">
      <c r="A1689" s="11">
        <v>41803.208333333336</v>
      </c>
      <c r="B1689" s="10">
        <v>83.97</v>
      </c>
      <c r="C1689" s="10">
        <v>3.59</v>
      </c>
    </row>
    <row r="1690" spans="1:3" x14ac:dyDescent="0.25">
      <c r="A1690" s="11">
        <v>41803.25</v>
      </c>
      <c r="B1690" s="10">
        <v>32.58</v>
      </c>
      <c r="C1690" s="10">
        <v>7.71</v>
      </c>
    </row>
    <row r="1691" spans="1:3" x14ac:dyDescent="0.25">
      <c r="A1691" s="11">
        <v>41803.291666666664</v>
      </c>
      <c r="B1691" s="10">
        <v>66</v>
      </c>
      <c r="C1691" s="10">
        <v>3.27</v>
      </c>
    </row>
    <row r="1692" spans="1:3" x14ac:dyDescent="0.25">
      <c r="A1692" s="11">
        <v>41803.333333333336</v>
      </c>
      <c r="B1692" s="10">
        <v>74.5</v>
      </c>
      <c r="C1692" s="10">
        <v>7</v>
      </c>
    </row>
    <row r="1693" spans="1:3" x14ac:dyDescent="0.25">
      <c r="A1693" s="11">
        <v>41803.375</v>
      </c>
      <c r="B1693" s="10">
        <v>80</v>
      </c>
      <c r="C1693" s="10">
        <v>5.57</v>
      </c>
    </row>
    <row r="1694" spans="1:3" x14ac:dyDescent="0.25">
      <c r="A1694" s="11">
        <v>41803.416666666664</v>
      </c>
      <c r="B1694" s="10">
        <v>21.92</v>
      </c>
      <c r="C1694" s="10">
        <v>7.78</v>
      </c>
    </row>
    <row r="1695" spans="1:3" x14ac:dyDescent="0.25">
      <c r="A1695" s="11">
        <v>41803.458333333336</v>
      </c>
      <c r="B1695" s="10">
        <v>1.54</v>
      </c>
      <c r="C1695" s="10">
        <v>5.73</v>
      </c>
    </row>
    <row r="1696" spans="1:3" x14ac:dyDescent="0.25">
      <c r="A1696" s="11">
        <v>41803.5</v>
      </c>
      <c r="B1696" s="10">
        <v>63.99</v>
      </c>
      <c r="C1696" s="10">
        <v>2.73</v>
      </c>
    </row>
    <row r="1697" spans="1:3" x14ac:dyDescent="0.25">
      <c r="A1697" s="11">
        <v>41803.541666666664</v>
      </c>
      <c r="B1697" s="10">
        <v>3.6</v>
      </c>
      <c r="C1697" s="10">
        <v>7.51</v>
      </c>
    </row>
    <row r="1698" spans="1:3" x14ac:dyDescent="0.25">
      <c r="A1698" s="11">
        <v>41803.583333333336</v>
      </c>
      <c r="B1698" s="10">
        <v>22.71</v>
      </c>
      <c r="C1698" s="10">
        <v>4.08</v>
      </c>
    </row>
    <row r="1699" spans="1:3" x14ac:dyDescent="0.25">
      <c r="A1699" s="11">
        <v>41803.625</v>
      </c>
      <c r="B1699" s="10">
        <v>42.38</v>
      </c>
      <c r="C1699" s="10">
        <v>0.32</v>
      </c>
    </row>
    <row r="1700" spans="1:3" x14ac:dyDescent="0.25">
      <c r="A1700" s="11">
        <v>41803.666666666664</v>
      </c>
      <c r="B1700" s="10">
        <v>99</v>
      </c>
      <c r="C1700" s="10">
        <v>7.46</v>
      </c>
    </row>
    <row r="1701" spans="1:3" x14ac:dyDescent="0.25">
      <c r="A1701" s="11">
        <v>41803.708333333336</v>
      </c>
      <c r="B1701" s="10">
        <v>33.17</v>
      </c>
      <c r="C1701" s="10">
        <v>2.5499999999999998</v>
      </c>
    </row>
    <row r="1702" spans="1:3" x14ac:dyDescent="0.25">
      <c r="A1702" s="11">
        <v>41803.75</v>
      </c>
      <c r="B1702" s="10">
        <v>31.41</v>
      </c>
      <c r="C1702" s="10">
        <v>2.4300000000000002</v>
      </c>
    </row>
    <row r="1703" spans="1:3" x14ac:dyDescent="0.25">
      <c r="A1703" s="11">
        <v>41803.791666666664</v>
      </c>
      <c r="B1703" s="10">
        <v>33.049999999999997</v>
      </c>
      <c r="C1703" s="10">
        <v>7.42</v>
      </c>
    </row>
    <row r="1704" spans="1:3" x14ac:dyDescent="0.25">
      <c r="A1704" s="11">
        <v>41803.833333333336</v>
      </c>
      <c r="B1704" s="10">
        <v>39.03</v>
      </c>
      <c r="C1704" s="10">
        <v>6.21</v>
      </c>
    </row>
    <row r="1705" spans="1:3" x14ac:dyDescent="0.25">
      <c r="A1705" s="11">
        <v>41803.875</v>
      </c>
      <c r="B1705" s="10">
        <v>95.73</v>
      </c>
      <c r="C1705" s="10">
        <v>6.92</v>
      </c>
    </row>
    <row r="1706" spans="1:3" x14ac:dyDescent="0.25">
      <c r="A1706" s="11">
        <v>41803.916666666664</v>
      </c>
      <c r="B1706" s="10">
        <v>94.38</v>
      </c>
      <c r="C1706" s="10">
        <v>1.22</v>
      </c>
    </row>
    <row r="1707" spans="1:3" x14ac:dyDescent="0.25">
      <c r="A1707" s="11">
        <v>41803.958333333336</v>
      </c>
      <c r="B1707" s="10">
        <v>26.42</v>
      </c>
      <c r="C1707" s="10">
        <v>7.17</v>
      </c>
    </row>
    <row r="1708" spans="1:3" x14ac:dyDescent="0.25">
      <c r="A1708" s="16">
        <v>41804</v>
      </c>
      <c r="B1708" s="10">
        <v>68.319999999999993</v>
      </c>
      <c r="C1708" s="10">
        <v>9.4700000000000006</v>
      </c>
    </row>
    <row r="1709" spans="1:3" x14ac:dyDescent="0.25">
      <c r="A1709" s="11">
        <v>41804.041666666664</v>
      </c>
      <c r="B1709" s="10">
        <v>24.42</v>
      </c>
      <c r="C1709" s="10">
        <v>7.95</v>
      </c>
    </row>
    <row r="1710" spans="1:3" x14ac:dyDescent="0.25">
      <c r="A1710" s="11">
        <v>41804.083333333336</v>
      </c>
      <c r="B1710" s="10">
        <v>27.05</v>
      </c>
      <c r="C1710" s="10">
        <v>5.99</v>
      </c>
    </row>
    <row r="1711" spans="1:3" x14ac:dyDescent="0.25">
      <c r="A1711" s="11">
        <v>41804.125</v>
      </c>
      <c r="B1711" s="10">
        <v>79.260000000000005</v>
      </c>
      <c r="C1711" s="10">
        <v>1.5</v>
      </c>
    </row>
    <row r="1712" spans="1:3" x14ac:dyDescent="0.25">
      <c r="A1712" s="11">
        <v>41804.166666666664</v>
      </c>
      <c r="B1712" s="10">
        <v>17.260000000000002</v>
      </c>
      <c r="C1712" s="10">
        <v>5.69</v>
      </c>
    </row>
    <row r="1713" spans="1:3" x14ac:dyDescent="0.25">
      <c r="A1713" s="11">
        <v>41804.208333333336</v>
      </c>
      <c r="B1713" s="10">
        <v>21.63</v>
      </c>
      <c r="C1713" s="10">
        <v>7.26</v>
      </c>
    </row>
    <row r="1714" spans="1:3" x14ac:dyDescent="0.25">
      <c r="A1714" s="11">
        <v>41804.25</v>
      </c>
      <c r="B1714" s="10">
        <v>41.72</v>
      </c>
      <c r="C1714" s="10">
        <v>9.07</v>
      </c>
    </row>
    <row r="1715" spans="1:3" x14ac:dyDescent="0.25">
      <c r="A1715" s="11">
        <v>41804.291666666664</v>
      </c>
      <c r="B1715" s="10">
        <v>45.22</v>
      </c>
      <c r="C1715" s="10">
        <v>4.28</v>
      </c>
    </row>
    <row r="1716" spans="1:3" x14ac:dyDescent="0.25">
      <c r="A1716" s="11">
        <v>41804.333333333336</v>
      </c>
      <c r="B1716" s="10">
        <v>25.55</v>
      </c>
      <c r="C1716" s="10">
        <v>9.66</v>
      </c>
    </row>
    <row r="1717" spans="1:3" x14ac:dyDescent="0.25">
      <c r="A1717" s="11">
        <v>41804.375</v>
      </c>
      <c r="B1717" s="10">
        <v>69.48</v>
      </c>
      <c r="C1717" s="10">
        <v>2.41</v>
      </c>
    </row>
    <row r="1718" spans="1:3" x14ac:dyDescent="0.25">
      <c r="A1718" s="11">
        <v>41804.416666666664</v>
      </c>
      <c r="B1718" s="10">
        <v>84.67</v>
      </c>
      <c r="C1718" s="10">
        <v>6.94</v>
      </c>
    </row>
    <row r="1719" spans="1:3" x14ac:dyDescent="0.25">
      <c r="A1719" s="11">
        <v>41804.458333333336</v>
      </c>
      <c r="B1719" s="10">
        <v>81.86</v>
      </c>
      <c r="C1719" s="10">
        <v>5.68</v>
      </c>
    </row>
    <row r="1720" spans="1:3" x14ac:dyDescent="0.25">
      <c r="A1720" s="11">
        <v>41804.5</v>
      </c>
      <c r="B1720" s="10">
        <v>89.19</v>
      </c>
      <c r="C1720" s="10">
        <v>6.63</v>
      </c>
    </row>
    <row r="1721" spans="1:3" x14ac:dyDescent="0.25">
      <c r="A1721" s="11">
        <v>41804.541666666664</v>
      </c>
      <c r="B1721" s="10">
        <v>2.52</v>
      </c>
      <c r="C1721" s="10">
        <v>0.79</v>
      </c>
    </row>
    <row r="1722" spans="1:3" x14ac:dyDescent="0.25">
      <c r="A1722" s="11">
        <v>41804.583333333336</v>
      </c>
      <c r="B1722" s="10">
        <v>38.369999999999997</v>
      </c>
      <c r="C1722" s="10">
        <v>4.8499999999999996</v>
      </c>
    </row>
    <row r="1723" spans="1:3" x14ac:dyDescent="0.25">
      <c r="A1723" s="11">
        <v>41804.625</v>
      </c>
      <c r="B1723" s="10">
        <v>25.84</v>
      </c>
      <c r="C1723" s="10">
        <v>4.04</v>
      </c>
    </row>
    <row r="1724" spans="1:3" x14ac:dyDescent="0.25">
      <c r="A1724" s="11">
        <v>41804.666666666664</v>
      </c>
      <c r="B1724" s="10">
        <v>52.13</v>
      </c>
      <c r="C1724" s="10">
        <v>7.79</v>
      </c>
    </row>
    <row r="1725" spans="1:3" x14ac:dyDescent="0.25">
      <c r="A1725" s="11">
        <v>41804.708333333336</v>
      </c>
      <c r="B1725" s="10">
        <v>80.25</v>
      </c>
      <c r="C1725" s="10">
        <v>8.57</v>
      </c>
    </row>
    <row r="1726" spans="1:3" x14ac:dyDescent="0.25">
      <c r="A1726" s="11">
        <v>41804.75</v>
      </c>
      <c r="B1726" s="10">
        <v>57.37</v>
      </c>
      <c r="C1726" s="10">
        <v>0.11</v>
      </c>
    </row>
    <row r="1727" spans="1:3" x14ac:dyDescent="0.25">
      <c r="A1727" s="11">
        <v>41804.791666666664</v>
      </c>
      <c r="B1727" s="10">
        <v>74.41</v>
      </c>
      <c r="C1727" s="10">
        <v>2.13</v>
      </c>
    </row>
    <row r="1728" spans="1:3" x14ac:dyDescent="0.25">
      <c r="A1728" s="11">
        <v>41804.833333333336</v>
      </c>
      <c r="B1728" s="10">
        <v>17.53</v>
      </c>
      <c r="C1728" s="10">
        <v>8.9700000000000006</v>
      </c>
    </row>
    <row r="1729" spans="1:3" x14ac:dyDescent="0.25">
      <c r="A1729" s="11">
        <v>41804.875</v>
      </c>
      <c r="B1729" s="10">
        <v>63.55</v>
      </c>
      <c r="C1729" s="10">
        <v>7.8</v>
      </c>
    </row>
    <row r="1730" spans="1:3" x14ac:dyDescent="0.25">
      <c r="A1730" s="11">
        <v>41804.916666666664</v>
      </c>
      <c r="B1730" s="10">
        <v>27.27</v>
      </c>
      <c r="C1730" s="10">
        <v>6.48</v>
      </c>
    </row>
    <row r="1731" spans="1:3" x14ac:dyDescent="0.25">
      <c r="A1731" s="11">
        <v>41804.958333333336</v>
      </c>
      <c r="B1731" s="10">
        <v>55</v>
      </c>
      <c r="C1731" s="10">
        <v>2.81</v>
      </c>
    </row>
    <row r="1732" spans="1:3" x14ac:dyDescent="0.25">
      <c r="A1732" s="16">
        <v>41805</v>
      </c>
      <c r="B1732" s="10">
        <v>86.58</v>
      </c>
      <c r="C1732" s="10">
        <v>3.97</v>
      </c>
    </row>
    <row r="1733" spans="1:3" x14ac:dyDescent="0.25">
      <c r="A1733" s="11">
        <v>41805.041666666664</v>
      </c>
      <c r="B1733" s="10">
        <v>1.94</v>
      </c>
      <c r="C1733" s="10">
        <v>0.38</v>
      </c>
    </row>
    <row r="1734" spans="1:3" x14ac:dyDescent="0.25">
      <c r="A1734" s="11">
        <v>41805.083333333336</v>
      </c>
      <c r="B1734" s="10">
        <v>86.66</v>
      </c>
      <c r="C1734" s="10">
        <v>9.74</v>
      </c>
    </row>
    <row r="1735" spans="1:3" x14ac:dyDescent="0.25">
      <c r="A1735" s="11">
        <v>41805.125</v>
      </c>
      <c r="B1735" s="10">
        <v>42.75</v>
      </c>
      <c r="C1735" s="10">
        <v>0.26</v>
      </c>
    </row>
    <row r="1736" spans="1:3" x14ac:dyDescent="0.25">
      <c r="A1736" s="11">
        <v>41805.166666666664</v>
      </c>
      <c r="B1736" s="10">
        <v>49.66</v>
      </c>
      <c r="C1736" s="10">
        <v>8.99</v>
      </c>
    </row>
    <row r="1737" spans="1:3" x14ac:dyDescent="0.25">
      <c r="A1737" s="11">
        <v>41805.208333333336</v>
      </c>
      <c r="B1737" s="10">
        <v>90.96</v>
      </c>
      <c r="C1737" s="10">
        <v>8.9499999999999993</v>
      </c>
    </row>
    <row r="1738" spans="1:3" x14ac:dyDescent="0.25">
      <c r="A1738" s="11">
        <v>41805.25</v>
      </c>
      <c r="B1738" s="10">
        <v>72.319999999999993</v>
      </c>
      <c r="C1738" s="10">
        <v>7.61</v>
      </c>
    </row>
    <row r="1739" spans="1:3" x14ac:dyDescent="0.25">
      <c r="A1739" s="11">
        <v>41805.291666666664</v>
      </c>
      <c r="B1739" s="10">
        <v>69.010000000000005</v>
      </c>
      <c r="C1739" s="10">
        <v>8.07</v>
      </c>
    </row>
    <row r="1740" spans="1:3" x14ac:dyDescent="0.25">
      <c r="A1740" s="11">
        <v>41805.333333333336</v>
      </c>
      <c r="B1740" s="10">
        <v>92.05</v>
      </c>
      <c r="C1740" s="10">
        <v>8.77</v>
      </c>
    </row>
    <row r="1741" spans="1:3" x14ac:dyDescent="0.25">
      <c r="A1741" s="11">
        <v>41805.375</v>
      </c>
      <c r="B1741" s="10">
        <v>57</v>
      </c>
      <c r="C1741" s="10">
        <v>3.75</v>
      </c>
    </row>
    <row r="1742" spans="1:3" x14ac:dyDescent="0.25">
      <c r="A1742" s="11">
        <v>41805.416666666664</v>
      </c>
      <c r="B1742" s="10">
        <v>71.06</v>
      </c>
      <c r="C1742" s="10">
        <v>2.12</v>
      </c>
    </row>
    <row r="1743" spans="1:3" x14ac:dyDescent="0.25">
      <c r="A1743" s="11">
        <v>41805.458333333336</v>
      </c>
      <c r="B1743" s="10">
        <v>40.880000000000003</v>
      </c>
      <c r="C1743" s="10">
        <v>5.95</v>
      </c>
    </row>
    <row r="1744" spans="1:3" x14ac:dyDescent="0.25">
      <c r="A1744" s="11">
        <v>41805.5</v>
      </c>
      <c r="B1744" s="10">
        <v>6.98</v>
      </c>
      <c r="C1744" s="10">
        <v>2.73</v>
      </c>
    </row>
    <row r="1745" spans="1:3" x14ac:dyDescent="0.25">
      <c r="A1745" s="11">
        <v>41805.541666666664</v>
      </c>
      <c r="B1745" s="10">
        <v>82.08</v>
      </c>
      <c r="C1745" s="10">
        <v>5.6</v>
      </c>
    </row>
    <row r="1746" spans="1:3" x14ac:dyDescent="0.25">
      <c r="A1746" s="11">
        <v>41805.583333333336</v>
      </c>
      <c r="B1746" s="10">
        <v>86.54</v>
      </c>
      <c r="C1746" s="10">
        <v>8.59</v>
      </c>
    </row>
    <row r="1747" spans="1:3" x14ac:dyDescent="0.25">
      <c r="A1747" s="11">
        <v>41805.625</v>
      </c>
      <c r="B1747" s="10">
        <v>89.61</v>
      </c>
      <c r="C1747" s="10">
        <v>3.2</v>
      </c>
    </row>
    <row r="1748" spans="1:3" x14ac:dyDescent="0.25">
      <c r="A1748" s="11">
        <v>41805.666666666664</v>
      </c>
      <c r="B1748" s="10">
        <v>23.24</v>
      </c>
      <c r="C1748" s="10">
        <v>4.2300000000000004</v>
      </c>
    </row>
    <row r="1749" spans="1:3" x14ac:dyDescent="0.25">
      <c r="A1749" s="11">
        <v>41805.708333333336</v>
      </c>
      <c r="B1749" s="10">
        <v>83.28</v>
      </c>
      <c r="C1749" s="10">
        <v>4.93</v>
      </c>
    </row>
    <row r="1750" spans="1:3" x14ac:dyDescent="0.25">
      <c r="A1750" s="11">
        <v>41805.75</v>
      </c>
      <c r="B1750" s="10">
        <v>56.78</v>
      </c>
      <c r="C1750" s="10">
        <v>9.9</v>
      </c>
    </row>
    <row r="1751" spans="1:3" x14ac:dyDescent="0.25">
      <c r="A1751" s="11">
        <v>41805.791666666664</v>
      </c>
      <c r="B1751" s="10">
        <v>9.65</v>
      </c>
      <c r="C1751" s="10">
        <v>4.7300000000000004</v>
      </c>
    </row>
    <row r="1752" spans="1:3" x14ac:dyDescent="0.25">
      <c r="A1752" s="11">
        <v>41805.833333333336</v>
      </c>
      <c r="B1752" s="10">
        <v>43.7</v>
      </c>
      <c r="C1752" s="10">
        <v>3.13</v>
      </c>
    </row>
    <row r="1753" spans="1:3" x14ac:dyDescent="0.25">
      <c r="A1753" s="11">
        <v>41805.875</v>
      </c>
      <c r="B1753" s="10">
        <v>87.06</v>
      </c>
      <c r="C1753" s="10">
        <v>2.91</v>
      </c>
    </row>
    <row r="1754" spans="1:3" x14ac:dyDescent="0.25">
      <c r="A1754" s="11">
        <v>41805.916666666664</v>
      </c>
      <c r="B1754" s="10">
        <v>55.1</v>
      </c>
      <c r="C1754" s="10">
        <v>3.31</v>
      </c>
    </row>
    <row r="1755" spans="1:3" x14ac:dyDescent="0.25">
      <c r="A1755" s="11">
        <v>41805.958333333336</v>
      </c>
      <c r="B1755" s="10">
        <v>21.24</v>
      </c>
      <c r="C1755" s="10">
        <v>0.66</v>
      </c>
    </row>
    <row r="1756" spans="1:3" x14ac:dyDescent="0.25">
      <c r="A1756" s="16">
        <v>41806</v>
      </c>
      <c r="B1756" s="10">
        <v>33.67</v>
      </c>
      <c r="C1756" s="10">
        <v>8.0399999999999991</v>
      </c>
    </row>
    <row r="1757" spans="1:3" x14ac:dyDescent="0.25">
      <c r="A1757" s="11">
        <v>41806.041666666664</v>
      </c>
      <c r="B1757" s="10">
        <v>75.849999999999994</v>
      </c>
      <c r="C1757" s="10">
        <v>1.69</v>
      </c>
    </row>
    <row r="1758" spans="1:3" x14ac:dyDescent="0.25">
      <c r="A1758" s="11">
        <v>41806.083333333336</v>
      </c>
      <c r="B1758" s="10">
        <v>61.76</v>
      </c>
      <c r="C1758" s="10">
        <v>7.81</v>
      </c>
    </row>
    <row r="1759" spans="1:3" x14ac:dyDescent="0.25">
      <c r="A1759" s="11">
        <v>41806.125</v>
      </c>
      <c r="B1759" s="10">
        <v>96.41</v>
      </c>
      <c r="C1759" s="10">
        <v>2.0099999999999998</v>
      </c>
    </row>
    <row r="1760" spans="1:3" x14ac:dyDescent="0.25">
      <c r="A1760" s="11">
        <v>41806.166666666664</v>
      </c>
      <c r="B1760" s="10">
        <v>77.849999999999994</v>
      </c>
      <c r="C1760" s="10">
        <v>6.89</v>
      </c>
    </row>
    <row r="1761" spans="1:3" x14ac:dyDescent="0.25">
      <c r="A1761" s="11">
        <v>41806.208333333336</v>
      </c>
      <c r="B1761" s="10">
        <v>2.79</v>
      </c>
      <c r="C1761" s="10">
        <v>6.77</v>
      </c>
    </row>
    <row r="1762" spans="1:3" x14ac:dyDescent="0.25">
      <c r="A1762" s="11">
        <v>41806.25</v>
      </c>
      <c r="B1762" s="10">
        <v>92.41</v>
      </c>
      <c r="C1762" s="10">
        <v>6.45</v>
      </c>
    </row>
    <row r="1763" spans="1:3" x14ac:dyDescent="0.25">
      <c r="A1763" s="11">
        <v>41806.291666666664</v>
      </c>
      <c r="B1763" s="10">
        <v>98.07</v>
      </c>
      <c r="C1763" s="10">
        <v>9.2200000000000006</v>
      </c>
    </row>
    <row r="1764" spans="1:3" x14ac:dyDescent="0.25">
      <c r="A1764" s="11">
        <v>41806.333333333336</v>
      </c>
      <c r="B1764" s="10">
        <v>10.050000000000001</v>
      </c>
      <c r="C1764" s="10">
        <v>9.59</v>
      </c>
    </row>
    <row r="1765" spans="1:3" x14ac:dyDescent="0.25">
      <c r="A1765" s="11">
        <v>41806.375</v>
      </c>
      <c r="B1765" s="10">
        <v>79.459999999999994</v>
      </c>
      <c r="C1765" s="10">
        <v>4.67</v>
      </c>
    </row>
    <row r="1766" spans="1:3" x14ac:dyDescent="0.25">
      <c r="A1766" s="11">
        <v>41806.416666666664</v>
      </c>
      <c r="B1766" s="10">
        <v>75.94</v>
      </c>
      <c r="C1766" s="10">
        <v>0.64</v>
      </c>
    </row>
    <row r="1767" spans="1:3" x14ac:dyDescent="0.25">
      <c r="A1767" s="11">
        <v>41806.458333333336</v>
      </c>
      <c r="B1767" s="10">
        <v>44.6</v>
      </c>
      <c r="C1767" s="10">
        <v>9.41</v>
      </c>
    </row>
    <row r="1768" spans="1:3" x14ac:dyDescent="0.25">
      <c r="A1768" s="11">
        <v>41806.5</v>
      </c>
      <c r="B1768" s="10">
        <v>30.91</v>
      </c>
      <c r="C1768" s="10">
        <v>5.27</v>
      </c>
    </row>
    <row r="1769" spans="1:3" x14ac:dyDescent="0.25">
      <c r="A1769" s="11">
        <v>41806.541666666664</v>
      </c>
      <c r="B1769" s="10">
        <v>64.88</v>
      </c>
      <c r="C1769" s="10">
        <v>8.35</v>
      </c>
    </row>
    <row r="1770" spans="1:3" x14ac:dyDescent="0.25">
      <c r="A1770" s="11">
        <v>41806.583333333336</v>
      </c>
      <c r="B1770" s="10">
        <v>59.12</v>
      </c>
      <c r="C1770" s="10">
        <v>8.99</v>
      </c>
    </row>
    <row r="1771" spans="1:3" x14ac:dyDescent="0.25">
      <c r="A1771" s="11">
        <v>41806.625</v>
      </c>
      <c r="B1771" s="10">
        <v>91.99</v>
      </c>
      <c r="C1771" s="10">
        <v>2.42</v>
      </c>
    </row>
    <row r="1772" spans="1:3" x14ac:dyDescent="0.25">
      <c r="A1772" s="11">
        <v>41806.666666666664</v>
      </c>
      <c r="B1772" s="10">
        <v>38.28</v>
      </c>
      <c r="C1772" s="10">
        <v>9.07</v>
      </c>
    </row>
    <row r="1773" spans="1:3" x14ac:dyDescent="0.25">
      <c r="A1773" s="11">
        <v>41806.708333333336</v>
      </c>
      <c r="B1773" s="10">
        <v>37.18</v>
      </c>
      <c r="C1773" s="10">
        <v>3.54</v>
      </c>
    </row>
    <row r="1774" spans="1:3" x14ac:dyDescent="0.25">
      <c r="A1774" s="11">
        <v>41806.75</v>
      </c>
      <c r="B1774" s="10">
        <v>43.93</v>
      </c>
      <c r="C1774" s="10">
        <v>2.36</v>
      </c>
    </row>
    <row r="1775" spans="1:3" x14ac:dyDescent="0.25">
      <c r="A1775" s="11">
        <v>41806.791666666664</v>
      </c>
      <c r="B1775" s="10">
        <v>16.88</v>
      </c>
      <c r="C1775" s="10">
        <v>4.45</v>
      </c>
    </row>
    <row r="1776" spans="1:3" x14ac:dyDescent="0.25">
      <c r="A1776" s="11">
        <v>41806.833333333336</v>
      </c>
      <c r="B1776" s="10">
        <v>48.93</v>
      </c>
      <c r="C1776" s="10">
        <v>7.66</v>
      </c>
    </row>
    <row r="1777" spans="1:3" x14ac:dyDescent="0.25">
      <c r="A1777" s="11">
        <v>41806.875</v>
      </c>
      <c r="B1777" s="10">
        <v>19.170000000000002</v>
      </c>
      <c r="C1777" s="10">
        <v>6.41</v>
      </c>
    </row>
    <row r="1778" spans="1:3" x14ac:dyDescent="0.25">
      <c r="A1778" s="11">
        <v>41806.916666666664</v>
      </c>
      <c r="B1778" s="10">
        <v>7.24</v>
      </c>
      <c r="C1778" s="10">
        <v>7.73</v>
      </c>
    </row>
    <row r="1779" spans="1:3" x14ac:dyDescent="0.25">
      <c r="A1779" s="11">
        <v>41806.958333333336</v>
      </c>
      <c r="B1779" s="10">
        <v>46.04</v>
      </c>
      <c r="C1779" s="10">
        <v>2.4700000000000002</v>
      </c>
    </row>
    <row r="1780" spans="1:3" x14ac:dyDescent="0.25">
      <c r="A1780" s="16">
        <v>41807</v>
      </c>
      <c r="B1780" s="10">
        <v>89.98</v>
      </c>
      <c r="C1780" s="10">
        <v>0.88</v>
      </c>
    </row>
    <row r="1781" spans="1:3" x14ac:dyDescent="0.25">
      <c r="A1781" s="11">
        <v>41807.041666666664</v>
      </c>
      <c r="B1781" s="10">
        <v>92.3</v>
      </c>
      <c r="C1781" s="10">
        <v>0.62</v>
      </c>
    </row>
    <row r="1782" spans="1:3" x14ac:dyDescent="0.25">
      <c r="A1782" s="11">
        <v>41807.083333333336</v>
      </c>
      <c r="B1782" s="10">
        <v>58.58</v>
      </c>
      <c r="C1782" s="10">
        <v>0.92</v>
      </c>
    </row>
    <row r="1783" spans="1:3" x14ac:dyDescent="0.25">
      <c r="A1783" s="11">
        <v>41807.125</v>
      </c>
      <c r="B1783" s="10">
        <v>77.45</v>
      </c>
      <c r="C1783" s="10">
        <v>7.7</v>
      </c>
    </row>
    <row r="1784" spans="1:3" x14ac:dyDescent="0.25">
      <c r="A1784" s="11">
        <v>41807.166666666664</v>
      </c>
      <c r="B1784" s="10">
        <v>54.24</v>
      </c>
      <c r="C1784" s="10">
        <v>2.34</v>
      </c>
    </row>
    <row r="1785" spans="1:3" x14ac:dyDescent="0.25">
      <c r="A1785" s="11">
        <v>41807.208333333336</v>
      </c>
      <c r="B1785" s="10">
        <v>78.989999999999995</v>
      </c>
      <c r="C1785" s="10">
        <v>5.81</v>
      </c>
    </row>
    <row r="1786" spans="1:3" x14ac:dyDescent="0.25">
      <c r="A1786" s="11">
        <v>41807.25</v>
      </c>
      <c r="B1786" s="10">
        <v>22.16</v>
      </c>
      <c r="C1786" s="10">
        <v>5.82</v>
      </c>
    </row>
    <row r="1787" spans="1:3" x14ac:dyDescent="0.25">
      <c r="A1787" s="11">
        <v>41807.291666666664</v>
      </c>
      <c r="B1787" s="10">
        <v>89.31</v>
      </c>
      <c r="C1787" s="10">
        <v>3.2</v>
      </c>
    </row>
    <row r="1788" spans="1:3" x14ac:dyDescent="0.25">
      <c r="A1788" s="11">
        <v>41807.333333333336</v>
      </c>
      <c r="B1788" s="10">
        <v>99.46</v>
      </c>
      <c r="C1788" s="10">
        <v>1.44</v>
      </c>
    </row>
    <row r="1789" spans="1:3" x14ac:dyDescent="0.25">
      <c r="A1789" s="11">
        <v>41807.375</v>
      </c>
      <c r="B1789" s="10">
        <v>98.93</v>
      </c>
      <c r="C1789" s="10">
        <v>0.99</v>
      </c>
    </row>
    <row r="1790" spans="1:3" x14ac:dyDescent="0.25">
      <c r="A1790" s="11">
        <v>41807.416666666664</v>
      </c>
      <c r="B1790" s="10">
        <v>83.71</v>
      </c>
      <c r="C1790" s="10">
        <v>4.13</v>
      </c>
    </row>
    <row r="1791" spans="1:3" x14ac:dyDescent="0.25">
      <c r="A1791" s="11">
        <v>41807.458333333336</v>
      </c>
      <c r="B1791" s="10">
        <v>17.79</v>
      </c>
      <c r="C1791" s="10">
        <v>5.16</v>
      </c>
    </row>
    <row r="1792" spans="1:3" x14ac:dyDescent="0.25">
      <c r="A1792" s="11">
        <v>41807.5</v>
      </c>
      <c r="B1792" s="10">
        <v>11.57</v>
      </c>
      <c r="C1792" s="10">
        <v>6.7</v>
      </c>
    </row>
    <row r="1793" spans="1:3" x14ac:dyDescent="0.25">
      <c r="A1793" s="11">
        <v>41807.541666666664</v>
      </c>
      <c r="B1793" s="10">
        <v>27.34</v>
      </c>
      <c r="C1793" s="10">
        <v>3.54</v>
      </c>
    </row>
    <row r="1794" spans="1:3" x14ac:dyDescent="0.25">
      <c r="A1794" s="11">
        <v>41807.583333333336</v>
      </c>
      <c r="B1794" s="10">
        <v>81.37</v>
      </c>
      <c r="C1794" s="10">
        <v>2.68</v>
      </c>
    </row>
    <row r="1795" spans="1:3" x14ac:dyDescent="0.25">
      <c r="A1795" s="11">
        <v>41807.625</v>
      </c>
      <c r="B1795" s="10">
        <v>45.84</v>
      </c>
      <c r="C1795" s="10">
        <v>6.25</v>
      </c>
    </row>
    <row r="1796" spans="1:3" x14ac:dyDescent="0.25">
      <c r="A1796" s="11">
        <v>41807.666666666664</v>
      </c>
      <c r="B1796" s="10">
        <v>70.09</v>
      </c>
      <c r="C1796" s="10">
        <v>8.23</v>
      </c>
    </row>
    <row r="1797" spans="1:3" x14ac:dyDescent="0.25">
      <c r="A1797" s="11">
        <v>41807.708333333336</v>
      </c>
      <c r="B1797" s="10">
        <v>52.81</v>
      </c>
      <c r="C1797" s="10">
        <v>9.9700000000000006</v>
      </c>
    </row>
    <row r="1798" spans="1:3" x14ac:dyDescent="0.25">
      <c r="A1798" s="11">
        <v>41807.75</v>
      </c>
      <c r="B1798" s="10">
        <v>56.93</v>
      </c>
      <c r="C1798" s="10">
        <v>5.93</v>
      </c>
    </row>
    <row r="1799" spans="1:3" x14ac:dyDescent="0.25">
      <c r="A1799" s="11">
        <v>41807.791666666664</v>
      </c>
      <c r="B1799" s="10">
        <v>70.97</v>
      </c>
      <c r="C1799" s="10">
        <v>1.67</v>
      </c>
    </row>
    <row r="1800" spans="1:3" x14ac:dyDescent="0.25">
      <c r="A1800" s="11">
        <v>41807.833333333336</v>
      </c>
      <c r="B1800" s="10">
        <v>33.1</v>
      </c>
      <c r="C1800" s="10">
        <v>8.2100000000000009</v>
      </c>
    </row>
    <row r="1801" spans="1:3" x14ac:dyDescent="0.25">
      <c r="A1801" s="11">
        <v>41807.875</v>
      </c>
      <c r="B1801" s="10">
        <v>58.67</v>
      </c>
      <c r="C1801" s="10">
        <v>5</v>
      </c>
    </row>
    <row r="1802" spans="1:3" x14ac:dyDescent="0.25">
      <c r="A1802" s="11">
        <v>41807.916666666664</v>
      </c>
      <c r="B1802" s="10">
        <v>99.87</v>
      </c>
      <c r="C1802" s="10">
        <v>3.88</v>
      </c>
    </row>
    <row r="1803" spans="1:3" x14ac:dyDescent="0.25">
      <c r="A1803" s="11">
        <v>41807.958333333336</v>
      </c>
      <c r="B1803" s="10">
        <v>29.1</v>
      </c>
      <c r="C1803" s="10">
        <v>1.5</v>
      </c>
    </row>
    <row r="1804" spans="1:3" x14ac:dyDescent="0.25">
      <c r="A1804" s="16">
        <v>41808</v>
      </c>
      <c r="B1804" s="10">
        <v>88.82</v>
      </c>
      <c r="C1804" s="10">
        <v>3.14</v>
      </c>
    </row>
    <row r="1805" spans="1:3" x14ac:dyDescent="0.25">
      <c r="A1805" s="11">
        <v>41808.041666666664</v>
      </c>
      <c r="B1805" s="10">
        <v>19.32</v>
      </c>
      <c r="C1805" s="10">
        <v>5.34</v>
      </c>
    </row>
    <row r="1806" spans="1:3" x14ac:dyDescent="0.25">
      <c r="A1806" s="11">
        <v>41808.083333333336</v>
      </c>
      <c r="B1806" s="10">
        <v>94.29</v>
      </c>
      <c r="C1806" s="10">
        <v>0.76</v>
      </c>
    </row>
    <row r="1807" spans="1:3" x14ac:dyDescent="0.25">
      <c r="A1807" s="11">
        <v>41808.125</v>
      </c>
      <c r="B1807" s="10">
        <v>8.09</v>
      </c>
      <c r="C1807" s="10">
        <v>7.72</v>
      </c>
    </row>
    <row r="1808" spans="1:3" x14ac:dyDescent="0.25">
      <c r="A1808" s="11">
        <v>41808.166666666664</v>
      </c>
      <c r="B1808" s="10">
        <v>96.53</v>
      </c>
      <c r="C1808" s="10">
        <v>5.87</v>
      </c>
    </row>
    <row r="1809" spans="1:3" x14ac:dyDescent="0.25">
      <c r="A1809" s="11">
        <v>41808.208333333336</v>
      </c>
      <c r="B1809" s="10">
        <v>75.38</v>
      </c>
      <c r="C1809" s="10">
        <v>0.95</v>
      </c>
    </row>
    <row r="1810" spans="1:3" x14ac:dyDescent="0.25">
      <c r="A1810" s="11">
        <v>41808.25</v>
      </c>
      <c r="B1810" s="10">
        <v>57.66</v>
      </c>
      <c r="C1810" s="10">
        <v>7.13</v>
      </c>
    </row>
    <row r="1811" spans="1:3" x14ac:dyDescent="0.25">
      <c r="A1811" s="11">
        <v>41808.291666666664</v>
      </c>
      <c r="B1811" s="10">
        <v>39.01</v>
      </c>
      <c r="C1811" s="10">
        <v>1.1000000000000001</v>
      </c>
    </row>
    <row r="1812" spans="1:3" x14ac:dyDescent="0.25">
      <c r="A1812" s="11">
        <v>41808.333333333336</v>
      </c>
      <c r="B1812" s="10">
        <v>58.75</v>
      </c>
      <c r="C1812" s="10">
        <v>9.89</v>
      </c>
    </row>
    <row r="1813" spans="1:3" x14ac:dyDescent="0.25">
      <c r="A1813" s="11">
        <v>41808.375</v>
      </c>
      <c r="B1813" s="10">
        <v>8.3800000000000008</v>
      </c>
      <c r="C1813" s="10">
        <v>3.01</v>
      </c>
    </row>
    <row r="1814" spans="1:3" x14ac:dyDescent="0.25">
      <c r="A1814" s="11">
        <v>41808.416666666664</v>
      </c>
      <c r="B1814" s="10">
        <v>56.44</v>
      </c>
      <c r="C1814" s="10">
        <v>5.6</v>
      </c>
    </row>
    <row r="1815" spans="1:3" x14ac:dyDescent="0.25">
      <c r="A1815" s="11">
        <v>41808.458333333336</v>
      </c>
      <c r="B1815" s="10">
        <v>76.61</v>
      </c>
      <c r="C1815" s="10">
        <v>4.9800000000000004</v>
      </c>
    </row>
    <row r="1816" spans="1:3" x14ac:dyDescent="0.25">
      <c r="A1816" s="11">
        <v>41808.5</v>
      </c>
      <c r="B1816" s="10">
        <v>98.98</v>
      </c>
      <c r="C1816" s="10">
        <v>5.23</v>
      </c>
    </row>
    <row r="1817" spans="1:3" x14ac:dyDescent="0.25">
      <c r="A1817" s="11">
        <v>41808.541666666664</v>
      </c>
      <c r="B1817" s="10">
        <v>56.6</v>
      </c>
      <c r="C1817" s="10">
        <v>9.24</v>
      </c>
    </row>
    <row r="1818" spans="1:3" x14ac:dyDescent="0.25">
      <c r="A1818" s="11">
        <v>41808.583333333336</v>
      </c>
      <c r="B1818" s="10">
        <v>94.11</v>
      </c>
      <c r="C1818" s="10">
        <v>6.95</v>
      </c>
    </row>
    <row r="1819" spans="1:3" x14ac:dyDescent="0.25">
      <c r="A1819" s="11">
        <v>41808.625</v>
      </c>
      <c r="B1819" s="10">
        <v>23.28</v>
      </c>
      <c r="C1819" s="10">
        <v>8.2899999999999991</v>
      </c>
    </row>
    <row r="1820" spans="1:3" x14ac:dyDescent="0.25">
      <c r="A1820" s="11">
        <v>41808.666666666664</v>
      </c>
      <c r="B1820" s="10">
        <v>52.78</v>
      </c>
      <c r="C1820" s="10">
        <v>9.74</v>
      </c>
    </row>
    <row r="1821" spans="1:3" x14ac:dyDescent="0.25">
      <c r="A1821" s="11">
        <v>41808.708333333336</v>
      </c>
      <c r="B1821" s="10">
        <v>94.84</v>
      </c>
      <c r="C1821" s="10">
        <v>8.52</v>
      </c>
    </row>
    <row r="1822" spans="1:3" x14ac:dyDescent="0.25">
      <c r="A1822" s="11">
        <v>41808.75</v>
      </c>
      <c r="B1822" s="10">
        <v>5.99</v>
      </c>
      <c r="C1822" s="10">
        <v>0.65</v>
      </c>
    </row>
    <row r="1823" spans="1:3" x14ac:dyDescent="0.25">
      <c r="A1823" s="11">
        <v>41808.791666666664</v>
      </c>
      <c r="B1823" s="10">
        <v>46.22</v>
      </c>
      <c r="C1823" s="10">
        <v>0.42</v>
      </c>
    </row>
    <row r="1824" spans="1:3" x14ac:dyDescent="0.25">
      <c r="A1824" s="11">
        <v>41808.833333333336</v>
      </c>
      <c r="B1824" s="10">
        <v>29.42</v>
      </c>
      <c r="C1824" s="10">
        <v>1.6</v>
      </c>
    </row>
    <row r="1825" spans="1:3" x14ac:dyDescent="0.25">
      <c r="A1825" s="11">
        <v>41808.875</v>
      </c>
      <c r="B1825" s="10">
        <v>24.33</v>
      </c>
      <c r="C1825" s="10">
        <v>6.38</v>
      </c>
    </row>
    <row r="1826" spans="1:3" x14ac:dyDescent="0.25">
      <c r="A1826" s="11">
        <v>41808.916666666664</v>
      </c>
      <c r="B1826" s="10">
        <v>57.02</v>
      </c>
      <c r="C1826" s="10">
        <v>9.6199999999999992</v>
      </c>
    </row>
    <row r="1827" spans="1:3" x14ac:dyDescent="0.25">
      <c r="A1827" s="11">
        <v>41808.958333333336</v>
      </c>
      <c r="B1827" s="10">
        <v>38.56</v>
      </c>
      <c r="C1827" s="10">
        <v>3.51</v>
      </c>
    </row>
    <row r="1828" spans="1:3" x14ac:dyDescent="0.25">
      <c r="A1828" s="16">
        <v>41809</v>
      </c>
      <c r="B1828" s="10">
        <v>29.78</v>
      </c>
      <c r="C1828" s="10">
        <v>4.47</v>
      </c>
    </row>
    <row r="1829" spans="1:3" x14ac:dyDescent="0.25">
      <c r="A1829" s="11">
        <v>41809.041666666664</v>
      </c>
      <c r="B1829" s="10">
        <v>64.17</v>
      </c>
      <c r="C1829" s="10">
        <v>8.68</v>
      </c>
    </row>
    <row r="1830" spans="1:3" x14ac:dyDescent="0.25">
      <c r="A1830" s="11">
        <v>41809.083333333336</v>
      </c>
      <c r="B1830" s="10">
        <v>61.91</v>
      </c>
      <c r="C1830" s="10">
        <v>5.97</v>
      </c>
    </row>
    <row r="1831" spans="1:3" x14ac:dyDescent="0.25">
      <c r="A1831" s="11">
        <v>41809.125</v>
      </c>
      <c r="B1831" s="10">
        <v>94.45</v>
      </c>
      <c r="C1831" s="10">
        <v>6.48</v>
      </c>
    </row>
    <row r="1832" spans="1:3" x14ac:dyDescent="0.25">
      <c r="A1832" s="11">
        <v>41809.166666666664</v>
      </c>
      <c r="B1832" s="10">
        <v>19.71</v>
      </c>
      <c r="C1832" s="10">
        <v>1.46</v>
      </c>
    </row>
    <row r="1833" spans="1:3" x14ac:dyDescent="0.25">
      <c r="A1833" s="11">
        <v>41809.208333333336</v>
      </c>
      <c r="B1833" s="10">
        <v>79.19</v>
      </c>
      <c r="C1833" s="10">
        <v>3.65</v>
      </c>
    </row>
    <row r="1834" spans="1:3" x14ac:dyDescent="0.25">
      <c r="A1834" s="11">
        <v>41809.25</v>
      </c>
      <c r="B1834" s="10">
        <v>11.35</v>
      </c>
      <c r="C1834" s="10">
        <v>8.33</v>
      </c>
    </row>
    <row r="1835" spans="1:3" x14ac:dyDescent="0.25">
      <c r="A1835" s="11">
        <v>41809.291666666664</v>
      </c>
      <c r="B1835" s="10">
        <v>84.18</v>
      </c>
      <c r="C1835" s="10">
        <v>6.29</v>
      </c>
    </row>
    <row r="1836" spans="1:3" x14ac:dyDescent="0.25">
      <c r="A1836" s="11">
        <v>41809.333333333336</v>
      </c>
      <c r="B1836" s="10">
        <v>59.88</v>
      </c>
      <c r="C1836" s="10">
        <v>1.34</v>
      </c>
    </row>
    <row r="1837" spans="1:3" x14ac:dyDescent="0.25">
      <c r="A1837" s="11">
        <v>41809.375</v>
      </c>
      <c r="B1837" s="10">
        <v>48.57</v>
      </c>
      <c r="C1837" s="10">
        <v>0.91</v>
      </c>
    </row>
    <row r="1838" spans="1:3" x14ac:dyDescent="0.25">
      <c r="A1838" s="11">
        <v>41809.416666666664</v>
      </c>
      <c r="B1838" s="10">
        <v>9.6999999999999993</v>
      </c>
      <c r="C1838" s="10">
        <v>8.3699999999999992</v>
      </c>
    </row>
    <row r="1839" spans="1:3" x14ac:dyDescent="0.25">
      <c r="A1839" s="11">
        <v>41809.458333333336</v>
      </c>
      <c r="B1839" s="10">
        <v>68.680000000000007</v>
      </c>
      <c r="C1839" s="10">
        <v>7.98</v>
      </c>
    </row>
    <row r="1840" spans="1:3" x14ac:dyDescent="0.25">
      <c r="A1840" s="11">
        <v>41809.5</v>
      </c>
      <c r="B1840" s="10">
        <v>22.33</v>
      </c>
      <c r="C1840" s="10">
        <v>0.28000000000000003</v>
      </c>
    </row>
    <row r="1841" spans="1:3" x14ac:dyDescent="0.25">
      <c r="A1841" s="11">
        <v>41809.541666666664</v>
      </c>
      <c r="B1841" s="10">
        <v>52</v>
      </c>
      <c r="C1841" s="10">
        <v>8.8699999999999992</v>
      </c>
    </row>
    <row r="1842" spans="1:3" x14ac:dyDescent="0.25">
      <c r="A1842" s="11">
        <v>41809.583333333336</v>
      </c>
      <c r="B1842" s="10">
        <v>4.09</v>
      </c>
      <c r="C1842" s="10">
        <v>1.72</v>
      </c>
    </row>
    <row r="1843" spans="1:3" x14ac:dyDescent="0.25">
      <c r="A1843" s="11">
        <v>41809.625</v>
      </c>
      <c r="B1843" s="10">
        <v>76.69</v>
      </c>
      <c r="C1843" s="10">
        <v>0.54</v>
      </c>
    </row>
    <row r="1844" spans="1:3" x14ac:dyDescent="0.25">
      <c r="A1844" s="11">
        <v>41809.666666666664</v>
      </c>
      <c r="B1844" s="10">
        <v>79.14</v>
      </c>
      <c r="C1844" s="10">
        <v>3.11</v>
      </c>
    </row>
    <row r="1845" spans="1:3" x14ac:dyDescent="0.25">
      <c r="A1845" s="11">
        <v>41809.708333333336</v>
      </c>
      <c r="B1845" s="10">
        <v>11.54</v>
      </c>
      <c r="C1845" s="10">
        <v>7.44</v>
      </c>
    </row>
    <row r="1846" spans="1:3" x14ac:dyDescent="0.25">
      <c r="A1846" s="11">
        <v>41809.75</v>
      </c>
      <c r="B1846" s="10">
        <v>89.53</v>
      </c>
      <c r="C1846" s="10">
        <v>7.21</v>
      </c>
    </row>
    <row r="1847" spans="1:3" x14ac:dyDescent="0.25">
      <c r="A1847" s="11">
        <v>41809.791666666664</v>
      </c>
      <c r="B1847" s="10">
        <v>1.81</v>
      </c>
      <c r="C1847" s="10">
        <v>5.49</v>
      </c>
    </row>
    <row r="1848" spans="1:3" x14ac:dyDescent="0.25">
      <c r="A1848" s="11">
        <v>41809.833333333336</v>
      </c>
      <c r="B1848" s="10">
        <v>23.95</v>
      </c>
      <c r="C1848" s="10">
        <v>0.5</v>
      </c>
    </row>
    <row r="1849" spans="1:3" x14ac:dyDescent="0.25">
      <c r="A1849" s="11">
        <v>41809.875</v>
      </c>
      <c r="B1849" s="10">
        <v>46.83</v>
      </c>
      <c r="C1849" s="10">
        <v>3.45</v>
      </c>
    </row>
    <row r="1850" spans="1:3" x14ac:dyDescent="0.25">
      <c r="A1850" s="11">
        <v>41809.916666666664</v>
      </c>
      <c r="B1850" s="10">
        <v>20.79</v>
      </c>
      <c r="C1850" s="10">
        <v>2.3199999999999998</v>
      </c>
    </row>
    <row r="1851" spans="1:3" x14ac:dyDescent="0.25">
      <c r="A1851" s="11">
        <v>41809.958333333336</v>
      </c>
      <c r="B1851" s="10">
        <v>35.46</v>
      </c>
      <c r="C1851" s="10">
        <v>9.1300000000000008</v>
      </c>
    </row>
    <row r="1852" spans="1:3" x14ac:dyDescent="0.25">
      <c r="A1852" s="16">
        <v>41810</v>
      </c>
      <c r="B1852" s="10">
        <v>70.19</v>
      </c>
      <c r="C1852" s="10">
        <v>2.5099999999999998</v>
      </c>
    </row>
    <row r="1853" spans="1:3" x14ac:dyDescent="0.25">
      <c r="A1853" s="11">
        <v>41810.041666666664</v>
      </c>
      <c r="B1853" s="10">
        <v>99.8</v>
      </c>
      <c r="C1853" s="10">
        <v>2.0299999999999998</v>
      </c>
    </row>
    <row r="1854" spans="1:3" x14ac:dyDescent="0.25">
      <c r="A1854" s="11">
        <v>41810.083333333336</v>
      </c>
      <c r="B1854" s="10">
        <v>15</v>
      </c>
      <c r="C1854" s="10">
        <v>9.27</v>
      </c>
    </row>
    <row r="1855" spans="1:3" x14ac:dyDescent="0.25">
      <c r="A1855" s="11">
        <v>41810.125</v>
      </c>
      <c r="B1855" s="10">
        <v>93.85</v>
      </c>
      <c r="C1855" s="10">
        <v>8.07</v>
      </c>
    </row>
    <row r="1856" spans="1:3" x14ac:dyDescent="0.25">
      <c r="A1856" s="11">
        <v>41810.166666666664</v>
      </c>
      <c r="B1856" s="10">
        <v>21.54</v>
      </c>
      <c r="C1856" s="10">
        <v>3.58</v>
      </c>
    </row>
    <row r="1857" spans="1:3" x14ac:dyDescent="0.25">
      <c r="A1857" s="11">
        <v>41810.208333333336</v>
      </c>
      <c r="B1857" s="10">
        <v>57.67</v>
      </c>
      <c r="C1857" s="10">
        <v>5.07</v>
      </c>
    </row>
    <row r="1858" spans="1:3" x14ac:dyDescent="0.25">
      <c r="A1858" s="11">
        <v>41810.25</v>
      </c>
      <c r="B1858" s="10">
        <v>53.72</v>
      </c>
      <c r="C1858" s="10">
        <v>8.16</v>
      </c>
    </row>
    <row r="1859" spans="1:3" x14ac:dyDescent="0.25">
      <c r="A1859" s="11">
        <v>41810.291666666664</v>
      </c>
      <c r="B1859" s="10">
        <v>9.86</v>
      </c>
      <c r="C1859" s="10">
        <v>3.54</v>
      </c>
    </row>
    <row r="1860" spans="1:3" x14ac:dyDescent="0.25">
      <c r="A1860" s="11">
        <v>41810.333333333336</v>
      </c>
      <c r="B1860" s="10">
        <v>47.87</v>
      </c>
      <c r="C1860" s="10">
        <v>3.67</v>
      </c>
    </row>
    <row r="1861" spans="1:3" x14ac:dyDescent="0.25">
      <c r="A1861" s="11">
        <v>41810.375</v>
      </c>
      <c r="B1861" s="10">
        <v>32.82</v>
      </c>
      <c r="C1861" s="10">
        <v>5.49</v>
      </c>
    </row>
    <row r="1862" spans="1:3" x14ac:dyDescent="0.25">
      <c r="A1862" s="11">
        <v>41810.416666666664</v>
      </c>
      <c r="B1862" s="10">
        <v>43.26</v>
      </c>
      <c r="C1862" s="10">
        <v>3.37</v>
      </c>
    </row>
    <row r="1863" spans="1:3" x14ac:dyDescent="0.25">
      <c r="A1863" s="11">
        <v>41810.458333333336</v>
      </c>
      <c r="B1863" s="10">
        <v>96.29</v>
      </c>
      <c r="C1863" s="10">
        <v>5.97</v>
      </c>
    </row>
    <row r="1864" spans="1:3" x14ac:dyDescent="0.25">
      <c r="A1864" s="11">
        <v>41810.5</v>
      </c>
      <c r="B1864" s="10">
        <v>80.38</v>
      </c>
      <c r="C1864" s="10">
        <v>3.07</v>
      </c>
    </row>
    <row r="1865" spans="1:3" x14ac:dyDescent="0.25">
      <c r="A1865" s="11">
        <v>41810.541666666664</v>
      </c>
      <c r="B1865" s="10">
        <v>64.44</v>
      </c>
      <c r="C1865" s="10">
        <v>3.62</v>
      </c>
    </row>
    <row r="1866" spans="1:3" x14ac:dyDescent="0.25">
      <c r="A1866" s="11">
        <v>41810.583333333336</v>
      </c>
      <c r="B1866" s="10">
        <v>76.77</v>
      </c>
      <c r="C1866" s="10">
        <v>5.0599999999999996</v>
      </c>
    </row>
    <row r="1867" spans="1:3" x14ac:dyDescent="0.25">
      <c r="A1867" s="11">
        <v>41810.625</v>
      </c>
      <c r="B1867" s="10">
        <v>19.34</v>
      </c>
      <c r="C1867" s="10">
        <v>3.33</v>
      </c>
    </row>
    <row r="1868" spans="1:3" x14ac:dyDescent="0.25">
      <c r="A1868" s="11">
        <v>41810.666666666664</v>
      </c>
      <c r="B1868" s="10">
        <v>16.68</v>
      </c>
      <c r="C1868" s="10">
        <v>2.23</v>
      </c>
    </row>
    <row r="1869" spans="1:3" x14ac:dyDescent="0.25">
      <c r="A1869" s="11">
        <v>41810.708333333336</v>
      </c>
      <c r="B1869" s="10">
        <v>50.32</v>
      </c>
      <c r="C1869" s="10">
        <v>6.12</v>
      </c>
    </row>
    <row r="1870" spans="1:3" x14ac:dyDescent="0.25">
      <c r="A1870" s="11">
        <v>41810.75</v>
      </c>
      <c r="B1870" s="10">
        <v>53.74</v>
      </c>
      <c r="C1870" s="10">
        <v>6.95</v>
      </c>
    </row>
    <row r="1871" spans="1:3" x14ac:dyDescent="0.25">
      <c r="A1871" s="11">
        <v>41810.791666666664</v>
      </c>
      <c r="B1871" s="10">
        <v>35.880000000000003</v>
      </c>
      <c r="C1871" s="10">
        <v>9.73</v>
      </c>
    </row>
    <row r="1872" spans="1:3" x14ac:dyDescent="0.25">
      <c r="A1872" s="11">
        <v>41810.833333333336</v>
      </c>
      <c r="B1872" s="10">
        <v>93.16</v>
      </c>
      <c r="C1872" s="10">
        <v>7.0000000000000007E-2</v>
      </c>
    </row>
    <row r="1873" spans="1:3" x14ac:dyDescent="0.25">
      <c r="A1873" s="11">
        <v>41810.875</v>
      </c>
      <c r="B1873" s="10">
        <v>47.08</v>
      </c>
      <c r="C1873" s="10">
        <v>3.93</v>
      </c>
    </row>
    <row r="1874" spans="1:3" x14ac:dyDescent="0.25">
      <c r="A1874" s="11">
        <v>41810.916666666664</v>
      </c>
      <c r="B1874" s="10">
        <v>82.69</v>
      </c>
      <c r="C1874" s="10">
        <v>8.51</v>
      </c>
    </row>
    <row r="1875" spans="1:3" x14ac:dyDescent="0.25">
      <c r="A1875" s="11">
        <v>41810.958333333336</v>
      </c>
      <c r="B1875" s="10">
        <v>73.45</v>
      </c>
      <c r="C1875" s="10">
        <v>3.49</v>
      </c>
    </row>
    <row r="1876" spans="1:3" x14ac:dyDescent="0.25">
      <c r="A1876" s="16">
        <v>41811</v>
      </c>
      <c r="B1876" s="10">
        <v>10.4</v>
      </c>
      <c r="C1876" s="10">
        <v>7.36</v>
      </c>
    </row>
    <row r="1877" spans="1:3" x14ac:dyDescent="0.25">
      <c r="A1877" s="11">
        <v>41811.041666666664</v>
      </c>
      <c r="B1877" s="10">
        <v>80.53</v>
      </c>
      <c r="C1877" s="10">
        <v>1.88</v>
      </c>
    </row>
    <row r="1878" spans="1:3" x14ac:dyDescent="0.25">
      <c r="A1878" s="11">
        <v>41811.083333333336</v>
      </c>
      <c r="B1878" s="10">
        <v>22.14</v>
      </c>
      <c r="C1878" s="10">
        <v>2.5499999999999998</v>
      </c>
    </row>
    <row r="1879" spans="1:3" x14ac:dyDescent="0.25">
      <c r="A1879" s="11">
        <v>41811.125</v>
      </c>
      <c r="B1879" s="10">
        <v>29.06</v>
      </c>
      <c r="C1879" s="10">
        <v>4.78</v>
      </c>
    </row>
    <row r="1880" spans="1:3" x14ac:dyDescent="0.25">
      <c r="A1880" s="11">
        <v>41811.166666666664</v>
      </c>
      <c r="B1880" s="10">
        <v>40.32</v>
      </c>
      <c r="C1880" s="10">
        <v>6.1</v>
      </c>
    </row>
    <row r="1881" spans="1:3" x14ac:dyDescent="0.25">
      <c r="A1881" s="11">
        <v>41811.208333333336</v>
      </c>
      <c r="B1881" s="10">
        <v>9.2200000000000006</v>
      </c>
      <c r="C1881" s="10">
        <v>9.1</v>
      </c>
    </row>
    <row r="1882" spans="1:3" x14ac:dyDescent="0.25">
      <c r="A1882" s="11">
        <v>41811.25</v>
      </c>
      <c r="B1882" s="10">
        <v>89.21</v>
      </c>
      <c r="C1882" s="10">
        <v>0.2</v>
      </c>
    </row>
    <row r="1883" spans="1:3" x14ac:dyDescent="0.25">
      <c r="A1883" s="11">
        <v>41811.291666666664</v>
      </c>
      <c r="B1883" s="10">
        <v>83.36</v>
      </c>
      <c r="C1883" s="10">
        <v>8.17</v>
      </c>
    </row>
    <row r="1884" spans="1:3" x14ac:dyDescent="0.25">
      <c r="A1884" s="11">
        <v>41811.333333333336</v>
      </c>
      <c r="B1884" s="10">
        <v>6.39</v>
      </c>
      <c r="C1884" s="10">
        <v>6.7</v>
      </c>
    </row>
    <row r="1885" spans="1:3" x14ac:dyDescent="0.25">
      <c r="A1885" s="11">
        <v>41811.375</v>
      </c>
      <c r="B1885" s="10">
        <v>49.58</v>
      </c>
      <c r="C1885" s="10">
        <v>8.32</v>
      </c>
    </row>
    <row r="1886" spans="1:3" x14ac:dyDescent="0.25">
      <c r="A1886" s="11">
        <v>41811.416666666664</v>
      </c>
      <c r="B1886" s="10">
        <v>26.38</v>
      </c>
      <c r="C1886" s="10">
        <v>8.91</v>
      </c>
    </row>
    <row r="1887" spans="1:3" x14ac:dyDescent="0.25">
      <c r="A1887" s="11">
        <v>41811.458333333336</v>
      </c>
      <c r="B1887" s="10">
        <v>67.099999999999994</v>
      </c>
      <c r="C1887" s="10">
        <v>8.1199999999999992</v>
      </c>
    </row>
    <row r="1888" spans="1:3" x14ac:dyDescent="0.25">
      <c r="A1888" s="11">
        <v>41811.5</v>
      </c>
      <c r="B1888" s="10">
        <v>47.84</v>
      </c>
      <c r="C1888" s="10">
        <v>8.0299999999999994</v>
      </c>
    </row>
    <row r="1889" spans="1:3" x14ac:dyDescent="0.25">
      <c r="A1889" s="11">
        <v>41811.541666666664</v>
      </c>
      <c r="B1889" s="10">
        <v>23.79</v>
      </c>
      <c r="C1889" s="10">
        <v>6.63</v>
      </c>
    </row>
    <row r="1890" spans="1:3" x14ac:dyDescent="0.25">
      <c r="A1890" s="11">
        <v>41811.583333333336</v>
      </c>
      <c r="B1890" s="10">
        <v>63.86</v>
      </c>
      <c r="C1890" s="10">
        <v>6.21</v>
      </c>
    </row>
    <row r="1891" spans="1:3" x14ac:dyDescent="0.25">
      <c r="A1891" s="11">
        <v>41811.625</v>
      </c>
      <c r="B1891" s="10">
        <v>13.51</v>
      </c>
      <c r="C1891" s="10">
        <v>2.25</v>
      </c>
    </row>
    <row r="1892" spans="1:3" x14ac:dyDescent="0.25">
      <c r="A1892" s="11">
        <v>41811.666666666664</v>
      </c>
      <c r="B1892" s="10">
        <v>55.74</v>
      </c>
      <c r="C1892" s="10">
        <v>2.97</v>
      </c>
    </row>
    <row r="1893" spans="1:3" x14ac:dyDescent="0.25">
      <c r="A1893" s="11">
        <v>41811.708333333336</v>
      </c>
      <c r="B1893" s="10">
        <v>15.26</v>
      </c>
      <c r="C1893" s="10">
        <v>9.6300000000000008</v>
      </c>
    </row>
    <row r="1894" spans="1:3" x14ac:dyDescent="0.25">
      <c r="A1894" s="11">
        <v>41811.75</v>
      </c>
      <c r="B1894" s="10">
        <v>51.41</v>
      </c>
      <c r="C1894" s="10">
        <v>9.61</v>
      </c>
    </row>
    <row r="1895" spans="1:3" x14ac:dyDescent="0.25">
      <c r="A1895" s="11">
        <v>41811.791666666664</v>
      </c>
      <c r="B1895" s="10">
        <v>30.85</v>
      </c>
      <c r="C1895" s="10">
        <v>2.37</v>
      </c>
    </row>
    <row r="1896" spans="1:3" x14ac:dyDescent="0.25">
      <c r="A1896" s="11">
        <v>41811.833333333336</v>
      </c>
      <c r="B1896" s="10">
        <v>39.630000000000003</v>
      </c>
      <c r="C1896" s="10">
        <v>6.38</v>
      </c>
    </row>
    <row r="1897" spans="1:3" x14ac:dyDescent="0.25">
      <c r="A1897" s="11">
        <v>41811.875</v>
      </c>
      <c r="B1897" s="10">
        <v>91.6</v>
      </c>
      <c r="C1897" s="10">
        <v>4.1500000000000004</v>
      </c>
    </row>
    <row r="1898" spans="1:3" x14ac:dyDescent="0.25">
      <c r="A1898" s="11">
        <v>41811.916666666664</v>
      </c>
      <c r="B1898" s="10">
        <v>63.51</v>
      </c>
      <c r="C1898" s="10">
        <v>3.82</v>
      </c>
    </row>
    <row r="1899" spans="1:3" x14ac:dyDescent="0.25">
      <c r="A1899" s="11">
        <v>41811.958333333336</v>
      </c>
      <c r="B1899" s="10">
        <v>58.66</v>
      </c>
      <c r="C1899" s="10">
        <v>7.97</v>
      </c>
    </row>
    <row r="1900" spans="1:3" x14ac:dyDescent="0.25">
      <c r="A1900" s="16">
        <v>41812</v>
      </c>
      <c r="B1900" s="10">
        <v>58.39</v>
      </c>
      <c r="C1900" s="10">
        <v>2.46</v>
      </c>
    </row>
    <row r="1901" spans="1:3" x14ac:dyDescent="0.25">
      <c r="A1901" s="11">
        <v>41812.041666666664</v>
      </c>
      <c r="B1901" s="10">
        <v>12.02</v>
      </c>
      <c r="C1901" s="10">
        <v>3.09</v>
      </c>
    </row>
    <row r="1902" spans="1:3" x14ac:dyDescent="0.25">
      <c r="A1902" s="11">
        <v>41812.083333333336</v>
      </c>
      <c r="B1902" s="10">
        <v>38.1</v>
      </c>
      <c r="C1902" s="10">
        <v>4.42</v>
      </c>
    </row>
    <row r="1903" spans="1:3" x14ac:dyDescent="0.25">
      <c r="A1903" s="11">
        <v>41812.125</v>
      </c>
      <c r="B1903" s="10">
        <v>75.150000000000006</v>
      </c>
      <c r="C1903" s="10">
        <v>7.69</v>
      </c>
    </row>
    <row r="1904" spans="1:3" x14ac:dyDescent="0.25">
      <c r="A1904" s="11">
        <v>41812.166666666664</v>
      </c>
      <c r="B1904" s="10">
        <v>10.130000000000001</v>
      </c>
      <c r="C1904" s="10">
        <v>3.77</v>
      </c>
    </row>
    <row r="1905" spans="1:3" x14ac:dyDescent="0.25">
      <c r="A1905" s="11">
        <v>41812.208333333336</v>
      </c>
      <c r="B1905" s="10">
        <v>9.9</v>
      </c>
      <c r="C1905" s="10">
        <v>4.79</v>
      </c>
    </row>
    <row r="1906" spans="1:3" x14ac:dyDescent="0.25">
      <c r="A1906" s="11">
        <v>41812.25</v>
      </c>
      <c r="B1906" s="10">
        <v>16.920000000000002</v>
      </c>
      <c r="C1906" s="10">
        <v>9.7200000000000006</v>
      </c>
    </row>
    <row r="1907" spans="1:3" x14ac:dyDescent="0.25">
      <c r="A1907" s="11">
        <v>41812.291666666664</v>
      </c>
      <c r="B1907" s="10">
        <v>71.52</v>
      </c>
      <c r="C1907" s="10">
        <v>1.55</v>
      </c>
    </row>
    <row r="1908" spans="1:3" x14ac:dyDescent="0.25">
      <c r="A1908" s="11">
        <v>41812.333333333336</v>
      </c>
      <c r="B1908" s="10">
        <v>97.78</v>
      </c>
      <c r="C1908" s="10">
        <v>6.14</v>
      </c>
    </row>
    <row r="1909" spans="1:3" x14ac:dyDescent="0.25">
      <c r="A1909" s="11">
        <v>41812.375</v>
      </c>
      <c r="B1909" s="10">
        <v>73.42</v>
      </c>
      <c r="C1909" s="10">
        <v>4.38</v>
      </c>
    </row>
    <row r="1910" spans="1:3" x14ac:dyDescent="0.25">
      <c r="A1910" s="11">
        <v>41812.416666666664</v>
      </c>
      <c r="B1910" s="10">
        <v>66.510000000000005</v>
      </c>
      <c r="C1910" s="10">
        <v>5.05</v>
      </c>
    </row>
    <row r="1911" spans="1:3" x14ac:dyDescent="0.25">
      <c r="A1911" s="11">
        <v>41812.458333333336</v>
      </c>
      <c r="B1911" s="10">
        <v>93.13</v>
      </c>
      <c r="C1911" s="10">
        <v>4.16</v>
      </c>
    </row>
    <row r="1912" spans="1:3" x14ac:dyDescent="0.25">
      <c r="A1912" s="11">
        <v>41812.5</v>
      </c>
      <c r="B1912" s="10">
        <v>76.44</v>
      </c>
      <c r="C1912" s="10">
        <v>4.6399999999999997</v>
      </c>
    </row>
    <row r="1913" spans="1:3" x14ac:dyDescent="0.25">
      <c r="A1913" s="11">
        <v>41812.541666666664</v>
      </c>
      <c r="B1913" s="10">
        <v>83.95</v>
      </c>
      <c r="C1913" s="10">
        <v>4.8</v>
      </c>
    </row>
    <row r="1914" spans="1:3" x14ac:dyDescent="0.25">
      <c r="A1914" s="11">
        <v>41812.583333333336</v>
      </c>
      <c r="B1914" s="10">
        <v>69.89</v>
      </c>
      <c r="C1914" s="10">
        <v>0.67</v>
      </c>
    </row>
    <row r="1915" spans="1:3" x14ac:dyDescent="0.25">
      <c r="A1915" s="11">
        <v>41812.625</v>
      </c>
      <c r="B1915" s="10">
        <v>81.63</v>
      </c>
      <c r="C1915" s="10">
        <v>7.35</v>
      </c>
    </row>
    <row r="1916" spans="1:3" x14ac:dyDescent="0.25">
      <c r="A1916" s="11">
        <v>41812.666666666664</v>
      </c>
      <c r="B1916" s="10">
        <v>86.35</v>
      </c>
      <c r="C1916" s="10">
        <v>4.7</v>
      </c>
    </row>
    <row r="1917" spans="1:3" x14ac:dyDescent="0.25">
      <c r="A1917" s="11">
        <v>41812.708333333336</v>
      </c>
      <c r="B1917" s="10">
        <v>62.31</v>
      </c>
      <c r="C1917" s="10">
        <v>8.73</v>
      </c>
    </row>
    <row r="1918" spans="1:3" x14ac:dyDescent="0.25">
      <c r="A1918" s="11">
        <v>41812.75</v>
      </c>
      <c r="B1918" s="10">
        <v>61.64</v>
      </c>
      <c r="C1918" s="10">
        <v>0.69</v>
      </c>
    </row>
    <row r="1919" spans="1:3" x14ac:dyDescent="0.25">
      <c r="A1919" s="11">
        <v>41812.791666666664</v>
      </c>
      <c r="B1919" s="10">
        <v>34.5</v>
      </c>
      <c r="C1919" s="10">
        <v>5.5</v>
      </c>
    </row>
    <row r="1920" spans="1:3" x14ac:dyDescent="0.25">
      <c r="A1920" s="11">
        <v>41812.833333333336</v>
      </c>
      <c r="B1920" s="10">
        <v>63.27</v>
      </c>
      <c r="C1920" s="10">
        <v>0.08</v>
      </c>
    </row>
    <row r="1921" spans="1:3" x14ac:dyDescent="0.25">
      <c r="A1921" s="11">
        <v>41812.875</v>
      </c>
      <c r="B1921" s="10">
        <v>9.82</v>
      </c>
      <c r="C1921" s="10">
        <v>7.06</v>
      </c>
    </row>
    <row r="1922" spans="1:3" x14ac:dyDescent="0.25">
      <c r="A1922" s="11">
        <v>41812.916666666664</v>
      </c>
      <c r="B1922" s="10">
        <v>11.19</v>
      </c>
      <c r="C1922" s="10">
        <v>3.42</v>
      </c>
    </row>
    <row r="1923" spans="1:3" x14ac:dyDescent="0.25">
      <c r="A1923" s="11">
        <v>41812.958333333336</v>
      </c>
      <c r="B1923" s="10">
        <v>19.649999999999999</v>
      </c>
      <c r="C1923" s="10">
        <v>9.01</v>
      </c>
    </row>
    <row r="1924" spans="1:3" x14ac:dyDescent="0.25">
      <c r="A1924" s="16">
        <v>41813</v>
      </c>
      <c r="B1924" s="10">
        <v>6.81</v>
      </c>
      <c r="C1924" s="10">
        <v>0.36</v>
      </c>
    </row>
    <row r="1925" spans="1:3" x14ac:dyDescent="0.25">
      <c r="A1925" s="11">
        <v>41813.041666666664</v>
      </c>
      <c r="B1925" s="10">
        <v>77.89</v>
      </c>
      <c r="C1925" s="10">
        <v>0.16</v>
      </c>
    </row>
    <row r="1926" spans="1:3" x14ac:dyDescent="0.25">
      <c r="A1926" s="11">
        <v>41813.083333333336</v>
      </c>
      <c r="B1926" s="10">
        <v>22.77</v>
      </c>
      <c r="C1926" s="10">
        <v>8.52</v>
      </c>
    </row>
    <row r="1927" spans="1:3" x14ac:dyDescent="0.25">
      <c r="A1927" s="11">
        <v>41813.125</v>
      </c>
      <c r="B1927" s="10">
        <v>97.9</v>
      </c>
      <c r="C1927" s="10">
        <v>1.1599999999999999</v>
      </c>
    </row>
    <row r="1928" spans="1:3" x14ac:dyDescent="0.25">
      <c r="A1928" s="11">
        <v>41813.166666666664</v>
      </c>
      <c r="B1928" s="10">
        <v>99</v>
      </c>
      <c r="C1928" s="10">
        <v>9.74</v>
      </c>
    </row>
    <row r="1929" spans="1:3" x14ac:dyDescent="0.25">
      <c r="A1929" s="11">
        <v>41813.208333333336</v>
      </c>
      <c r="B1929" s="10">
        <v>3.11</v>
      </c>
      <c r="C1929" s="10">
        <v>6.96</v>
      </c>
    </row>
    <row r="1930" spans="1:3" x14ac:dyDescent="0.25">
      <c r="A1930" s="11">
        <v>41813.25</v>
      </c>
      <c r="B1930" s="10">
        <v>76.12</v>
      </c>
      <c r="C1930" s="10">
        <v>6.23</v>
      </c>
    </row>
    <row r="1931" spans="1:3" x14ac:dyDescent="0.25">
      <c r="A1931" s="11">
        <v>41813.291666666664</v>
      </c>
      <c r="B1931" s="10">
        <v>50.09</v>
      </c>
      <c r="C1931" s="10">
        <v>8.82</v>
      </c>
    </row>
    <row r="1932" spans="1:3" x14ac:dyDescent="0.25">
      <c r="A1932" s="11">
        <v>41813.333333333336</v>
      </c>
      <c r="B1932" s="10">
        <v>19.809999999999999</v>
      </c>
      <c r="C1932" s="10">
        <v>9.23</v>
      </c>
    </row>
    <row r="1933" spans="1:3" x14ac:dyDescent="0.25">
      <c r="A1933" s="11">
        <v>41813.375</v>
      </c>
      <c r="B1933" s="10">
        <v>17.170000000000002</v>
      </c>
      <c r="C1933" s="10">
        <v>3.63</v>
      </c>
    </row>
    <row r="1934" spans="1:3" x14ac:dyDescent="0.25">
      <c r="A1934" s="11">
        <v>41813.416666666664</v>
      </c>
      <c r="B1934" s="10">
        <v>28.79</v>
      </c>
      <c r="C1934" s="10">
        <v>2.3199999999999998</v>
      </c>
    </row>
    <row r="1935" spans="1:3" x14ac:dyDescent="0.25">
      <c r="A1935" s="11">
        <v>41813.458333333336</v>
      </c>
      <c r="B1935" s="10">
        <v>41.37</v>
      </c>
      <c r="C1935" s="10">
        <v>3.95</v>
      </c>
    </row>
    <row r="1936" spans="1:3" x14ac:dyDescent="0.25">
      <c r="A1936" s="11">
        <v>41813.5</v>
      </c>
      <c r="B1936" s="10">
        <v>72.52</v>
      </c>
      <c r="C1936" s="10">
        <v>2.67</v>
      </c>
    </row>
    <row r="1937" spans="1:3" x14ac:dyDescent="0.25">
      <c r="A1937" s="11">
        <v>41813.541666666664</v>
      </c>
      <c r="B1937" s="10">
        <v>5.86</v>
      </c>
      <c r="C1937" s="10">
        <v>5.82</v>
      </c>
    </row>
    <row r="1938" spans="1:3" x14ac:dyDescent="0.25">
      <c r="A1938" s="11">
        <v>41813.583333333336</v>
      </c>
      <c r="B1938" s="10">
        <v>81.3</v>
      </c>
      <c r="C1938" s="10">
        <v>5.17</v>
      </c>
    </row>
    <row r="1939" spans="1:3" x14ac:dyDescent="0.25">
      <c r="A1939" s="11">
        <v>41813.625</v>
      </c>
      <c r="B1939" s="10">
        <v>53.29</v>
      </c>
      <c r="C1939" s="10">
        <v>9.08</v>
      </c>
    </row>
    <row r="1940" spans="1:3" x14ac:dyDescent="0.25">
      <c r="A1940" s="11">
        <v>41813.666666666664</v>
      </c>
      <c r="B1940" s="10">
        <v>18.3</v>
      </c>
      <c r="C1940" s="10">
        <v>2.78</v>
      </c>
    </row>
    <row r="1941" spans="1:3" x14ac:dyDescent="0.25">
      <c r="A1941" s="11">
        <v>41813.708333333336</v>
      </c>
      <c r="B1941" s="10">
        <v>97.25</v>
      </c>
      <c r="C1941" s="10">
        <v>2.42</v>
      </c>
    </row>
    <row r="1942" spans="1:3" x14ac:dyDescent="0.25">
      <c r="A1942" s="11">
        <v>41813.75</v>
      </c>
      <c r="B1942" s="10">
        <v>43.62</v>
      </c>
      <c r="C1942" s="10">
        <v>1.67</v>
      </c>
    </row>
    <row r="1943" spans="1:3" x14ac:dyDescent="0.25">
      <c r="A1943" s="11">
        <v>41813.791666666664</v>
      </c>
      <c r="B1943" s="10">
        <v>44.13</v>
      </c>
      <c r="C1943" s="10">
        <v>7.3</v>
      </c>
    </row>
    <row r="1944" spans="1:3" x14ac:dyDescent="0.25">
      <c r="A1944" s="11">
        <v>41813.833333333336</v>
      </c>
      <c r="B1944" s="10">
        <v>89.82</v>
      </c>
      <c r="C1944" s="10">
        <v>8.67</v>
      </c>
    </row>
    <row r="1945" spans="1:3" x14ac:dyDescent="0.25">
      <c r="A1945" s="11">
        <v>41813.875</v>
      </c>
      <c r="B1945" s="10">
        <v>40.450000000000003</v>
      </c>
      <c r="C1945" s="10">
        <v>6.89</v>
      </c>
    </row>
    <row r="1946" spans="1:3" x14ac:dyDescent="0.25">
      <c r="A1946" s="11">
        <v>41813.916666666664</v>
      </c>
      <c r="B1946" s="10">
        <v>43.83</v>
      </c>
      <c r="C1946" s="10">
        <v>2.67</v>
      </c>
    </row>
    <row r="1947" spans="1:3" x14ac:dyDescent="0.25">
      <c r="A1947" s="11">
        <v>41813.958333333336</v>
      </c>
      <c r="B1947" s="10">
        <v>76.95</v>
      </c>
      <c r="C1947" s="10">
        <v>2.76</v>
      </c>
    </row>
    <row r="1948" spans="1:3" x14ac:dyDescent="0.25">
      <c r="A1948" s="16">
        <v>41814</v>
      </c>
      <c r="B1948" s="10">
        <v>9.1199999999999992</v>
      </c>
      <c r="C1948" s="10">
        <v>7.22</v>
      </c>
    </row>
    <row r="1949" spans="1:3" x14ac:dyDescent="0.25">
      <c r="A1949" s="11">
        <v>41814.041666666664</v>
      </c>
      <c r="B1949" s="10">
        <v>99.17</v>
      </c>
      <c r="C1949" s="10">
        <v>2.63</v>
      </c>
    </row>
    <row r="1950" spans="1:3" x14ac:dyDescent="0.25">
      <c r="A1950" s="11">
        <v>41814.083333333336</v>
      </c>
      <c r="B1950" s="10">
        <v>74.16</v>
      </c>
      <c r="C1950" s="10">
        <v>6.74</v>
      </c>
    </row>
    <row r="1951" spans="1:3" x14ac:dyDescent="0.25">
      <c r="A1951" s="11">
        <v>41814.125</v>
      </c>
      <c r="B1951" s="10">
        <v>31.84</v>
      </c>
      <c r="C1951" s="10">
        <v>3.25</v>
      </c>
    </row>
    <row r="1952" spans="1:3" x14ac:dyDescent="0.25">
      <c r="A1952" s="11">
        <v>41814.166666666664</v>
      </c>
      <c r="B1952" s="10">
        <v>7.84</v>
      </c>
      <c r="C1952" s="10">
        <v>0.72</v>
      </c>
    </row>
    <row r="1953" spans="1:3" x14ac:dyDescent="0.25">
      <c r="A1953" s="11">
        <v>41814.208333333336</v>
      </c>
      <c r="B1953" s="10">
        <v>39.229999999999997</v>
      </c>
      <c r="C1953" s="10">
        <v>7.45</v>
      </c>
    </row>
    <row r="1954" spans="1:3" x14ac:dyDescent="0.25">
      <c r="A1954" s="11">
        <v>41814.25</v>
      </c>
      <c r="B1954" s="10">
        <v>72.5</v>
      </c>
      <c r="C1954" s="10">
        <v>3.69</v>
      </c>
    </row>
    <row r="1955" spans="1:3" x14ac:dyDescent="0.25">
      <c r="A1955" s="11">
        <v>41814.291666666664</v>
      </c>
      <c r="B1955" s="10">
        <v>31.04</v>
      </c>
      <c r="C1955" s="10">
        <v>3.9</v>
      </c>
    </row>
    <row r="1956" spans="1:3" x14ac:dyDescent="0.25">
      <c r="A1956" s="11">
        <v>41814.333333333336</v>
      </c>
      <c r="B1956" s="10">
        <v>87.57</v>
      </c>
      <c r="C1956" s="10">
        <v>3.35</v>
      </c>
    </row>
    <row r="1957" spans="1:3" x14ac:dyDescent="0.25">
      <c r="A1957" s="11">
        <v>41814.375</v>
      </c>
      <c r="B1957" s="10">
        <v>9.17</v>
      </c>
      <c r="C1957" s="10">
        <v>4.6100000000000003</v>
      </c>
    </row>
    <row r="1958" spans="1:3" x14ac:dyDescent="0.25">
      <c r="A1958" s="11">
        <v>41814.416666666664</v>
      </c>
      <c r="B1958" s="10">
        <v>39.85</v>
      </c>
      <c r="C1958" s="10">
        <v>4.25</v>
      </c>
    </row>
    <row r="1959" spans="1:3" x14ac:dyDescent="0.25">
      <c r="A1959" s="11">
        <v>41814.458333333336</v>
      </c>
      <c r="B1959" s="10">
        <v>24.03</v>
      </c>
      <c r="C1959" s="10">
        <v>2.91</v>
      </c>
    </row>
    <row r="1960" spans="1:3" x14ac:dyDescent="0.25">
      <c r="A1960" s="11">
        <v>41814.5</v>
      </c>
      <c r="B1960" s="10">
        <v>60.41</v>
      </c>
      <c r="C1960" s="10">
        <v>2.23</v>
      </c>
    </row>
    <row r="1961" spans="1:3" x14ac:dyDescent="0.25">
      <c r="A1961" s="11">
        <v>41814.541666666664</v>
      </c>
      <c r="B1961" s="10">
        <v>50.2</v>
      </c>
      <c r="C1961" s="10">
        <v>0.93</v>
      </c>
    </row>
    <row r="1962" spans="1:3" x14ac:dyDescent="0.25">
      <c r="A1962" s="11">
        <v>41814.583333333336</v>
      </c>
      <c r="B1962" s="10">
        <v>42.72</v>
      </c>
      <c r="C1962" s="10">
        <v>8.2899999999999991</v>
      </c>
    </row>
    <row r="1963" spans="1:3" x14ac:dyDescent="0.25">
      <c r="A1963" s="11">
        <v>41814.625</v>
      </c>
      <c r="B1963" s="10">
        <v>24.15</v>
      </c>
      <c r="C1963" s="10">
        <v>7.63</v>
      </c>
    </row>
    <row r="1964" spans="1:3" x14ac:dyDescent="0.25">
      <c r="A1964" s="11">
        <v>41814.666666666664</v>
      </c>
      <c r="B1964" s="10">
        <v>2.0299999999999998</v>
      </c>
      <c r="C1964" s="10">
        <v>3.4</v>
      </c>
    </row>
    <row r="1965" spans="1:3" x14ac:dyDescent="0.25">
      <c r="A1965" s="11">
        <v>41814.708333333336</v>
      </c>
      <c r="B1965" s="10">
        <v>12.72</v>
      </c>
      <c r="C1965" s="10">
        <v>9.94</v>
      </c>
    </row>
    <row r="1966" spans="1:3" x14ac:dyDescent="0.25">
      <c r="A1966" s="11">
        <v>41814.75</v>
      </c>
      <c r="B1966" s="10">
        <v>91.53</v>
      </c>
      <c r="C1966" s="10">
        <v>8.57</v>
      </c>
    </row>
    <row r="1967" spans="1:3" x14ac:dyDescent="0.25">
      <c r="A1967" s="11">
        <v>41814.791666666664</v>
      </c>
      <c r="B1967" s="10">
        <v>8.7200000000000006</v>
      </c>
      <c r="C1967" s="10">
        <v>1.96</v>
      </c>
    </row>
    <row r="1968" spans="1:3" x14ac:dyDescent="0.25">
      <c r="A1968" s="11">
        <v>41814.833333333336</v>
      </c>
      <c r="B1968" s="10">
        <v>21.32</v>
      </c>
      <c r="C1968" s="10">
        <v>6.69</v>
      </c>
    </row>
    <row r="1969" spans="1:3" x14ac:dyDescent="0.25">
      <c r="A1969" s="11">
        <v>41814.875</v>
      </c>
      <c r="B1969" s="10">
        <v>11.63</v>
      </c>
      <c r="C1969" s="10">
        <v>6.34</v>
      </c>
    </row>
    <row r="1970" spans="1:3" x14ac:dyDescent="0.25">
      <c r="A1970" s="11">
        <v>41814.916666666664</v>
      </c>
      <c r="B1970" s="10">
        <v>22.46</v>
      </c>
      <c r="C1970" s="10">
        <v>0.47</v>
      </c>
    </row>
    <row r="1971" spans="1:3" x14ac:dyDescent="0.25">
      <c r="A1971" s="11">
        <v>41814.958333333336</v>
      </c>
      <c r="B1971" s="10">
        <v>60.96</v>
      </c>
      <c r="C1971" s="10">
        <v>8.34</v>
      </c>
    </row>
    <row r="1972" spans="1:3" x14ac:dyDescent="0.25">
      <c r="A1972" s="16">
        <v>41815</v>
      </c>
      <c r="B1972" s="10">
        <v>6.13</v>
      </c>
      <c r="C1972" s="10">
        <v>5.99</v>
      </c>
    </row>
    <row r="1973" spans="1:3" x14ac:dyDescent="0.25">
      <c r="A1973" s="11">
        <v>41815.041666666664</v>
      </c>
      <c r="B1973" s="10">
        <v>24.97</v>
      </c>
      <c r="C1973" s="10">
        <v>4.3</v>
      </c>
    </row>
    <row r="1974" spans="1:3" x14ac:dyDescent="0.25">
      <c r="A1974" s="11">
        <v>41815.083333333336</v>
      </c>
      <c r="B1974" s="10">
        <v>94.83</v>
      </c>
      <c r="C1974" s="10">
        <v>2.61</v>
      </c>
    </row>
    <row r="1975" spans="1:3" x14ac:dyDescent="0.25">
      <c r="A1975" s="11">
        <v>41815.125</v>
      </c>
      <c r="B1975" s="10">
        <v>22.97</v>
      </c>
      <c r="C1975" s="10">
        <v>4.8899999999999997</v>
      </c>
    </row>
    <row r="1976" spans="1:3" x14ac:dyDescent="0.25">
      <c r="A1976" s="11">
        <v>41815.166666666664</v>
      </c>
      <c r="B1976" s="10">
        <v>74.55</v>
      </c>
      <c r="C1976" s="10">
        <v>7.94</v>
      </c>
    </row>
    <row r="1977" spans="1:3" x14ac:dyDescent="0.25">
      <c r="A1977" s="11">
        <v>41815.208333333336</v>
      </c>
      <c r="B1977" s="10">
        <v>30.67</v>
      </c>
      <c r="C1977" s="10">
        <v>4.0999999999999996</v>
      </c>
    </row>
    <row r="1978" spans="1:3" x14ac:dyDescent="0.25">
      <c r="A1978" s="11">
        <v>41815.25</v>
      </c>
      <c r="B1978" s="10">
        <v>99.52</v>
      </c>
      <c r="C1978" s="10">
        <v>7.41</v>
      </c>
    </row>
    <row r="1979" spans="1:3" x14ac:dyDescent="0.25">
      <c r="A1979" s="11">
        <v>41815.291666666664</v>
      </c>
      <c r="B1979" s="10">
        <v>74.64</v>
      </c>
      <c r="C1979" s="10">
        <v>4.5599999999999996</v>
      </c>
    </row>
    <row r="1980" spans="1:3" x14ac:dyDescent="0.25">
      <c r="A1980" s="11">
        <v>41815.333333333336</v>
      </c>
      <c r="B1980" s="10">
        <v>33.65</v>
      </c>
      <c r="C1980" s="10">
        <v>7.49</v>
      </c>
    </row>
    <row r="1981" spans="1:3" x14ac:dyDescent="0.25">
      <c r="A1981" s="11">
        <v>41815.375</v>
      </c>
      <c r="B1981" s="10">
        <v>3.9</v>
      </c>
      <c r="C1981" s="10">
        <v>5.93</v>
      </c>
    </row>
    <row r="1982" spans="1:3" x14ac:dyDescent="0.25">
      <c r="A1982" s="11">
        <v>41815.416666666664</v>
      </c>
      <c r="B1982" s="10">
        <v>90.39</v>
      </c>
      <c r="C1982" s="10">
        <v>0.19</v>
      </c>
    </row>
    <row r="1983" spans="1:3" x14ac:dyDescent="0.25">
      <c r="A1983" s="11">
        <v>41815.458333333336</v>
      </c>
      <c r="B1983" s="10">
        <v>97.56</v>
      </c>
      <c r="C1983" s="10">
        <v>5.05</v>
      </c>
    </row>
    <row r="1984" spans="1:3" x14ac:dyDescent="0.25">
      <c r="A1984" s="11">
        <v>41815.5</v>
      </c>
      <c r="B1984" s="10">
        <v>46.88</v>
      </c>
      <c r="C1984" s="10">
        <v>1.63</v>
      </c>
    </row>
    <row r="1985" spans="1:3" x14ac:dyDescent="0.25">
      <c r="A1985" s="11">
        <v>41815.541666666664</v>
      </c>
      <c r="B1985" s="10">
        <v>88.06</v>
      </c>
      <c r="C1985" s="10">
        <v>9.11</v>
      </c>
    </row>
    <row r="1986" spans="1:3" x14ac:dyDescent="0.25">
      <c r="A1986" s="11">
        <v>41815.583333333336</v>
      </c>
      <c r="B1986" s="10">
        <v>11.84</v>
      </c>
      <c r="C1986" s="10">
        <v>0</v>
      </c>
    </row>
    <row r="1987" spans="1:3" x14ac:dyDescent="0.25">
      <c r="A1987" s="11">
        <v>41815.625</v>
      </c>
      <c r="B1987" s="10">
        <v>4.95</v>
      </c>
      <c r="C1987" s="10">
        <v>8.68</v>
      </c>
    </row>
    <row r="1988" spans="1:3" x14ac:dyDescent="0.25">
      <c r="A1988" s="11">
        <v>41815.666666666664</v>
      </c>
      <c r="B1988" s="10">
        <v>31.69</v>
      </c>
      <c r="C1988" s="10">
        <v>9.5500000000000007</v>
      </c>
    </row>
    <row r="1989" spans="1:3" x14ac:dyDescent="0.25">
      <c r="A1989" s="11">
        <v>41815.708333333336</v>
      </c>
      <c r="B1989" s="10">
        <v>42.05</v>
      </c>
      <c r="C1989" s="10">
        <v>9.01</v>
      </c>
    </row>
    <row r="1990" spans="1:3" x14ac:dyDescent="0.25">
      <c r="A1990" s="11">
        <v>41815.75</v>
      </c>
      <c r="B1990" s="10">
        <v>63.13</v>
      </c>
      <c r="C1990" s="10">
        <v>5.0999999999999996</v>
      </c>
    </row>
    <row r="1991" spans="1:3" x14ac:dyDescent="0.25">
      <c r="A1991" s="11">
        <v>41815.791666666664</v>
      </c>
      <c r="B1991" s="10">
        <v>42.44</v>
      </c>
      <c r="C1991" s="10">
        <v>2.2200000000000002</v>
      </c>
    </row>
    <row r="1992" spans="1:3" x14ac:dyDescent="0.25">
      <c r="A1992" s="11">
        <v>41815.833333333336</v>
      </c>
      <c r="B1992" s="10">
        <v>96.22</v>
      </c>
      <c r="C1992" s="10">
        <v>7.27</v>
      </c>
    </row>
    <row r="1993" spans="1:3" x14ac:dyDescent="0.25">
      <c r="A1993" s="11">
        <v>41815.875</v>
      </c>
      <c r="B1993" s="10">
        <v>64.87</v>
      </c>
      <c r="C1993" s="10">
        <v>7.23</v>
      </c>
    </row>
    <row r="1994" spans="1:3" x14ac:dyDescent="0.25">
      <c r="A1994" s="11">
        <v>41815.916666666664</v>
      </c>
      <c r="B1994" s="10">
        <v>29.92</v>
      </c>
      <c r="C1994" s="10">
        <v>5.08</v>
      </c>
    </row>
    <row r="1995" spans="1:3" x14ac:dyDescent="0.25">
      <c r="A1995" s="11">
        <v>41815.958333333336</v>
      </c>
      <c r="B1995" s="10">
        <v>87.04</v>
      </c>
      <c r="C1995" s="10">
        <v>8.51</v>
      </c>
    </row>
    <row r="1996" spans="1:3" x14ac:dyDescent="0.25">
      <c r="A1996" s="16">
        <v>41816</v>
      </c>
      <c r="B1996" s="10">
        <v>44.74</v>
      </c>
      <c r="C1996" s="10">
        <v>2.37</v>
      </c>
    </row>
    <row r="1997" spans="1:3" x14ac:dyDescent="0.25">
      <c r="A1997" s="11">
        <v>41816.041666666664</v>
      </c>
      <c r="B1997" s="10">
        <v>56.16</v>
      </c>
      <c r="C1997" s="10">
        <v>6.2</v>
      </c>
    </row>
    <row r="1998" spans="1:3" x14ac:dyDescent="0.25">
      <c r="A1998" s="11">
        <v>41816.083333333336</v>
      </c>
      <c r="B1998" s="10">
        <v>23.99</v>
      </c>
      <c r="C1998" s="10">
        <v>6.28</v>
      </c>
    </row>
    <row r="1999" spans="1:3" x14ac:dyDescent="0.25">
      <c r="A1999" s="11">
        <v>41816.125</v>
      </c>
      <c r="B1999" s="10">
        <v>12.19</v>
      </c>
      <c r="C1999" s="10">
        <v>0.77</v>
      </c>
    </row>
    <row r="2000" spans="1:3" x14ac:dyDescent="0.25">
      <c r="A2000" s="11">
        <v>41816.166666666664</v>
      </c>
      <c r="B2000" s="10">
        <v>96.37</v>
      </c>
      <c r="C2000" s="10">
        <v>6.18</v>
      </c>
    </row>
    <row r="2001" spans="1:3" x14ac:dyDescent="0.25">
      <c r="A2001" s="11">
        <v>41816.208333333336</v>
      </c>
      <c r="B2001" s="10">
        <v>8.9600000000000009</v>
      </c>
      <c r="C2001" s="10">
        <v>5.04</v>
      </c>
    </row>
    <row r="2002" spans="1:3" x14ac:dyDescent="0.25">
      <c r="A2002" s="11">
        <v>41816.25</v>
      </c>
      <c r="B2002" s="10">
        <v>19.72</v>
      </c>
      <c r="C2002" s="10">
        <v>1.82</v>
      </c>
    </row>
    <row r="2003" spans="1:3" x14ac:dyDescent="0.25">
      <c r="A2003" s="11">
        <v>41816.291666666664</v>
      </c>
      <c r="B2003" s="10">
        <v>0.12</v>
      </c>
      <c r="C2003" s="10">
        <v>4.9000000000000004</v>
      </c>
    </row>
    <row r="2004" spans="1:3" x14ac:dyDescent="0.25">
      <c r="A2004" s="11">
        <v>41816.333333333336</v>
      </c>
      <c r="B2004" s="10">
        <v>44.37</v>
      </c>
      <c r="C2004" s="10">
        <v>6.12</v>
      </c>
    </row>
    <row r="2005" spans="1:3" x14ac:dyDescent="0.25">
      <c r="A2005" s="11">
        <v>41816.375</v>
      </c>
      <c r="B2005" s="10">
        <v>99.56</v>
      </c>
      <c r="C2005" s="10">
        <v>8.85</v>
      </c>
    </row>
    <row r="2006" spans="1:3" x14ac:dyDescent="0.25">
      <c r="A2006" s="11">
        <v>41816.416666666664</v>
      </c>
      <c r="B2006" s="10">
        <v>43.97</v>
      </c>
      <c r="C2006" s="10">
        <v>7.64</v>
      </c>
    </row>
    <row r="2007" spans="1:3" x14ac:dyDescent="0.25">
      <c r="A2007" s="11">
        <v>41816.458333333336</v>
      </c>
      <c r="B2007" s="10">
        <v>54.24</v>
      </c>
      <c r="C2007" s="10">
        <v>2.5099999999999998</v>
      </c>
    </row>
    <row r="2008" spans="1:3" x14ac:dyDescent="0.25">
      <c r="A2008" s="11">
        <v>41816.5</v>
      </c>
      <c r="B2008" s="10">
        <v>47.53</v>
      </c>
      <c r="C2008" s="10">
        <v>9.94</v>
      </c>
    </row>
    <row r="2009" spans="1:3" x14ac:dyDescent="0.25">
      <c r="A2009" s="11">
        <v>41816.541666666664</v>
      </c>
      <c r="B2009" s="10">
        <v>49.56</v>
      </c>
      <c r="C2009" s="10">
        <v>7</v>
      </c>
    </row>
    <row r="2010" spans="1:3" x14ac:dyDescent="0.25">
      <c r="A2010" s="11">
        <v>41816.583333333336</v>
      </c>
      <c r="B2010" s="10">
        <v>37.79</v>
      </c>
      <c r="C2010" s="10">
        <v>9.7799999999999994</v>
      </c>
    </row>
    <row r="2011" spans="1:3" x14ac:dyDescent="0.25">
      <c r="A2011" s="11">
        <v>41816.625</v>
      </c>
      <c r="B2011" s="10">
        <v>39.19</v>
      </c>
      <c r="C2011" s="10">
        <v>5.28</v>
      </c>
    </row>
    <row r="2012" spans="1:3" x14ac:dyDescent="0.25">
      <c r="A2012" s="11">
        <v>41816.666666666664</v>
      </c>
      <c r="B2012" s="10">
        <v>81.39</v>
      </c>
      <c r="C2012" s="10">
        <v>3.84</v>
      </c>
    </row>
    <row r="2013" spans="1:3" x14ac:dyDescent="0.25">
      <c r="A2013" s="11">
        <v>41816.708333333336</v>
      </c>
      <c r="B2013" s="10">
        <v>46.45</v>
      </c>
      <c r="C2013" s="10">
        <v>1.7</v>
      </c>
    </row>
    <row r="2014" spans="1:3" x14ac:dyDescent="0.25">
      <c r="A2014" s="11">
        <v>41816.75</v>
      </c>
      <c r="B2014" s="10">
        <v>95.43</v>
      </c>
      <c r="C2014" s="10">
        <v>1.61</v>
      </c>
    </row>
    <row r="2015" spans="1:3" x14ac:dyDescent="0.25">
      <c r="A2015" s="11">
        <v>41816.791666666664</v>
      </c>
      <c r="B2015" s="10">
        <v>53.48</v>
      </c>
      <c r="C2015" s="10">
        <v>0.3</v>
      </c>
    </row>
    <row r="2016" spans="1:3" x14ac:dyDescent="0.25">
      <c r="A2016" s="11">
        <v>41816.833333333336</v>
      </c>
      <c r="B2016" s="10">
        <v>95.92</v>
      </c>
      <c r="C2016" s="10">
        <v>6.18</v>
      </c>
    </row>
    <row r="2017" spans="1:3" x14ac:dyDescent="0.25">
      <c r="A2017" s="11">
        <v>41816.875</v>
      </c>
      <c r="B2017" s="10">
        <v>21.56</v>
      </c>
      <c r="C2017" s="10">
        <v>5.49</v>
      </c>
    </row>
    <row r="2018" spans="1:3" x14ac:dyDescent="0.25">
      <c r="A2018" s="11">
        <v>41816.916666666664</v>
      </c>
      <c r="B2018" s="10">
        <v>82.55</v>
      </c>
      <c r="C2018" s="10">
        <v>8.98</v>
      </c>
    </row>
    <row r="2019" spans="1:3" x14ac:dyDescent="0.25">
      <c r="A2019" s="11">
        <v>41816.958333333336</v>
      </c>
      <c r="B2019" s="10">
        <v>27.36</v>
      </c>
      <c r="C2019" s="10">
        <v>3.94</v>
      </c>
    </row>
    <row r="2020" spans="1:3" x14ac:dyDescent="0.25">
      <c r="A2020" s="16">
        <v>41817</v>
      </c>
      <c r="B2020" s="10">
        <v>0.87</v>
      </c>
      <c r="C2020" s="10">
        <v>4.28</v>
      </c>
    </row>
    <row r="2021" spans="1:3" x14ac:dyDescent="0.25">
      <c r="A2021" s="11">
        <v>41817.041666666664</v>
      </c>
      <c r="B2021" s="10">
        <v>51.23</v>
      </c>
      <c r="C2021" s="10">
        <v>4.79</v>
      </c>
    </row>
    <row r="2022" spans="1:3" x14ac:dyDescent="0.25">
      <c r="A2022" s="11">
        <v>41817.083333333336</v>
      </c>
      <c r="B2022" s="10">
        <v>34.69</v>
      </c>
      <c r="C2022" s="10">
        <v>3.24</v>
      </c>
    </row>
    <row r="2023" spans="1:3" x14ac:dyDescent="0.25">
      <c r="A2023" s="11">
        <v>41817.125</v>
      </c>
      <c r="B2023" s="10">
        <v>9.02</v>
      </c>
      <c r="C2023" s="10">
        <v>8.43</v>
      </c>
    </row>
    <row r="2024" spans="1:3" x14ac:dyDescent="0.25">
      <c r="A2024" s="11">
        <v>41817.166666666664</v>
      </c>
      <c r="B2024" s="10">
        <v>10.37</v>
      </c>
      <c r="C2024" s="10">
        <v>3.65</v>
      </c>
    </row>
    <row r="2025" spans="1:3" x14ac:dyDescent="0.25">
      <c r="A2025" s="11">
        <v>41817.208333333336</v>
      </c>
      <c r="B2025" s="10">
        <v>64.67</v>
      </c>
      <c r="C2025" s="10">
        <v>1.58</v>
      </c>
    </row>
    <row r="2026" spans="1:3" x14ac:dyDescent="0.25">
      <c r="A2026" s="11">
        <v>41817.25</v>
      </c>
      <c r="B2026" s="10">
        <v>29.76</v>
      </c>
      <c r="C2026" s="10">
        <v>6.26</v>
      </c>
    </row>
    <row r="2027" spans="1:3" x14ac:dyDescent="0.25">
      <c r="A2027" s="11">
        <v>41817.291666666664</v>
      </c>
      <c r="B2027" s="10">
        <v>10.16</v>
      </c>
      <c r="C2027" s="10">
        <v>6.08</v>
      </c>
    </row>
    <row r="2028" spans="1:3" x14ac:dyDescent="0.25">
      <c r="A2028" s="11">
        <v>41817.333333333336</v>
      </c>
      <c r="B2028" s="10">
        <v>48.44</v>
      </c>
      <c r="C2028" s="10">
        <v>4.9000000000000004</v>
      </c>
    </row>
    <row r="2029" spans="1:3" x14ac:dyDescent="0.25">
      <c r="A2029" s="11">
        <v>41817.375</v>
      </c>
      <c r="B2029" s="10">
        <v>82.86</v>
      </c>
      <c r="C2029" s="10">
        <v>7.47</v>
      </c>
    </row>
    <row r="2030" spans="1:3" x14ac:dyDescent="0.25">
      <c r="A2030" s="11">
        <v>41817.416666666664</v>
      </c>
      <c r="B2030" s="10">
        <v>43.37</v>
      </c>
      <c r="C2030" s="10">
        <v>6.96</v>
      </c>
    </row>
    <row r="2031" spans="1:3" x14ac:dyDescent="0.25">
      <c r="A2031" s="11">
        <v>41817.458333333336</v>
      </c>
      <c r="B2031" s="10">
        <v>98.1</v>
      </c>
      <c r="C2031" s="10">
        <v>2.85</v>
      </c>
    </row>
    <row r="2032" spans="1:3" x14ac:dyDescent="0.25">
      <c r="A2032" s="11">
        <v>41817.5</v>
      </c>
      <c r="B2032" s="10">
        <v>20.16</v>
      </c>
      <c r="C2032" s="10">
        <v>6.73</v>
      </c>
    </row>
    <row r="2033" spans="1:3" x14ac:dyDescent="0.25">
      <c r="A2033" s="11">
        <v>41817.541666666664</v>
      </c>
      <c r="B2033" s="10">
        <v>49.69</v>
      </c>
      <c r="C2033" s="10">
        <v>7.94</v>
      </c>
    </row>
    <row r="2034" spans="1:3" x14ac:dyDescent="0.25">
      <c r="A2034" s="11">
        <v>41817.583333333336</v>
      </c>
      <c r="B2034" s="10">
        <v>50.58</v>
      </c>
      <c r="C2034" s="10">
        <v>7.21</v>
      </c>
    </row>
    <row r="2035" spans="1:3" x14ac:dyDescent="0.25">
      <c r="A2035" s="11">
        <v>41817.625</v>
      </c>
      <c r="B2035" s="10">
        <v>60.23</v>
      </c>
      <c r="C2035" s="10">
        <v>3.63</v>
      </c>
    </row>
    <row r="2036" spans="1:3" x14ac:dyDescent="0.25">
      <c r="A2036" s="11">
        <v>41817.666666666664</v>
      </c>
      <c r="B2036" s="10">
        <v>12.53</v>
      </c>
      <c r="C2036" s="10">
        <v>5.32</v>
      </c>
    </row>
    <row r="2037" spans="1:3" x14ac:dyDescent="0.25">
      <c r="A2037" s="11">
        <v>41817.708333333336</v>
      </c>
      <c r="B2037" s="10">
        <v>25.9</v>
      </c>
      <c r="C2037" s="10">
        <v>0.85</v>
      </c>
    </row>
    <row r="2038" spans="1:3" x14ac:dyDescent="0.25">
      <c r="A2038" s="11">
        <v>41817.75</v>
      </c>
      <c r="B2038" s="10">
        <v>29.6</v>
      </c>
      <c r="C2038" s="10">
        <v>5.68</v>
      </c>
    </row>
    <row r="2039" spans="1:3" x14ac:dyDescent="0.25">
      <c r="A2039" s="11">
        <v>41817.791666666664</v>
      </c>
      <c r="B2039" s="10">
        <v>41.74</v>
      </c>
      <c r="C2039" s="10">
        <v>4.43</v>
      </c>
    </row>
    <row r="2040" spans="1:3" x14ac:dyDescent="0.25">
      <c r="A2040" s="11">
        <v>41817.833333333336</v>
      </c>
      <c r="B2040" s="10">
        <v>4.17</v>
      </c>
      <c r="C2040" s="10">
        <v>2.6</v>
      </c>
    </row>
    <row r="2041" spans="1:3" x14ac:dyDescent="0.25">
      <c r="A2041" s="11">
        <v>41817.875</v>
      </c>
      <c r="B2041" s="10">
        <v>60.73</v>
      </c>
      <c r="C2041" s="10">
        <v>3.08</v>
      </c>
    </row>
    <row r="2042" spans="1:3" x14ac:dyDescent="0.25">
      <c r="A2042" s="11">
        <v>41817.916666666664</v>
      </c>
      <c r="B2042" s="10">
        <v>73.849999999999994</v>
      </c>
      <c r="C2042" s="10">
        <v>7.05</v>
      </c>
    </row>
    <row r="2043" spans="1:3" x14ac:dyDescent="0.25">
      <c r="A2043" s="11">
        <v>41817.958333333336</v>
      </c>
      <c r="B2043" s="10">
        <v>84.09</v>
      </c>
      <c r="C2043" s="10">
        <v>4.1399999999999997</v>
      </c>
    </row>
    <row r="2044" spans="1:3" x14ac:dyDescent="0.25">
      <c r="A2044" s="16">
        <v>41818</v>
      </c>
      <c r="B2044" s="10">
        <v>97.1</v>
      </c>
      <c r="C2044" s="10">
        <v>5.12</v>
      </c>
    </row>
    <row r="2045" spans="1:3" x14ac:dyDescent="0.25">
      <c r="A2045" s="11">
        <v>41818.041666666664</v>
      </c>
      <c r="B2045" s="10">
        <v>98.94</v>
      </c>
      <c r="C2045" s="10">
        <v>6.33</v>
      </c>
    </row>
    <row r="2046" spans="1:3" x14ac:dyDescent="0.25">
      <c r="A2046" s="11">
        <v>41818.083333333336</v>
      </c>
      <c r="B2046" s="10">
        <v>11.66</v>
      </c>
      <c r="C2046" s="10">
        <v>2.78</v>
      </c>
    </row>
    <row r="2047" spans="1:3" x14ac:dyDescent="0.25">
      <c r="A2047" s="11">
        <v>41818.125</v>
      </c>
      <c r="B2047" s="10">
        <v>34.43</v>
      </c>
      <c r="C2047" s="10">
        <v>9.09</v>
      </c>
    </row>
    <row r="2048" spans="1:3" x14ac:dyDescent="0.25">
      <c r="A2048" s="11">
        <v>41818.166666666664</v>
      </c>
      <c r="B2048" s="10">
        <v>96.5</v>
      </c>
      <c r="C2048" s="10">
        <v>8.01</v>
      </c>
    </row>
    <row r="2049" spans="1:3" x14ac:dyDescent="0.25">
      <c r="A2049" s="11">
        <v>41818.208333333336</v>
      </c>
      <c r="B2049" s="10">
        <v>90.29</v>
      </c>
      <c r="C2049" s="10">
        <v>0.86</v>
      </c>
    </row>
    <row r="2050" spans="1:3" x14ac:dyDescent="0.25">
      <c r="A2050" s="11">
        <v>41818.25</v>
      </c>
      <c r="B2050" s="10">
        <v>69.39</v>
      </c>
      <c r="C2050" s="10">
        <v>7.63</v>
      </c>
    </row>
    <row r="2051" spans="1:3" x14ac:dyDescent="0.25">
      <c r="A2051" s="11">
        <v>41818.291666666664</v>
      </c>
      <c r="B2051" s="10">
        <v>5.78</v>
      </c>
      <c r="C2051" s="10">
        <v>2.19</v>
      </c>
    </row>
    <row r="2052" spans="1:3" x14ac:dyDescent="0.25">
      <c r="A2052" s="11">
        <v>41818.333333333336</v>
      </c>
      <c r="B2052" s="10">
        <v>19.62</v>
      </c>
      <c r="C2052" s="10">
        <v>3.13</v>
      </c>
    </row>
    <row r="2053" spans="1:3" x14ac:dyDescent="0.25">
      <c r="A2053" s="11">
        <v>41818.375</v>
      </c>
      <c r="B2053" s="10">
        <v>56.75</v>
      </c>
      <c r="C2053" s="10">
        <v>8.84</v>
      </c>
    </row>
    <row r="2054" spans="1:3" x14ac:dyDescent="0.25">
      <c r="A2054" s="11">
        <v>41818.416666666664</v>
      </c>
      <c r="B2054" s="10">
        <v>10.96</v>
      </c>
      <c r="C2054" s="10">
        <v>0.97</v>
      </c>
    </row>
    <row r="2055" spans="1:3" x14ac:dyDescent="0.25">
      <c r="A2055" s="11">
        <v>41818.458333333336</v>
      </c>
      <c r="B2055" s="10">
        <v>26.12</v>
      </c>
      <c r="C2055" s="10">
        <v>9.7100000000000009</v>
      </c>
    </row>
    <row r="2056" spans="1:3" x14ac:dyDescent="0.25">
      <c r="A2056" s="11">
        <v>41818.5</v>
      </c>
      <c r="B2056" s="10">
        <v>59.09</v>
      </c>
      <c r="C2056" s="10">
        <v>7.06</v>
      </c>
    </row>
    <row r="2057" spans="1:3" x14ac:dyDescent="0.25">
      <c r="A2057" s="11">
        <v>41818.541666666664</v>
      </c>
      <c r="B2057" s="10">
        <v>96.14</v>
      </c>
      <c r="C2057" s="10">
        <v>7.0000000000000007E-2</v>
      </c>
    </row>
    <row r="2058" spans="1:3" x14ac:dyDescent="0.25">
      <c r="A2058" s="11">
        <v>41818.583333333336</v>
      </c>
      <c r="B2058" s="10">
        <v>72.510000000000005</v>
      </c>
      <c r="C2058" s="10">
        <v>0.73</v>
      </c>
    </row>
    <row r="2059" spans="1:3" x14ac:dyDescent="0.25">
      <c r="A2059" s="11">
        <v>41818.625</v>
      </c>
      <c r="B2059" s="10">
        <v>62.75</v>
      </c>
      <c r="C2059" s="10">
        <v>4.18</v>
      </c>
    </row>
    <row r="2060" spans="1:3" x14ac:dyDescent="0.25">
      <c r="A2060" s="11">
        <v>41818.666666666664</v>
      </c>
      <c r="B2060" s="10">
        <v>14.93</v>
      </c>
      <c r="C2060" s="10">
        <v>1.17</v>
      </c>
    </row>
    <row r="2061" spans="1:3" x14ac:dyDescent="0.25">
      <c r="A2061" s="11">
        <v>41818.708333333336</v>
      </c>
      <c r="B2061" s="10">
        <v>87.75</v>
      </c>
      <c r="C2061" s="10">
        <v>6.04</v>
      </c>
    </row>
    <row r="2062" spans="1:3" x14ac:dyDescent="0.25">
      <c r="A2062" s="11">
        <v>41818.75</v>
      </c>
      <c r="B2062" s="10">
        <v>36.53</v>
      </c>
      <c r="C2062" s="10">
        <v>0.97</v>
      </c>
    </row>
    <row r="2063" spans="1:3" x14ac:dyDescent="0.25">
      <c r="A2063" s="11">
        <v>41818.791666666664</v>
      </c>
      <c r="B2063" s="10">
        <v>90.35</v>
      </c>
      <c r="C2063" s="10">
        <v>6.14</v>
      </c>
    </row>
    <row r="2064" spans="1:3" x14ac:dyDescent="0.25">
      <c r="A2064" s="11">
        <v>41818.833333333336</v>
      </c>
      <c r="B2064" s="10">
        <v>70.41</v>
      </c>
      <c r="C2064" s="10">
        <v>6.46</v>
      </c>
    </row>
    <row r="2065" spans="1:3" x14ac:dyDescent="0.25">
      <c r="A2065" s="11">
        <v>41818.875</v>
      </c>
      <c r="B2065" s="10">
        <v>85.93</v>
      </c>
      <c r="C2065" s="10">
        <v>2.94</v>
      </c>
    </row>
    <row r="2066" spans="1:3" x14ac:dyDescent="0.25">
      <c r="A2066" s="11">
        <v>41818.916666666664</v>
      </c>
      <c r="B2066" s="10">
        <v>34.26</v>
      </c>
      <c r="C2066" s="10">
        <v>0.95</v>
      </c>
    </row>
    <row r="2067" spans="1:3" x14ac:dyDescent="0.25">
      <c r="A2067" s="11">
        <v>41818.958333333336</v>
      </c>
      <c r="B2067" s="10">
        <v>89.19</v>
      </c>
      <c r="C2067" s="10">
        <v>3.03</v>
      </c>
    </row>
    <row r="2068" spans="1:3" x14ac:dyDescent="0.25">
      <c r="A2068" s="16">
        <v>41819</v>
      </c>
      <c r="B2068" s="10">
        <v>34.61</v>
      </c>
      <c r="C2068" s="10">
        <v>5.76</v>
      </c>
    </row>
    <row r="2069" spans="1:3" x14ac:dyDescent="0.25">
      <c r="A2069" s="11">
        <v>41819.041666666664</v>
      </c>
      <c r="B2069" s="10">
        <v>92.71</v>
      </c>
      <c r="C2069" s="10">
        <v>3.44</v>
      </c>
    </row>
    <row r="2070" spans="1:3" x14ac:dyDescent="0.25">
      <c r="A2070" s="11">
        <v>41819.083333333336</v>
      </c>
      <c r="B2070" s="10">
        <v>73.14</v>
      </c>
      <c r="C2070" s="10">
        <v>3.9</v>
      </c>
    </row>
    <row r="2071" spans="1:3" x14ac:dyDescent="0.25">
      <c r="A2071" s="11">
        <v>41819.125</v>
      </c>
      <c r="B2071" s="10">
        <v>18.45</v>
      </c>
      <c r="C2071" s="10">
        <v>2.34</v>
      </c>
    </row>
    <row r="2072" spans="1:3" x14ac:dyDescent="0.25">
      <c r="A2072" s="11">
        <v>41819.166666666664</v>
      </c>
      <c r="B2072" s="10">
        <v>89.91</v>
      </c>
      <c r="C2072" s="10">
        <v>6.28</v>
      </c>
    </row>
    <row r="2073" spans="1:3" x14ac:dyDescent="0.25">
      <c r="A2073" s="11">
        <v>41819.208333333336</v>
      </c>
      <c r="B2073" s="10">
        <v>21.85</v>
      </c>
      <c r="C2073" s="10">
        <v>9.44</v>
      </c>
    </row>
    <row r="2074" spans="1:3" x14ac:dyDescent="0.25">
      <c r="A2074" s="11">
        <v>41819.25</v>
      </c>
      <c r="B2074" s="10">
        <v>37.020000000000003</v>
      </c>
      <c r="C2074" s="10">
        <v>3.43</v>
      </c>
    </row>
    <row r="2075" spans="1:3" x14ac:dyDescent="0.25">
      <c r="A2075" s="11">
        <v>41819.291666666664</v>
      </c>
      <c r="B2075" s="10">
        <v>78.94</v>
      </c>
      <c r="C2075" s="10">
        <v>6.49</v>
      </c>
    </row>
    <row r="2076" spans="1:3" x14ac:dyDescent="0.25">
      <c r="A2076" s="11">
        <v>41819.333333333336</v>
      </c>
      <c r="B2076" s="10">
        <v>44.02</v>
      </c>
      <c r="C2076" s="10">
        <v>0.81</v>
      </c>
    </row>
    <row r="2077" spans="1:3" x14ac:dyDescent="0.25">
      <c r="A2077" s="11">
        <v>41819.375</v>
      </c>
      <c r="B2077" s="10">
        <v>76.290000000000006</v>
      </c>
      <c r="C2077" s="10">
        <v>2.04</v>
      </c>
    </row>
    <row r="2078" spans="1:3" x14ac:dyDescent="0.25">
      <c r="A2078" s="11">
        <v>41819.416666666664</v>
      </c>
      <c r="B2078" s="10">
        <v>14.37</v>
      </c>
      <c r="C2078" s="10">
        <v>1.43</v>
      </c>
    </row>
    <row r="2079" spans="1:3" x14ac:dyDescent="0.25">
      <c r="A2079" s="11">
        <v>41819.458333333336</v>
      </c>
      <c r="B2079" s="10">
        <v>40.47</v>
      </c>
      <c r="C2079" s="10">
        <v>9.64</v>
      </c>
    </row>
    <row r="2080" spans="1:3" x14ac:dyDescent="0.25">
      <c r="A2080" s="11">
        <v>41819.5</v>
      </c>
      <c r="B2080" s="10">
        <v>99.06</v>
      </c>
      <c r="C2080" s="10">
        <v>2.1</v>
      </c>
    </row>
    <row r="2081" spans="1:3" x14ac:dyDescent="0.25">
      <c r="A2081" s="11">
        <v>41819.541666666664</v>
      </c>
      <c r="B2081" s="10">
        <v>94.02</v>
      </c>
      <c r="C2081" s="10">
        <v>1.68</v>
      </c>
    </row>
    <row r="2082" spans="1:3" x14ac:dyDescent="0.25">
      <c r="A2082" s="11">
        <v>41819.583333333336</v>
      </c>
      <c r="B2082" s="10">
        <v>77.23</v>
      </c>
      <c r="C2082" s="10">
        <v>5.16</v>
      </c>
    </row>
    <row r="2083" spans="1:3" x14ac:dyDescent="0.25">
      <c r="A2083" s="11">
        <v>41819.625</v>
      </c>
      <c r="B2083" s="10">
        <v>65.58</v>
      </c>
      <c r="C2083" s="10">
        <v>2.89</v>
      </c>
    </row>
    <row r="2084" spans="1:3" x14ac:dyDescent="0.25">
      <c r="A2084" s="11">
        <v>41819.666666666664</v>
      </c>
      <c r="B2084" s="10">
        <v>36.71</v>
      </c>
      <c r="C2084" s="10">
        <v>0.17</v>
      </c>
    </row>
    <row r="2085" spans="1:3" x14ac:dyDescent="0.25">
      <c r="A2085" s="11">
        <v>41819.708333333336</v>
      </c>
      <c r="B2085" s="10">
        <v>75.819999999999993</v>
      </c>
      <c r="C2085" s="10">
        <v>8.44</v>
      </c>
    </row>
    <row r="2086" spans="1:3" x14ac:dyDescent="0.25">
      <c r="A2086" s="11">
        <v>41819.75</v>
      </c>
      <c r="B2086" s="10">
        <v>31.64</v>
      </c>
      <c r="C2086" s="10">
        <v>9.85</v>
      </c>
    </row>
    <row r="2087" spans="1:3" x14ac:dyDescent="0.25">
      <c r="A2087" s="11">
        <v>41819.791666666664</v>
      </c>
      <c r="B2087" s="10">
        <v>76.59</v>
      </c>
      <c r="C2087" s="10">
        <v>8.65</v>
      </c>
    </row>
    <row r="2088" spans="1:3" x14ac:dyDescent="0.25">
      <c r="A2088" s="11">
        <v>41819.833333333336</v>
      </c>
      <c r="B2088" s="10">
        <v>36.74</v>
      </c>
      <c r="C2088" s="10">
        <v>4.8499999999999996</v>
      </c>
    </row>
    <row r="2089" spans="1:3" x14ac:dyDescent="0.25">
      <c r="A2089" s="11">
        <v>41819.875</v>
      </c>
      <c r="B2089" s="10">
        <v>2.2599999999999998</v>
      </c>
      <c r="C2089" s="10">
        <v>8.4499999999999993</v>
      </c>
    </row>
    <row r="2090" spans="1:3" x14ac:dyDescent="0.25">
      <c r="A2090" s="11">
        <v>41819.916666666664</v>
      </c>
      <c r="B2090" s="10">
        <v>45.22</v>
      </c>
      <c r="C2090" s="10">
        <v>8.17</v>
      </c>
    </row>
    <row r="2091" spans="1:3" x14ac:dyDescent="0.25">
      <c r="A2091" s="11">
        <v>41819.958333333336</v>
      </c>
      <c r="B2091" s="10">
        <v>72.87</v>
      </c>
      <c r="C2091" s="10">
        <v>7.84</v>
      </c>
    </row>
    <row r="2092" spans="1:3" x14ac:dyDescent="0.25">
      <c r="A2092" s="16">
        <v>41820</v>
      </c>
      <c r="B2092" s="10">
        <v>23.72</v>
      </c>
      <c r="C2092" s="10">
        <v>3.57</v>
      </c>
    </row>
    <row r="2093" spans="1:3" x14ac:dyDescent="0.25">
      <c r="A2093" s="11">
        <v>41820.041666666664</v>
      </c>
      <c r="B2093" s="10">
        <v>22.58</v>
      </c>
      <c r="C2093" s="10">
        <v>9.64</v>
      </c>
    </row>
    <row r="2094" spans="1:3" x14ac:dyDescent="0.25">
      <c r="A2094" s="11">
        <v>41820.083333333336</v>
      </c>
      <c r="B2094" s="10">
        <v>47.09</v>
      </c>
      <c r="C2094" s="10">
        <v>0.91</v>
      </c>
    </row>
    <row r="2095" spans="1:3" x14ac:dyDescent="0.25">
      <c r="A2095" s="11">
        <v>41820.125</v>
      </c>
      <c r="B2095" s="10">
        <v>73.599999999999994</v>
      </c>
      <c r="C2095" s="10">
        <v>3.33</v>
      </c>
    </row>
    <row r="2096" spans="1:3" x14ac:dyDescent="0.25">
      <c r="A2096" s="11">
        <v>41820.166666666664</v>
      </c>
      <c r="B2096" s="10">
        <v>0.55000000000000004</v>
      </c>
      <c r="C2096" s="10">
        <v>2.23</v>
      </c>
    </row>
    <row r="2097" spans="1:3" x14ac:dyDescent="0.25">
      <c r="A2097" s="11">
        <v>41820.208333333336</v>
      </c>
      <c r="B2097" s="10">
        <v>3.15</v>
      </c>
      <c r="C2097" s="10">
        <v>5.09</v>
      </c>
    </row>
    <row r="2098" spans="1:3" x14ac:dyDescent="0.25">
      <c r="A2098" s="11">
        <v>41820.25</v>
      </c>
      <c r="B2098" s="10">
        <v>23.34</v>
      </c>
      <c r="C2098" s="10">
        <v>0.84</v>
      </c>
    </row>
    <row r="2099" spans="1:3" x14ac:dyDescent="0.25">
      <c r="A2099" s="11">
        <v>41820.291666666664</v>
      </c>
      <c r="B2099" s="10">
        <v>60.05</v>
      </c>
      <c r="C2099" s="10">
        <v>2.58</v>
      </c>
    </row>
    <row r="2100" spans="1:3" x14ac:dyDescent="0.25">
      <c r="A2100" s="11">
        <v>41820.333333333336</v>
      </c>
      <c r="B2100" s="10">
        <v>45.15</v>
      </c>
      <c r="C2100" s="10">
        <v>5.83</v>
      </c>
    </row>
    <row r="2101" spans="1:3" x14ac:dyDescent="0.25">
      <c r="A2101" s="11">
        <v>41820.375</v>
      </c>
      <c r="B2101" s="10">
        <v>77.790000000000006</v>
      </c>
      <c r="C2101" s="10">
        <v>6.17</v>
      </c>
    </row>
    <row r="2102" spans="1:3" x14ac:dyDescent="0.25">
      <c r="A2102" s="11">
        <v>41820.416666666664</v>
      </c>
      <c r="B2102" s="10">
        <v>32.409999999999997</v>
      </c>
      <c r="C2102" s="10">
        <v>7.55</v>
      </c>
    </row>
    <row r="2103" spans="1:3" x14ac:dyDescent="0.25">
      <c r="A2103" s="11">
        <v>41820.458333333336</v>
      </c>
      <c r="B2103" s="10">
        <v>92.37</v>
      </c>
      <c r="C2103" s="10">
        <v>2.94</v>
      </c>
    </row>
    <row r="2104" spans="1:3" x14ac:dyDescent="0.25">
      <c r="A2104" s="11">
        <v>41820.5</v>
      </c>
      <c r="B2104" s="10">
        <v>68.81</v>
      </c>
      <c r="C2104" s="10">
        <v>6.5</v>
      </c>
    </row>
    <row r="2105" spans="1:3" x14ac:dyDescent="0.25">
      <c r="A2105" s="11">
        <v>41820.541666666664</v>
      </c>
      <c r="B2105" s="10">
        <v>21.68</v>
      </c>
      <c r="C2105" s="10">
        <v>2.79</v>
      </c>
    </row>
    <row r="2106" spans="1:3" x14ac:dyDescent="0.25">
      <c r="A2106" s="11">
        <v>41820.583333333336</v>
      </c>
      <c r="B2106" s="10">
        <v>0.55000000000000004</v>
      </c>
      <c r="C2106" s="10">
        <v>3.37</v>
      </c>
    </row>
    <row r="2107" spans="1:3" x14ac:dyDescent="0.25">
      <c r="A2107" s="11">
        <v>41820.625</v>
      </c>
      <c r="B2107" s="10">
        <v>83.14</v>
      </c>
      <c r="C2107" s="10">
        <v>2.97</v>
      </c>
    </row>
    <row r="2108" spans="1:3" x14ac:dyDescent="0.25">
      <c r="A2108" s="11">
        <v>41820.666666666664</v>
      </c>
      <c r="B2108" s="10">
        <v>15.02</v>
      </c>
      <c r="C2108" s="10">
        <v>6.75</v>
      </c>
    </row>
    <row r="2109" spans="1:3" x14ac:dyDescent="0.25">
      <c r="A2109" s="11">
        <v>41820.708333333336</v>
      </c>
      <c r="B2109" s="10">
        <v>39.14</v>
      </c>
      <c r="C2109" s="10">
        <v>3.56</v>
      </c>
    </row>
    <row r="2110" spans="1:3" x14ac:dyDescent="0.25">
      <c r="A2110" s="11">
        <v>41820.75</v>
      </c>
      <c r="B2110" s="10">
        <v>25.67</v>
      </c>
      <c r="C2110" s="10">
        <v>4.38</v>
      </c>
    </row>
    <row r="2111" spans="1:3" x14ac:dyDescent="0.25">
      <c r="A2111" s="11">
        <v>41820.791666666664</v>
      </c>
      <c r="B2111" s="10">
        <v>61.6</v>
      </c>
      <c r="C2111" s="10">
        <v>1.37</v>
      </c>
    </row>
    <row r="2112" spans="1:3" x14ac:dyDescent="0.25">
      <c r="A2112" s="11">
        <v>41820.833333333336</v>
      </c>
      <c r="B2112" s="10">
        <v>16.8</v>
      </c>
      <c r="C2112" s="10">
        <v>4.57</v>
      </c>
    </row>
    <row r="2113" spans="1:3" x14ac:dyDescent="0.25">
      <c r="A2113" s="11">
        <v>41820.875</v>
      </c>
      <c r="B2113" s="10">
        <v>5.08</v>
      </c>
      <c r="C2113" s="10">
        <v>3.57</v>
      </c>
    </row>
    <row r="2114" spans="1:3" x14ac:dyDescent="0.25">
      <c r="A2114" s="11">
        <v>41820.916666666664</v>
      </c>
      <c r="B2114" s="10">
        <v>10.38</v>
      </c>
      <c r="C2114" s="10">
        <v>4.78</v>
      </c>
    </row>
    <row r="2115" spans="1:3" x14ac:dyDescent="0.25">
      <c r="A2115" s="11">
        <v>41820.958333333336</v>
      </c>
      <c r="B2115" s="10">
        <v>10.88</v>
      </c>
      <c r="C2115" s="10">
        <v>9.5299999999999994</v>
      </c>
    </row>
    <row r="2116" spans="1:3" x14ac:dyDescent="0.25">
      <c r="A2116" s="16">
        <v>41821</v>
      </c>
      <c r="B2116" s="10">
        <v>16.52</v>
      </c>
      <c r="C2116" s="10">
        <v>3.34</v>
      </c>
    </row>
    <row r="2117" spans="1:3" x14ac:dyDescent="0.25">
      <c r="A2117" s="11">
        <v>41821.041666666664</v>
      </c>
      <c r="B2117" s="10">
        <v>65.959999999999994</v>
      </c>
      <c r="C2117" s="10">
        <v>4.42</v>
      </c>
    </row>
    <row r="2118" spans="1:3" x14ac:dyDescent="0.25">
      <c r="A2118" s="11">
        <v>41821.083333333336</v>
      </c>
      <c r="B2118" s="10">
        <v>95.79</v>
      </c>
      <c r="C2118" s="10">
        <v>9.57</v>
      </c>
    </row>
    <row r="2119" spans="1:3" x14ac:dyDescent="0.25">
      <c r="A2119" s="11">
        <v>41821.125</v>
      </c>
      <c r="B2119" s="10">
        <v>70.150000000000006</v>
      </c>
      <c r="C2119" s="10">
        <v>3.86</v>
      </c>
    </row>
    <row r="2120" spans="1:3" x14ac:dyDescent="0.25">
      <c r="A2120" s="11">
        <v>41821.166666666664</v>
      </c>
      <c r="B2120" s="10">
        <v>54.56</v>
      </c>
      <c r="C2120" s="10">
        <v>7.19</v>
      </c>
    </row>
    <row r="2121" spans="1:3" x14ac:dyDescent="0.25">
      <c r="A2121" s="11">
        <v>41821.208333333336</v>
      </c>
      <c r="B2121" s="10">
        <v>11.3</v>
      </c>
      <c r="C2121" s="10">
        <v>7.04</v>
      </c>
    </row>
    <row r="2122" spans="1:3" x14ac:dyDescent="0.25">
      <c r="A2122" s="11">
        <v>41821.25</v>
      </c>
      <c r="B2122" s="10">
        <v>7.92</v>
      </c>
      <c r="C2122" s="10">
        <v>7.22</v>
      </c>
    </row>
    <row r="2123" spans="1:3" x14ac:dyDescent="0.25">
      <c r="A2123" s="11">
        <v>41821.291666666664</v>
      </c>
      <c r="B2123" s="10">
        <v>78.959999999999994</v>
      </c>
      <c r="C2123" s="10">
        <v>1.88</v>
      </c>
    </row>
    <row r="2124" spans="1:3" x14ac:dyDescent="0.25">
      <c r="A2124" s="11">
        <v>41821.333333333336</v>
      </c>
      <c r="B2124" s="10">
        <v>45.61</v>
      </c>
      <c r="C2124" s="10">
        <v>3.21</v>
      </c>
    </row>
    <row r="2125" spans="1:3" x14ac:dyDescent="0.25">
      <c r="A2125" s="11">
        <v>41821.375</v>
      </c>
      <c r="B2125" s="10">
        <v>78.66</v>
      </c>
      <c r="C2125" s="10">
        <v>3.72</v>
      </c>
    </row>
    <row r="2126" spans="1:3" x14ac:dyDescent="0.25">
      <c r="A2126" s="11">
        <v>41821.416666666664</v>
      </c>
      <c r="B2126" s="10">
        <v>78.91</v>
      </c>
      <c r="C2126" s="10">
        <v>0.02</v>
      </c>
    </row>
    <row r="2127" spans="1:3" x14ac:dyDescent="0.25">
      <c r="A2127" s="11">
        <v>41821.458333333336</v>
      </c>
      <c r="B2127" s="10">
        <v>4.83</v>
      </c>
      <c r="C2127" s="10">
        <v>7.05</v>
      </c>
    </row>
    <row r="2128" spans="1:3" x14ac:dyDescent="0.25">
      <c r="A2128" s="11">
        <v>41821.5</v>
      </c>
      <c r="B2128" s="10">
        <v>39.380000000000003</v>
      </c>
      <c r="C2128" s="10">
        <v>6.79</v>
      </c>
    </row>
    <row r="2129" spans="1:3" x14ac:dyDescent="0.25">
      <c r="A2129" s="11">
        <v>41821.541666666664</v>
      </c>
      <c r="B2129" s="10">
        <v>54.43</v>
      </c>
      <c r="C2129" s="10">
        <v>1.41</v>
      </c>
    </row>
    <row r="2130" spans="1:3" x14ac:dyDescent="0.25">
      <c r="A2130" s="11">
        <v>41821.583333333336</v>
      </c>
      <c r="B2130" s="10">
        <v>21.32</v>
      </c>
      <c r="C2130" s="10">
        <v>3.51</v>
      </c>
    </row>
    <row r="2131" spans="1:3" x14ac:dyDescent="0.25">
      <c r="A2131" s="11">
        <v>41821.625</v>
      </c>
      <c r="B2131" s="10">
        <v>48.78</v>
      </c>
      <c r="C2131" s="10">
        <v>7.55</v>
      </c>
    </row>
    <row r="2132" spans="1:3" x14ac:dyDescent="0.25">
      <c r="A2132" s="11">
        <v>41821.666666666664</v>
      </c>
      <c r="B2132" s="10">
        <v>96.25</v>
      </c>
      <c r="C2132" s="10">
        <v>2.4</v>
      </c>
    </row>
    <row r="2133" spans="1:3" x14ac:dyDescent="0.25">
      <c r="A2133" s="11">
        <v>41821.708333333336</v>
      </c>
      <c r="B2133" s="10">
        <v>99.38</v>
      </c>
      <c r="C2133" s="10">
        <v>7.66</v>
      </c>
    </row>
    <row r="2134" spans="1:3" x14ac:dyDescent="0.25">
      <c r="A2134" s="11">
        <v>41821.75</v>
      </c>
      <c r="B2134" s="10">
        <v>99.01</v>
      </c>
      <c r="C2134" s="10">
        <v>1.1599999999999999</v>
      </c>
    </row>
    <row r="2135" spans="1:3" x14ac:dyDescent="0.25">
      <c r="A2135" s="11">
        <v>41821.791666666664</v>
      </c>
      <c r="B2135" s="10">
        <v>75.540000000000006</v>
      </c>
      <c r="C2135" s="10">
        <v>8.94</v>
      </c>
    </row>
    <row r="2136" spans="1:3" x14ac:dyDescent="0.25">
      <c r="A2136" s="11">
        <v>41821.833333333336</v>
      </c>
      <c r="B2136" s="10">
        <v>36.909999999999997</v>
      </c>
      <c r="C2136" s="10">
        <v>2.77</v>
      </c>
    </row>
    <row r="2137" spans="1:3" x14ac:dyDescent="0.25">
      <c r="A2137" s="11">
        <v>41821.875</v>
      </c>
      <c r="B2137" s="10">
        <v>82.66</v>
      </c>
      <c r="C2137" s="10">
        <v>2.76</v>
      </c>
    </row>
    <row r="2138" spans="1:3" x14ac:dyDescent="0.25">
      <c r="A2138" s="11">
        <v>41821.916666666664</v>
      </c>
      <c r="B2138" s="10">
        <v>27.78</v>
      </c>
      <c r="C2138" s="10">
        <v>2.94</v>
      </c>
    </row>
    <row r="2139" spans="1:3" x14ac:dyDescent="0.25">
      <c r="A2139" s="11">
        <v>41821.958333333336</v>
      </c>
      <c r="B2139" s="10">
        <v>32.4</v>
      </c>
      <c r="C2139" s="10">
        <v>7.53</v>
      </c>
    </row>
    <row r="2140" spans="1:3" x14ac:dyDescent="0.25">
      <c r="A2140" s="16">
        <v>41822</v>
      </c>
      <c r="B2140" s="10">
        <v>41.46</v>
      </c>
      <c r="C2140" s="10">
        <v>3.87</v>
      </c>
    </row>
    <row r="2141" spans="1:3" x14ac:dyDescent="0.25">
      <c r="A2141" s="11">
        <v>41822.041666666664</v>
      </c>
      <c r="B2141" s="10">
        <v>58.97</v>
      </c>
      <c r="C2141" s="10">
        <v>2.4900000000000002</v>
      </c>
    </row>
    <row r="2142" spans="1:3" x14ac:dyDescent="0.25">
      <c r="A2142" s="11">
        <v>41822.083333333336</v>
      </c>
      <c r="B2142" s="10">
        <v>59.99</v>
      </c>
      <c r="C2142" s="10">
        <v>7.41</v>
      </c>
    </row>
    <row r="2143" spans="1:3" x14ac:dyDescent="0.25">
      <c r="A2143" s="11">
        <v>41822.125</v>
      </c>
      <c r="B2143" s="10">
        <v>74.42</v>
      </c>
      <c r="C2143" s="10">
        <v>3.16</v>
      </c>
    </row>
    <row r="2144" spans="1:3" x14ac:dyDescent="0.25">
      <c r="A2144" s="11">
        <v>41822.166666666664</v>
      </c>
      <c r="B2144" s="10">
        <v>32.659999999999997</v>
      </c>
      <c r="C2144" s="10">
        <v>3.96</v>
      </c>
    </row>
    <row r="2145" spans="1:3" x14ac:dyDescent="0.25">
      <c r="A2145" s="11">
        <v>41822.208333333336</v>
      </c>
      <c r="B2145" s="10">
        <v>84.54</v>
      </c>
      <c r="C2145" s="10">
        <v>8.4700000000000006</v>
      </c>
    </row>
    <row r="2146" spans="1:3" x14ac:dyDescent="0.25">
      <c r="A2146" s="11">
        <v>41822.25</v>
      </c>
      <c r="B2146" s="10">
        <v>52.03</v>
      </c>
      <c r="C2146" s="10">
        <v>4.6900000000000004</v>
      </c>
    </row>
    <row r="2147" spans="1:3" x14ac:dyDescent="0.25">
      <c r="A2147" s="11">
        <v>41822.291666666664</v>
      </c>
      <c r="B2147" s="10">
        <v>44.74</v>
      </c>
      <c r="C2147" s="10">
        <v>9.84</v>
      </c>
    </row>
    <row r="2148" spans="1:3" x14ac:dyDescent="0.25">
      <c r="A2148" s="11">
        <v>41822.333333333336</v>
      </c>
      <c r="B2148" s="10">
        <v>41.05</v>
      </c>
      <c r="C2148" s="10">
        <v>9.8000000000000007</v>
      </c>
    </row>
    <row r="2149" spans="1:3" x14ac:dyDescent="0.25">
      <c r="A2149" s="11">
        <v>41822.375</v>
      </c>
      <c r="B2149" s="10">
        <v>72.03</v>
      </c>
      <c r="C2149" s="10">
        <v>7.32</v>
      </c>
    </row>
    <row r="2150" spans="1:3" x14ac:dyDescent="0.25">
      <c r="A2150" s="11">
        <v>41822.416666666664</v>
      </c>
      <c r="B2150" s="10">
        <v>92.42</v>
      </c>
      <c r="C2150" s="10">
        <v>3.96</v>
      </c>
    </row>
    <row r="2151" spans="1:3" x14ac:dyDescent="0.25">
      <c r="A2151" s="11">
        <v>41822.458333333336</v>
      </c>
      <c r="B2151" s="10">
        <v>38.51</v>
      </c>
      <c r="C2151" s="10">
        <v>8.3000000000000007</v>
      </c>
    </row>
    <row r="2152" spans="1:3" x14ac:dyDescent="0.25">
      <c r="A2152" s="11">
        <v>41822.5</v>
      </c>
      <c r="B2152" s="10">
        <v>2.14</v>
      </c>
      <c r="C2152" s="10">
        <v>2.8</v>
      </c>
    </row>
    <row r="2153" spans="1:3" x14ac:dyDescent="0.25">
      <c r="A2153" s="11">
        <v>41822.541666666664</v>
      </c>
      <c r="B2153" s="10">
        <v>96.45</v>
      </c>
      <c r="C2153" s="10">
        <v>7.4</v>
      </c>
    </row>
    <row r="2154" spans="1:3" x14ac:dyDescent="0.25">
      <c r="A2154" s="11">
        <v>41822.583333333336</v>
      </c>
      <c r="B2154" s="10">
        <v>47.12</v>
      </c>
      <c r="C2154" s="10">
        <v>7.99</v>
      </c>
    </row>
    <row r="2155" spans="1:3" x14ac:dyDescent="0.25">
      <c r="A2155" s="11">
        <v>41822.625</v>
      </c>
      <c r="B2155" s="10">
        <v>44.07</v>
      </c>
      <c r="C2155" s="10">
        <v>1.99</v>
      </c>
    </row>
    <row r="2156" spans="1:3" x14ac:dyDescent="0.25">
      <c r="A2156" s="11">
        <v>41822.666666666664</v>
      </c>
      <c r="B2156" s="10">
        <v>83.83</v>
      </c>
      <c r="C2156" s="10">
        <v>7.76</v>
      </c>
    </row>
    <row r="2157" spans="1:3" x14ac:dyDescent="0.25">
      <c r="A2157" s="11">
        <v>41822.708333333336</v>
      </c>
      <c r="B2157" s="10">
        <v>71</v>
      </c>
      <c r="C2157" s="10">
        <v>3.47</v>
      </c>
    </row>
    <row r="2158" spans="1:3" x14ac:dyDescent="0.25">
      <c r="A2158" s="11">
        <v>41822.75</v>
      </c>
      <c r="B2158" s="10">
        <v>43.02</v>
      </c>
      <c r="C2158" s="10">
        <v>6.04</v>
      </c>
    </row>
    <row r="2159" spans="1:3" x14ac:dyDescent="0.25">
      <c r="A2159" s="11">
        <v>41822.791666666664</v>
      </c>
      <c r="B2159" s="10">
        <v>75.989999999999995</v>
      </c>
      <c r="C2159" s="10">
        <v>1.25</v>
      </c>
    </row>
    <row r="2160" spans="1:3" x14ac:dyDescent="0.25">
      <c r="A2160" s="11">
        <v>41822.833333333336</v>
      </c>
      <c r="B2160" s="10">
        <v>70.849999999999994</v>
      </c>
      <c r="C2160" s="10">
        <v>3.59</v>
      </c>
    </row>
    <row r="2161" spans="1:3" x14ac:dyDescent="0.25">
      <c r="A2161" s="11">
        <v>41822.875</v>
      </c>
      <c r="B2161" s="10">
        <v>64.290000000000006</v>
      </c>
      <c r="C2161" s="10">
        <v>6.66</v>
      </c>
    </row>
    <row r="2162" spans="1:3" x14ac:dyDescent="0.25">
      <c r="A2162" s="11">
        <v>41822.916666666664</v>
      </c>
      <c r="B2162" s="10">
        <v>34.01</v>
      </c>
      <c r="C2162" s="10">
        <v>3.47</v>
      </c>
    </row>
    <row r="2163" spans="1:3" x14ac:dyDescent="0.25">
      <c r="A2163" s="11">
        <v>41822.958333333336</v>
      </c>
      <c r="B2163" s="10">
        <v>32.96</v>
      </c>
      <c r="C2163" s="10">
        <v>8.11</v>
      </c>
    </row>
    <row r="2164" spans="1:3" x14ac:dyDescent="0.25">
      <c r="A2164" s="16">
        <v>41823</v>
      </c>
      <c r="B2164" s="10">
        <v>33.229999999999997</v>
      </c>
      <c r="C2164" s="10">
        <v>9.81</v>
      </c>
    </row>
    <row r="2165" spans="1:3" x14ac:dyDescent="0.25">
      <c r="A2165" s="11">
        <v>41823.041666666664</v>
      </c>
      <c r="B2165" s="10">
        <v>63.76</v>
      </c>
      <c r="C2165" s="10">
        <v>4.16</v>
      </c>
    </row>
    <row r="2166" spans="1:3" x14ac:dyDescent="0.25">
      <c r="A2166" s="11">
        <v>41823.083333333336</v>
      </c>
      <c r="B2166" s="10">
        <v>15.13</v>
      </c>
      <c r="C2166" s="10">
        <v>2.42</v>
      </c>
    </row>
    <row r="2167" spans="1:3" x14ac:dyDescent="0.25">
      <c r="A2167" s="11">
        <v>41823.125</v>
      </c>
      <c r="B2167" s="10">
        <v>74.209999999999994</v>
      </c>
      <c r="C2167" s="10">
        <v>3.97</v>
      </c>
    </row>
    <row r="2168" spans="1:3" x14ac:dyDescent="0.25">
      <c r="A2168" s="11">
        <v>41823.166666666664</v>
      </c>
      <c r="B2168" s="10">
        <v>73</v>
      </c>
      <c r="C2168" s="10">
        <v>9.49</v>
      </c>
    </row>
    <row r="2169" spans="1:3" x14ac:dyDescent="0.25">
      <c r="A2169" s="11">
        <v>41823.208333333336</v>
      </c>
      <c r="B2169" s="10">
        <v>70.489999999999995</v>
      </c>
      <c r="C2169" s="10">
        <v>8.3800000000000008</v>
      </c>
    </row>
    <row r="2170" spans="1:3" x14ac:dyDescent="0.25">
      <c r="A2170" s="11">
        <v>41823.25</v>
      </c>
      <c r="B2170" s="10">
        <v>55.9</v>
      </c>
      <c r="C2170" s="10">
        <v>0.73</v>
      </c>
    </row>
    <row r="2171" spans="1:3" x14ac:dyDescent="0.25">
      <c r="A2171" s="11">
        <v>41823.291666666664</v>
      </c>
      <c r="B2171" s="10">
        <v>86.46</v>
      </c>
      <c r="C2171" s="10">
        <v>9.15</v>
      </c>
    </row>
    <row r="2172" spans="1:3" x14ac:dyDescent="0.25">
      <c r="A2172" s="11">
        <v>41823.333333333336</v>
      </c>
      <c r="B2172" s="10">
        <v>12.88</v>
      </c>
      <c r="C2172" s="10">
        <v>0.56000000000000005</v>
      </c>
    </row>
    <row r="2173" spans="1:3" x14ac:dyDescent="0.25">
      <c r="A2173" s="11">
        <v>41823.375</v>
      </c>
      <c r="B2173" s="10">
        <v>44.31</v>
      </c>
      <c r="C2173" s="10">
        <v>6.83</v>
      </c>
    </row>
    <row r="2174" spans="1:3" x14ac:dyDescent="0.25">
      <c r="A2174" s="11">
        <v>41823.416666666664</v>
      </c>
      <c r="B2174" s="10">
        <v>98.72</v>
      </c>
      <c r="C2174" s="10">
        <v>0.61</v>
      </c>
    </row>
    <row r="2175" spans="1:3" x14ac:dyDescent="0.25">
      <c r="A2175" s="11">
        <v>41823.458333333336</v>
      </c>
      <c r="B2175" s="10">
        <v>35.19</v>
      </c>
      <c r="C2175" s="10">
        <v>5.26</v>
      </c>
    </row>
    <row r="2176" spans="1:3" x14ac:dyDescent="0.25">
      <c r="A2176" s="11">
        <v>41823.5</v>
      </c>
      <c r="B2176" s="10">
        <v>4.24</v>
      </c>
      <c r="C2176" s="10">
        <v>9.8699999999999992</v>
      </c>
    </row>
    <row r="2177" spans="1:3" x14ac:dyDescent="0.25">
      <c r="A2177" s="11">
        <v>41823.541666666664</v>
      </c>
      <c r="B2177" s="10">
        <v>42.29</v>
      </c>
      <c r="C2177" s="10">
        <v>9.9700000000000006</v>
      </c>
    </row>
    <row r="2178" spans="1:3" x14ac:dyDescent="0.25">
      <c r="A2178" s="11">
        <v>41823.583333333336</v>
      </c>
      <c r="B2178" s="10">
        <v>0.1</v>
      </c>
      <c r="C2178" s="10">
        <v>4.03</v>
      </c>
    </row>
    <row r="2179" spans="1:3" x14ac:dyDescent="0.25">
      <c r="A2179" s="11">
        <v>41823.625</v>
      </c>
      <c r="B2179" s="10">
        <v>8.1199999999999992</v>
      </c>
      <c r="C2179" s="10">
        <v>8.73</v>
      </c>
    </row>
    <row r="2180" spans="1:3" x14ac:dyDescent="0.25">
      <c r="A2180" s="11">
        <v>41823.666666666664</v>
      </c>
      <c r="B2180" s="10">
        <v>57.65</v>
      </c>
      <c r="C2180" s="10">
        <v>7.46</v>
      </c>
    </row>
    <row r="2181" spans="1:3" x14ac:dyDescent="0.25">
      <c r="A2181" s="11">
        <v>41823.708333333336</v>
      </c>
      <c r="B2181" s="10">
        <v>91.97</v>
      </c>
      <c r="C2181" s="10">
        <v>7.5</v>
      </c>
    </row>
    <row r="2182" spans="1:3" x14ac:dyDescent="0.25">
      <c r="A2182" s="11">
        <v>41823.75</v>
      </c>
      <c r="B2182" s="10">
        <v>72</v>
      </c>
      <c r="C2182" s="10">
        <v>1.76</v>
      </c>
    </row>
    <row r="2183" spans="1:3" x14ac:dyDescent="0.25">
      <c r="A2183" s="11">
        <v>41823.791666666664</v>
      </c>
      <c r="B2183" s="10">
        <v>41.78</v>
      </c>
      <c r="C2183" s="10">
        <v>2.2999999999999998</v>
      </c>
    </row>
    <row r="2184" spans="1:3" x14ac:dyDescent="0.25">
      <c r="A2184" s="11">
        <v>41823.833333333336</v>
      </c>
      <c r="B2184" s="10">
        <v>0.33</v>
      </c>
      <c r="C2184" s="10">
        <v>8.9</v>
      </c>
    </row>
    <row r="2185" spans="1:3" x14ac:dyDescent="0.25">
      <c r="A2185" s="11">
        <v>41823.875</v>
      </c>
      <c r="B2185" s="10">
        <v>87.64</v>
      </c>
      <c r="C2185" s="10">
        <v>6.37</v>
      </c>
    </row>
    <row r="2186" spans="1:3" x14ac:dyDescent="0.25">
      <c r="A2186" s="11">
        <v>41823.916666666664</v>
      </c>
      <c r="B2186" s="10">
        <v>15.94</v>
      </c>
      <c r="C2186" s="10">
        <v>2.0699999999999998</v>
      </c>
    </row>
    <row r="2187" spans="1:3" x14ac:dyDescent="0.25">
      <c r="A2187" s="11">
        <v>41823.958333333336</v>
      </c>
      <c r="B2187" s="10">
        <v>97.44</v>
      </c>
      <c r="C2187" s="10">
        <v>0.03</v>
      </c>
    </row>
    <row r="2188" spans="1:3" x14ac:dyDescent="0.25">
      <c r="A2188" s="16">
        <v>41824</v>
      </c>
      <c r="B2188" s="10">
        <v>38.229999999999997</v>
      </c>
      <c r="C2188" s="10">
        <v>5.9</v>
      </c>
    </row>
    <row r="2189" spans="1:3" x14ac:dyDescent="0.25">
      <c r="A2189" s="11">
        <v>41824.041666666664</v>
      </c>
      <c r="B2189" s="10">
        <v>39.979999999999997</v>
      </c>
      <c r="C2189" s="10">
        <v>2.15</v>
      </c>
    </row>
    <row r="2190" spans="1:3" x14ac:dyDescent="0.25">
      <c r="A2190" s="11">
        <v>41824.083333333336</v>
      </c>
      <c r="B2190" s="10">
        <v>3.85</v>
      </c>
      <c r="C2190" s="10">
        <v>3.22</v>
      </c>
    </row>
    <row r="2191" spans="1:3" x14ac:dyDescent="0.25">
      <c r="A2191" s="11">
        <v>41824.125</v>
      </c>
      <c r="B2191" s="10">
        <v>8.39</v>
      </c>
      <c r="C2191" s="10">
        <v>7.62</v>
      </c>
    </row>
    <row r="2192" spans="1:3" x14ac:dyDescent="0.25">
      <c r="A2192" s="11">
        <v>41824.166666666664</v>
      </c>
      <c r="B2192" s="10">
        <v>84.49</v>
      </c>
      <c r="C2192" s="10">
        <v>1.58</v>
      </c>
    </row>
    <row r="2193" spans="1:3" x14ac:dyDescent="0.25">
      <c r="A2193" s="11">
        <v>41824.208333333336</v>
      </c>
      <c r="B2193" s="10">
        <v>78.48</v>
      </c>
      <c r="C2193" s="10">
        <v>6.33</v>
      </c>
    </row>
    <row r="2194" spans="1:3" x14ac:dyDescent="0.25">
      <c r="A2194" s="11">
        <v>41824.25</v>
      </c>
      <c r="B2194" s="10">
        <v>7.29</v>
      </c>
      <c r="C2194" s="10">
        <v>2.83</v>
      </c>
    </row>
    <row r="2195" spans="1:3" x14ac:dyDescent="0.25">
      <c r="A2195" s="11">
        <v>41824.291666666664</v>
      </c>
      <c r="B2195" s="10">
        <v>60.44</v>
      </c>
      <c r="C2195" s="10">
        <v>0.01</v>
      </c>
    </row>
    <row r="2196" spans="1:3" x14ac:dyDescent="0.25">
      <c r="A2196" s="11">
        <v>41824.333333333336</v>
      </c>
      <c r="B2196" s="10">
        <v>30.95</v>
      </c>
      <c r="C2196" s="10">
        <v>3.61</v>
      </c>
    </row>
    <row r="2197" spans="1:3" x14ac:dyDescent="0.25">
      <c r="A2197" s="11">
        <v>41824.375</v>
      </c>
      <c r="B2197" s="10">
        <v>12.54</v>
      </c>
      <c r="C2197" s="10">
        <v>5.34</v>
      </c>
    </row>
    <row r="2198" spans="1:3" x14ac:dyDescent="0.25">
      <c r="A2198" s="11">
        <v>41824.416666666664</v>
      </c>
      <c r="B2198" s="10">
        <v>7.38</v>
      </c>
      <c r="C2198" s="10">
        <v>6.68</v>
      </c>
    </row>
    <row r="2199" spans="1:3" x14ac:dyDescent="0.25">
      <c r="A2199" s="11">
        <v>41824.458333333336</v>
      </c>
      <c r="B2199" s="10">
        <v>68.23</v>
      </c>
      <c r="C2199" s="10">
        <v>1.44</v>
      </c>
    </row>
    <row r="2200" spans="1:3" x14ac:dyDescent="0.25">
      <c r="A2200" s="11">
        <v>41824.5</v>
      </c>
      <c r="B2200" s="10">
        <v>99.91</v>
      </c>
      <c r="C2200" s="10">
        <v>2.83</v>
      </c>
    </row>
    <row r="2201" spans="1:3" x14ac:dyDescent="0.25">
      <c r="A2201" s="11">
        <v>41824.541666666664</v>
      </c>
      <c r="B2201" s="10">
        <v>89.69</v>
      </c>
      <c r="C2201" s="10">
        <v>8.49</v>
      </c>
    </row>
    <row r="2202" spans="1:3" x14ac:dyDescent="0.25">
      <c r="A2202" s="11">
        <v>41824.583333333336</v>
      </c>
      <c r="B2202" s="10">
        <v>78.92</v>
      </c>
      <c r="C2202" s="10">
        <v>9.25</v>
      </c>
    </row>
    <row r="2203" spans="1:3" x14ac:dyDescent="0.25">
      <c r="A2203" s="11">
        <v>41824.625</v>
      </c>
      <c r="B2203" s="10">
        <v>87.39</v>
      </c>
      <c r="C2203" s="10">
        <v>5.98</v>
      </c>
    </row>
    <row r="2204" spans="1:3" x14ac:dyDescent="0.25">
      <c r="A2204" s="11">
        <v>41824.666666666664</v>
      </c>
      <c r="B2204" s="10">
        <v>85.4</v>
      </c>
      <c r="C2204" s="10">
        <v>8.23</v>
      </c>
    </row>
    <row r="2205" spans="1:3" x14ac:dyDescent="0.25">
      <c r="A2205" s="11">
        <v>41824.708333333336</v>
      </c>
      <c r="B2205" s="10">
        <v>60.25</v>
      </c>
      <c r="C2205" s="10">
        <v>5.82</v>
      </c>
    </row>
    <row r="2206" spans="1:3" x14ac:dyDescent="0.25">
      <c r="A2206" s="11">
        <v>41824.75</v>
      </c>
      <c r="B2206" s="10">
        <v>96.39</v>
      </c>
      <c r="C2206" s="10">
        <v>7.51</v>
      </c>
    </row>
    <row r="2207" spans="1:3" x14ac:dyDescent="0.25">
      <c r="A2207" s="11">
        <v>41824.791666666664</v>
      </c>
      <c r="B2207" s="10">
        <v>82.08</v>
      </c>
      <c r="C2207" s="10">
        <v>8.25</v>
      </c>
    </row>
    <row r="2208" spans="1:3" x14ac:dyDescent="0.25">
      <c r="A2208" s="11">
        <v>41824.833333333336</v>
      </c>
      <c r="B2208" s="10">
        <v>52.89</v>
      </c>
      <c r="C2208" s="10">
        <v>0.67</v>
      </c>
    </row>
    <row r="2209" spans="1:3" x14ac:dyDescent="0.25">
      <c r="A2209" s="11">
        <v>41824.875</v>
      </c>
      <c r="B2209" s="10">
        <v>27.66</v>
      </c>
      <c r="C2209" s="10">
        <v>0.64</v>
      </c>
    </row>
    <row r="2210" spans="1:3" x14ac:dyDescent="0.25">
      <c r="A2210" s="11">
        <v>41824.916666666664</v>
      </c>
      <c r="B2210" s="10">
        <v>0.63</v>
      </c>
      <c r="C2210" s="10">
        <v>8.66</v>
      </c>
    </row>
    <row r="2211" spans="1:3" x14ac:dyDescent="0.25">
      <c r="A2211" s="11">
        <v>41824.958333333336</v>
      </c>
      <c r="B2211" s="10">
        <v>21.4</v>
      </c>
      <c r="C2211" s="10">
        <v>4.6900000000000004</v>
      </c>
    </row>
    <row r="2212" spans="1:3" x14ac:dyDescent="0.25">
      <c r="A2212" s="16">
        <v>41825</v>
      </c>
      <c r="B2212" s="10">
        <v>52.58</v>
      </c>
      <c r="C2212" s="10">
        <v>7.9</v>
      </c>
    </row>
    <row r="2213" spans="1:3" x14ac:dyDescent="0.25">
      <c r="A2213" s="11">
        <v>41825.041666666664</v>
      </c>
      <c r="B2213" s="10">
        <v>57.79</v>
      </c>
      <c r="C2213" s="10">
        <v>2.56</v>
      </c>
    </row>
    <row r="2214" spans="1:3" x14ac:dyDescent="0.25">
      <c r="A2214" s="11">
        <v>41825.083333333336</v>
      </c>
      <c r="B2214" s="10">
        <v>33.44</v>
      </c>
      <c r="C2214" s="10">
        <v>7.44</v>
      </c>
    </row>
    <row r="2215" spans="1:3" x14ac:dyDescent="0.25">
      <c r="A2215" s="11">
        <v>41825.125</v>
      </c>
      <c r="B2215" s="10">
        <v>26.12</v>
      </c>
      <c r="C2215" s="10">
        <v>0.18</v>
      </c>
    </row>
    <row r="2216" spans="1:3" x14ac:dyDescent="0.25">
      <c r="A2216" s="11">
        <v>41825.166666666664</v>
      </c>
      <c r="B2216" s="10">
        <v>42.39</v>
      </c>
      <c r="C2216" s="10">
        <v>0.21</v>
      </c>
    </row>
    <row r="2217" spans="1:3" x14ac:dyDescent="0.25">
      <c r="A2217" s="11">
        <v>41825.208333333336</v>
      </c>
      <c r="B2217" s="10">
        <v>83.83</v>
      </c>
      <c r="C2217" s="10">
        <v>9.4700000000000006</v>
      </c>
    </row>
    <row r="2218" spans="1:3" x14ac:dyDescent="0.25">
      <c r="A2218" s="11">
        <v>41825.25</v>
      </c>
      <c r="B2218" s="10">
        <v>81.290000000000006</v>
      </c>
      <c r="C2218" s="10">
        <v>3.53</v>
      </c>
    </row>
    <row r="2219" spans="1:3" x14ac:dyDescent="0.25">
      <c r="A2219" s="11">
        <v>41825.291666666664</v>
      </c>
      <c r="B2219" s="10">
        <v>25.03</v>
      </c>
      <c r="C2219" s="10">
        <v>5.72</v>
      </c>
    </row>
    <row r="2220" spans="1:3" x14ac:dyDescent="0.25">
      <c r="A2220" s="11">
        <v>41825.333333333336</v>
      </c>
      <c r="B2220" s="10">
        <v>34.130000000000003</v>
      </c>
      <c r="C2220" s="10">
        <v>3.05</v>
      </c>
    </row>
    <row r="2221" spans="1:3" x14ac:dyDescent="0.25">
      <c r="A2221" s="11">
        <v>41825.375</v>
      </c>
      <c r="B2221" s="10">
        <v>51.35</v>
      </c>
      <c r="C2221" s="10">
        <v>3.41</v>
      </c>
    </row>
    <row r="2222" spans="1:3" x14ac:dyDescent="0.25">
      <c r="A2222" s="11">
        <v>41825.416666666664</v>
      </c>
      <c r="B2222" s="10">
        <v>35.5</v>
      </c>
      <c r="C2222" s="10">
        <v>4.49</v>
      </c>
    </row>
    <row r="2223" spans="1:3" x14ac:dyDescent="0.25">
      <c r="A2223" s="11">
        <v>41825.458333333336</v>
      </c>
      <c r="B2223" s="10">
        <v>18.010000000000002</v>
      </c>
      <c r="C2223" s="10">
        <v>9.58</v>
      </c>
    </row>
    <row r="2224" spans="1:3" x14ac:dyDescent="0.25">
      <c r="A2224" s="11">
        <v>41825.5</v>
      </c>
      <c r="B2224" s="10">
        <v>63.04</v>
      </c>
      <c r="C2224" s="10">
        <v>8.2899999999999991</v>
      </c>
    </row>
    <row r="2225" spans="1:3" x14ac:dyDescent="0.25">
      <c r="A2225" s="11">
        <v>41825.541666666664</v>
      </c>
      <c r="B2225" s="10">
        <v>51.41</v>
      </c>
      <c r="C2225" s="10">
        <v>9.7100000000000009</v>
      </c>
    </row>
    <row r="2226" spans="1:3" x14ac:dyDescent="0.25">
      <c r="A2226" s="11">
        <v>41825.583333333336</v>
      </c>
      <c r="B2226" s="10">
        <v>89.78</v>
      </c>
      <c r="C2226" s="10">
        <v>5.7</v>
      </c>
    </row>
    <row r="2227" spans="1:3" x14ac:dyDescent="0.25">
      <c r="A2227" s="11">
        <v>41825.625</v>
      </c>
      <c r="B2227" s="10">
        <v>21.39</v>
      </c>
      <c r="C2227" s="10">
        <v>4.3600000000000003</v>
      </c>
    </row>
    <row r="2228" spans="1:3" x14ac:dyDescent="0.25">
      <c r="A2228" s="11">
        <v>41825.666666666664</v>
      </c>
      <c r="B2228" s="10">
        <v>79.63</v>
      </c>
      <c r="C2228" s="10">
        <v>1.86</v>
      </c>
    </row>
    <row r="2229" spans="1:3" x14ac:dyDescent="0.25">
      <c r="A2229" s="11">
        <v>41825.708333333336</v>
      </c>
      <c r="B2229" s="10">
        <v>76.13</v>
      </c>
      <c r="C2229" s="10">
        <v>7.87</v>
      </c>
    </row>
    <row r="2230" spans="1:3" x14ac:dyDescent="0.25">
      <c r="A2230" s="11">
        <v>41825.75</v>
      </c>
      <c r="B2230" s="10">
        <v>72.23</v>
      </c>
      <c r="C2230" s="10">
        <v>0.15</v>
      </c>
    </row>
    <row r="2231" spans="1:3" x14ac:dyDescent="0.25">
      <c r="A2231" s="11">
        <v>41825.791666666664</v>
      </c>
      <c r="B2231" s="10">
        <v>58.66</v>
      </c>
      <c r="C2231" s="10">
        <v>3.39</v>
      </c>
    </row>
    <row r="2232" spans="1:3" x14ac:dyDescent="0.25">
      <c r="A2232" s="11">
        <v>41825.833333333336</v>
      </c>
      <c r="B2232" s="10">
        <v>32.75</v>
      </c>
      <c r="C2232" s="10">
        <v>1.1399999999999999</v>
      </c>
    </row>
    <row r="2233" spans="1:3" x14ac:dyDescent="0.25">
      <c r="A2233" s="11">
        <v>41825.875</v>
      </c>
      <c r="B2233" s="10">
        <v>0.35</v>
      </c>
      <c r="C2233" s="10">
        <v>9.27</v>
      </c>
    </row>
    <row r="2234" spans="1:3" x14ac:dyDescent="0.25">
      <c r="A2234" s="11">
        <v>41825.916666666664</v>
      </c>
      <c r="B2234" s="10">
        <v>38.54</v>
      </c>
      <c r="C2234" s="10">
        <v>3.84</v>
      </c>
    </row>
    <row r="2235" spans="1:3" x14ac:dyDescent="0.25">
      <c r="A2235" s="11">
        <v>41825.958333333336</v>
      </c>
      <c r="B2235" s="10">
        <v>75.78</v>
      </c>
      <c r="C2235" s="10">
        <v>2.64</v>
      </c>
    </row>
    <row r="2236" spans="1:3" x14ac:dyDescent="0.25">
      <c r="A2236" s="16">
        <v>41826</v>
      </c>
      <c r="B2236" s="10">
        <v>32.97</v>
      </c>
      <c r="C2236" s="10">
        <v>9.5399999999999991</v>
      </c>
    </row>
    <row r="2237" spans="1:3" x14ac:dyDescent="0.25">
      <c r="A2237" s="11">
        <v>41826.041666666664</v>
      </c>
      <c r="B2237" s="10">
        <v>66.64</v>
      </c>
      <c r="C2237" s="10">
        <v>1.32</v>
      </c>
    </row>
    <row r="2238" spans="1:3" x14ac:dyDescent="0.25">
      <c r="A2238" s="11">
        <v>41826.083333333336</v>
      </c>
      <c r="B2238" s="10">
        <v>18.149999999999999</v>
      </c>
      <c r="C2238" s="10">
        <v>5.2</v>
      </c>
    </row>
    <row r="2239" spans="1:3" x14ac:dyDescent="0.25">
      <c r="A2239" s="11">
        <v>41826.125</v>
      </c>
      <c r="B2239" s="10">
        <v>87.24</v>
      </c>
      <c r="C2239" s="10">
        <v>6.81</v>
      </c>
    </row>
    <row r="2240" spans="1:3" x14ac:dyDescent="0.25">
      <c r="A2240" s="11">
        <v>41826.166666666664</v>
      </c>
      <c r="B2240" s="10">
        <v>83.16</v>
      </c>
      <c r="C2240" s="10">
        <v>9.25</v>
      </c>
    </row>
    <row r="2241" spans="1:3" x14ac:dyDescent="0.25">
      <c r="A2241" s="11">
        <v>41826.208333333336</v>
      </c>
      <c r="B2241" s="10">
        <v>13.22</v>
      </c>
      <c r="C2241" s="10">
        <v>9.02</v>
      </c>
    </row>
    <row r="2242" spans="1:3" x14ac:dyDescent="0.25">
      <c r="A2242" s="11">
        <v>41826.25</v>
      </c>
      <c r="B2242" s="10">
        <v>56.62</v>
      </c>
      <c r="C2242" s="10">
        <v>5.47</v>
      </c>
    </row>
    <row r="2243" spans="1:3" x14ac:dyDescent="0.25">
      <c r="A2243" s="11">
        <v>41826.291666666664</v>
      </c>
      <c r="B2243" s="10">
        <v>54.05</v>
      </c>
      <c r="C2243" s="10">
        <v>4.49</v>
      </c>
    </row>
    <row r="2244" spans="1:3" x14ac:dyDescent="0.25">
      <c r="A2244" s="11">
        <v>41826.333333333336</v>
      </c>
      <c r="B2244" s="10">
        <v>22.1</v>
      </c>
      <c r="C2244" s="10">
        <v>8.1300000000000008</v>
      </c>
    </row>
    <row r="2245" spans="1:3" x14ac:dyDescent="0.25">
      <c r="A2245" s="11">
        <v>41826.375</v>
      </c>
      <c r="B2245" s="10">
        <v>62.93</v>
      </c>
      <c r="C2245" s="10">
        <v>3.76</v>
      </c>
    </row>
    <row r="2246" spans="1:3" x14ac:dyDescent="0.25">
      <c r="A2246" s="11">
        <v>41826.416666666664</v>
      </c>
      <c r="B2246" s="10">
        <v>82.81</v>
      </c>
      <c r="C2246" s="10">
        <v>6.56</v>
      </c>
    </row>
    <row r="2247" spans="1:3" x14ac:dyDescent="0.25">
      <c r="A2247" s="11">
        <v>41826.458333333336</v>
      </c>
      <c r="B2247" s="10">
        <v>99.41</v>
      </c>
      <c r="C2247" s="10">
        <v>2.85</v>
      </c>
    </row>
    <row r="2248" spans="1:3" x14ac:dyDescent="0.25">
      <c r="A2248" s="11">
        <v>41826.5</v>
      </c>
      <c r="B2248" s="10">
        <v>51.09</v>
      </c>
      <c r="C2248" s="10">
        <v>6.34</v>
      </c>
    </row>
    <row r="2249" spans="1:3" x14ac:dyDescent="0.25">
      <c r="A2249" s="11">
        <v>41826.541666666664</v>
      </c>
      <c r="B2249" s="10">
        <v>4.53</v>
      </c>
      <c r="C2249" s="10">
        <v>5.37</v>
      </c>
    </row>
    <row r="2250" spans="1:3" x14ac:dyDescent="0.25">
      <c r="A2250" s="11">
        <v>41826.583333333336</v>
      </c>
      <c r="B2250" s="10">
        <v>31.95</v>
      </c>
      <c r="C2250" s="10">
        <v>3.46</v>
      </c>
    </row>
    <row r="2251" spans="1:3" x14ac:dyDescent="0.25">
      <c r="A2251" s="11">
        <v>41826.625</v>
      </c>
      <c r="B2251" s="10">
        <v>17.28</v>
      </c>
      <c r="C2251" s="10">
        <v>1.7</v>
      </c>
    </row>
    <row r="2252" spans="1:3" x14ac:dyDescent="0.25">
      <c r="A2252" s="11">
        <v>41826.666666666664</v>
      </c>
      <c r="B2252" s="10">
        <v>42.58</v>
      </c>
      <c r="C2252" s="10">
        <v>7.79</v>
      </c>
    </row>
    <row r="2253" spans="1:3" x14ac:dyDescent="0.25">
      <c r="A2253" s="11">
        <v>41826.708333333336</v>
      </c>
      <c r="B2253" s="10">
        <v>16</v>
      </c>
      <c r="C2253" s="10">
        <v>1.79</v>
      </c>
    </row>
    <row r="2254" spans="1:3" x14ac:dyDescent="0.25">
      <c r="A2254" s="11">
        <v>41826.75</v>
      </c>
      <c r="B2254" s="10">
        <v>86.99</v>
      </c>
      <c r="C2254" s="10">
        <v>2.75</v>
      </c>
    </row>
    <row r="2255" spans="1:3" x14ac:dyDescent="0.25">
      <c r="A2255" s="11">
        <v>41826.791666666664</v>
      </c>
      <c r="B2255" s="10">
        <v>26.25</v>
      </c>
      <c r="C2255" s="10">
        <v>2.72</v>
      </c>
    </row>
    <row r="2256" spans="1:3" x14ac:dyDescent="0.25">
      <c r="A2256" s="11">
        <v>41826.833333333336</v>
      </c>
      <c r="B2256" s="10">
        <v>5.82</v>
      </c>
      <c r="C2256" s="10">
        <v>3.63</v>
      </c>
    </row>
    <row r="2257" spans="1:3" x14ac:dyDescent="0.25">
      <c r="A2257" s="11">
        <v>41826.875</v>
      </c>
      <c r="B2257" s="10">
        <v>7.8</v>
      </c>
      <c r="C2257" s="10">
        <v>3.52</v>
      </c>
    </row>
    <row r="2258" spans="1:3" x14ac:dyDescent="0.25">
      <c r="A2258" s="11">
        <v>41826.916666666664</v>
      </c>
      <c r="B2258" s="10">
        <v>89.5</v>
      </c>
      <c r="C2258" s="10">
        <v>6.48</v>
      </c>
    </row>
    <row r="2259" spans="1:3" x14ac:dyDescent="0.25">
      <c r="A2259" s="11">
        <v>41826.958333333336</v>
      </c>
      <c r="B2259" s="10">
        <v>34.130000000000003</v>
      </c>
      <c r="C2259" s="10">
        <v>5.03</v>
      </c>
    </row>
    <row r="2260" spans="1:3" x14ac:dyDescent="0.25">
      <c r="A2260" s="16">
        <v>41827</v>
      </c>
      <c r="B2260" s="10">
        <v>27.37</v>
      </c>
      <c r="C2260" s="10">
        <v>4.0199999999999996</v>
      </c>
    </row>
    <row r="2261" spans="1:3" x14ac:dyDescent="0.25">
      <c r="A2261" s="11">
        <v>41827.041666666664</v>
      </c>
      <c r="B2261" s="10">
        <v>33.22</v>
      </c>
      <c r="C2261" s="10">
        <v>7.48</v>
      </c>
    </row>
    <row r="2262" spans="1:3" x14ac:dyDescent="0.25">
      <c r="A2262" s="11">
        <v>41827.083333333336</v>
      </c>
      <c r="B2262" s="10">
        <v>9.86</v>
      </c>
      <c r="C2262" s="10">
        <v>0.74</v>
      </c>
    </row>
    <row r="2263" spans="1:3" x14ac:dyDescent="0.25">
      <c r="A2263" s="11">
        <v>41827.125</v>
      </c>
      <c r="B2263" s="10">
        <v>4.54</v>
      </c>
      <c r="C2263" s="10">
        <v>3.67</v>
      </c>
    </row>
    <row r="2264" spans="1:3" x14ac:dyDescent="0.25">
      <c r="A2264" s="11">
        <v>41827.166666666664</v>
      </c>
      <c r="B2264" s="10">
        <v>70.48</v>
      </c>
      <c r="C2264" s="10">
        <v>3.4</v>
      </c>
    </row>
    <row r="2265" spans="1:3" x14ac:dyDescent="0.25">
      <c r="A2265" s="11">
        <v>41827.208333333336</v>
      </c>
      <c r="B2265" s="10">
        <v>32.51</v>
      </c>
      <c r="C2265" s="10">
        <v>0.36</v>
      </c>
    </row>
    <row r="2266" spans="1:3" x14ac:dyDescent="0.25">
      <c r="A2266" s="11">
        <v>41827.25</v>
      </c>
      <c r="B2266" s="10">
        <v>89.76</v>
      </c>
      <c r="C2266" s="10">
        <v>9.81</v>
      </c>
    </row>
    <row r="2267" spans="1:3" x14ac:dyDescent="0.25">
      <c r="A2267" s="11">
        <v>41827.291666666664</v>
      </c>
      <c r="B2267" s="10">
        <v>90.66</v>
      </c>
      <c r="C2267" s="10">
        <v>1.19</v>
      </c>
    </row>
    <row r="2268" spans="1:3" x14ac:dyDescent="0.25">
      <c r="A2268" s="11">
        <v>41827.333333333336</v>
      </c>
      <c r="B2268" s="10">
        <v>65.25</v>
      </c>
      <c r="C2268" s="10">
        <v>5.39</v>
      </c>
    </row>
    <row r="2269" spans="1:3" x14ac:dyDescent="0.25">
      <c r="A2269" s="11">
        <v>41827.375</v>
      </c>
      <c r="B2269" s="10">
        <v>89.75</v>
      </c>
      <c r="C2269" s="10">
        <v>3.45</v>
      </c>
    </row>
    <row r="2270" spans="1:3" x14ac:dyDescent="0.25">
      <c r="A2270" s="11">
        <v>41827.416666666664</v>
      </c>
      <c r="B2270" s="10">
        <v>85.72</v>
      </c>
      <c r="C2270" s="10">
        <v>2.16</v>
      </c>
    </row>
    <row r="2271" spans="1:3" x14ac:dyDescent="0.25">
      <c r="A2271" s="11">
        <v>41827.458333333336</v>
      </c>
      <c r="B2271" s="10">
        <v>69.48</v>
      </c>
      <c r="C2271" s="10">
        <v>5.23</v>
      </c>
    </row>
    <row r="2272" spans="1:3" x14ac:dyDescent="0.25">
      <c r="A2272" s="11">
        <v>41827.5</v>
      </c>
      <c r="B2272" s="10">
        <v>77.900000000000006</v>
      </c>
      <c r="C2272" s="10">
        <v>4.96</v>
      </c>
    </row>
    <row r="2273" spans="1:3" x14ac:dyDescent="0.25">
      <c r="A2273" s="11">
        <v>41827.541666666664</v>
      </c>
      <c r="B2273" s="10">
        <v>24.82</v>
      </c>
      <c r="C2273" s="10">
        <v>5.48</v>
      </c>
    </row>
    <row r="2274" spans="1:3" x14ac:dyDescent="0.25">
      <c r="A2274" s="11">
        <v>41827.583333333336</v>
      </c>
      <c r="B2274" s="10">
        <v>58.59</v>
      </c>
      <c r="C2274" s="10">
        <v>3.37</v>
      </c>
    </row>
    <row r="2275" spans="1:3" x14ac:dyDescent="0.25">
      <c r="A2275" s="11">
        <v>41827.625</v>
      </c>
      <c r="B2275" s="10">
        <v>73.25</v>
      </c>
      <c r="C2275" s="10">
        <v>4.7300000000000004</v>
      </c>
    </row>
    <row r="2276" spans="1:3" x14ac:dyDescent="0.25">
      <c r="A2276" s="11">
        <v>41827.666666666664</v>
      </c>
      <c r="B2276" s="10">
        <v>72.87</v>
      </c>
      <c r="C2276" s="10">
        <v>3.85</v>
      </c>
    </row>
    <row r="2277" spans="1:3" x14ac:dyDescent="0.25">
      <c r="A2277" s="11">
        <v>41827.708333333336</v>
      </c>
      <c r="B2277" s="10">
        <v>2.73</v>
      </c>
      <c r="C2277" s="10">
        <v>4.93</v>
      </c>
    </row>
    <row r="2278" spans="1:3" x14ac:dyDescent="0.25">
      <c r="A2278" s="11">
        <v>41827.75</v>
      </c>
      <c r="B2278" s="10">
        <v>11.55</v>
      </c>
      <c r="C2278" s="10">
        <v>5.43</v>
      </c>
    </row>
    <row r="2279" spans="1:3" x14ac:dyDescent="0.25">
      <c r="A2279" s="11">
        <v>41827.791666666664</v>
      </c>
      <c r="B2279" s="10">
        <v>31.85</v>
      </c>
      <c r="C2279" s="10">
        <v>4.6900000000000004</v>
      </c>
    </row>
    <row r="2280" spans="1:3" x14ac:dyDescent="0.25">
      <c r="A2280" s="11">
        <v>41827.833333333336</v>
      </c>
      <c r="B2280" s="10">
        <v>49.55</v>
      </c>
      <c r="C2280" s="10">
        <v>9.6999999999999993</v>
      </c>
    </row>
    <row r="2281" spans="1:3" x14ac:dyDescent="0.25">
      <c r="A2281" s="11">
        <v>41827.875</v>
      </c>
      <c r="B2281" s="10">
        <v>14.47</v>
      </c>
      <c r="C2281" s="10">
        <v>2.11</v>
      </c>
    </row>
    <row r="2282" spans="1:3" x14ac:dyDescent="0.25">
      <c r="A2282" s="11">
        <v>41827.916666666664</v>
      </c>
      <c r="B2282" s="10">
        <v>98.38</v>
      </c>
      <c r="C2282" s="10">
        <v>6.91</v>
      </c>
    </row>
    <row r="2283" spans="1:3" x14ac:dyDescent="0.25">
      <c r="A2283" s="11">
        <v>41827.958333333336</v>
      </c>
      <c r="B2283" s="10">
        <v>44.07</v>
      </c>
      <c r="C2283" s="10">
        <v>6.04</v>
      </c>
    </row>
    <row r="2284" spans="1:3" x14ac:dyDescent="0.25">
      <c r="A2284" s="16">
        <v>41828</v>
      </c>
      <c r="B2284" s="10">
        <v>87.69</v>
      </c>
      <c r="C2284" s="10">
        <v>0.15</v>
      </c>
    </row>
    <row r="2285" spans="1:3" x14ac:dyDescent="0.25">
      <c r="A2285" s="11">
        <v>41828.041666666664</v>
      </c>
      <c r="B2285" s="10">
        <v>88.84</v>
      </c>
      <c r="C2285" s="10">
        <v>2.99</v>
      </c>
    </row>
    <row r="2286" spans="1:3" x14ac:dyDescent="0.25">
      <c r="A2286" s="11">
        <v>41828.083333333336</v>
      </c>
      <c r="B2286" s="10">
        <v>6.94</v>
      </c>
      <c r="C2286" s="10">
        <v>6.52</v>
      </c>
    </row>
    <row r="2287" spans="1:3" x14ac:dyDescent="0.25">
      <c r="A2287" s="11">
        <v>41828.125</v>
      </c>
      <c r="B2287" s="10">
        <v>17.57</v>
      </c>
      <c r="C2287" s="10">
        <v>9.1</v>
      </c>
    </row>
    <row r="2288" spans="1:3" x14ac:dyDescent="0.25">
      <c r="A2288" s="11">
        <v>41828.166666666664</v>
      </c>
      <c r="B2288" s="10">
        <v>43.09</v>
      </c>
      <c r="C2288" s="10">
        <v>0.18</v>
      </c>
    </row>
    <row r="2289" spans="1:3" x14ac:dyDescent="0.25">
      <c r="A2289" s="11">
        <v>41828.208333333336</v>
      </c>
      <c r="B2289" s="10">
        <v>57.37</v>
      </c>
      <c r="C2289" s="10">
        <v>2.72</v>
      </c>
    </row>
    <row r="2290" spans="1:3" x14ac:dyDescent="0.25">
      <c r="A2290" s="11">
        <v>41828.25</v>
      </c>
      <c r="B2290" s="10">
        <v>27.13</v>
      </c>
      <c r="C2290" s="10">
        <v>7.15</v>
      </c>
    </row>
    <row r="2291" spans="1:3" x14ac:dyDescent="0.25">
      <c r="A2291" s="11">
        <v>41828.291666666664</v>
      </c>
      <c r="B2291" s="10">
        <v>65.7</v>
      </c>
      <c r="C2291" s="10">
        <v>2.58</v>
      </c>
    </row>
    <row r="2292" spans="1:3" x14ac:dyDescent="0.25">
      <c r="A2292" s="11">
        <v>41828.333333333336</v>
      </c>
      <c r="B2292" s="10">
        <v>76.09</v>
      </c>
      <c r="C2292" s="10">
        <v>2.61</v>
      </c>
    </row>
    <row r="2293" spans="1:3" x14ac:dyDescent="0.25">
      <c r="A2293" s="11">
        <v>41828.375</v>
      </c>
      <c r="B2293" s="10">
        <v>63.34</v>
      </c>
      <c r="C2293" s="10">
        <v>5.49</v>
      </c>
    </row>
    <row r="2294" spans="1:3" x14ac:dyDescent="0.25">
      <c r="A2294" s="11">
        <v>41828.416666666664</v>
      </c>
      <c r="B2294" s="10">
        <v>40.119999999999997</v>
      </c>
      <c r="C2294" s="10">
        <v>5.63</v>
      </c>
    </row>
    <row r="2295" spans="1:3" x14ac:dyDescent="0.25">
      <c r="A2295" s="11">
        <v>41828.458333333336</v>
      </c>
      <c r="B2295" s="10">
        <v>69.11</v>
      </c>
      <c r="C2295" s="10">
        <v>8.0399999999999991</v>
      </c>
    </row>
    <row r="2296" spans="1:3" x14ac:dyDescent="0.25">
      <c r="A2296" s="11">
        <v>41828.5</v>
      </c>
      <c r="B2296" s="10">
        <v>67.569999999999993</v>
      </c>
      <c r="C2296" s="10">
        <v>1.73</v>
      </c>
    </row>
    <row r="2297" spans="1:3" x14ac:dyDescent="0.25">
      <c r="A2297" s="11">
        <v>41828.541666666664</v>
      </c>
      <c r="B2297" s="10">
        <v>0.66</v>
      </c>
      <c r="C2297" s="10">
        <v>4.45</v>
      </c>
    </row>
    <row r="2298" spans="1:3" x14ac:dyDescent="0.25">
      <c r="A2298" s="11">
        <v>41828.583333333336</v>
      </c>
      <c r="B2298" s="10">
        <v>82.8</v>
      </c>
      <c r="C2298" s="10">
        <v>8.83</v>
      </c>
    </row>
    <row r="2299" spans="1:3" x14ac:dyDescent="0.25">
      <c r="A2299" s="11">
        <v>41828.625</v>
      </c>
      <c r="B2299" s="10">
        <v>42.3</v>
      </c>
      <c r="C2299" s="10">
        <v>4.47</v>
      </c>
    </row>
    <row r="2300" spans="1:3" x14ac:dyDescent="0.25">
      <c r="A2300" s="11">
        <v>41828.666666666664</v>
      </c>
      <c r="B2300" s="10">
        <v>73.14</v>
      </c>
      <c r="C2300" s="10">
        <v>8.44</v>
      </c>
    </row>
    <row r="2301" spans="1:3" x14ac:dyDescent="0.25">
      <c r="A2301" s="11">
        <v>41828.708333333336</v>
      </c>
      <c r="B2301" s="10">
        <v>49.51</v>
      </c>
      <c r="C2301" s="10">
        <v>5.56</v>
      </c>
    </row>
    <row r="2302" spans="1:3" x14ac:dyDescent="0.25">
      <c r="A2302" s="11">
        <v>41828.75</v>
      </c>
      <c r="B2302" s="10">
        <v>52.53</v>
      </c>
      <c r="C2302" s="10">
        <v>0.77</v>
      </c>
    </row>
    <row r="2303" spans="1:3" x14ac:dyDescent="0.25">
      <c r="A2303" s="11">
        <v>41828.791666666664</v>
      </c>
      <c r="B2303" s="10">
        <v>3.29</v>
      </c>
      <c r="C2303" s="10">
        <v>9.73</v>
      </c>
    </row>
    <row r="2304" spans="1:3" x14ac:dyDescent="0.25">
      <c r="A2304" s="11">
        <v>41828.833333333336</v>
      </c>
      <c r="B2304" s="10">
        <v>94.57</v>
      </c>
      <c r="C2304" s="10">
        <v>7.55</v>
      </c>
    </row>
    <row r="2305" spans="1:3" x14ac:dyDescent="0.25">
      <c r="A2305" s="11">
        <v>41828.875</v>
      </c>
      <c r="B2305" s="10">
        <v>6.05</v>
      </c>
      <c r="C2305" s="10">
        <v>7.11</v>
      </c>
    </row>
    <row r="2306" spans="1:3" x14ac:dyDescent="0.25">
      <c r="A2306" s="11">
        <v>41828.916666666664</v>
      </c>
      <c r="B2306" s="10">
        <v>77.150000000000006</v>
      </c>
      <c r="C2306" s="10">
        <v>0.1</v>
      </c>
    </row>
    <row r="2307" spans="1:3" x14ac:dyDescent="0.25">
      <c r="A2307" s="11">
        <v>41828.958333333336</v>
      </c>
      <c r="B2307" s="10">
        <v>70.28</v>
      </c>
      <c r="C2307" s="10">
        <v>9.68</v>
      </c>
    </row>
    <row r="2308" spans="1:3" x14ac:dyDescent="0.25">
      <c r="A2308" s="16">
        <v>41829</v>
      </c>
      <c r="B2308" s="10">
        <v>75.11</v>
      </c>
      <c r="C2308" s="10">
        <v>1.01</v>
      </c>
    </row>
    <row r="2309" spans="1:3" x14ac:dyDescent="0.25">
      <c r="A2309" s="11">
        <v>41829.041666666664</v>
      </c>
      <c r="B2309" s="10">
        <v>95.53</v>
      </c>
      <c r="C2309" s="10">
        <v>1.82</v>
      </c>
    </row>
    <row r="2310" spans="1:3" x14ac:dyDescent="0.25">
      <c r="A2310" s="11">
        <v>41829.083333333336</v>
      </c>
      <c r="B2310" s="10">
        <v>44.32</v>
      </c>
      <c r="C2310" s="10">
        <v>2.9</v>
      </c>
    </row>
    <row r="2311" spans="1:3" x14ac:dyDescent="0.25">
      <c r="A2311" s="11">
        <v>41829.125</v>
      </c>
      <c r="B2311" s="10">
        <v>40.36</v>
      </c>
      <c r="C2311" s="10">
        <v>6.83</v>
      </c>
    </row>
    <row r="2312" spans="1:3" x14ac:dyDescent="0.25">
      <c r="A2312" s="11">
        <v>41829.166666666664</v>
      </c>
      <c r="B2312" s="10">
        <v>5.77</v>
      </c>
      <c r="C2312" s="10">
        <v>2.91</v>
      </c>
    </row>
    <row r="2313" spans="1:3" x14ac:dyDescent="0.25">
      <c r="A2313" s="11">
        <v>41829.208333333336</v>
      </c>
      <c r="B2313" s="10">
        <v>90.62</v>
      </c>
      <c r="C2313" s="10">
        <v>5.76</v>
      </c>
    </row>
    <row r="2314" spans="1:3" x14ac:dyDescent="0.25">
      <c r="A2314" s="11">
        <v>41829.25</v>
      </c>
      <c r="B2314" s="10">
        <v>37.42</v>
      </c>
      <c r="C2314" s="10">
        <v>6.54</v>
      </c>
    </row>
    <row r="2315" spans="1:3" x14ac:dyDescent="0.25">
      <c r="A2315" s="11">
        <v>41829.291666666664</v>
      </c>
      <c r="B2315" s="10">
        <v>16.43</v>
      </c>
      <c r="C2315" s="10">
        <v>1.47</v>
      </c>
    </row>
    <row r="2316" spans="1:3" x14ac:dyDescent="0.25">
      <c r="A2316" s="11">
        <v>41829.333333333336</v>
      </c>
      <c r="B2316" s="10">
        <v>76.540000000000006</v>
      </c>
      <c r="C2316" s="10">
        <v>1.69</v>
      </c>
    </row>
    <row r="2317" spans="1:3" x14ac:dyDescent="0.25">
      <c r="A2317" s="11">
        <v>41829.375</v>
      </c>
      <c r="B2317" s="10">
        <v>72.12</v>
      </c>
      <c r="C2317" s="10">
        <v>3.74</v>
      </c>
    </row>
    <row r="2318" spans="1:3" x14ac:dyDescent="0.25">
      <c r="A2318" s="11">
        <v>41829.416666666664</v>
      </c>
      <c r="B2318" s="10">
        <v>41.56</v>
      </c>
      <c r="C2318" s="10">
        <v>0.83</v>
      </c>
    </row>
    <row r="2319" spans="1:3" x14ac:dyDescent="0.25">
      <c r="A2319" s="11">
        <v>41829.458333333336</v>
      </c>
      <c r="B2319" s="10">
        <v>99.99</v>
      </c>
      <c r="C2319" s="10">
        <v>4.49</v>
      </c>
    </row>
    <row r="2320" spans="1:3" x14ac:dyDescent="0.25">
      <c r="A2320" s="11">
        <v>41829.5</v>
      </c>
      <c r="B2320" s="10">
        <v>61.73</v>
      </c>
      <c r="C2320" s="10">
        <v>8.89</v>
      </c>
    </row>
    <row r="2321" spans="1:3" x14ac:dyDescent="0.25">
      <c r="A2321" s="11">
        <v>41829.541666666664</v>
      </c>
      <c r="B2321" s="10">
        <v>17.77</v>
      </c>
      <c r="C2321" s="10">
        <v>7.36</v>
      </c>
    </row>
    <row r="2322" spans="1:3" x14ac:dyDescent="0.25">
      <c r="A2322" s="11">
        <v>41829.583333333336</v>
      </c>
      <c r="B2322" s="10">
        <v>12.88</v>
      </c>
      <c r="C2322" s="10">
        <v>0.61</v>
      </c>
    </row>
    <row r="2323" spans="1:3" x14ac:dyDescent="0.25">
      <c r="A2323" s="11">
        <v>41829.625</v>
      </c>
      <c r="B2323" s="10">
        <v>0.41</v>
      </c>
      <c r="C2323" s="10">
        <v>3.07</v>
      </c>
    </row>
    <row r="2324" spans="1:3" x14ac:dyDescent="0.25">
      <c r="A2324" s="11">
        <v>41829.666666666664</v>
      </c>
      <c r="B2324" s="10">
        <v>60.38</v>
      </c>
      <c r="C2324" s="10">
        <v>3.17</v>
      </c>
    </row>
    <row r="2325" spans="1:3" x14ac:dyDescent="0.25">
      <c r="A2325" s="11">
        <v>41829.708333333336</v>
      </c>
      <c r="B2325" s="10">
        <v>36.229999999999997</v>
      </c>
      <c r="C2325" s="10">
        <v>9.81</v>
      </c>
    </row>
    <row r="2326" spans="1:3" x14ac:dyDescent="0.25">
      <c r="A2326" s="11">
        <v>41829.75</v>
      </c>
      <c r="B2326" s="10">
        <v>10.3</v>
      </c>
      <c r="C2326" s="10">
        <v>4.95</v>
      </c>
    </row>
    <row r="2327" spans="1:3" x14ac:dyDescent="0.25">
      <c r="A2327" s="11">
        <v>41829.791666666664</v>
      </c>
      <c r="B2327" s="10">
        <v>52.34</v>
      </c>
      <c r="C2327" s="10">
        <v>4.4400000000000004</v>
      </c>
    </row>
    <row r="2328" spans="1:3" x14ac:dyDescent="0.25">
      <c r="A2328" s="11">
        <v>41829.833333333336</v>
      </c>
      <c r="B2328" s="10">
        <v>86.91</v>
      </c>
      <c r="C2328" s="10">
        <v>0.15</v>
      </c>
    </row>
    <row r="2329" spans="1:3" x14ac:dyDescent="0.25">
      <c r="A2329" s="11">
        <v>41829.875</v>
      </c>
      <c r="B2329" s="10">
        <v>13.25</v>
      </c>
      <c r="C2329" s="10">
        <v>5.81</v>
      </c>
    </row>
    <row r="2330" spans="1:3" x14ac:dyDescent="0.25">
      <c r="A2330" s="11">
        <v>41829.916666666664</v>
      </c>
      <c r="B2330" s="10">
        <v>59.05</v>
      </c>
      <c r="C2330" s="10">
        <v>7.84</v>
      </c>
    </row>
    <row r="2331" spans="1:3" x14ac:dyDescent="0.25">
      <c r="A2331" s="11">
        <v>41829.958333333336</v>
      </c>
      <c r="B2331" s="10">
        <v>16.48</v>
      </c>
      <c r="C2331" s="10">
        <v>0.25</v>
      </c>
    </row>
    <row r="2332" spans="1:3" x14ac:dyDescent="0.25">
      <c r="A2332" s="16">
        <v>41830</v>
      </c>
      <c r="B2332" s="10">
        <v>10.38</v>
      </c>
      <c r="C2332" s="10">
        <v>8.4700000000000006</v>
      </c>
    </row>
    <row r="2333" spans="1:3" x14ac:dyDescent="0.25">
      <c r="A2333" s="11">
        <v>41830.041666666664</v>
      </c>
      <c r="B2333" s="10">
        <v>22.64</v>
      </c>
      <c r="C2333" s="10">
        <v>3.9</v>
      </c>
    </row>
    <row r="2334" spans="1:3" x14ac:dyDescent="0.25">
      <c r="A2334" s="11">
        <v>41830.083333333336</v>
      </c>
      <c r="B2334" s="10">
        <v>34.03</v>
      </c>
      <c r="C2334" s="10">
        <v>5.4</v>
      </c>
    </row>
    <row r="2335" spans="1:3" x14ac:dyDescent="0.25">
      <c r="A2335" s="11">
        <v>41830.125</v>
      </c>
      <c r="B2335" s="10">
        <v>30.53</v>
      </c>
      <c r="C2335" s="10">
        <v>8.69</v>
      </c>
    </row>
    <row r="2336" spans="1:3" x14ac:dyDescent="0.25">
      <c r="A2336" s="11">
        <v>41830.166666666664</v>
      </c>
      <c r="B2336" s="10">
        <v>47.42</v>
      </c>
      <c r="C2336" s="10">
        <v>5.77</v>
      </c>
    </row>
    <row r="2337" spans="1:3" x14ac:dyDescent="0.25">
      <c r="A2337" s="11">
        <v>41830.208333333336</v>
      </c>
      <c r="B2337" s="10">
        <v>66.33</v>
      </c>
      <c r="C2337" s="10">
        <v>6.8</v>
      </c>
    </row>
    <row r="2338" spans="1:3" x14ac:dyDescent="0.25">
      <c r="A2338" s="11">
        <v>41830.25</v>
      </c>
      <c r="B2338" s="10">
        <v>83.21</v>
      </c>
      <c r="C2338" s="10">
        <v>4.1399999999999997</v>
      </c>
    </row>
    <row r="2339" spans="1:3" x14ac:dyDescent="0.25">
      <c r="A2339" s="11">
        <v>41830.291666666664</v>
      </c>
      <c r="B2339" s="10">
        <v>78.83</v>
      </c>
      <c r="C2339" s="10">
        <v>2.16</v>
      </c>
    </row>
    <row r="2340" spans="1:3" x14ac:dyDescent="0.25">
      <c r="A2340" s="11">
        <v>41830.333333333336</v>
      </c>
      <c r="B2340" s="10">
        <v>31.26</v>
      </c>
      <c r="C2340" s="10">
        <v>0.75</v>
      </c>
    </row>
    <row r="2341" spans="1:3" x14ac:dyDescent="0.25">
      <c r="A2341" s="11">
        <v>41830.375</v>
      </c>
      <c r="B2341" s="10">
        <v>99.51</v>
      </c>
      <c r="C2341" s="10">
        <v>2.2200000000000002</v>
      </c>
    </row>
    <row r="2342" spans="1:3" x14ac:dyDescent="0.25">
      <c r="A2342" s="11">
        <v>41830.416666666664</v>
      </c>
      <c r="B2342" s="10">
        <v>64.13</v>
      </c>
      <c r="C2342" s="10">
        <v>0.66</v>
      </c>
    </row>
    <row r="2343" spans="1:3" x14ac:dyDescent="0.25">
      <c r="A2343" s="11">
        <v>41830.458333333336</v>
      </c>
      <c r="B2343" s="10">
        <v>1.21</v>
      </c>
      <c r="C2343" s="10">
        <v>1.05</v>
      </c>
    </row>
    <row r="2344" spans="1:3" x14ac:dyDescent="0.25">
      <c r="A2344" s="11">
        <v>41830.5</v>
      </c>
      <c r="B2344" s="10">
        <v>99.17</v>
      </c>
      <c r="C2344" s="10">
        <v>1.6</v>
      </c>
    </row>
    <row r="2345" spans="1:3" x14ac:dyDescent="0.25">
      <c r="A2345" s="11">
        <v>41830.541666666664</v>
      </c>
      <c r="B2345" s="10">
        <v>55.9</v>
      </c>
      <c r="C2345" s="10">
        <v>6.83</v>
      </c>
    </row>
    <row r="2346" spans="1:3" x14ac:dyDescent="0.25">
      <c r="A2346" s="11">
        <v>41830.583333333336</v>
      </c>
      <c r="B2346" s="10">
        <v>98.5</v>
      </c>
      <c r="C2346" s="10">
        <v>2.68</v>
      </c>
    </row>
    <row r="2347" spans="1:3" x14ac:dyDescent="0.25">
      <c r="A2347" s="11">
        <v>41830.625</v>
      </c>
      <c r="B2347" s="10">
        <v>42.92</v>
      </c>
      <c r="C2347" s="10">
        <v>8.41</v>
      </c>
    </row>
    <row r="2348" spans="1:3" x14ac:dyDescent="0.25">
      <c r="A2348" s="11">
        <v>41830.666666666664</v>
      </c>
      <c r="B2348" s="10">
        <v>40.04</v>
      </c>
      <c r="C2348" s="10">
        <v>1.56</v>
      </c>
    </row>
    <row r="2349" spans="1:3" x14ac:dyDescent="0.25">
      <c r="A2349" s="11">
        <v>41830.708333333336</v>
      </c>
      <c r="B2349" s="10">
        <v>42.06</v>
      </c>
      <c r="C2349" s="10">
        <v>8.7100000000000009</v>
      </c>
    </row>
    <row r="2350" spans="1:3" x14ac:dyDescent="0.25">
      <c r="A2350" s="11">
        <v>41830.75</v>
      </c>
      <c r="B2350" s="10">
        <v>82</v>
      </c>
      <c r="C2350" s="10">
        <v>2.98</v>
      </c>
    </row>
    <row r="2351" spans="1:3" x14ac:dyDescent="0.25">
      <c r="A2351" s="11">
        <v>41830.791666666664</v>
      </c>
      <c r="B2351" s="10">
        <v>67.61</v>
      </c>
      <c r="C2351" s="10">
        <v>2.73</v>
      </c>
    </row>
    <row r="2352" spans="1:3" x14ac:dyDescent="0.25">
      <c r="A2352" s="11">
        <v>41830.833333333336</v>
      </c>
      <c r="B2352" s="10">
        <v>60.69</v>
      </c>
      <c r="C2352" s="10">
        <v>2.61</v>
      </c>
    </row>
    <row r="2353" spans="1:3" x14ac:dyDescent="0.25">
      <c r="A2353" s="11">
        <v>41830.875</v>
      </c>
      <c r="B2353" s="10">
        <v>1.61</v>
      </c>
      <c r="C2353" s="10">
        <v>0.88</v>
      </c>
    </row>
    <row r="2354" spans="1:3" x14ac:dyDescent="0.25">
      <c r="A2354" s="11">
        <v>41830.916666666664</v>
      </c>
      <c r="B2354" s="10">
        <v>79.09</v>
      </c>
      <c r="C2354" s="10">
        <v>3.93</v>
      </c>
    </row>
    <row r="2355" spans="1:3" x14ac:dyDescent="0.25">
      <c r="A2355" s="11">
        <v>41830.958333333336</v>
      </c>
      <c r="B2355" s="10">
        <v>40.61</v>
      </c>
      <c r="C2355" s="10">
        <v>3.04</v>
      </c>
    </row>
    <row r="2356" spans="1:3" x14ac:dyDescent="0.25">
      <c r="A2356" s="16">
        <v>41831</v>
      </c>
      <c r="B2356" s="10">
        <v>41.55</v>
      </c>
      <c r="C2356" s="10">
        <v>2.54</v>
      </c>
    </row>
    <row r="2357" spans="1:3" x14ac:dyDescent="0.25">
      <c r="A2357" s="11">
        <v>41831.041666666664</v>
      </c>
      <c r="B2357" s="10">
        <v>59.38</v>
      </c>
      <c r="C2357" s="10">
        <v>7.9</v>
      </c>
    </row>
    <row r="2358" spans="1:3" x14ac:dyDescent="0.25">
      <c r="A2358" s="11">
        <v>41831.083333333336</v>
      </c>
      <c r="B2358" s="10">
        <v>25.9</v>
      </c>
      <c r="C2358" s="10">
        <v>2.65</v>
      </c>
    </row>
    <row r="2359" spans="1:3" x14ac:dyDescent="0.25">
      <c r="A2359" s="11">
        <v>41831.125</v>
      </c>
      <c r="B2359" s="10">
        <v>90.56</v>
      </c>
      <c r="C2359" s="10">
        <v>9.24</v>
      </c>
    </row>
    <row r="2360" spans="1:3" x14ac:dyDescent="0.25">
      <c r="A2360" s="11">
        <v>41831.166666666664</v>
      </c>
      <c r="B2360" s="10">
        <v>44.89</v>
      </c>
      <c r="C2360" s="10">
        <v>4.43</v>
      </c>
    </row>
    <row r="2361" spans="1:3" x14ac:dyDescent="0.25">
      <c r="A2361" s="11">
        <v>41831.208333333336</v>
      </c>
      <c r="B2361" s="10">
        <v>29.81</v>
      </c>
      <c r="C2361" s="10">
        <v>3.22</v>
      </c>
    </row>
    <row r="2362" spans="1:3" x14ac:dyDescent="0.25">
      <c r="A2362" s="11">
        <v>41831.25</v>
      </c>
      <c r="B2362" s="10">
        <v>35.33</v>
      </c>
      <c r="C2362" s="10">
        <v>0.11</v>
      </c>
    </row>
    <row r="2363" spans="1:3" x14ac:dyDescent="0.25">
      <c r="A2363" s="11">
        <v>41831.291666666664</v>
      </c>
      <c r="B2363" s="10">
        <v>66.25</v>
      </c>
      <c r="C2363" s="10">
        <v>5.4</v>
      </c>
    </row>
    <row r="2364" spans="1:3" x14ac:dyDescent="0.25">
      <c r="A2364" s="11">
        <v>41831.333333333336</v>
      </c>
      <c r="B2364" s="10">
        <v>77.349999999999994</v>
      </c>
      <c r="C2364" s="10">
        <v>5.84</v>
      </c>
    </row>
    <row r="2365" spans="1:3" x14ac:dyDescent="0.25">
      <c r="A2365" s="11">
        <v>41831.375</v>
      </c>
      <c r="B2365" s="10">
        <v>62.39</v>
      </c>
      <c r="C2365" s="10">
        <v>0.71</v>
      </c>
    </row>
    <row r="2366" spans="1:3" x14ac:dyDescent="0.25">
      <c r="A2366" s="11">
        <v>41831.416666666664</v>
      </c>
      <c r="B2366" s="10">
        <v>26.81</v>
      </c>
      <c r="C2366" s="10">
        <v>8.01</v>
      </c>
    </row>
    <row r="2367" spans="1:3" x14ac:dyDescent="0.25">
      <c r="A2367" s="11">
        <v>41831.458333333336</v>
      </c>
      <c r="B2367" s="10">
        <v>22.13</v>
      </c>
      <c r="C2367" s="10">
        <v>1.35</v>
      </c>
    </row>
    <row r="2368" spans="1:3" x14ac:dyDescent="0.25">
      <c r="A2368" s="11">
        <v>41831.5</v>
      </c>
      <c r="B2368" s="10">
        <v>1.35</v>
      </c>
      <c r="C2368" s="10">
        <v>1</v>
      </c>
    </row>
    <row r="2369" spans="1:3" x14ac:dyDescent="0.25">
      <c r="A2369" s="11">
        <v>41831.541666666664</v>
      </c>
      <c r="B2369" s="10">
        <v>9.92</v>
      </c>
      <c r="C2369" s="10">
        <v>6.66</v>
      </c>
    </row>
    <row r="2370" spans="1:3" x14ac:dyDescent="0.25">
      <c r="A2370" s="11">
        <v>41831.583333333336</v>
      </c>
      <c r="B2370" s="10">
        <v>88.42</v>
      </c>
      <c r="C2370" s="10">
        <v>9.84</v>
      </c>
    </row>
    <row r="2371" spans="1:3" x14ac:dyDescent="0.25">
      <c r="A2371" s="11">
        <v>41831.625</v>
      </c>
      <c r="B2371" s="10">
        <v>10.75</v>
      </c>
      <c r="C2371" s="10">
        <v>5.55</v>
      </c>
    </row>
    <row r="2372" spans="1:3" x14ac:dyDescent="0.25">
      <c r="A2372" s="11">
        <v>41831.666666666664</v>
      </c>
      <c r="B2372" s="10">
        <v>26.76</v>
      </c>
      <c r="C2372" s="10">
        <v>9.4600000000000009</v>
      </c>
    </row>
    <row r="2373" spans="1:3" x14ac:dyDescent="0.25">
      <c r="A2373" s="11">
        <v>41831.708333333336</v>
      </c>
      <c r="B2373" s="10">
        <v>49</v>
      </c>
      <c r="C2373" s="10">
        <v>0.11</v>
      </c>
    </row>
    <row r="2374" spans="1:3" x14ac:dyDescent="0.25">
      <c r="A2374" s="11">
        <v>41831.75</v>
      </c>
      <c r="B2374" s="10">
        <v>65.27</v>
      </c>
      <c r="C2374" s="10">
        <v>7.25</v>
      </c>
    </row>
    <row r="2375" spans="1:3" x14ac:dyDescent="0.25">
      <c r="A2375" s="11">
        <v>41831.791666666664</v>
      </c>
      <c r="B2375" s="10">
        <v>78.069999999999993</v>
      </c>
      <c r="C2375" s="10">
        <v>4.04</v>
      </c>
    </row>
    <row r="2376" spans="1:3" x14ac:dyDescent="0.25">
      <c r="A2376" s="11">
        <v>41831.833333333336</v>
      </c>
      <c r="B2376" s="10">
        <v>98.92</v>
      </c>
      <c r="C2376" s="10">
        <v>0.46</v>
      </c>
    </row>
    <row r="2377" spans="1:3" x14ac:dyDescent="0.25">
      <c r="A2377" s="11">
        <v>41831.875</v>
      </c>
      <c r="B2377" s="10">
        <v>11.15</v>
      </c>
      <c r="C2377" s="10">
        <v>1.53</v>
      </c>
    </row>
    <row r="2378" spans="1:3" x14ac:dyDescent="0.25">
      <c r="A2378" s="11">
        <v>41831.916666666664</v>
      </c>
      <c r="B2378" s="10">
        <v>28.84</v>
      </c>
      <c r="C2378" s="10">
        <v>7.94</v>
      </c>
    </row>
    <row r="2379" spans="1:3" x14ac:dyDescent="0.25">
      <c r="A2379" s="11">
        <v>41831.958333333336</v>
      </c>
      <c r="B2379" s="10">
        <v>66.59</v>
      </c>
      <c r="C2379" s="10">
        <v>3.71</v>
      </c>
    </row>
    <row r="2380" spans="1:3" x14ac:dyDescent="0.25">
      <c r="A2380" s="16">
        <v>41832</v>
      </c>
      <c r="B2380" s="10">
        <v>81.99</v>
      </c>
      <c r="C2380" s="10">
        <v>4.0599999999999996</v>
      </c>
    </row>
    <row r="2381" spans="1:3" x14ac:dyDescent="0.25">
      <c r="A2381" s="11">
        <v>41832.041666666664</v>
      </c>
      <c r="B2381" s="10">
        <v>77.48</v>
      </c>
      <c r="C2381" s="10">
        <v>4.8899999999999997</v>
      </c>
    </row>
    <row r="2382" spans="1:3" x14ac:dyDescent="0.25">
      <c r="A2382" s="11">
        <v>41832.083333333336</v>
      </c>
      <c r="B2382" s="10">
        <v>86.17</v>
      </c>
      <c r="C2382" s="10">
        <v>4.22</v>
      </c>
    </row>
    <row r="2383" spans="1:3" x14ac:dyDescent="0.25">
      <c r="A2383" s="11">
        <v>41832.125</v>
      </c>
      <c r="B2383" s="10">
        <v>13.02</v>
      </c>
      <c r="C2383" s="10">
        <v>2.46</v>
      </c>
    </row>
    <row r="2384" spans="1:3" x14ac:dyDescent="0.25">
      <c r="A2384" s="11">
        <v>41832.166666666664</v>
      </c>
      <c r="B2384" s="10">
        <v>75.430000000000007</v>
      </c>
      <c r="C2384" s="10">
        <v>3.23</v>
      </c>
    </row>
    <row r="2385" spans="1:3" x14ac:dyDescent="0.25">
      <c r="A2385" s="11">
        <v>41832.208333333336</v>
      </c>
      <c r="B2385" s="10">
        <v>98.99</v>
      </c>
      <c r="C2385" s="10">
        <v>7.8</v>
      </c>
    </row>
    <row r="2386" spans="1:3" x14ac:dyDescent="0.25">
      <c r="A2386" s="11">
        <v>41832.25</v>
      </c>
      <c r="B2386" s="10">
        <v>87.37</v>
      </c>
      <c r="C2386" s="10">
        <v>8.94</v>
      </c>
    </row>
    <row r="2387" spans="1:3" x14ac:dyDescent="0.25">
      <c r="A2387" s="11">
        <v>41832.291666666664</v>
      </c>
      <c r="B2387" s="10">
        <v>79.239999999999995</v>
      </c>
      <c r="C2387" s="10">
        <v>5.78</v>
      </c>
    </row>
    <row r="2388" spans="1:3" x14ac:dyDescent="0.25">
      <c r="A2388" s="11">
        <v>41832.333333333336</v>
      </c>
      <c r="B2388" s="10">
        <v>68.7</v>
      </c>
      <c r="C2388" s="10">
        <v>2.36</v>
      </c>
    </row>
    <row r="2389" spans="1:3" x14ac:dyDescent="0.25">
      <c r="A2389" s="11">
        <v>41832.375</v>
      </c>
      <c r="B2389" s="10">
        <v>35.909999999999997</v>
      </c>
      <c r="C2389" s="10">
        <v>9.25</v>
      </c>
    </row>
    <row r="2390" spans="1:3" x14ac:dyDescent="0.25">
      <c r="A2390" s="11">
        <v>41832.416666666664</v>
      </c>
      <c r="B2390" s="10">
        <v>73.2</v>
      </c>
      <c r="C2390" s="10">
        <v>1.66</v>
      </c>
    </row>
    <row r="2391" spans="1:3" x14ac:dyDescent="0.25">
      <c r="A2391" s="11">
        <v>41832.458333333336</v>
      </c>
      <c r="B2391" s="10">
        <v>43.29</v>
      </c>
      <c r="C2391" s="10">
        <v>8.81</v>
      </c>
    </row>
    <row r="2392" spans="1:3" x14ac:dyDescent="0.25">
      <c r="A2392" s="11">
        <v>41832.5</v>
      </c>
      <c r="B2392" s="10">
        <v>51.31</v>
      </c>
      <c r="C2392" s="10">
        <v>2.5</v>
      </c>
    </row>
    <row r="2393" spans="1:3" x14ac:dyDescent="0.25">
      <c r="A2393" s="11">
        <v>41832.541666666664</v>
      </c>
      <c r="B2393" s="10">
        <v>30.28</v>
      </c>
      <c r="C2393" s="10">
        <v>2.29</v>
      </c>
    </row>
    <row r="2394" spans="1:3" x14ac:dyDescent="0.25">
      <c r="A2394" s="11">
        <v>41832.583333333336</v>
      </c>
      <c r="B2394" s="10">
        <v>87.58</v>
      </c>
      <c r="C2394" s="10">
        <v>1.84</v>
      </c>
    </row>
    <row r="2395" spans="1:3" x14ac:dyDescent="0.25">
      <c r="A2395" s="11">
        <v>41832.625</v>
      </c>
      <c r="B2395" s="10">
        <v>85.7</v>
      </c>
      <c r="C2395" s="10">
        <v>3.94</v>
      </c>
    </row>
    <row r="2396" spans="1:3" x14ac:dyDescent="0.25">
      <c r="A2396" s="11">
        <v>41832.666666666664</v>
      </c>
      <c r="B2396" s="10">
        <v>58.53</v>
      </c>
      <c r="C2396" s="10">
        <v>1.6</v>
      </c>
    </row>
    <row r="2397" spans="1:3" x14ac:dyDescent="0.25">
      <c r="A2397" s="11">
        <v>41832.708333333336</v>
      </c>
      <c r="B2397" s="10">
        <v>13.48</v>
      </c>
      <c r="C2397" s="10">
        <v>3.62</v>
      </c>
    </row>
    <row r="2398" spans="1:3" x14ac:dyDescent="0.25">
      <c r="A2398" s="11">
        <v>41832.75</v>
      </c>
      <c r="B2398" s="10">
        <v>5.31</v>
      </c>
      <c r="C2398" s="10">
        <v>7.77</v>
      </c>
    </row>
    <row r="2399" spans="1:3" x14ac:dyDescent="0.25">
      <c r="A2399" s="11">
        <v>41832.791666666664</v>
      </c>
      <c r="B2399" s="10">
        <v>58.04</v>
      </c>
      <c r="C2399" s="10">
        <v>5.22</v>
      </c>
    </row>
    <row r="2400" spans="1:3" x14ac:dyDescent="0.25">
      <c r="A2400" s="11">
        <v>41832.833333333336</v>
      </c>
      <c r="B2400" s="10">
        <v>35.82</v>
      </c>
      <c r="C2400" s="10">
        <v>9.15</v>
      </c>
    </row>
    <row r="2401" spans="1:3" x14ac:dyDescent="0.25">
      <c r="A2401" s="11">
        <v>41832.875</v>
      </c>
      <c r="B2401" s="10">
        <v>87.72</v>
      </c>
      <c r="C2401" s="10">
        <v>3.91</v>
      </c>
    </row>
    <row r="2402" spans="1:3" x14ac:dyDescent="0.25">
      <c r="A2402" s="11">
        <v>41832.916666666664</v>
      </c>
      <c r="B2402" s="10">
        <v>97.99</v>
      </c>
      <c r="C2402" s="10">
        <v>5.67</v>
      </c>
    </row>
    <row r="2403" spans="1:3" x14ac:dyDescent="0.25">
      <c r="A2403" s="11">
        <v>41832.958333333336</v>
      </c>
      <c r="B2403" s="10">
        <v>1.17</v>
      </c>
      <c r="C2403" s="10">
        <v>3.53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91"/>
  <sheetViews>
    <sheetView topLeftCell="A2" workbookViewId="0">
      <selection activeCell="AK4" sqref="AK4"/>
    </sheetView>
  </sheetViews>
  <sheetFormatPr defaultRowHeight="15" x14ac:dyDescent="0.25"/>
  <cols>
    <col min="1" max="3" width="9.140625" style="17"/>
    <col min="4" max="4" width="13.140625" style="17" customWidth="1"/>
    <col min="5" max="5" width="10.28515625" style="17" bestFit="1" customWidth="1"/>
    <col min="6" max="7" width="10.85546875" style="17" customWidth="1"/>
    <col min="8" max="8" width="15.28515625" bestFit="1" customWidth="1"/>
    <col min="12" max="14" width="9.140625" style="17"/>
    <col min="15" max="15" width="15.28515625" bestFit="1" customWidth="1"/>
    <col min="20" max="21" width="9.140625" style="17"/>
    <col min="22" max="22" width="15.28515625" bestFit="1" customWidth="1"/>
    <col min="23" max="23" width="12.28515625" bestFit="1" customWidth="1"/>
    <col min="27" max="28" width="9.140625" style="17"/>
    <col min="29" max="29" width="15.28515625" bestFit="1" customWidth="1"/>
    <col min="34" max="39" width="9.140625" style="17"/>
    <col min="40" max="40" width="15.28515625" bestFit="1" customWidth="1"/>
  </cols>
  <sheetData>
    <row r="1" spans="1:45" s="17" customFormat="1" x14ac:dyDescent="0.25">
      <c r="I1" s="17" t="s">
        <v>73</v>
      </c>
      <c r="J1" s="17" t="s">
        <v>74</v>
      </c>
      <c r="P1" s="17" t="s">
        <v>73</v>
      </c>
      <c r="Q1" s="17" t="s">
        <v>74</v>
      </c>
      <c r="W1" s="17" t="s">
        <v>73</v>
      </c>
      <c r="X1" s="17" t="s">
        <v>74</v>
      </c>
      <c r="AD1" s="17" t="s">
        <v>73</v>
      </c>
      <c r="AE1" s="17" t="s">
        <v>74</v>
      </c>
      <c r="AO1" s="17" t="s">
        <v>73</v>
      </c>
      <c r="AP1" s="17" t="s">
        <v>74</v>
      </c>
    </row>
    <row r="2" spans="1:45" x14ac:dyDescent="0.25">
      <c r="D2" s="17" t="s">
        <v>93</v>
      </c>
      <c r="E2" s="17" t="s">
        <v>92</v>
      </c>
      <c r="F2" s="17" t="s">
        <v>91</v>
      </c>
      <c r="H2" s="21" t="s">
        <v>76</v>
      </c>
      <c r="I2" s="17" t="s">
        <v>78</v>
      </c>
      <c r="J2" s="17" t="s">
        <v>81</v>
      </c>
      <c r="O2" s="21" t="s">
        <v>75</v>
      </c>
      <c r="P2" s="17" t="s">
        <v>79</v>
      </c>
      <c r="Q2" s="17" t="s">
        <v>80</v>
      </c>
      <c r="V2" s="21" t="s">
        <v>72</v>
      </c>
      <c r="W2" t="s">
        <v>77</v>
      </c>
      <c r="X2" t="s">
        <v>78</v>
      </c>
      <c r="AC2" s="21" t="s">
        <v>82</v>
      </c>
      <c r="AD2" s="17" t="s">
        <v>77</v>
      </c>
      <c r="AE2" s="17" t="s">
        <v>81</v>
      </c>
      <c r="AN2" s="21" t="s">
        <v>83</v>
      </c>
      <c r="AO2" s="17" t="s">
        <v>77</v>
      </c>
      <c r="AP2" s="17" t="s">
        <v>81</v>
      </c>
    </row>
    <row r="3" spans="1:45" x14ac:dyDescent="0.25">
      <c r="A3" s="17" t="s">
        <v>89</v>
      </c>
      <c r="B3" s="17" t="s">
        <v>12</v>
      </c>
      <c r="I3" t="s">
        <v>89</v>
      </c>
      <c r="J3" t="s">
        <v>90</v>
      </c>
      <c r="P3" s="17" t="s">
        <v>89</v>
      </c>
      <c r="Q3" s="17" t="s">
        <v>90</v>
      </c>
      <c r="W3" s="17" t="s">
        <v>89</v>
      </c>
      <c r="X3" s="17" t="s">
        <v>90</v>
      </c>
      <c r="AC3" s="17"/>
      <c r="AD3" s="17" t="s">
        <v>89</v>
      </c>
      <c r="AE3" s="17" t="s">
        <v>90</v>
      </c>
      <c r="AN3" s="17"/>
      <c r="AO3" s="17" t="s">
        <v>89</v>
      </c>
      <c r="AP3" s="17" t="s">
        <v>90</v>
      </c>
    </row>
    <row r="4" spans="1:45" x14ac:dyDescent="0.25">
      <c r="A4" s="17">
        <f ca="1">I4+P4+W4+AH4+AO4</f>
        <v>354</v>
      </c>
      <c r="B4" s="17">
        <f ca="1">K4+R4+Y4+AJ4+AQ4</f>
        <v>32693.777600000001</v>
      </c>
      <c r="D4">
        <f ca="1">'Prices Feb 2011'!$H3</f>
        <v>48.217499999999994</v>
      </c>
      <c r="E4" s="17">
        <f ca="1">'Prices Feb 2011'!$I3</f>
        <v>66.045000000000002</v>
      </c>
      <c r="F4" s="17">
        <v>60.92</v>
      </c>
      <c r="H4" s="16">
        <v>40575</v>
      </c>
      <c r="I4" s="10">
        <v>98.88</v>
      </c>
      <c r="J4" s="10">
        <v>0.18</v>
      </c>
      <c r="K4">
        <f>I4*($F4+J4)</f>
        <v>6041.5680000000002</v>
      </c>
      <c r="L4" s="17">
        <f>SUM(K4:K675)/SUM(I4:I675)</f>
        <v>70.661490720537074</v>
      </c>
      <c r="M4" s="17">
        <f>SUM(I4:I675)</f>
        <v>39157.439999999995</v>
      </c>
      <c r="O4" s="16">
        <v>40575</v>
      </c>
      <c r="P4" s="10">
        <v>98.88</v>
      </c>
      <c r="Q4" s="10">
        <v>0.18</v>
      </c>
      <c r="R4" s="17">
        <f ca="1">P4*($E4+Q4)</f>
        <v>6548.3280000000004</v>
      </c>
      <c r="S4" s="17">
        <f ca="1">SUM(R4:R675)/SUM(P4:P675)</f>
        <v>55.76548492700239</v>
      </c>
      <c r="T4" s="17">
        <f>SUM(P4:P675)</f>
        <v>39157.439999999995</v>
      </c>
      <c r="V4" s="16">
        <v>40575</v>
      </c>
      <c r="W4" s="10">
        <v>98.88</v>
      </c>
      <c r="X4" s="10">
        <v>0.18</v>
      </c>
      <c r="Y4" s="17">
        <f ca="1">W4*($E4+X4)</f>
        <v>6548.3280000000004</v>
      </c>
      <c r="Z4" s="17">
        <f ca="1">SUM(Y4:Y675)/SUM(W4:W675)</f>
        <v>55.76548492700239</v>
      </c>
      <c r="AA4" s="17">
        <f>SUM(W4:W675)</f>
        <v>39157.439999999995</v>
      </c>
      <c r="AC4" s="16">
        <v>40575</v>
      </c>
      <c r="AD4" s="10">
        <v>98.89</v>
      </c>
      <c r="AE4" s="10">
        <v>4.21</v>
      </c>
      <c r="AF4" s="10">
        <v>39.36</v>
      </c>
      <c r="AG4">
        <f>AD4*(AE4+AF4)</f>
        <v>4308.6373000000003</v>
      </c>
      <c r="AH4" s="17">
        <f ca="1">AVERAGE(OFFSET($AD$4, (ROW(AD4)-4) * 4,0,4,1))</f>
        <v>57.36</v>
      </c>
      <c r="AI4" s="17">
        <f ca="1">SUM(OFFSET($AD$4, (ROW(AD4)-4) * 4,0,4,1))</f>
        <v>229.44</v>
      </c>
      <c r="AJ4" s="17">
        <f ca="1">SUM(OFFSET($AG$4, (ROW(AG4)-4) * 4,0,4,1))</f>
        <v>13555.553599999999</v>
      </c>
      <c r="AK4" s="17">
        <f>SUM(AG4:AG675)/SUM(AD4:AD675)</f>
        <v>55.960126600604021</v>
      </c>
      <c r="AL4" s="17">
        <f ca="1">SUM(AH4:AH123)</f>
        <v>6320.269999999995</v>
      </c>
      <c r="AQ4" s="17"/>
      <c r="AR4" s="17">
        <f ca="1">SUM(AQ100:AQ675)/SUM(AO100:AO675)</f>
        <v>55.405495326913936</v>
      </c>
      <c r="AS4">
        <f>SUM(AO100:AO675)</f>
        <v>34897.710000000072</v>
      </c>
    </row>
    <row r="5" spans="1:45" x14ac:dyDescent="0.25">
      <c r="A5" s="17">
        <f t="shared" ref="A5:A68" ca="1" si="0">I5+P5+W5+AH5+AO5</f>
        <v>347.34</v>
      </c>
      <c r="B5" s="17">
        <f t="shared" ref="B5:B68" ca="1" si="1">K5+R5+Y5+AJ5+AQ5</f>
        <v>28917.847199999997</v>
      </c>
      <c r="D5" s="17">
        <f ca="1">'Prices Feb 2011'!H4</f>
        <v>69.405000000000001</v>
      </c>
      <c r="E5" s="17">
        <f ca="1">'Prices Feb 2011'!$I4</f>
        <v>46.607500000000002</v>
      </c>
      <c r="F5" s="17">
        <v>60.92</v>
      </c>
      <c r="H5" s="11">
        <v>40575.041666666664</v>
      </c>
      <c r="I5" s="10">
        <v>98.88</v>
      </c>
      <c r="J5" s="10">
        <v>0.18</v>
      </c>
      <c r="K5" s="17">
        <f t="shared" ref="K5:K68" si="2">I5*($F5+J5)</f>
        <v>6041.5680000000002</v>
      </c>
      <c r="O5" s="11">
        <v>40575.041666666664</v>
      </c>
      <c r="P5" s="10">
        <v>98.88</v>
      </c>
      <c r="Q5" s="10">
        <v>0.18</v>
      </c>
      <c r="R5" s="17">
        <f t="shared" ref="R5:R68" ca="1" si="3">P5*($E5+Q5)</f>
        <v>4626.348</v>
      </c>
      <c r="V5" s="11">
        <v>40575.041666666664</v>
      </c>
      <c r="W5" s="10">
        <v>98.88</v>
      </c>
      <c r="X5" s="10">
        <v>0.18</v>
      </c>
      <c r="Y5" s="17">
        <f t="shared" ref="Y5:Y68" ca="1" si="4">W5*($E5+X5)</f>
        <v>4626.348</v>
      </c>
      <c r="AC5" s="11">
        <v>40575.010416666664</v>
      </c>
      <c r="AD5" s="10">
        <v>40.71</v>
      </c>
      <c r="AE5" s="10">
        <v>3.11</v>
      </c>
      <c r="AF5" s="10">
        <v>52.94</v>
      </c>
      <c r="AG5" s="17">
        <f t="shared" ref="AG5:AG68" si="5">AD5*(AE5+AF5)</f>
        <v>2281.7954999999997</v>
      </c>
      <c r="AH5" s="17">
        <f t="shared" ref="AH5:AH68" ca="1" si="6">AVERAGE(OFFSET($AD$4, (ROW(AD5)-4) * 4,0,4,1))</f>
        <v>50.7</v>
      </c>
      <c r="AI5" s="17">
        <f t="shared" ref="AI5:AI68" ca="1" si="7">SUM(OFFSET($AD$4, (ROW(AD5)-4) * 4,0,4,1))</f>
        <v>202.8</v>
      </c>
      <c r="AJ5" s="17">
        <f t="shared" ref="AJ5:AJ68" ca="1" si="8">SUM(OFFSET($AG$4, (ROW(AG5)-4) * 4,0,4,1))</f>
        <v>13623.583199999997</v>
      </c>
    </row>
    <row r="6" spans="1:45" x14ac:dyDescent="0.25">
      <c r="A6" s="17">
        <f t="shared" ca="1" si="0"/>
        <v>348.96499999999997</v>
      </c>
      <c r="B6" s="17">
        <f t="shared" ca="1" si="1"/>
        <v>19543.270499999999</v>
      </c>
      <c r="D6" s="17">
        <f ca="1">'Prices Feb 2011'!H5</f>
        <v>58.984999999999999</v>
      </c>
      <c r="E6" s="17">
        <f ca="1">'Prices Feb 2011'!$I5</f>
        <v>25.024999999999999</v>
      </c>
      <c r="F6" s="17">
        <v>60.92</v>
      </c>
      <c r="H6" s="11">
        <v>40575.083333333336</v>
      </c>
      <c r="I6" s="10">
        <v>98.88</v>
      </c>
      <c r="J6" s="10">
        <v>0.18</v>
      </c>
      <c r="K6" s="17">
        <f t="shared" si="2"/>
        <v>6041.5680000000002</v>
      </c>
      <c r="O6" s="11">
        <v>40575.083333333336</v>
      </c>
      <c r="P6" s="10">
        <v>98.88</v>
      </c>
      <c r="Q6" s="10">
        <v>0.18</v>
      </c>
      <c r="R6" s="17">
        <f t="shared" ca="1" si="3"/>
        <v>2492.2703999999999</v>
      </c>
      <c r="V6" s="11">
        <v>40575.083333333336</v>
      </c>
      <c r="W6" s="10">
        <v>98.88</v>
      </c>
      <c r="X6" s="10">
        <v>0.18</v>
      </c>
      <c r="Y6" s="17">
        <f t="shared" ca="1" si="4"/>
        <v>2492.2703999999999</v>
      </c>
      <c r="AC6" s="11">
        <v>40575.020833333336</v>
      </c>
      <c r="AD6" s="10">
        <v>1.1200000000000001</v>
      </c>
      <c r="AE6" s="10">
        <v>2.92</v>
      </c>
      <c r="AF6" s="10">
        <v>95.05</v>
      </c>
      <c r="AG6" s="17">
        <f t="shared" si="5"/>
        <v>109.72640000000001</v>
      </c>
      <c r="AH6" s="17">
        <f t="shared" ca="1" si="6"/>
        <v>52.325000000000003</v>
      </c>
      <c r="AI6" s="17">
        <f t="shared" ca="1" si="7"/>
        <v>209.3</v>
      </c>
      <c r="AJ6" s="17">
        <f t="shared" ca="1" si="8"/>
        <v>8517.1616999999987</v>
      </c>
    </row>
    <row r="7" spans="1:45" x14ac:dyDescent="0.25">
      <c r="A7" s="17">
        <f t="shared" ca="1" si="0"/>
        <v>359.98250000000002</v>
      </c>
      <c r="B7" s="17">
        <f t="shared" ca="1" si="1"/>
        <v>29296.366699999999</v>
      </c>
      <c r="D7" s="17">
        <f ca="1">'Prices Feb 2011'!H6</f>
        <v>48.784999999999997</v>
      </c>
      <c r="E7" s="17">
        <f ca="1">'Prices Feb 2011'!$I6</f>
        <v>42.864999999999995</v>
      </c>
      <c r="F7" s="17">
        <v>60.92</v>
      </c>
      <c r="H7" s="11">
        <v>40575.125</v>
      </c>
      <c r="I7" s="10">
        <v>98.88</v>
      </c>
      <c r="J7" s="10">
        <v>0.18</v>
      </c>
      <c r="K7" s="17">
        <f t="shared" si="2"/>
        <v>6041.5680000000002</v>
      </c>
      <c r="O7" s="11">
        <v>40575.125</v>
      </c>
      <c r="P7" s="10">
        <v>98.88</v>
      </c>
      <c r="Q7" s="10">
        <v>0.18</v>
      </c>
      <c r="R7" s="17">
        <f t="shared" ca="1" si="3"/>
        <v>4256.2895999999992</v>
      </c>
      <c r="V7" s="11">
        <v>40575.125</v>
      </c>
      <c r="W7" s="10">
        <v>98.88</v>
      </c>
      <c r="X7" s="10">
        <v>0.18</v>
      </c>
      <c r="Y7" s="17">
        <f t="shared" ca="1" si="4"/>
        <v>4256.2895999999992</v>
      </c>
      <c r="AC7" s="11">
        <v>40575.03125</v>
      </c>
      <c r="AD7" s="10">
        <v>88.72</v>
      </c>
      <c r="AE7" s="10">
        <v>0.44</v>
      </c>
      <c r="AF7" s="10">
        <v>76.83</v>
      </c>
      <c r="AG7" s="17">
        <f t="shared" si="5"/>
        <v>6855.3943999999992</v>
      </c>
      <c r="AH7" s="17">
        <f t="shared" ca="1" si="6"/>
        <v>63.342500000000008</v>
      </c>
      <c r="AI7" s="17">
        <f t="shared" ca="1" si="7"/>
        <v>253.37000000000003</v>
      </c>
      <c r="AJ7" s="17">
        <f t="shared" ca="1" si="8"/>
        <v>14742.219499999999</v>
      </c>
    </row>
    <row r="8" spans="1:45" x14ac:dyDescent="0.25">
      <c r="A8" s="17">
        <f t="shared" ca="1" si="0"/>
        <v>331.70749999999998</v>
      </c>
      <c r="B8" s="17">
        <f t="shared" ca="1" si="1"/>
        <v>21913.868600000002</v>
      </c>
      <c r="D8" s="17">
        <f ca="1">'Prices Feb 2011'!H7</f>
        <v>68.587500000000006</v>
      </c>
      <c r="E8" s="17">
        <f ca="1">'Prices Feb 2011'!$I7</f>
        <v>50.262500000000003</v>
      </c>
      <c r="F8" s="17">
        <v>60.92</v>
      </c>
      <c r="H8" s="11">
        <v>40575.166666666664</v>
      </c>
      <c r="I8" s="10">
        <v>98.88</v>
      </c>
      <c r="J8" s="10">
        <v>0.18</v>
      </c>
      <c r="K8" s="17">
        <f t="shared" si="2"/>
        <v>6041.5680000000002</v>
      </c>
      <c r="O8" s="11">
        <v>40575.166666666664</v>
      </c>
      <c r="P8" s="10">
        <v>98.88</v>
      </c>
      <c r="Q8" s="10">
        <v>0.18</v>
      </c>
      <c r="R8" s="17">
        <f t="shared" ca="1" si="3"/>
        <v>4987.7543999999998</v>
      </c>
      <c r="V8" s="11">
        <v>40575.166666666664</v>
      </c>
      <c r="W8" s="10">
        <v>98.88</v>
      </c>
      <c r="X8" s="10">
        <v>0.18</v>
      </c>
      <c r="Y8" s="17">
        <f t="shared" ca="1" si="4"/>
        <v>4987.7543999999998</v>
      </c>
      <c r="AC8" s="11">
        <v>40575.041666666664</v>
      </c>
      <c r="AD8" s="10">
        <v>18.010000000000002</v>
      </c>
      <c r="AE8" s="10">
        <v>2.74</v>
      </c>
      <c r="AF8" s="10">
        <v>9.0399999999999991</v>
      </c>
      <c r="AG8" s="17">
        <f t="shared" si="5"/>
        <v>212.15780000000001</v>
      </c>
      <c r="AH8" s="17">
        <f t="shared" ca="1" si="6"/>
        <v>35.067500000000003</v>
      </c>
      <c r="AI8" s="17">
        <f t="shared" ca="1" si="7"/>
        <v>140.27000000000001</v>
      </c>
      <c r="AJ8" s="17">
        <f t="shared" ca="1" si="8"/>
        <v>5896.7918</v>
      </c>
    </row>
    <row r="9" spans="1:45" x14ac:dyDescent="0.25">
      <c r="A9" s="17">
        <f t="shared" ca="1" si="0"/>
        <v>361.78749999999997</v>
      </c>
      <c r="B9" s="17">
        <f t="shared" ca="1" si="1"/>
        <v>37621.322500000002</v>
      </c>
      <c r="D9" s="17">
        <f ca="1">'Prices Feb 2011'!H8</f>
        <v>63.8675</v>
      </c>
      <c r="E9" s="17">
        <f ca="1">'Prices Feb 2011'!$I8</f>
        <v>66.905000000000001</v>
      </c>
      <c r="F9" s="17">
        <v>60.92</v>
      </c>
      <c r="H9" s="11">
        <v>40575.208333333336</v>
      </c>
      <c r="I9" s="10">
        <v>98.88</v>
      </c>
      <c r="J9" s="10">
        <v>0.18</v>
      </c>
      <c r="K9" s="17">
        <f t="shared" si="2"/>
        <v>6041.5680000000002</v>
      </c>
      <c r="O9" s="11">
        <v>40575.208333333336</v>
      </c>
      <c r="P9" s="10">
        <v>98.88</v>
      </c>
      <c r="Q9" s="10">
        <v>0.18</v>
      </c>
      <c r="R9" s="17">
        <f t="shared" ca="1" si="3"/>
        <v>6633.3648000000003</v>
      </c>
      <c r="V9" s="11">
        <v>40575.208333333336</v>
      </c>
      <c r="W9" s="10">
        <v>98.88</v>
      </c>
      <c r="X9" s="10">
        <v>0.18</v>
      </c>
      <c r="Y9" s="17">
        <f t="shared" ca="1" si="4"/>
        <v>6633.3648000000003</v>
      </c>
      <c r="AC9" s="11">
        <v>40575.052083333336</v>
      </c>
      <c r="AD9" s="10">
        <v>78.069999999999993</v>
      </c>
      <c r="AE9" s="10">
        <v>7.66</v>
      </c>
      <c r="AF9" s="10">
        <v>93.54</v>
      </c>
      <c r="AG9" s="17">
        <f t="shared" si="5"/>
        <v>7900.6839999999993</v>
      </c>
      <c r="AH9" s="17">
        <f t="shared" ca="1" si="6"/>
        <v>65.147499999999994</v>
      </c>
      <c r="AI9" s="17">
        <f t="shared" ca="1" si="7"/>
        <v>260.58999999999997</v>
      </c>
      <c r="AJ9" s="17">
        <f t="shared" ca="1" si="8"/>
        <v>18313.0249</v>
      </c>
    </row>
    <row r="10" spans="1:45" x14ac:dyDescent="0.25">
      <c r="A10" s="17">
        <f t="shared" ca="1" si="0"/>
        <v>343.12</v>
      </c>
      <c r="B10" s="17">
        <f t="shared" ca="1" si="1"/>
        <v>19364.702799999999</v>
      </c>
      <c r="D10" s="17">
        <f ca="1">'Prices Feb 2011'!H9</f>
        <v>47.802500000000002</v>
      </c>
      <c r="E10" s="17">
        <f ca="1">'Prices Feb 2011'!$I9</f>
        <v>35.352499999999999</v>
      </c>
      <c r="F10" s="17">
        <v>60.92</v>
      </c>
      <c r="H10" s="11">
        <v>40575.25</v>
      </c>
      <c r="I10" s="10">
        <v>98.88</v>
      </c>
      <c r="J10" s="10">
        <v>0.18</v>
      </c>
      <c r="K10" s="17">
        <f t="shared" si="2"/>
        <v>6041.5680000000002</v>
      </c>
      <c r="O10" s="11">
        <v>40575.25</v>
      </c>
      <c r="P10" s="10">
        <v>98.88</v>
      </c>
      <c r="Q10" s="10">
        <v>0.18</v>
      </c>
      <c r="R10" s="17">
        <f t="shared" ca="1" si="3"/>
        <v>3513.4535999999998</v>
      </c>
      <c r="V10" s="11">
        <v>40575.25</v>
      </c>
      <c r="W10" s="10">
        <v>98.88</v>
      </c>
      <c r="X10" s="10">
        <v>0.18</v>
      </c>
      <c r="Y10" s="17">
        <f t="shared" ca="1" si="4"/>
        <v>3513.4535999999998</v>
      </c>
      <c r="AC10" s="11">
        <v>40575.0625</v>
      </c>
      <c r="AD10" s="10">
        <v>73.39</v>
      </c>
      <c r="AE10" s="10">
        <v>5</v>
      </c>
      <c r="AF10" s="10">
        <v>52.69</v>
      </c>
      <c r="AG10" s="17">
        <f t="shared" si="5"/>
        <v>4233.8690999999999</v>
      </c>
      <c r="AH10" s="17">
        <f t="shared" ca="1" si="6"/>
        <v>46.480000000000004</v>
      </c>
      <c r="AI10" s="17">
        <f t="shared" ca="1" si="7"/>
        <v>185.92000000000002</v>
      </c>
      <c r="AJ10" s="17">
        <f t="shared" ca="1" si="8"/>
        <v>6296.2275999999993</v>
      </c>
    </row>
    <row r="11" spans="1:45" x14ac:dyDescent="0.25">
      <c r="A11" s="17">
        <f t="shared" ca="1" si="0"/>
        <v>349.46</v>
      </c>
      <c r="B11" s="17">
        <f t="shared" ca="1" si="1"/>
        <v>18994.881200000003</v>
      </c>
      <c r="D11" s="17">
        <f ca="1">'Prices Feb 2011'!H10</f>
        <v>39.3825</v>
      </c>
      <c r="E11" s="17">
        <f ca="1">'Prices Feb 2011'!$I10</f>
        <v>27.502500000000001</v>
      </c>
      <c r="F11" s="17">
        <v>60.92</v>
      </c>
      <c r="H11" s="11">
        <v>40575.291666666664</v>
      </c>
      <c r="I11" s="10">
        <v>98.88</v>
      </c>
      <c r="J11" s="10">
        <v>0.18</v>
      </c>
      <c r="K11" s="17">
        <f t="shared" si="2"/>
        <v>6041.5680000000002</v>
      </c>
      <c r="O11" s="11">
        <v>40575.291666666664</v>
      </c>
      <c r="P11" s="10">
        <v>98.88</v>
      </c>
      <c r="Q11" s="10">
        <v>0.18</v>
      </c>
      <c r="R11" s="17">
        <f t="shared" ca="1" si="3"/>
        <v>2737.2456000000002</v>
      </c>
      <c r="V11" s="11">
        <v>40575.291666666664</v>
      </c>
      <c r="W11" s="10">
        <v>98.88</v>
      </c>
      <c r="X11" s="10">
        <v>0.18</v>
      </c>
      <c r="Y11" s="17">
        <f t="shared" ca="1" si="4"/>
        <v>2737.2456000000002</v>
      </c>
      <c r="AC11" s="11">
        <v>40575.072916666664</v>
      </c>
      <c r="AD11" s="10">
        <v>33.33</v>
      </c>
      <c r="AE11" s="10">
        <v>7.15</v>
      </c>
      <c r="AF11" s="10">
        <v>31.16</v>
      </c>
      <c r="AG11" s="17">
        <f t="shared" si="5"/>
        <v>1276.8723</v>
      </c>
      <c r="AH11" s="17">
        <f t="shared" ca="1" si="6"/>
        <v>52.82</v>
      </c>
      <c r="AI11" s="17">
        <f t="shared" ca="1" si="7"/>
        <v>211.28</v>
      </c>
      <c r="AJ11" s="17">
        <f t="shared" ca="1" si="8"/>
        <v>7478.8220000000001</v>
      </c>
    </row>
    <row r="12" spans="1:45" x14ac:dyDescent="0.25">
      <c r="A12" s="17">
        <f t="shared" ca="1" si="0"/>
        <v>348.54249999999996</v>
      </c>
      <c r="B12" s="17">
        <f t="shared" ca="1" si="1"/>
        <v>26492.604199999998</v>
      </c>
      <c r="D12" s="17">
        <f ca="1">'Prices Feb 2011'!H11</f>
        <v>41.247500000000002</v>
      </c>
      <c r="E12" s="17">
        <f ca="1">'Prices Feb 2011'!$I11</f>
        <v>45.217500000000008</v>
      </c>
      <c r="F12" s="17">
        <v>60.92</v>
      </c>
      <c r="H12" s="11">
        <v>40575.333333333336</v>
      </c>
      <c r="I12" s="10">
        <v>98.88</v>
      </c>
      <c r="J12" s="10">
        <v>0.18</v>
      </c>
      <c r="K12" s="17">
        <f t="shared" si="2"/>
        <v>6041.5680000000002</v>
      </c>
      <c r="O12" s="11">
        <v>40575.333333333336</v>
      </c>
      <c r="P12" s="10">
        <v>98.88</v>
      </c>
      <c r="Q12" s="10">
        <v>0.18</v>
      </c>
      <c r="R12" s="17">
        <f t="shared" ca="1" si="3"/>
        <v>4488.9048000000003</v>
      </c>
      <c r="V12" s="11">
        <v>40575.333333333336</v>
      </c>
      <c r="W12" s="10">
        <v>98.88</v>
      </c>
      <c r="X12" s="10">
        <v>0.18</v>
      </c>
      <c r="Y12" s="17">
        <f t="shared" ca="1" si="4"/>
        <v>4488.9048000000003</v>
      </c>
      <c r="AC12" s="11">
        <v>40575.083333333336</v>
      </c>
      <c r="AD12" s="10">
        <v>92.34</v>
      </c>
      <c r="AE12" s="10">
        <v>7.85</v>
      </c>
      <c r="AF12" s="10">
        <v>19.66</v>
      </c>
      <c r="AG12" s="17">
        <f t="shared" si="5"/>
        <v>2540.2734</v>
      </c>
      <c r="AH12" s="17">
        <f t="shared" ca="1" si="6"/>
        <v>51.902499999999996</v>
      </c>
      <c r="AI12" s="17">
        <f t="shared" ca="1" si="7"/>
        <v>207.60999999999999</v>
      </c>
      <c r="AJ12" s="17">
        <f t="shared" ca="1" si="8"/>
        <v>11473.226599999998</v>
      </c>
    </row>
    <row r="13" spans="1:45" x14ac:dyDescent="0.25">
      <c r="A13" s="17">
        <f t="shared" ca="1" si="0"/>
        <v>360.91499999999996</v>
      </c>
      <c r="B13" s="17">
        <f t="shared" ca="1" si="1"/>
        <v>35236.085900000005</v>
      </c>
      <c r="D13" s="17">
        <f ca="1">'Prices Feb 2011'!H12</f>
        <v>74.344999999999999</v>
      </c>
      <c r="E13" s="17">
        <f ca="1">'Prices Feb 2011'!$I12</f>
        <v>64.332499999999996</v>
      </c>
      <c r="F13" s="17">
        <v>60.92</v>
      </c>
      <c r="H13" s="11">
        <v>40575.375</v>
      </c>
      <c r="I13" s="10">
        <v>98.88</v>
      </c>
      <c r="J13" s="10">
        <v>0.18</v>
      </c>
      <c r="K13" s="17">
        <f t="shared" si="2"/>
        <v>6041.5680000000002</v>
      </c>
      <c r="O13" s="11">
        <v>40575.375</v>
      </c>
      <c r="P13" s="10">
        <v>98.88</v>
      </c>
      <c r="Q13" s="10">
        <v>0.18</v>
      </c>
      <c r="R13" s="17">
        <f t="shared" ca="1" si="3"/>
        <v>6378.9960000000001</v>
      </c>
      <c r="V13" s="11">
        <v>40575.375</v>
      </c>
      <c r="W13" s="10">
        <v>98.88</v>
      </c>
      <c r="X13" s="10">
        <v>0.18</v>
      </c>
      <c r="Y13" s="17">
        <f t="shared" ca="1" si="4"/>
        <v>6378.9960000000001</v>
      </c>
      <c r="AC13" s="11">
        <v>40575.09375</v>
      </c>
      <c r="AD13" s="10">
        <v>12.22</v>
      </c>
      <c r="AE13" s="10">
        <v>5.34</v>
      </c>
      <c r="AF13" s="10">
        <v>5.56</v>
      </c>
      <c r="AG13" s="17">
        <f t="shared" si="5"/>
        <v>133.19799999999998</v>
      </c>
      <c r="AH13" s="17">
        <f t="shared" ca="1" si="6"/>
        <v>64.275000000000006</v>
      </c>
      <c r="AI13" s="17">
        <f t="shared" ca="1" si="7"/>
        <v>257.10000000000002</v>
      </c>
      <c r="AJ13" s="17">
        <f t="shared" ca="1" si="8"/>
        <v>16436.525900000001</v>
      </c>
    </row>
    <row r="14" spans="1:45" x14ac:dyDescent="0.25">
      <c r="A14" s="17">
        <f t="shared" ca="1" si="0"/>
        <v>335.30500000000001</v>
      </c>
      <c r="B14" s="17">
        <f t="shared" ca="1" si="1"/>
        <v>17906.303100000001</v>
      </c>
      <c r="D14" s="17">
        <f ca="1">'Prices Feb 2011'!H13</f>
        <v>41.817500000000003</v>
      </c>
      <c r="E14" s="17">
        <f ca="1">'Prices Feb 2011'!$I13</f>
        <v>33.119999999999997</v>
      </c>
      <c r="F14" s="17">
        <v>60.92</v>
      </c>
      <c r="H14" s="11">
        <v>40575.416666666664</v>
      </c>
      <c r="I14" s="10">
        <v>98.88</v>
      </c>
      <c r="J14" s="10">
        <v>0.18</v>
      </c>
      <c r="K14" s="17">
        <f t="shared" si="2"/>
        <v>6041.5680000000002</v>
      </c>
      <c r="O14" s="11">
        <v>40575.416666666664</v>
      </c>
      <c r="P14" s="10">
        <v>98.88</v>
      </c>
      <c r="Q14" s="10">
        <v>0.18</v>
      </c>
      <c r="R14" s="17">
        <f t="shared" ca="1" si="3"/>
        <v>3292.7039999999997</v>
      </c>
      <c r="V14" s="11">
        <v>40575.416666666664</v>
      </c>
      <c r="W14" s="10">
        <v>98.88</v>
      </c>
      <c r="X14" s="10">
        <v>0.18</v>
      </c>
      <c r="Y14" s="17">
        <f t="shared" ca="1" si="4"/>
        <v>3292.7039999999997</v>
      </c>
      <c r="AC14" s="11">
        <v>40575.104166666664</v>
      </c>
      <c r="AD14" s="10">
        <v>26.47</v>
      </c>
      <c r="AE14" s="10">
        <v>9.98</v>
      </c>
      <c r="AF14" s="10">
        <v>19.68</v>
      </c>
      <c r="AG14" s="17">
        <f t="shared" si="5"/>
        <v>785.10019999999997</v>
      </c>
      <c r="AH14" s="17">
        <f t="shared" ca="1" si="6"/>
        <v>38.665000000000006</v>
      </c>
      <c r="AI14" s="17">
        <f t="shared" ca="1" si="7"/>
        <v>154.66000000000003</v>
      </c>
      <c r="AJ14" s="17">
        <f t="shared" ca="1" si="8"/>
        <v>5279.3270999999995</v>
      </c>
    </row>
    <row r="15" spans="1:45" x14ac:dyDescent="0.25">
      <c r="A15" s="17">
        <f t="shared" ca="1" si="0"/>
        <v>354</v>
      </c>
      <c r="B15" s="17">
        <f t="shared" ca="1" si="1"/>
        <v>26985.663200000003</v>
      </c>
      <c r="D15" s="17">
        <f ca="1">'Prices Feb 2011'!H14</f>
        <v>42.642499999999998</v>
      </c>
      <c r="E15" s="17">
        <f ca="1">'Prices Feb 2011'!$I14</f>
        <v>47.747500000000002</v>
      </c>
      <c r="F15" s="17">
        <v>60.92</v>
      </c>
      <c r="H15" s="11">
        <v>40575.458333333336</v>
      </c>
      <c r="I15" s="10">
        <v>98.88</v>
      </c>
      <c r="J15" s="10">
        <v>0.18</v>
      </c>
      <c r="K15" s="17">
        <f t="shared" si="2"/>
        <v>6041.5680000000002</v>
      </c>
      <c r="O15" s="11">
        <v>40575.458333333336</v>
      </c>
      <c r="P15" s="10">
        <v>98.88</v>
      </c>
      <c r="Q15" s="10">
        <v>0.18</v>
      </c>
      <c r="R15" s="17">
        <f t="shared" ca="1" si="3"/>
        <v>4739.0712000000003</v>
      </c>
      <c r="V15" s="11">
        <v>40575.458333333336</v>
      </c>
      <c r="W15" s="10">
        <v>98.88</v>
      </c>
      <c r="X15" s="10">
        <v>0.18</v>
      </c>
      <c r="Y15" s="17">
        <f t="shared" ca="1" si="4"/>
        <v>4739.0712000000003</v>
      </c>
      <c r="AC15" s="11">
        <v>40575.114583333336</v>
      </c>
      <c r="AD15" s="10">
        <v>78.27</v>
      </c>
      <c r="AE15" s="10">
        <v>9.43</v>
      </c>
      <c r="AF15" s="10">
        <v>55.2</v>
      </c>
      <c r="AG15" s="17">
        <f t="shared" si="5"/>
        <v>5058.5900999999994</v>
      </c>
      <c r="AH15" s="17">
        <f t="shared" ca="1" si="6"/>
        <v>57.36</v>
      </c>
      <c r="AI15" s="17">
        <f t="shared" ca="1" si="7"/>
        <v>229.44</v>
      </c>
      <c r="AJ15" s="17">
        <f t="shared" ca="1" si="8"/>
        <v>11465.952799999999</v>
      </c>
    </row>
    <row r="16" spans="1:45" x14ac:dyDescent="0.25">
      <c r="A16" s="17">
        <f t="shared" ca="1" si="0"/>
        <v>347.34</v>
      </c>
      <c r="B16" s="17">
        <f t="shared" ca="1" si="1"/>
        <v>34799.603199999998</v>
      </c>
      <c r="D16" s="17">
        <f ca="1">'Prices Feb 2011'!H15</f>
        <v>64.435000000000002</v>
      </c>
      <c r="E16" s="17">
        <f ca="1">'Prices Feb 2011'!$I15</f>
        <v>72.257499999999993</v>
      </c>
      <c r="F16" s="17">
        <v>60.92</v>
      </c>
      <c r="H16" s="11">
        <v>40575.5</v>
      </c>
      <c r="I16" s="10">
        <v>98.88</v>
      </c>
      <c r="J16" s="10">
        <v>0.18</v>
      </c>
      <c r="K16" s="17">
        <f t="shared" si="2"/>
        <v>6041.5680000000002</v>
      </c>
      <c r="O16" s="11">
        <v>40575.5</v>
      </c>
      <c r="P16" s="10">
        <v>98.88</v>
      </c>
      <c r="Q16" s="10">
        <v>0.18</v>
      </c>
      <c r="R16" s="17">
        <f t="shared" ca="1" si="3"/>
        <v>7162.62</v>
      </c>
      <c r="V16" s="11">
        <v>40575.5</v>
      </c>
      <c r="W16" s="10">
        <v>98.88</v>
      </c>
      <c r="X16" s="10">
        <v>0.18</v>
      </c>
      <c r="Y16" s="17">
        <f t="shared" ca="1" si="4"/>
        <v>7162.62</v>
      </c>
      <c r="AC16" s="11">
        <v>40575.125</v>
      </c>
      <c r="AD16" s="10">
        <v>22.9</v>
      </c>
      <c r="AE16" s="10">
        <v>9.69</v>
      </c>
      <c r="AF16" s="10">
        <v>2.4300000000000002</v>
      </c>
      <c r="AG16" s="17">
        <f t="shared" si="5"/>
        <v>277.54799999999994</v>
      </c>
      <c r="AH16" s="17">
        <f t="shared" ca="1" si="6"/>
        <v>50.7</v>
      </c>
      <c r="AI16" s="17">
        <f t="shared" ca="1" si="7"/>
        <v>202.8</v>
      </c>
      <c r="AJ16" s="17">
        <f t="shared" ca="1" si="8"/>
        <v>14432.795199999999</v>
      </c>
    </row>
    <row r="17" spans="1:36" x14ac:dyDescent="0.25">
      <c r="A17" s="17">
        <f t="shared" ca="1" si="0"/>
        <v>348.96499999999997</v>
      </c>
      <c r="B17" s="17">
        <f t="shared" ca="1" si="1"/>
        <v>41164.633700000006</v>
      </c>
      <c r="D17" s="17">
        <f ca="1">'Prices Feb 2011'!H16</f>
        <v>42.1175</v>
      </c>
      <c r="E17" s="17">
        <f ca="1">'Prices Feb 2011'!$I16</f>
        <v>83.007500000000007</v>
      </c>
      <c r="F17" s="17">
        <v>60.92</v>
      </c>
      <c r="H17" s="11">
        <v>40575.541666666664</v>
      </c>
      <c r="I17" s="10">
        <v>98.88</v>
      </c>
      <c r="J17" s="10">
        <v>0.18</v>
      </c>
      <c r="K17" s="17">
        <f t="shared" si="2"/>
        <v>6041.5680000000002</v>
      </c>
      <c r="O17" s="11">
        <v>40575.541666666664</v>
      </c>
      <c r="P17" s="10">
        <v>98.88</v>
      </c>
      <c r="Q17" s="10">
        <v>0.18</v>
      </c>
      <c r="R17" s="17">
        <f t="shared" ca="1" si="3"/>
        <v>8225.5800000000017</v>
      </c>
      <c r="V17" s="11">
        <v>40575.541666666664</v>
      </c>
      <c r="W17" s="10">
        <v>98.88</v>
      </c>
      <c r="X17" s="10">
        <v>0.18</v>
      </c>
      <c r="Y17" s="17">
        <f t="shared" ca="1" si="4"/>
        <v>8225.5800000000017</v>
      </c>
      <c r="AC17" s="11">
        <v>40575.135416666664</v>
      </c>
      <c r="AD17" s="10">
        <v>79.97</v>
      </c>
      <c r="AE17" s="10">
        <v>7.49</v>
      </c>
      <c r="AF17" s="10">
        <v>16.88</v>
      </c>
      <c r="AG17" s="17">
        <f t="shared" si="5"/>
        <v>1948.8688999999997</v>
      </c>
      <c r="AH17" s="17">
        <f t="shared" ca="1" si="6"/>
        <v>52.325000000000003</v>
      </c>
      <c r="AI17" s="17">
        <f t="shared" ca="1" si="7"/>
        <v>209.3</v>
      </c>
      <c r="AJ17" s="17">
        <f t="shared" ca="1" si="8"/>
        <v>18671.905700000003</v>
      </c>
    </row>
    <row r="18" spans="1:36" x14ac:dyDescent="0.25">
      <c r="A18" s="17">
        <f t="shared" ca="1" si="0"/>
        <v>359.98250000000002</v>
      </c>
      <c r="B18" s="17">
        <f t="shared" ca="1" si="1"/>
        <v>22018.944</v>
      </c>
      <c r="D18" s="17">
        <f ca="1">'Prices Feb 2011'!H17</f>
        <v>46.41</v>
      </c>
      <c r="E18" s="17">
        <f ca="1">'Prices Feb 2011'!$I17</f>
        <v>32.035000000000004</v>
      </c>
      <c r="F18" s="17">
        <v>60.92</v>
      </c>
      <c r="H18" s="11">
        <v>40575.583333333336</v>
      </c>
      <c r="I18" s="10">
        <v>98.88</v>
      </c>
      <c r="J18" s="10">
        <v>0.18</v>
      </c>
      <c r="K18" s="17">
        <f t="shared" si="2"/>
        <v>6041.5680000000002</v>
      </c>
      <c r="O18" s="11">
        <v>40575.583333333336</v>
      </c>
      <c r="P18" s="10">
        <v>98.88</v>
      </c>
      <c r="Q18" s="10">
        <v>0.18</v>
      </c>
      <c r="R18" s="17">
        <f t="shared" ca="1" si="3"/>
        <v>3185.4192000000003</v>
      </c>
      <c r="V18" s="11">
        <v>40575.583333333336</v>
      </c>
      <c r="W18" s="10">
        <v>98.88</v>
      </c>
      <c r="X18" s="10">
        <v>0.18</v>
      </c>
      <c r="Y18" s="17">
        <f t="shared" ca="1" si="4"/>
        <v>3185.4192000000003</v>
      </c>
      <c r="AC18" s="11">
        <v>40575.145833333336</v>
      </c>
      <c r="AD18" s="10">
        <v>93.73</v>
      </c>
      <c r="AE18" s="10">
        <v>8.56</v>
      </c>
      <c r="AF18" s="10">
        <v>76.91</v>
      </c>
      <c r="AG18" s="17">
        <f t="shared" si="5"/>
        <v>8011.1031000000003</v>
      </c>
      <c r="AH18" s="17">
        <f t="shared" ca="1" si="6"/>
        <v>63.342500000000008</v>
      </c>
      <c r="AI18" s="17">
        <f t="shared" ca="1" si="7"/>
        <v>253.37000000000003</v>
      </c>
      <c r="AJ18" s="17">
        <f t="shared" ca="1" si="8"/>
        <v>9606.5375999999997</v>
      </c>
    </row>
    <row r="19" spans="1:36" x14ac:dyDescent="0.25">
      <c r="A19" s="17">
        <f t="shared" ca="1" si="0"/>
        <v>331.70749999999998</v>
      </c>
      <c r="B19" s="17">
        <f t="shared" ca="1" si="1"/>
        <v>22870.484899999999</v>
      </c>
      <c r="D19" s="17">
        <f ca="1">'Prices Feb 2011'!H18</f>
        <v>53.984999999999999</v>
      </c>
      <c r="E19" s="17">
        <f ca="1">'Prices Feb 2011'!$I18</f>
        <v>44.202500000000001</v>
      </c>
      <c r="F19" s="17">
        <v>60.92</v>
      </c>
      <c r="H19" s="11">
        <v>40575.625</v>
      </c>
      <c r="I19" s="10">
        <v>98.88</v>
      </c>
      <c r="J19" s="10">
        <v>0.18</v>
      </c>
      <c r="K19" s="17">
        <f t="shared" si="2"/>
        <v>6041.5680000000002</v>
      </c>
      <c r="O19" s="11">
        <v>40575.625</v>
      </c>
      <c r="P19" s="10">
        <v>98.88</v>
      </c>
      <c r="Q19" s="10">
        <v>0.18</v>
      </c>
      <c r="R19" s="17">
        <f t="shared" ca="1" si="3"/>
        <v>4388.5415999999996</v>
      </c>
      <c r="V19" s="11">
        <v>40575.625</v>
      </c>
      <c r="W19" s="10">
        <v>98.88</v>
      </c>
      <c r="X19" s="10">
        <v>0.18</v>
      </c>
      <c r="Y19" s="17">
        <f t="shared" ca="1" si="4"/>
        <v>4388.5415999999996</v>
      </c>
      <c r="AC19" s="11">
        <v>40575.15625</v>
      </c>
      <c r="AD19" s="10">
        <v>56.77</v>
      </c>
      <c r="AE19" s="10">
        <v>4.1100000000000003</v>
      </c>
      <c r="AF19" s="10">
        <v>75.239999999999995</v>
      </c>
      <c r="AG19" s="17">
        <f t="shared" si="5"/>
        <v>4504.6994999999997</v>
      </c>
      <c r="AH19" s="17">
        <f t="shared" ca="1" si="6"/>
        <v>35.067500000000003</v>
      </c>
      <c r="AI19" s="17">
        <f t="shared" ca="1" si="7"/>
        <v>140.27000000000001</v>
      </c>
      <c r="AJ19" s="17">
        <f t="shared" ca="1" si="8"/>
        <v>8051.8337000000001</v>
      </c>
    </row>
    <row r="20" spans="1:36" x14ac:dyDescent="0.25">
      <c r="A20" s="17">
        <f t="shared" ca="1" si="0"/>
        <v>361.78749999999997</v>
      </c>
      <c r="B20" s="17">
        <f t="shared" ca="1" si="1"/>
        <v>33887.921800000004</v>
      </c>
      <c r="D20" s="17">
        <f ca="1">'Prices Feb 2011'!H19</f>
        <v>66.017499999999998</v>
      </c>
      <c r="E20" s="17">
        <f ca="1">'Prices Feb 2011'!$I19</f>
        <v>58.582500000000003</v>
      </c>
      <c r="F20" s="17">
        <v>60.92</v>
      </c>
      <c r="H20" s="11">
        <v>40575.666666666664</v>
      </c>
      <c r="I20" s="10">
        <v>98.88</v>
      </c>
      <c r="J20" s="10">
        <v>0.18</v>
      </c>
      <c r="K20" s="17">
        <f t="shared" si="2"/>
        <v>6041.5680000000002</v>
      </c>
      <c r="O20" s="11">
        <v>40575.666666666664</v>
      </c>
      <c r="P20" s="10">
        <v>98.88</v>
      </c>
      <c r="Q20" s="10">
        <v>0.18</v>
      </c>
      <c r="R20" s="17">
        <f t="shared" ca="1" si="3"/>
        <v>5810.4359999999997</v>
      </c>
      <c r="V20" s="11">
        <v>40575.666666666664</v>
      </c>
      <c r="W20" s="10">
        <v>98.88</v>
      </c>
      <c r="X20" s="10">
        <v>0.18</v>
      </c>
      <c r="Y20" s="17">
        <f t="shared" ca="1" si="4"/>
        <v>5810.4359999999997</v>
      </c>
      <c r="AC20" s="11">
        <v>40575.166666666664</v>
      </c>
      <c r="AD20" s="10">
        <v>16.649999999999999</v>
      </c>
      <c r="AE20" s="10">
        <v>9.9700000000000006</v>
      </c>
      <c r="AF20" s="10">
        <v>32.729999999999997</v>
      </c>
      <c r="AG20" s="17">
        <f t="shared" si="5"/>
        <v>710.95499999999981</v>
      </c>
      <c r="AH20" s="17">
        <f t="shared" ca="1" si="6"/>
        <v>65.147499999999994</v>
      </c>
      <c r="AI20" s="17">
        <f t="shared" ca="1" si="7"/>
        <v>260.58999999999997</v>
      </c>
      <c r="AJ20" s="17">
        <f t="shared" ca="1" si="8"/>
        <v>16225.481800000001</v>
      </c>
    </row>
    <row r="21" spans="1:36" x14ac:dyDescent="0.25">
      <c r="A21" s="17">
        <f t="shared" ca="1" si="0"/>
        <v>343.12</v>
      </c>
      <c r="B21" s="17">
        <f t="shared" ca="1" si="1"/>
        <v>30212.284500000002</v>
      </c>
      <c r="D21" s="17">
        <f ca="1">'Prices Feb 2011'!H20</f>
        <v>42.282499999999999</v>
      </c>
      <c r="E21" s="17">
        <f ca="1">'Prices Feb 2011'!$I20</f>
        <v>66.100000000000009</v>
      </c>
      <c r="F21" s="17">
        <v>60.92</v>
      </c>
      <c r="H21" s="11">
        <v>40575.708333333336</v>
      </c>
      <c r="I21" s="10">
        <v>98.88</v>
      </c>
      <c r="J21" s="10">
        <v>0.18</v>
      </c>
      <c r="K21" s="17">
        <f t="shared" si="2"/>
        <v>6041.5680000000002</v>
      </c>
      <c r="O21" s="11">
        <v>40575.708333333336</v>
      </c>
      <c r="P21" s="10">
        <v>98.88</v>
      </c>
      <c r="Q21" s="10">
        <v>0.18</v>
      </c>
      <c r="R21" s="17">
        <f t="shared" ca="1" si="3"/>
        <v>6553.7664000000013</v>
      </c>
      <c r="V21" s="11">
        <v>40575.708333333336</v>
      </c>
      <c r="W21" s="10">
        <v>98.88</v>
      </c>
      <c r="X21" s="10">
        <v>0.18</v>
      </c>
      <c r="Y21" s="17">
        <f t="shared" ca="1" si="4"/>
        <v>6553.7664000000013</v>
      </c>
      <c r="AC21" s="11">
        <v>40575.177083333336</v>
      </c>
      <c r="AD21" s="10">
        <v>89.95</v>
      </c>
      <c r="AE21" s="10">
        <v>5.72</v>
      </c>
      <c r="AF21" s="10">
        <v>20.46</v>
      </c>
      <c r="AG21" s="17">
        <f t="shared" si="5"/>
        <v>2354.8910000000001</v>
      </c>
      <c r="AH21" s="17">
        <f t="shared" ca="1" si="6"/>
        <v>46.480000000000004</v>
      </c>
      <c r="AI21" s="17">
        <f t="shared" ca="1" si="7"/>
        <v>185.92000000000002</v>
      </c>
      <c r="AJ21" s="17">
        <f t="shared" ca="1" si="8"/>
        <v>11063.1837</v>
      </c>
    </row>
    <row r="22" spans="1:36" x14ac:dyDescent="0.25">
      <c r="A22" s="17">
        <f t="shared" ca="1" si="0"/>
        <v>349.46</v>
      </c>
      <c r="B22" s="17">
        <f t="shared" ca="1" si="1"/>
        <v>32423.029699999999</v>
      </c>
      <c r="D22" s="17">
        <f ca="1">'Prices Feb 2011'!H21</f>
        <v>36.707499999999996</v>
      </c>
      <c r="E22" s="17">
        <f ca="1">'Prices Feb 2011'!$I21</f>
        <v>62.27</v>
      </c>
      <c r="F22" s="17">
        <v>60.92</v>
      </c>
      <c r="H22" s="11">
        <v>40575.75</v>
      </c>
      <c r="I22" s="10">
        <v>98.88</v>
      </c>
      <c r="J22" s="10">
        <v>0.18</v>
      </c>
      <c r="K22" s="17">
        <f t="shared" si="2"/>
        <v>6041.5680000000002</v>
      </c>
      <c r="O22" s="11">
        <v>40575.75</v>
      </c>
      <c r="P22" s="10">
        <v>98.88</v>
      </c>
      <c r="Q22" s="10">
        <v>0.18</v>
      </c>
      <c r="R22" s="17">
        <f t="shared" ca="1" si="3"/>
        <v>6175.0559999999996</v>
      </c>
      <c r="V22" s="11">
        <v>40575.75</v>
      </c>
      <c r="W22" s="10">
        <v>98.88</v>
      </c>
      <c r="X22" s="10">
        <v>0.18</v>
      </c>
      <c r="Y22" s="17">
        <f t="shared" ca="1" si="4"/>
        <v>6175.0559999999996</v>
      </c>
      <c r="AC22" s="11">
        <v>40575.1875</v>
      </c>
      <c r="AD22" s="10">
        <v>12.93</v>
      </c>
      <c r="AE22" s="10">
        <v>4.54</v>
      </c>
      <c r="AF22" s="10">
        <v>58.06</v>
      </c>
      <c r="AG22" s="17">
        <f t="shared" si="5"/>
        <v>809.41800000000001</v>
      </c>
      <c r="AH22" s="17">
        <f t="shared" ca="1" si="6"/>
        <v>52.82</v>
      </c>
      <c r="AI22" s="17">
        <f t="shared" ca="1" si="7"/>
        <v>211.28</v>
      </c>
      <c r="AJ22" s="17">
        <f t="shared" ca="1" si="8"/>
        <v>14031.349700000001</v>
      </c>
    </row>
    <row r="23" spans="1:36" x14ac:dyDescent="0.25">
      <c r="A23" s="17">
        <f t="shared" ca="1" si="0"/>
        <v>348.54249999999996</v>
      </c>
      <c r="B23" s="17">
        <f t="shared" ca="1" si="1"/>
        <v>23820.777999999998</v>
      </c>
      <c r="D23" s="17">
        <f ca="1">'Prices Feb 2011'!H22</f>
        <v>34.652500000000003</v>
      </c>
      <c r="E23" s="17">
        <f ca="1">'Prices Feb 2011'!$I22</f>
        <v>45.64</v>
      </c>
      <c r="F23" s="17">
        <v>60.92</v>
      </c>
      <c r="H23" s="11">
        <v>40575.791666666664</v>
      </c>
      <c r="I23" s="10">
        <v>98.88</v>
      </c>
      <c r="J23" s="10">
        <v>0.18</v>
      </c>
      <c r="K23" s="17">
        <f t="shared" si="2"/>
        <v>6041.5680000000002</v>
      </c>
      <c r="O23" s="11">
        <v>40575.791666666664</v>
      </c>
      <c r="P23" s="10">
        <v>98.88</v>
      </c>
      <c r="Q23" s="10">
        <v>0.18</v>
      </c>
      <c r="R23" s="17">
        <f t="shared" ca="1" si="3"/>
        <v>4530.6815999999999</v>
      </c>
      <c r="V23" s="11">
        <v>40575.791666666664</v>
      </c>
      <c r="W23" s="10">
        <v>98.88</v>
      </c>
      <c r="X23" s="10">
        <v>0.18</v>
      </c>
      <c r="Y23" s="17">
        <f t="shared" ca="1" si="4"/>
        <v>4530.6815999999999</v>
      </c>
      <c r="AC23" s="11">
        <v>40575.197916666664</v>
      </c>
      <c r="AD23" s="10">
        <v>20.74</v>
      </c>
      <c r="AE23" s="10">
        <v>7.67</v>
      </c>
      <c r="AF23" s="10">
        <v>89.8</v>
      </c>
      <c r="AG23" s="17">
        <f t="shared" si="5"/>
        <v>2021.5277999999998</v>
      </c>
      <c r="AH23" s="17">
        <f t="shared" ca="1" si="6"/>
        <v>51.902499999999996</v>
      </c>
      <c r="AI23" s="17">
        <f t="shared" ca="1" si="7"/>
        <v>207.60999999999999</v>
      </c>
      <c r="AJ23" s="17">
        <f t="shared" ca="1" si="8"/>
        <v>8717.8467999999993</v>
      </c>
    </row>
    <row r="24" spans="1:36" x14ac:dyDescent="0.25">
      <c r="A24" s="17">
        <f t="shared" ca="1" si="0"/>
        <v>360.91499999999996</v>
      </c>
      <c r="B24" s="17">
        <f t="shared" ca="1" si="1"/>
        <v>43749.347900000008</v>
      </c>
      <c r="D24" s="17">
        <f ca="1">'Prices Feb 2011'!H23</f>
        <v>36.162500000000001</v>
      </c>
      <c r="E24" s="17">
        <f ca="1">'Prices Feb 2011'!$I23</f>
        <v>81.002500000000012</v>
      </c>
      <c r="F24" s="17">
        <v>60.92</v>
      </c>
      <c r="H24" s="11">
        <v>40575.833333333336</v>
      </c>
      <c r="I24" s="10">
        <v>98.88</v>
      </c>
      <c r="J24" s="10">
        <v>0.18</v>
      </c>
      <c r="K24" s="17">
        <f t="shared" si="2"/>
        <v>6041.5680000000002</v>
      </c>
      <c r="O24" s="11">
        <v>40575.833333333336</v>
      </c>
      <c r="P24" s="10">
        <v>98.88</v>
      </c>
      <c r="Q24" s="10">
        <v>0.18</v>
      </c>
      <c r="R24" s="17">
        <f t="shared" ca="1" si="3"/>
        <v>8027.325600000001</v>
      </c>
      <c r="V24" s="11">
        <v>40575.833333333336</v>
      </c>
      <c r="W24" s="10">
        <v>98.88</v>
      </c>
      <c r="X24" s="10">
        <v>0.18</v>
      </c>
      <c r="Y24" s="17">
        <f t="shared" ca="1" si="4"/>
        <v>8027.325600000001</v>
      </c>
      <c r="AC24" s="11">
        <v>40575.208333333336</v>
      </c>
      <c r="AD24" s="10">
        <v>38.479999999999997</v>
      </c>
      <c r="AE24" s="10">
        <v>8.06</v>
      </c>
      <c r="AF24" s="10">
        <v>68.83</v>
      </c>
      <c r="AG24" s="17">
        <f t="shared" si="5"/>
        <v>2958.7271999999998</v>
      </c>
      <c r="AH24" s="17">
        <f t="shared" ca="1" si="6"/>
        <v>64.275000000000006</v>
      </c>
      <c r="AI24" s="17">
        <f t="shared" ca="1" si="7"/>
        <v>257.10000000000002</v>
      </c>
      <c r="AJ24" s="17">
        <f t="shared" ca="1" si="8"/>
        <v>21653.128700000001</v>
      </c>
    </row>
    <row r="25" spans="1:36" x14ac:dyDescent="0.25">
      <c r="A25" s="17">
        <f t="shared" ca="1" si="0"/>
        <v>335.30500000000001</v>
      </c>
      <c r="B25" s="17">
        <f t="shared" ca="1" si="1"/>
        <v>33097.691000000006</v>
      </c>
      <c r="D25" s="17">
        <f ca="1">'Prices Feb 2011'!H24</f>
        <v>26.195</v>
      </c>
      <c r="E25" s="17">
        <f ca="1">'Prices Feb 2011'!$I24</f>
        <v>65.887500000000003</v>
      </c>
      <c r="F25" s="17">
        <v>60.92</v>
      </c>
      <c r="H25" s="11">
        <v>40575.875</v>
      </c>
      <c r="I25" s="10">
        <v>98.88</v>
      </c>
      <c r="J25" s="10">
        <v>0.18</v>
      </c>
      <c r="K25" s="17">
        <f t="shared" si="2"/>
        <v>6041.5680000000002</v>
      </c>
      <c r="O25" s="11">
        <v>40575.875</v>
      </c>
      <c r="P25" s="10">
        <v>98.88</v>
      </c>
      <c r="Q25" s="10">
        <v>0.18</v>
      </c>
      <c r="R25" s="17">
        <f t="shared" ca="1" si="3"/>
        <v>6532.7544000000007</v>
      </c>
      <c r="V25" s="11">
        <v>40575.875</v>
      </c>
      <c r="W25" s="10">
        <v>98.88</v>
      </c>
      <c r="X25" s="10">
        <v>0.18</v>
      </c>
      <c r="Y25" s="17">
        <f t="shared" ca="1" si="4"/>
        <v>6532.7544000000007</v>
      </c>
      <c r="AC25" s="11">
        <v>40575.21875</v>
      </c>
      <c r="AD25" s="10">
        <v>82.51</v>
      </c>
      <c r="AE25" s="10">
        <v>9.74</v>
      </c>
      <c r="AF25" s="10">
        <v>29.35</v>
      </c>
      <c r="AG25" s="17">
        <f t="shared" si="5"/>
        <v>3225.3159000000005</v>
      </c>
      <c r="AH25" s="17">
        <f t="shared" ca="1" si="6"/>
        <v>38.665000000000006</v>
      </c>
      <c r="AI25" s="17">
        <f t="shared" ca="1" si="7"/>
        <v>154.66000000000003</v>
      </c>
      <c r="AJ25" s="17">
        <f t="shared" ca="1" si="8"/>
        <v>13990.6142</v>
      </c>
    </row>
    <row r="26" spans="1:36" x14ac:dyDescent="0.25">
      <c r="A26" s="17">
        <f t="shared" ca="1" si="0"/>
        <v>354</v>
      </c>
      <c r="B26" s="17">
        <f t="shared" ca="1" si="1"/>
        <v>25581.250899999999</v>
      </c>
      <c r="D26" s="17">
        <f ca="1">'Prices Feb 2011'!H25</f>
        <v>30.25</v>
      </c>
      <c r="E26" s="17">
        <f ca="1">'Prices Feb 2011'!$I25</f>
        <v>51.370000000000005</v>
      </c>
      <c r="F26" s="17">
        <v>60.92</v>
      </c>
      <c r="H26" s="11">
        <v>40575.916666666664</v>
      </c>
      <c r="I26" s="10">
        <v>98.88</v>
      </c>
      <c r="J26" s="10">
        <v>0.18</v>
      </c>
      <c r="K26" s="17">
        <f t="shared" si="2"/>
        <v>6041.5680000000002</v>
      </c>
      <c r="O26" s="11">
        <v>40575.916666666664</v>
      </c>
      <c r="P26" s="10">
        <v>98.88</v>
      </c>
      <c r="Q26" s="10">
        <v>0.18</v>
      </c>
      <c r="R26" s="17">
        <f t="shared" ca="1" si="3"/>
        <v>5097.2640000000001</v>
      </c>
      <c r="V26" s="11">
        <v>40575.916666666664</v>
      </c>
      <c r="W26" s="10">
        <v>98.88</v>
      </c>
      <c r="X26" s="10">
        <v>0.18</v>
      </c>
      <c r="Y26" s="17">
        <f t="shared" ca="1" si="4"/>
        <v>5097.2640000000001</v>
      </c>
      <c r="AC26" s="11">
        <v>40575.229166666664</v>
      </c>
      <c r="AD26" s="10">
        <v>98.89</v>
      </c>
      <c r="AE26" s="10">
        <v>4.21</v>
      </c>
      <c r="AF26" s="10">
        <v>80.58</v>
      </c>
      <c r="AG26" s="17">
        <f t="shared" si="5"/>
        <v>8384.8830999999991</v>
      </c>
      <c r="AH26" s="17">
        <f t="shared" ca="1" si="6"/>
        <v>57.36</v>
      </c>
      <c r="AI26" s="17">
        <f t="shared" ca="1" si="7"/>
        <v>229.44</v>
      </c>
      <c r="AJ26" s="17">
        <f t="shared" ca="1" si="8"/>
        <v>9345.1548999999995</v>
      </c>
    </row>
    <row r="27" spans="1:36" x14ac:dyDescent="0.25">
      <c r="A27" s="17">
        <f t="shared" ca="1" si="0"/>
        <v>347.34</v>
      </c>
      <c r="B27" s="17">
        <f t="shared" ca="1" si="1"/>
        <v>25836.871800000001</v>
      </c>
      <c r="D27" s="17">
        <f ca="1">'Prices Feb 2011'!H26</f>
        <v>72.802499999999995</v>
      </c>
      <c r="E27" s="17">
        <f ca="1">'Prices Feb 2011'!$I26</f>
        <v>42.692500000000003</v>
      </c>
      <c r="F27" s="17">
        <v>60.92</v>
      </c>
      <c r="H27" s="11">
        <v>40575.958333333336</v>
      </c>
      <c r="I27" s="10">
        <v>98.88</v>
      </c>
      <c r="J27" s="10">
        <v>0.18</v>
      </c>
      <c r="K27" s="17">
        <f t="shared" si="2"/>
        <v>6041.5680000000002</v>
      </c>
      <c r="O27" s="11">
        <v>40575.958333333336</v>
      </c>
      <c r="P27" s="10">
        <v>98.88</v>
      </c>
      <c r="Q27" s="10">
        <v>0.18</v>
      </c>
      <c r="R27" s="17">
        <f t="shared" ca="1" si="3"/>
        <v>4239.2327999999998</v>
      </c>
      <c r="V27" s="11">
        <v>40575.958333333336</v>
      </c>
      <c r="W27" s="10">
        <v>98.88</v>
      </c>
      <c r="X27" s="10">
        <v>0.18</v>
      </c>
      <c r="Y27" s="17">
        <f t="shared" ca="1" si="4"/>
        <v>4239.2327999999998</v>
      </c>
      <c r="AC27" s="11">
        <v>40575.239583333336</v>
      </c>
      <c r="AD27" s="10">
        <v>40.71</v>
      </c>
      <c r="AE27" s="10">
        <v>3.11</v>
      </c>
      <c r="AF27" s="10">
        <v>88.86</v>
      </c>
      <c r="AG27" s="17">
        <f t="shared" si="5"/>
        <v>3744.0987</v>
      </c>
      <c r="AH27" s="17">
        <f t="shared" ca="1" si="6"/>
        <v>50.7</v>
      </c>
      <c r="AI27" s="17">
        <f t="shared" ca="1" si="7"/>
        <v>202.8</v>
      </c>
      <c r="AJ27" s="17">
        <f t="shared" ca="1" si="8"/>
        <v>11316.8382</v>
      </c>
    </row>
    <row r="28" spans="1:36" x14ac:dyDescent="0.25">
      <c r="A28" s="17">
        <f t="shared" ca="1" si="0"/>
        <v>313.11500000000001</v>
      </c>
      <c r="B28" s="17">
        <f t="shared" ca="1" si="1"/>
        <v>23990.1247</v>
      </c>
      <c r="D28" s="17">
        <f ca="1">'Prices Feb 2011'!H27</f>
        <v>56.519999999999996</v>
      </c>
      <c r="E28" s="17">
        <f ca="1">'Prices Feb 2011'!$I27</f>
        <v>42.900000000000006</v>
      </c>
      <c r="F28" s="17">
        <v>59.83</v>
      </c>
      <c r="H28" s="16">
        <v>40576</v>
      </c>
      <c r="I28" s="10">
        <v>86.93</v>
      </c>
      <c r="J28" s="10">
        <v>9.89</v>
      </c>
      <c r="K28" s="17">
        <f t="shared" si="2"/>
        <v>6060.7596000000003</v>
      </c>
      <c r="O28" s="16">
        <v>40576</v>
      </c>
      <c r="P28" s="10">
        <v>86.93</v>
      </c>
      <c r="Q28" s="10">
        <v>9.89</v>
      </c>
      <c r="R28" s="17">
        <f t="shared" ca="1" si="3"/>
        <v>4589.0347000000011</v>
      </c>
      <c r="V28" s="16">
        <v>40576</v>
      </c>
      <c r="W28" s="10">
        <v>86.93</v>
      </c>
      <c r="X28" s="10">
        <v>9.89</v>
      </c>
      <c r="Y28" s="17">
        <f t="shared" ca="1" si="4"/>
        <v>4589.0347000000011</v>
      </c>
      <c r="AC28" s="11">
        <v>40575.25</v>
      </c>
      <c r="AD28" s="10">
        <v>1.1200000000000001</v>
      </c>
      <c r="AE28" s="10">
        <v>2.92</v>
      </c>
      <c r="AF28" s="10">
        <v>35.520000000000003</v>
      </c>
      <c r="AG28" s="17">
        <f t="shared" si="5"/>
        <v>43.052800000000012</v>
      </c>
      <c r="AH28" s="17">
        <f t="shared" ca="1" si="6"/>
        <v>52.325000000000003</v>
      </c>
      <c r="AI28" s="17">
        <f t="shared" ca="1" si="7"/>
        <v>209.3</v>
      </c>
      <c r="AJ28" s="17">
        <f t="shared" ca="1" si="8"/>
        <v>8751.2956999999988</v>
      </c>
    </row>
    <row r="29" spans="1:36" x14ac:dyDescent="0.25">
      <c r="A29" s="17">
        <f t="shared" ca="1" si="0"/>
        <v>324.13250000000005</v>
      </c>
      <c r="B29" s="17">
        <f t="shared" ca="1" si="1"/>
        <v>32355.928550000004</v>
      </c>
      <c r="D29" s="17">
        <f ca="1">'Prices Feb 2011'!H28</f>
        <v>62.899999999999991</v>
      </c>
      <c r="E29" s="17">
        <f ca="1">'Prices Feb 2011'!$I28</f>
        <v>51.542500000000004</v>
      </c>
      <c r="F29" s="17">
        <v>59.83</v>
      </c>
      <c r="H29" s="11">
        <v>40576.041666666664</v>
      </c>
      <c r="I29" s="10">
        <v>86.93</v>
      </c>
      <c r="J29" s="10">
        <v>9.89</v>
      </c>
      <c r="K29" s="17">
        <f t="shared" si="2"/>
        <v>6060.7596000000003</v>
      </c>
      <c r="O29" s="11">
        <v>40576.041666666664</v>
      </c>
      <c r="P29" s="10">
        <v>86.93</v>
      </c>
      <c r="Q29" s="10">
        <v>9.89</v>
      </c>
      <c r="R29" s="17">
        <f t="shared" ca="1" si="3"/>
        <v>5340.3272250000009</v>
      </c>
      <c r="V29" s="11">
        <v>40576.041666666664</v>
      </c>
      <c r="W29" s="10">
        <v>86.93</v>
      </c>
      <c r="X29" s="10">
        <v>9.89</v>
      </c>
      <c r="Y29" s="17">
        <f t="shared" ca="1" si="4"/>
        <v>5340.3272250000009</v>
      </c>
      <c r="AC29" s="11">
        <v>40575.260416666664</v>
      </c>
      <c r="AD29" s="10">
        <v>88.72</v>
      </c>
      <c r="AE29" s="10">
        <v>0.44</v>
      </c>
      <c r="AF29" s="10">
        <v>37.130000000000003</v>
      </c>
      <c r="AG29" s="17">
        <f t="shared" si="5"/>
        <v>3333.2103999999999</v>
      </c>
      <c r="AH29" s="17">
        <f t="shared" ca="1" si="6"/>
        <v>63.342500000000008</v>
      </c>
      <c r="AI29" s="17">
        <f t="shared" ca="1" si="7"/>
        <v>253.37000000000003</v>
      </c>
      <c r="AJ29" s="17">
        <f t="shared" ca="1" si="8"/>
        <v>15614.514499999999</v>
      </c>
    </row>
    <row r="30" spans="1:36" x14ac:dyDescent="0.25">
      <c r="A30" s="17">
        <f t="shared" ca="1" si="0"/>
        <v>295.85750000000002</v>
      </c>
      <c r="B30" s="17">
        <f t="shared" ca="1" si="1"/>
        <v>28304.508399999999</v>
      </c>
      <c r="D30" s="17">
        <f ca="1">'Prices Feb 2011'!H29</f>
        <v>25.645</v>
      </c>
      <c r="E30" s="17">
        <f ca="1">'Prices Feb 2011'!$I29</f>
        <v>57.875</v>
      </c>
      <c r="F30" s="17">
        <v>59.83</v>
      </c>
      <c r="H30" s="11">
        <v>40576.083333333336</v>
      </c>
      <c r="I30" s="10">
        <v>86.93</v>
      </c>
      <c r="J30" s="10">
        <v>9.89</v>
      </c>
      <c r="K30" s="17">
        <f t="shared" si="2"/>
        <v>6060.7596000000003</v>
      </c>
      <c r="O30" s="11">
        <v>40576.083333333336</v>
      </c>
      <c r="P30" s="10">
        <v>86.93</v>
      </c>
      <c r="Q30" s="10">
        <v>9.89</v>
      </c>
      <c r="R30" s="17">
        <f t="shared" ca="1" si="3"/>
        <v>5890.8114500000001</v>
      </c>
      <c r="V30" s="11">
        <v>40576.083333333336</v>
      </c>
      <c r="W30" s="10">
        <v>86.93</v>
      </c>
      <c r="X30" s="10">
        <v>9.89</v>
      </c>
      <c r="Y30" s="17">
        <f t="shared" ca="1" si="4"/>
        <v>5890.8114500000001</v>
      </c>
      <c r="AC30" s="11">
        <v>40575.270833333336</v>
      </c>
      <c r="AD30" s="10">
        <v>18.010000000000002</v>
      </c>
      <c r="AE30" s="10">
        <v>2.74</v>
      </c>
      <c r="AF30" s="10">
        <v>51.54</v>
      </c>
      <c r="AG30" s="17">
        <f t="shared" si="5"/>
        <v>977.58280000000013</v>
      </c>
      <c r="AH30" s="17">
        <f t="shared" ca="1" si="6"/>
        <v>35.067500000000003</v>
      </c>
      <c r="AI30" s="17">
        <f t="shared" ca="1" si="7"/>
        <v>140.27000000000001</v>
      </c>
      <c r="AJ30" s="17">
        <f t="shared" ca="1" si="8"/>
        <v>10462.125900000001</v>
      </c>
    </row>
    <row r="31" spans="1:36" x14ac:dyDescent="0.25">
      <c r="A31" s="17">
        <f t="shared" ca="1" si="0"/>
        <v>325.9375</v>
      </c>
      <c r="B31" s="17">
        <f t="shared" ca="1" si="1"/>
        <v>32592.198250000001</v>
      </c>
      <c r="D31" s="17">
        <f ca="1">'Prices Feb 2011'!H30</f>
        <v>38.340000000000003</v>
      </c>
      <c r="E31" s="17">
        <f ca="1">'Prices Feb 2011'!$I30</f>
        <v>50.397499999999994</v>
      </c>
      <c r="F31" s="17">
        <v>59.83</v>
      </c>
      <c r="H31" s="11">
        <v>40576.125</v>
      </c>
      <c r="I31" s="10">
        <v>86.93</v>
      </c>
      <c r="J31" s="10">
        <v>9.89</v>
      </c>
      <c r="K31" s="17">
        <f t="shared" si="2"/>
        <v>6060.7596000000003</v>
      </c>
      <c r="O31" s="11">
        <v>40576.125</v>
      </c>
      <c r="P31" s="10">
        <v>86.93</v>
      </c>
      <c r="Q31" s="10">
        <v>9.89</v>
      </c>
      <c r="R31" s="17">
        <f t="shared" ca="1" si="3"/>
        <v>5240.792375</v>
      </c>
      <c r="V31" s="11">
        <v>40576.125</v>
      </c>
      <c r="W31" s="10">
        <v>86.93</v>
      </c>
      <c r="X31" s="10">
        <v>9.89</v>
      </c>
      <c r="Y31" s="17">
        <f t="shared" ca="1" si="4"/>
        <v>5240.792375</v>
      </c>
      <c r="AC31" s="11">
        <v>40575.28125</v>
      </c>
      <c r="AD31" s="10">
        <v>78.069999999999993</v>
      </c>
      <c r="AE31" s="10">
        <v>7.66</v>
      </c>
      <c r="AF31" s="10">
        <v>17.22</v>
      </c>
      <c r="AG31" s="17">
        <f t="shared" si="5"/>
        <v>1942.3815999999997</v>
      </c>
      <c r="AH31" s="17">
        <f t="shared" ca="1" si="6"/>
        <v>65.147499999999994</v>
      </c>
      <c r="AI31" s="17">
        <f t="shared" ca="1" si="7"/>
        <v>260.58999999999997</v>
      </c>
      <c r="AJ31" s="17">
        <f t="shared" ca="1" si="8"/>
        <v>16049.8539</v>
      </c>
    </row>
    <row r="32" spans="1:36" x14ac:dyDescent="0.25">
      <c r="A32" s="17">
        <f t="shared" ca="1" si="0"/>
        <v>307.27000000000004</v>
      </c>
      <c r="B32" s="17">
        <f t="shared" ca="1" si="1"/>
        <v>23791.086300000003</v>
      </c>
      <c r="D32" s="17">
        <f ca="1">'Prices Feb 2011'!H31</f>
        <v>33.802500000000002</v>
      </c>
      <c r="E32" s="17">
        <f ca="1">'Prices Feb 2011'!$I31</f>
        <v>43.839999999999996</v>
      </c>
      <c r="F32" s="17">
        <v>59.83</v>
      </c>
      <c r="H32" s="11">
        <v>40576.166666666664</v>
      </c>
      <c r="I32" s="10">
        <v>86.93</v>
      </c>
      <c r="J32" s="10">
        <v>9.89</v>
      </c>
      <c r="K32" s="17">
        <f t="shared" si="2"/>
        <v>6060.7596000000003</v>
      </c>
      <c r="O32" s="11">
        <v>40576.166666666664</v>
      </c>
      <c r="P32" s="10">
        <v>86.93</v>
      </c>
      <c r="Q32" s="10">
        <v>9.89</v>
      </c>
      <c r="R32" s="17">
        <f t="shared" ca="1" si="3"/>
        <v>4670.7489000000005</v>
      </c>
      <c r="V32" s="11">
        <v>40576.166666666664</v>
      </c>
      <c r="W32" s="10">
        <v>86.93</v>
      </c>
      <c r="X32" s="10">
        <v>9.89</v>
      </c>
      <c r="Y32" s="17">
        <f t="shared" ca="1" si="4"/>
        <v>4670.7489000000005</v>
      </c>
      <c r="AC32" s="11">
        <v>40575.291666666664</v>
      </c>
      <c r="AD32" s="10">
        <v>73.39</v>
      </c>
      <c r="AE32" s="10">
        <v>5</v>
      </c>
      <c r="AF32" s="10">
        <v>1.1499999999999999</v>
      </c>
      <c r="AG32" s="17">
        <f t="shared" si="5"/>
        <v>451.3485</v>
      </c>
      <c r="AH32" s="17">
        <f t="shared" ca="1" si="6"/>
        <v>46.480000000000004</v>
      </c>
      <c r="AI32" s="17">
        <f t="shared" ca="1" si="7"/>
        <v>185.92000000000002</v>
      </c>
      <c r="AJ32" s="17">
        <f t="shared" ca="1" si="8"/>
        <v>8388.8289000000004</v>
      </c>
    </row>
    <row r="33" spans="1:36" x14ac:dyDescent="0.25">
      <c r="A33" s="17">
        <f t="shared" ca="1" si="0"/>
        <v>313.61</v>
      </c>
      <c r="B33" s="17">
        <f t="shared" ca="1" si="1"/>
        <v>27696.444349999998</v>
      </c>
      <c r="D33" s="17">
        <f ca="1">'Prices Feb 2011'!H32</f>
        <v>52.445</v>
      </c>
      <c r="E33" s="17">
        <f ca="1">'Prices Feb 2011'!$I32</f>
        <v>46.002499999999998</v>
      </c>
      <c r="F33" s="17">
        <v>59.83</v>
      </c>
      <c r="H33" s="11">
        <v>40576.208333333336</v>
      </c>
      <c r="I33" s="10">
        <v>86.93</v>
      </c>
      <c r="J33" s="10">
        <v>9.89</v>
      </c>
      <c r="K33" s="17">
        <f t="shared" si="2"/>
        <v>6060.7596000000003</v>
      </c>
      <c r="O33" s="11">
        <v>40576.208333333336</v>
      </c>
      <c r="P33" s="10">
        <v>86.93</v>
      </c>
      <c r="Q33" s="10">
        <v>9.89</v>
      </c>
      <c r="R33" s="17">
        <f t="shared" ca="1" si="3"/>
        <v>4858.735025</v>
      </c>
      <c r="V33" s="11">
        <v>40576.208333333336</v>
      </c>
      <c r="W33" s="10">
        <v>86.93</v>
      </c>
      <c r="X33" s="10">
        <v>9.89</v>
      </c>
      <c r="Y33" s="17">
        <f t="shared" ca="1" si="4"/>
        <v>4858.735025</v>
      </c>
      <c r="AC33" s="11">
        <v>40575.302083333336</v>
      </c>
      <c r="AD33" s="10">
        <v>33.33</v>
      </c>
      <c r="AE33" s="10">
        <v>7.15</v>
      </c>
      <c r="AF33" s="10">
        <v>2.02</v>
      </c>
      <c r="AG33" s="17">
        <f t="shared" si="5"/>
        <v>305.6361</v>
      </c>
      <c r="AH33" s="17">
        <f t="shared" ca="1" si="6"/>
        <v>52.82</v>
      </c>
      <c r="AI33" s="17">
        <f t="shared" ca="1" si="7"/>
        <v>211.28</v>
      </c>
      <c r="AJ33" s="17">
        <f t="shared" ca="1" si="8"/>
        <v>11918.2147</v>
      </c>
    </row>
    <row r="34" spans="1:36" x14ac:dyDescent="0.25">
      <c r="A34" s="17">
        <f t="shared" ca="1" si="0"/>
        <v>312.6925</v>
      </c>
      <c r="B34" s="17">
        <f t="shared" ca="1" si="1"/>
        <v>23769.1525</v>
      </c>
      <c r="D34" s="17">
        <f ca="1">'Prices Feb 2011'!H33</f>
        <v>66.177500000000009</v>
      </c>
      <c r="E34" s="17">
        <f ca="1">'Prices Feb 2011'!$I33</f>
        <v>38.11</v>
      </c>
      <c r="F34" s="17">
        <v>59.83</v>
      </c>
      <c r="H34" s="11">
        <v>40576.25</v>
      </c>
      <c r="I34" s="10">
        <v>86.93</v>
      </c>
      <c r="J34" s="10">
        <v>9.89</v>
      </c>
      <c r="K34" s="17">
        <f t="shared" si="2"/>
        <v>6060.7596000000003</v>
      </c>
      <c r="O34" s="11">
        <v>40576.25</v>
      </c>
      <c r="P34" s="10">
        <v>86.93</v>
      </c>
      <c r="Q34" s="10">
        <v>9.89</v>
      </c>
      <c r="R34" s="17">
        <f t="shared" ca="1" si="3"/>
        <v>4172.6400000000003</v>
      </c>
      <c r="V34" s="11">
        <v>40576.25</v>
      </c>
      <c r="W34" s="10">
        <v>86.93</v>
      </c>
      <c r="X34" s="10">
        <v>9.89</v>
      </c>
      <c r="Y34" s="17">
        <f t="shared" ca="1" si="4"/>
        <v>4172.6400000000003</v>
      </c>
      <c r="AC34" s="11">
        <v>40575.3125</v>
      </c>
      <c r="AD34" s="10">
        <v>92.34</v>
      </c>
      <c r="AE34" s="10">
        <v>7.85</v>
      </c>
      <c r="AF34" s="10">
        <v>57.74</v>
      </c>
      <c r="AG34" s="17">
        <f t="shared" si="5"/>
        <v>6056.5806000000002</v>
      </c>
      <c r="AH34" s="17">
        <f t="shared" ca="1" si="6"/>
        <v>51.902499999999996</v>
      </c>
      <c r="AI34" s="17">
        <f t="shared" ca="1" si="7"/>
        <v>207.60999999999999</v>
      </c>
      <c r="AJ34" s="17">
        <f t="shared" ca="1" si="8"/>
        <v>9363.1129000000001</v>
      </c>
    </row>
    <row r="35" spans="1:36" x14ac:dyDescent="0.25">
      <c r="A35" s="17">
        <f t="shared" ca="1" si="0"/>
        <v>325.06500000000005</v>
      </c>
      <c r="B35" s="17">
        <f t="shared" ca="1" si="1"/>
        <v>30193.66805</v>
      </c>
      <c r="D35" s="17">
        <f ca="1">'Prices Feb 2011'!H34</f>
        <v>31.377500000000001</v>
      </c>
      <c r="E35" s="17">
        <f ca="1">'Prices Feb 2011'!$I34</f>
        <v>47.107499999999995</v>
      </c>
      <c r="F35" s="17">
        <v>59.83</v>
      </c>
      <c r="H35" s="11">
        <v>40576.291666666664</v>
      </c>
      <c r="I35" s="10">
        <v>86.93</v>
      </c>
      <c r="J35" s="10">
        <v>9.89</v>
      </c>
      <c r="K35" s="17">
        <f t="shared" si="2"/>
        <v>6060.7596000000003</v>
      </c>
      <c r="O35" s="11">
        <v>40576.291666666664</v>
      </c>
      <c r="P35" s="10">
        <v>86.93</v>
      </c>
      <c r="Q35" s="10">
        <v>9.89</v>
      </c>
      <c r="R35" s="17">
        <f t="shared" ca="1" si="3"/>
        <v>4954.7926749999997</v>
      </c>
      <c r="V35" s="11">
        <v>40576.291666666664</v>
      </c>
      <c r="W35" s="10">
        <v>86.93</v>
      </c>
      <c r="X35" s="10">
        <v>9.89</v>
      </c>
      <c r="Y35" s="17">
        <f t="shared" ca="1" si="4"/>
        <v>4954.7926749999997</v>
      </c>
      <c r="AC35" s="11">
        <v>40575.322916666664</v>
      </c>
      <c r="AD35" s="10">
        <v>12.22</v>
      </c>
      <c r="AE35" s="10">
        <v>5.34</v>
      </c>
      <c r="AF35" s="10">
        <v>49.1</v>
      </c>
      <c r="AG35" s="17">
        <f t="shared" si="5"/>
        <v>665.2568</v>
      </c>
      <c r="AH35" s="17">
        <f t="shared" ca="1" si="6"/>
        <v>64.275000000000006</v>
      </c>
      <c r="AI35" s="17">
        <f t="shared" ca="1" si="7"/>
        <v>257.10000000000002</v>
      </c>
      <c r="AJ35" s="17">
        <f t="shared" ca="1" si="8"/>
        <v>14223.323100000001</v>
      </c>
    </row>
    <row r="36" spans="1:36" x14ac:dyDescent="0.25">
      <c r="A36" s="17">
        <f t="shared" ca="1" si="0"/>
        <v>299.45500000000004</v>
      </c>
      <c r="B36" s="17">
        <f t="shared" ca="1" si="1"/>
        <v>21357.772700000001</v>
      </c>
      <c r="D36" s="17">
        <f ca="1">'Prices Feb 2011'!H35</f>
        <v>38.92</v>
      </c>
      <c r="E36" s="17">
        <f ca="1">'Prices Feb 2011'!$I35</f>
        <v>37.015000000000001</v>
      </c>
      <c r="F36" s="17">
        <v>59.83</v>
      </c>
      <c r="H36" s="11">
        <v>40576.333333333336</v>
      </c>
      <c r="I36" s="10">
        <v>86.93</v>
      </c>
      <c r="J36" s="10">
        <v>9.89</v>
      </c>
      <c r="K36" s="17">
        <f t="shared" si="2"/>
        <v>6060.7596000000003</v>
      </c>
      <c r="O36" s="11">
        <v>40576.333333333336</v>
      </c>
      <c r="P36" s="10">
        <v>86.93</v>
      </c>
      <c r="Q36" s="10">
        <v>9.89</v>
      </c>
      <c r="R36" s="17">
        <f t="shared" ca="1" si="3"/>
        <v>4077.4516500000004</v>
      </c>
      <c r="V36" s="11">
        <v>40576.333333333336</v>
      </c>
      <c r="W36" s="10">
        <v>86.93</v>
      </c>
      <c r="X36" s="10">
        <v>9.89</v>
      </c>
      <c r="Y36" s="17">
        <f t="shared" ca="1" si="4"/>
        <v>4077.4516500000004</v>
      </c>
      <c r="AC36" s="11">
        <v>40575.333333333336</v>
      </c>
      <c r="AD36" s="10">
        <v>26.47</v>
      </c>
      <c r="AE36" s="10">
        <v>9.98</v>
      </c>
      <c r="AF36" s="10">
        <v>57.25</v>
      </c>
      <c r="AG36" s="17">
        <f t="shared" si="5"/>
        <v>1779.5780999999999</v>
      </c>
      <c r="AH36" s="17">
        <f t="shared" ca="1" si="6"/>
        <v>38.665000000000006</v>
      </c>
      <c r="AI36" s="17">
        <f t="shared" ca="1" si="7"/>
        <v>154.66000000000003</v>
      </c>
      <c r="AJ36" s="17">
        <f t="shared" ca="1" si="8"/>
        <v>7142.1098000000002</v>
      </c>
    </row>
    <row r="37" spans="1:36" x14ac:dyDescent="0.25">
      <c r="A37" s="17">
        <f t="shared" ca="1" si="0"/>
        <v>318.15000000000003</v>
      </c>
      <c r="B37" s="17">
        <f t="shared" ca="1" si="1"/>
        <v>30012.9107</v>
      </c>
      <c r="D37" s="17">
        <f ca="1">'Prices Feb 2011'!H36</f>
        <v>89.767499999999998</v>
      </c>
      <c r="E37" s="17">
        <f ca="1">'Prices Feb 2011'!$I36</f>
        <v>60.394999999999996</v>
      </c>
      <c r="F37" s="17">
        <v>59.83</v>
      </c>
      <c r="H37" s="11">
        <v>40576.375</v>
      </c>
      <c r="I37" s="10">
        <v>86.93</v>
      </c>
      <c r="J37" s="10">
        <v>9.89</v>
      </c>
      <c r="K37" s="17">
        <f t="shared" si="2"/>
        <v>6060.7596000000003</v>
      </c>
      <c r="O37" s="11">
        <v>40576.375</v>
      </c>
      <c r="P37" s="10">
        <v>86.93</v>
      </c>
      <c r="Q37" s="10">
        <v>9.89</v>
      </c>
      <c r="R37" s="17">
        <f t="shared" ca="1" si="3"/>
        <v>6109.8750500000006</v>
      </c>
      <c r="V37" s="11">
        <v>40576.375</v>
      </c>
      <c r="W37" s="10">
        <v>86.93</v>
      </c>
      <c r="X37" s="10">
        <v>9.89</v>
      </c>
      <c r="Y37" s="17">
        <f t="shared" ca="1" si="4"/>
        <v>6109.8750500000006</v>
      </c>
      <c r="AC37" s="11">
        <v>40575.34375</v>
      </c>
      <c r="AD37" s="10">
        <v>78.27</v>
      </c>
      <c r="AE37" s="10">
        <v>9.43</v>
      </c>
      <c r="AF37" s="10">
        <v>90.48</v>
      </c>
      <c r="AG37" s="17">
        <f t="shared" si="5"/>
        <v>7819.9556999999995</v>
      </c>
      <c r="AH37" s="17">
        <f t="shared" ca="1" si="6"/>
        <v>57.36</v>
      </c>
      <c r="AI37" s="17">
        <f t="shared" ca="1" si="7"/>
        <v>229.44</v>
      </c>
      <c r="AJ37" s="17">
        <f t="shared" ca="1" si="8"/>
        <v>11732.401</v>
      </c>
    </row>
    <row r="38" spans="1:36" x14ac:dyDescent="0.25">
      <c r="A38" s="17">
        <f t="shared" ca="1" si="0"/>
        <v>311.49</v>
      </c>
      <c r="B38" s="17">
        <f t="shared" ca="1" si="1"/>
        <v>25784.334299999999</v>
      </c>
      <c r="D38" s="17">
        <f ca="1">'Prices Feb 2011'!H37</f>
        <v>39.4925</v>
      </c>
      <c r="E38" s="17">
        <f ca="1">'Prices Feb 2011'!$I37</f>
        <v>50.219999999999992</v>
      </c>
      <c r="F38" s="17">
        <v>59.83</v>
      </c>
      <c r="H38" s="11">
        <v>40576.416666666664</v>
      </c>
      <c r="I38" s="10">
        <v>86.93</v>
      </c>
      <c r="J38" s="10">
        <v>9.89</v>
      </c>
      <c r="K38" s="17">
        <f t="shared" si="2"/>
        <v>6060.7596000000003</v>
      </c>
      <c r="O38" s="11">
        <v>40576.416666666664</v>
      </c>
      <c r="P38" s="10">
        <v>86.93</v>
      </c>
      <c r="Q38" s="10">
        <v>9.89</v>
      </c>
      <c r="R38" s="17">
        <f t="shared" ca="1" si="3"/>
        <v>5225.3622999999998</v>
      </c>
      <c r="V38" s="11">
        <v>40576.416666666664</v>
      </c>
      <c r="W38" s="10">
        <v>86.93</v>
      </c>
      <c r="X38" s="10">
        <v>9.89</v>
      </c>
      <c r="Y38" s="17">
        <f t="shared" ca="1" si="4"/>
        <v>5225.3622999999998</v>
      </c>
      <c r="AC38" s="11">
        <v>40575.354166666664</v>
      </c>
      <c r="AD38" s="10">
        <v>22.9</v>
      </c>
      <c r="AE38" s="10">
        <v>9.69</v>
      </c>
      <c r="AF38" s="10">
        <v>27.99</v>
      </c>
      <c r="AG38" s="17">
        <f t="shared" si="5"/>
        <v>862.87199999999996</v>
      </c>
      <c r="AH38" s="17">
        <f t="shared" ca="1" si="6"/>
        <v>50.7</v>
      </c>
      <c r="AI38" s="17">
        <f t="shared" ca="1" si="7"/>
        <v>202.8</v>
      </c>
      <c r="AJ38" s="17">
        <f t="shared" ca="1" si="8"/>
        <v>9272.8500999999997</v>
      </c>
    </row>
    <row r="39" spans="1:36" x14ac:dyDescent="0.25">
      <c r="A39" s="17">
        <f t="shared" ca="1" si="0"/>
        <v>313.11500000000001</v>
      </c>
      <c r="B39" s="17">
        <f t="shared" ca="1" si="1"/>
        <v>31313.888450000002</v>
      </c>
      <c r="D39" s="17">
        <f ca="1">'Prices Feb 2011'!H38</f>
        <v>60.545000000000009</v>
      </c>
      <c r="E39" s="17">
        <f ca="1">'Prices Feb 2011'!$I38</f>
        <v>60.037500000000001</v>
      </c>
      <c r="F39" s="17">
        <v>59.83</v>
      </c>
      <c r="H39" s="11">
        <v>40576.458333333336</v>
      </c>
      <c r="I39" s="10">
        <v>86.93</v>
      </c>
      <c r="J39" s="10">
        <v>9.89</v>
      </c>
      <c r="K39" s="17">
        <f t="shared" si="2"/>
        <v>6060.7596000000003</v>
      </c>
      <c r="O39" s="11">
        <v>40576.458333333336</v>
      </c>
      <c r="P39" s="10">
        <v>86.93</v>
      </c>
      <c r="Q39" s="10">
        <v>9.89</v>
      </c>
      <c r="R39" s="17">
        <f t="shared" ca="1" si="3"/>
        <v>6078.7975750000014</v>
      </c>
      <c r="V39" s="11">
        <v>40576.458333333336</v>
      </c>
      <c r="W39" s="10">
        <v>86.93</v>
      </c>
      <c r="X39" s="10">
        <v>9.89</v>
      </c>
      <c r="Y39" s="17">
        <f t="shared" ca="1" si="4"/>
        <v>6078.7975750000014</v>
      </c>
      <c r="AC39" s="11">
        <v>40575.364583333336</v>
      </c>
      <c r="AD39" s="10">
        <v>79.97</v>
      </c>
      <c r="AE39" s="10">
        <v>7.49</v>
      </c>
      <c r="AF39" s="10">
        <v>5.15</v>
      </c>
      <c r="AG39" s="17">
        <f t="shared" si="5"/>
        <v>1010.8208000000001</v>
      </c>
      <c r="AH39" s="17">
        <f t="shared" ca="1" si="6"/>
        <v>52.325000000000003</v>
      </c>
      <c r="AI39" s="17">
        <f t="shared" ca="1" si="7"/>
        <v>209.3</v>
      </c>
      <c r="AJ39" s="17">
        <f t="shared" ca="1" si="8"/>
        <v>13095.5337</v>
      </c>
    </row>
    <row r="40" spans="1:36" x14ac:dyDescent="0.25">
      <c r="A40" s="17">
        <f t="shared" ca="1" si="0"/>
        <v>324.13250000000005</v>
      </c>
      <c r="B40" s="17">
        <f t="shared" ca="1" si="1"/>
        <v>34742.102450000006</v>
      </c>
      <c r="D40" s="17">
        <f ca="1">'Prices Feb 2011'!H39</f>
        <v>45.055</v>
      </c>
      <c r="E40" s="17">
        <f ca="1">'Prices Feb 2011'!$I39</f>
        <v>53.1325</v>
      </c>
      <c r="F40" s="17">
        <v>59.83</v>
      </c>
      <c r="H40" s="11">
        <v>40576.5</v>
      </c>
      <c r="I40" s="10">
        <v>86.93</v>
      </c>
      <c r="J40" s="10">
        <v>9.89</v>
      </c>
      <c r="K40" s="17">
        <f t="shared" si="2"/>
        <v>6060.7596000000003</v>
      </c>
      <c r="O40" s="11">
        <v>40576.5</v>
      </c>
      <c r="P40" s="10">
        <v>86.93</v>
      </c>
      <c r="Q40" s="10">
        <v>9.89</v>
      </c>
      <c r="R40" s="17">
        <f t="shared" ca="1" si="3"/>
        <v>5478.5459250000004</v>
      </c>
      <c r="V40" s="11">
        <v>40576.5</v>
      </c>
      <c r="W40" s="10">
        <v>86.93</v>
      </c>
      <c r="X40" s="10">
        <v>9.89</v>
      </c>
      <c r="Y40" s="17">
        <f t="shared" ca="1" si="4"/>
        <v>5478.5459250000004</v>
      </c>
      <c r="AC40" s="11">
        <v>40575.375</v>
      </c>
      <c r="AD40" s="10">
        <v>93.73</v>
      </c>
      <c r="AE40" s="10">
        <v>8.56</v>
      </c>
      <c r="AF40" s="10">
        <v>21.96</v>
      </c>
      <c r="AG40" s="17">
        <f t="shared" si="5"/>
        <v>2860.6396000000004</v>
      </c>
      <c r="AH40" s="17">
        <f t="shared" ca="1" si="6"/>
        <v>63.342500000000008</v>
      </c>
      <c r="AI40" s="17">
        <f t="shared" ca="1" si="7"/>
        <v>253.37000000000003</v>
      </c>
      <c r="AJ40" s="17">
        <f t="shared" ca="1" si="8"/>
        <v>17724.251</v>
      </c>
    </row>
    <row r="41" spans="1:36" x14ac:dyDescent="0.25">
      <c r="A41" s="17">
        <f t="shared" ca="1" si="0"/>
        <v>295.85750000000002</v>
      </c>
      <c r="B41" s="17">
        <f t="shared" ca="1" si="1"/>
        <v>27019.184249999998</v>
      </c>
      <c r="D41" s="17">
        <f ca="1">'Prices Feb 2011'!H40</f>
        <v>52.452500000000001</v>
      </c>
      <c r="E41" s="17">
        <f ca="1">'Prices Feb 2011'!$I40</f>
        <v>62.012500000000003</v>
      </c>
      <c r="F41" s="17">
        <v>59.83</v>
      </c>
      <c r="H41" s="11">
        <v>40576.541666666664</v>
      </c>
      <c r="I41" s="10">
        <v>86.93</v>
      </c>
      <c r="J41" s="10">
        <v>9.89</v>
      </c>
      <c r="K41" s="17">
        <f t="shared" si="2"/>
        <v>6060.7596000000003</v>
      </c>
      <c r="O41" s="11">
        <v>40576.541666666664</v>
      </c>
      <c r="P41" s="10">
        <v>86.93</v>
      </c>
      <c r="Q41" s="10">
        <v>9.89</v>
      </c>
      <c r="R41" s="17">
        <f t="shared" ca="1" si="3"/>
        <v>6250.4843250000004</v>
      </c>
      <c r="V41" s="11">
        <v>40576.541666666664</v>
      </c>
      <c r="W41" s="10">
        <v>86.93</v>
      </c>
      <c r="X41" s="10">
        <v>9.89</v>
      </c>
      <c r="Y41" s="17">
        <f t="shared" ca="1" si="4"/>
        <v>6250.4843250000004</v>
      </c>
      <c r="AC41" s="11">
        <v>40575.385416666664</v>
      </c>
      <c r="AD41" s="10">
        <v>56.77</v>
      </c>
      <c r="AE41" s="10">
        <v>4.1100000000000003</v>
      </c>
      <c r="AF41" s="10">
        <v>81.83</v>
      </c>
      <c r="AG41" s="17">
        <f t="shared" si="5"/>
        <v>4878.8137999999999</v>
      </c>
      <c r="AH41" s="17">
        <f t="shared" ca="1" si="6"/>
        <v>35.067500000000003</v>
      </c>
      <c r="AI41" s="17">
        <f t="shared" ca="1" si="7"/>
        <v>140.27000000000001</v>
      </c>
      <c r="AJ41" s="17">
        <f t="shared" ca="1" si="8"/>
        <v>8457.4560000000001</v>
      </c>
    </row>
    <row r="42" spans="1:36" x14ac:dyDescent="0.25">
      <c r="A42" s="17">
        <f t="shared" ca="1" si="0"/>
        <v>325.9375</v>
      </c>
      <c r="B42" s="17">
        <f t="shared" ca="1" si="1"/>
        <v>35283.976750000002</v>
      </c>
      <c r="D42" s="17">
        <f ca="1">'Prices Feb 2011'!H41</f>
        <v>55.982500000000002</v>
      </c>
      <c r="E42" s="17">
        <f ca="1">'Prices Feb 2011'!$I41</f>
        <v>55.907499999999999</v>
      </c>
      <c r="F42" s="17">
        <v>59.83</v>
      </c>
      <c r="H42" s="11">
        <v>40576.583333333336</v>
      </c>
      <c r="I42" s="10">
        <v>86.93</v>
      </c>
      <c r="J42" s="10">
        <v>9.89</v>
      </c>
      <c r="K42" s="17">
        <f t="shared" si="2"/>
        <v>6060.7596000000003</v>
      </c>
      <c r="O42" s="11">
        <v>40576.583333333336</v>
      </c>
      <c r="P42" s="10">
        <v>86.93</v>
      </c>
      <c r="Q42" s="10">
        <v>9.89</v>
      </c>
      <c r="R42" s="17">
        <f t="shared" ca="1" si="3"/>
        <v>5719.7766750000001</v>
      </c>
      <c r="V42" s="11">
        <v>40576.583333333336</v>
      </c>
      <c r="W42" s="10">
        <v>86.93</v>
      </c>
      <c r="X42" s="10">
        <v>9.89</v>
      </c>
      <c r="Y42" s="17">
        <f t="shared" ca="1" si="4"/>
        <v>5719.7766750000001</v>
      </c>
      <c r="AC42" s="11">
        <v>40575.395833333336</v>
      </c>
      <c r="AD42" s="10">
        <v>16.649999999999999</v>
      </c>
      <c r="AE42" s="10">
        <v>9.9700000000000006</v>
      </c>
      <c r="AF42" s="10">
        <v>79.05</v>
      </c>
      <c r="AG42" s="17">
        <f t="shared" si="5"/>
        <v>1482.1829999999998</v>
      </c>
      <c r="AH42" s="17">
        <f t="shared" ca="1" si="6"/>
        <v>65.147499999999994</v>
      </c>
      <c r="AI42" s="17">
        <f t="shared" ca="1" si="7"/>
        <v>260.58999999999997</v>
      </c>
      <c r="AJ42" s="17">
        <f t="shared" ca="1" si="8"/>
        <v>17783.663800000002</v>
      </c>
    </row>
    <row r="43" spans="1:36" x14ac:dyDescent="0.25">
      <c r="A43" s="17">
        <f t="shared" ca="1" si="0"/>
        <v>307.27000000000004</v>
      </c>
      <c r="B43" s="17">
        <f t="shared" ca="1" si="1"/>
        <v>37043.054049999999</v>
      </c>
      <c r="D43" s="17">
        <f ca="1">'Prices Feb 2011'!H42</f>
        <v>38.43</v>
      </c>
      <c r="E43" s="17">
        <f ca="1">'Prices Feb 2011'!$I42</f>
        <v>68.077500000000001</v>
      </c>
      <c r="F43" s="17">
        <v>59.83</v>
      </c>
      <c r="H43" s="11">
        <v>40576.625</v>
      </c>
      <c r="I43" s="10">
        <v>86.93</v>
      </c>
      <c r="J43" s="10">
        <v>9.89</v>
      </c>
      <c r="K43" s="17">
        <f t="shared" si="2"/>
        <v>6060.7596000000003</v>
      </c>
      <c r="O43" s="11">
        <v>40576.625</v>
      </c>
      <c r="P43" s="10">
        <v>86.93</v>
      </c>
      <c r="Q43" s="10">
        <v>9.89</v>
      </c>
      <c r="R43" s="17">
        <f t="shared" ca="1" si="3"/>
        <v>6777.7147750000004</v>
      </c>
      <c r="V43" s="11">
        <v>40576.625</v>
      </c>
      <c r="W43" s="10">
        <v>86.93</v>
      </c>
      <c r="X43" s="10">
        <v>9.89</v>
      </c>
      <c r="Y43" s="17">
        <f t="shared" ca="1" si="4"/>
        <v>6777.7147750000004</v>
      </c>
      <c r="AC43" s="11">
        <v>40575.40625</v>
      </c>
      <c r="AD43" s="10">
        <v>89.95</v>
      </c>
      <c r="AE43" s="10">
        <v>5.72</v>
      </c>
      <c r="AF43" s="10">
        <v>74.489999999999995</v>
      </c>
      <c r="AG43" s="17">
        <f t="shared" si="5"/>
        <v>7214.8894999999993</v>
      </c>
      <c r="AH43" s="17">
        <f t="shared" ca="1" si="6"/>
        <v>46.480000000000004</v>
      </c>
      <c r="AI43" s="17">
        <f t="shared" ca="1" si="7"/>
        <v>185.92000000000002</v>
      </c>
      <c r="AJ43" s="17">
        <f t="shared" ca="1" si="8"/>
        <v>17426.864899999997</v>
      </c>
    </row>
    <row r="44" spans="1:36" x14ac:dyDescent="0.25">
      <c r="A44" s="17">
        <f t="shared" ca="1" si="0"/>
        <v>313.61</v>
      </c>
      <c r="B44" s="17">
        <f t="shared" ca="1" si="1"/>
        <v>25871.609349999999</v>
      </c>
      <c r="D44" s="17">
        <f ca="1">'Prices Feb 2011'!H43</f>
        <v>34.272500000000001</v>
      </c>
      <c r="E44" s="17">
        <f ca="1">'Prices Feb 2011'!$I43</f>
        <v>42.372500000000002</v>
      </c>
      <c r="F44" s="17">
        <v>59.83</v>
      </c>
      <c r="H44" s="11">
        <v>40576.666666666664</v>
      </c>
      <c r="I44" s="10">
        <v>86.93</v>
      </c>
      <c r="J44" s="10">
        <v>9.89</v>
      </c>
      <c r="K44" s="17">
        <f t="shared" si="2"/>
        <v>6060.7596000000003</v>
      </c>
      <c r="O44" s="11">
        <v>40576.666666666664</v>
      </c>
      <c r="P44" s="10">
        <v>86.93</v>
      </c>
      <c r="Q44" s="10">
        <v>9.89</v>
      </c>
      <c r="R44" s="17">
        <f t="shared" ca="1" si="3"/>
        <v>4543.1791250000006</v>
      </c>
      <c r="V44" s="11">
        <v>40576.666666666664</v>
      </c>
      <c r="W44" s="10">
        <v>86.93</v>
      </c>
      <c r="X44" s="10">
        <v>9.89</v>
      </c>
      <c r="Y44" s="17">
        <f t="shared" ca="1" si="4"/>
        <v>4543.1791250000006</v>
      </c>
      <c r="AC44" s="11">
        <v>40575.416666666664</v>
      </c>
      <c r="AD44" s="10">
        <v>12.93</v>
      </c>
      <c r="AE44" s="10">
        <v>4.54</v>
      </c>
      <c r="AF44" s="10">
        <v>83.82</v>
      </c>
      <c r="AG44" s="17">
        <f t="shared" si="5"/>
        <v>1142.4947999999999</v>
      </c>
      <c r="AH44" s="17">
        <f t="shared" ca="1" si="6"/>
        <v>52.82</v>
      </c>
      <c r="AI44" s="17">
        <f t="shared" ca="1" si="7"/>
        <v>211.28</v>
      </c>
      <c r="AJ44" s="17">
        <f t="shared" ca="1" si="8"/>
        <v>10724.4915</v>
      </c>
    </row>
    <row r="45" spans="1:36" x14ac:dyDescent="0.25">
      <c r="A45" s="17">
        <f t="shared" ca="1" si="0"/>
        <v>312.6925</v>
      </c>
      <c r="B45" s="17">
        <f t="shared" ca="1" si="1"/>
        <v>30974.944950000005</v>
      </c>
      <c r="D45" s="17">
        <f ca="1">'Prices Feb 2011'!H44</f>
        <v>50.769999999999996</v>
      </c>
      <c r="E45" s="17">
        <f ca="1">'Prices Feb 2011'!$I44</f>
        <v>61.967500000000001</v>
      </c>
      <c r="F45" s="17">
        <v>59.83</v>
      </c>
      <c r="H45" s="11">
        <v>40576.708333333336</v>
      </c>
      <c r="I45" s="10">
        <v>86.93</v>
      </c>
      <c r="J45" s="10">
        <v>9.89</v>
      </c>
      <c r="K45" s="17">
        <f t="shared" si="2"/>
        <v>6060.7596000000003</v>
      </c>
      <c r="O45" s="11">
        <v>40576.708333333336</v>
      </c>
      <c r="P45" s="10">
        <v>86.93</v>
      </c>
      <c r="Q45" s="10">
        <v>9.89</v>
      </c>
      <c r="R45" s="17">
        <f t="shared" ca="1" si="3"/>
        <v>6246.5724750000008</v>
      </c>
      <c r="V45" s="11">
        <v>40576.708333333336</v>
      </c>
      <c r="W45" s="10">
        <v>86.93</v>
      </c>
      <c r="X45" s="10">
        <v>9.89</v>
      </c>
      <c r="Y45" s="17">
        <f t="shared" ca="1" si="4"/>
        <v>6246.5724750000008</v>
      </c>
      <c r="AC45" s="11">
        <v>40575.427083333336</v>
      </c>
      <c r="AD45" s="10">
        <v>20.74</v>
      </c>
      <c r="AE45" s="10">
        <v>7.67</v>
      </c>
      <c r="AF45" s="10">
        <v>17.45</v>
      </c>
      <c r="AG45" s="17">
        <f t="shared" si="5"/>
        <v>520.98879999999986</v>
      </c>
      <c r="AH45" s="17">
        <f t="shared" ca="1" si="6"/>
        <v>51.902499999999996</v>
      </c>
      <c r="AI45" s="17">
        <f t="shared" ca="1" si="7"/>
        <v>207.60999999999999</v>
      </c>
      <c r="AJ45" s="17">
        <f t="shared" ca="1" si="8"/>
        <v>12421.0404</v>
      </c>
    </row>
    <row r="46" spans="1:36" x14ac:dyDescent="0.25">
      <c r="A46" s="17">
        <f t="shared" ca="1" si="0"/>
        <v>325.06500000000005</v>
      </c>
      <c r="B46" s="17">
        <f t="shared" ca="1" si="1"/>
        <v>19672.379850000001</v>
      </c>
      <c r="D46" s="17">
        <f ca="1">'Prices Feb 2011'!H45</f>
        <v>41.672499999999999</v>
      </c>
      <c r="E46" s="17">
        <f ca="1">'Prices Feb 2011'!$I45</f>
        <v>23.407499999999999</v>
      </c>
      <c r="F46" s="17">
        <v>59.83</v>
      </c>
      <c r="H46" s="11">
        <v>40576.75</v>
      </c>
      <c r="I46" s="10">
        <v>86.93</v>
      </c>
      <c r="J46" s="10">
        <v>9.89</v>
      </c>
      <c r="K46" s="17">
        <f t="shared" si="2"/>
        <v>6060.7596000000003</v>
      </c>
      <c r="O46" s="11">
        <v>40576.75</v>
      </c>
      <c r="P46" s="10">
        <v>86.93</v>
      </c>
      <c r="Q46" s="10">
        <v>9.89</v>
      </c>
      <c r="R46" s="17">
        <f t="shared" ca="1" si="3"/>
        <v>2894.5516750000002</v>
      </c>
      <c r="V46" s="11">
        <v>40576.75</v>
      </c>
      <c r="W46" s="10">
        <v>86.93</v>
      </c>
      <c r="X46" s="10">
        <v>9.89</v>
      </c>
      <c r="Y46" s="17">
        <f t="shared" ca="1" si="4"/>
        <v>2894.5516750000002</v>
      </c>
      <c r="AC46" s="11">
        <v>40575.4375</v>
      </c>
      <c r="AD46" s="10">
        <v>38.479999999999997</v>
      </c>
      <c r="AE46" s="10">
        <v>8.06</v>
      </c>
      <c r="AF46" s="10">
        <v>1.66</v>
      </c>
      <c r="AG46" s="17">
        <f t="shared" si="5"/>
        <v>374.0256</v>
      </c>
      <c r="AH46" s="17">
        <f t="shared" ca="1" si="6"/>
        <v>64.275000000000006</v>
      </c>
      <c r="AI46" s="17">
        <f t="shared" ca="1" si="7"/>
        <v>257.10000000000002</v>
      </c>
      <c r="AJ46" s="17">
        <f t="shared" ca="1" si="8"/>
        <v>7822.5169000000005</v>
      </c>
    </row>
    <row r="47" spans="1:36" x14ac:dyDescent="0.25">
      <c r="A47" s="17">
        <f t="shared" ca="1" si="0"/>
        <v>299.45500000000004</v>
      </c>
      <c r="B47" s="17">
        <f t="shared" ca="1" si="1"/>
        <v>23517.234400000001</v>
      </c>
      <c r="D47" s="17">
        <f ca="1">'Prices Feb 2011'!H46</f>
        <v>44.692499999999995</v>
      </c>
      <c r="E47" s="17">
        <f ca="1">'Prices Feb 2011'!$I46</f>
        <v>49.715000000000003</v>
      </c>
      <c r="F47" s="17">
        <v>59.83</v>
      </c>
      <c r="H47" s="11">
        <v>40576.791666666664</v>
      </c>
      <c r="I47" s="10">
        <v>86.93</v>
      </c>
      <c r="J47" s="10">
        <v>9.89</v>
      </c>
      <c r="K47" s="17">
        <f t="shared" si="2"/>
        <v>6060.7596000000003</v>
      </c>
      <c r="O47" s="11">
        <v>40576.791666666664</v>
      </c>
      <c r="P47" s="10">
        <v>86.93</v>
      </c>
      <c r="Q47" s="10">
        <v>9.89</v>
      </c>
      <c r="R47" s="17">
        <f t="shared" ca="1" si="3"/>
        <v>5181.4626500000004</v>
      </c>
      <c r="V47" s="11">
        <v>40576.791666666664</v>
      </c>
      <c r="W47" s="10">
        <v>86.93</v>
      </c>
      <c r="X47" s="10">
        <v>9.89</v>
      </c>
      <c r="Y47" s="17">
        <f t="shared" ca="1" si="4"/>
        <v>5181.4626500000004</v>
      </c>
      <c r="AC47" s="11">
        <v>40575.447916666664</v>
      </c>
      <c r="AD47" s="10">
        <v>82.51</v>
      </c>
      <c r="AE47" s="10">
        <v>9.74</v>
      </c>
      <c r="AF47" s="10">
        <v>29.55</v>
      </c>
      <c r="AG47" s="17">
        <f t="shared" si="5"/>
        <v>3241.8179</v>
      </c>
      <c r="AH47" s="17">
        <f t="shared" ca="1" si="6"/>
        <v>38.665000000000006</v>
      </c>
      <c r="AI47" s="17">
        <f t="shared" ca="1" si="7"/>
        <v>154.66000000000003</v>
      </c>
      <c r="AJ47" s="17">
        <f t="shared" ca="1" si="8"/>
        <v>7093.5494999999992</v>
      </c>
    </row>
    <row r="48" spans="1:36" x14ac:dyDescent="0.25">
      <c r="A48" s="17">
        <f t="shared" ca="1" si="0"/>
        <v>318.15000000000003</v>
      </c>
      <c r="B48" s="17">
        <f t="shared" ca="1" si="1"/>
        <v>22341.00705</v>
      </c>
      <c r="D48" s="17">
        <f ca="1">'Prices Feb 2011'!H47</f>
        <v>54.89</v>
      </c>
      <c r="E48" s="17">
        <f ca="1">'Prices Feb 2011'!$I47</f>
        <v>36.167499999999997</v>
      </c>
      <c r="F48" s="17">
        <v>59.83</v>
      </c>
      <c r="H48" s="11">
        <v>40576.833333333336</v>
      </c>
      <c r="I48" s="10">
        <v>86.93</v>
      </c>
      <c r="J48" s="10">
        <v>9.89</v>
      </c>
      <c r="K48" s="17">
        <f t="shared" si="2"/>
        <v>6060.7596000000003</v>
      </c>
      <c r="O48" s="11">
        <v>40576.833333333336</v>
      </c>
      <c r="P48" s="10">
        <v>86.93</v>
      </c>
      <c r="Q48" s="10">
        <v>9.89</v>
      </c>
      <c r="R48" s="17">
        <f t="shared" ca="1" si="3"/>
        <v>4003.7784750000001</v>
      </c>
      <c r="V48" s="11">
        <v>40576.833333333336</v>
      </c>
      <c r="W48" s="10">
        <v>86.93</v>
      </c>
      <c r="X48" s="10">
        <v>9.89</v>
      </c>
      <c r="Y48" s="17">
        <f t="shared" ca="1" si="4"/>
        <v>4003.7784750000001</v>
      </c>
      <c r="AC48" s="11">
        <v>40575.458333333336</v>
      </c>
      <c r="AD48" s="10">
        <v>98.89</v>
      </c>
      <c r="AE48" s="10">
        <v>4.21</v>
      </c>
      <c r="AF48" s="10">
        <v>85.96</v>
      </c>
      <c r="AG48" s="17">
        <f t="shared" si="5"/>
        <v>8916.9112999999979</v>
      </c>
      <c r="AH48" s="17">
        <f t="shared" ca="1" si="6"/>
        <v>57.36</v>
      </c>
      <c r="AI48" s="17">
        <f t="shared" ca="1" si="7"/>
        <v>229.44</v>
      </c>
      <c r="AJ48" s="17">
        <f t="shared" ca="1" si="8"/>
        <v>8272.6904999999988</v>
      </c>
    </row>
    <row r="49" spans="1:36" x14ac:dyDescent="0.25">
      <c r="A49" s="17">
        <f t="shared" ca="1" si="0"/>
        <v>311.49</v>
      </c>
      <c r="B49" s="17">
        <f t="shared" ca="1" si="1"/>
        <v>25631.144500000002</v>
      </c>
      <c r="D49" s="17">
        <f ca="1">'Prices Feb 2011'!H48</f>
        <v>38.085000000000001</v>
      </c>
      <c r="E49" s="17">
        <f ca="1">'Prices Feb 2011'!$I48</f>
        <v>45.730000000000004</v>
      </c>
      <c r="F49" s="17">
        <v>59.83</v>
      </c>
      <c r="H49" s="11">
        <v>40576.875</v>
      </c>
      <c r="I49" s="10">
        <v>86.93</v>
      </c>
      <c r="J49" s="10">
        <v>9.89</v>
      </c>
      <c r="K49" s="17">
        <f t="shared" si="2"/>
        <v>6060.7596000000003</v>
      </c>
      <c r="O49" s="11">
        <v>40576.875</v>
      </c>
      <c r="P49" s="10">
        <v>86.93</v>
      </c>
      <c r="Q49" s="10">
        <v>9.89</v>
      </c>
      <c r="R49" s="17">
        <f t="shared" ca="1" si="3"/>
        <v>4835.0466000000006</v>
      </c>
      <c r="V49" s="11">
        <v>40576.875</v>
      </c>
      <c r="W49" s="10">
        <v>86.93</v>
      </c>
      <c r="X49" s="10">
        <v>9.89</v>
      </c>
      <c r="Y49" s="17">
        <f t="shared" ca="1" si="4"/>
        <v>4835.0466000000006</v>
      </c>
      <c r="AC49" s="11">
        <v>40575.46875</v>
      </c>
      <c r="AD49" s="10">
        <v>40.71</v>
      </c>
      <c r="AE49" s="10">
        <v>3.11</v>
      </c>
      <c r="AF49" s="10">
        <v>2.34</v>
      </c>
      <c r="AG49" s="17">
        <f t="shared" si="5"/>
        <v>221.86949999999999</v>
      </c>
      <c r="AH49" s="17">
        <f t="shared" ca="1" si="6"/>
        <v>50.7</v>
      </c>
      <c r="AI49" s="17">
        <f t="shared" ca="1" si="7"/>
        <v>202.8</v>
      </c>
      <c r="AJ49" s="17">
        <f t="shared" ca="1" si="8"/>
        <v>9900.2916999999998</v>
      </c>
    </row>
    <row r="50" spans="1:36" x14ac:dyDescent="0.25">
      <c r="A50" s="17">
        <f t="shared" ca="1" si="0"/>
        <v>313.11500000000001</v>
      </c>
      <c r="B50" s="17">
        <f t="shared" ca="1" si="1"/>
        <v>29788.0982</v>
      </c>
      <c r="D50" s="17">
        <f ca="1">'Prices Feb 2011'!H49</f>
        <v>46.402500000000003</v>
      </c>
      <c r="E50" s="17">
        <f ca="1">'Prices Feb 2011'!$I49</f>
        <v>47.870000000000005</v>
      </c>
      <c r="F50" s="17">
        <v>59.83</v>
      </c>
      <c r="H50" s="11">
        <v>40576.916666666664</v>
      </c>
      <c r="I50" s="10">
        <v>86.93</v>
      </c>
      <c r="J50" s="10">
        <v>9.89</v>
      </c>
      <c r="K50" s="17">
        <f t="shared" si="2"/>
        <v>6060.7596000000003</v>
      </c>
      <c r="O50" s="11">
        <v>40576.916666666664</v>
      </c>
      <c r="P50" s="10">
        <v>86.93</v>
      </c>
      <c r="Q50" s="10">
        <v>9.89</v>
      </c>
      <c r="R50" s="17">
        <f t="shared" ca="1" si="3"/>
        <v>5021.0768000000007</v>
      </c>
      <c r="V50" s="11">
        <v>40576.916666666664</v>
      </c>
      <c r="W50" s="10">
        <v>86.93</v>
      </c>
      <c r="X50" s="10">
        <v>9.89</v>
      </c>
      <c r="Y50" s="17">
        <f t="shared" ca="1" si="4"/>
        <v>5021.0768000000007</v>
      </c>
      <c r="AC50" s="11">
        <v>40575.479166666664</v>
      </c>
      <c r="AD50" s="10">
        <v>1.1200000000000001</v>
      </c>
      <c r="AE50" s="10">
        <v>2.92</v>
      </c>
      <c r="AF50" s="10">
        <v>77.92</v>
      </c>
      <c r="AG50" s="17">
        <f t="shared" si="5"/>
        <v>90.540800000000019</v>
      </c>
      <c r="AH50" s="17">
        <f t="shared" ca="1" si="6"/>
        <v>52.325000000000003</v>
      </c>
      <c r="AI50" s="17">
        <f t="shared" ca="1" si="7"/>
        <v>209.3</v>
      </c>
      <c r="AJ50" s="17">
        <f t="shared" ca="1" si="8"/>
        <v>13685.185000000001</v>
      </c>
    </row>
    <row r="51" spans="1:36" x14ac:dyDescent="0.25">
      <c r="A51" s="17">
        <f t="shared" ca="1" si="0"/>
        <v>324.13250000000005</v>
      </c>
      <c r="B51" s="17">
        <f t="shared" ca="1" si="1"/>
        <v>22125.469349999999</v>
      </c>
      <c r="D51" s="17">
        <f ca="1">'Prices Feb 2011'!H50</f>
        <v>40.32</v>
      </c>
      <c r="E51" s="17">
        <f ca="1">'Prices Feb 2011'!$I50</f>
        <v>29.737499999999997</v>
      </c>
      <c r="F51" s="17">
        <v>59.83</v>
      </c>
      <c r="H51" s="11">
        <v>40576.958333333336</v>
      </c>
      <c r="I51" s="10">
        <v>86.93</v>
      </c>
      <c r="J51" s="10">
        <v>9.89</v>
      </c>
      <c r="K51" s="17">
        <f t="shared" si="2"/>
        <v>6060.7596000000003</v>
      </c>
      <c r="O51" s="11">
        <v>40576.958333333336</v>
      </c>
      <c r="P51" s="10">
        <v>86.93</v>
      </c>
      <c r="Q51" s="10">
        <v>9.89</v>
      </c>
      <c r="R51" s="17">
        <f t="shared" ca="1" si="3"/>
        <v>3444.8185750000002</v>
      </c>
      <c r="V51" s="11">
        <v>40576.958333333336</v>
      </c>
      <c r="W51" s="10">
        <v>86.93</v>
      </c>
      <c r="X51" s="10">
        <v>9.89</v>
      </c>
      <c r="Y51" s="17">
        <f t="shared" ca="1" si="4"/>
        <v>3444.8185750000002</v>
      </c>
      <c r="AC51" s="11">
        <v>40575.489583333336</v>
      </c>
      <c r="AD51" s="10">
        <v>88.72</v>
      </c>
      <c r="AE51" s="10">
        <v>0.44</v>
      </c>
      <c r="AF51" s="10">
        <v>24.77</v>
      </c>
      <c r="AG51" s="17">
        <f t="shared" si="5"/>
        <v>2236.6312000000003</v>
      </c>
      <c r="AH51" s="17">
        <f t="shared" ca="1" si="6"/>
        <v>63.342500000000008</v>
      </c>
      <c r="AI51" s="17">
        <f t="shared" ca="1" si="7"/>
        <v>253.37000000000003</v>
      </c>
      <c r="AJ51" s="17">
        <f t="shared" ca="1" si="8"/>
        <v>9175.0725999999995</v>
      </c>
    </row>
    <row r="52" spans="1:36" x14ac:dyDescent="0.25">
      <c r="A52" s="17">
        <f t="shared" ca="1" si="0"/>
        <v>167.8175</v>
      </c>
      <c r="B52" s="17">
        <f t="shared" ca="1" si="1"/>
        <v>21127.103950000001</v>
      </c>
      <c r="D52" s="17">
        <f ca="1">'Prices Feb 2011'!H51</f>
        <v>40.027500000000003</v>
      </c>
      <c r="E52" s="17">
        <f ca="1">'Prices Feb 2011'!$I51</f>
        <v>72.102499999999992</v>
      </c>
      <c r="F52" s="17">
        <v>58.81</v>
      </c>
      <c r="H52" s="16">
        <v>40577</v>
      </c>
      <c r="I52" s="10">
        <v>44.25</v>
      </c>
      <c r="J52" s="10">
        <v>6.89</v>
      </c>
      <c r="K52" s="17">
        <f t="shared" si="2"/>
        <v>2907.2249999999999</v>
      </c>
      <c r="O52" s="16">
        <v>40577</v>
      </c>
      <c r="P52" s="10">
        <v>44.25</v>
      </c>
      <c r="Q52" s="10">
        <v>6.89</v>
      </c>
      <c r="R52" s="17">
        <f t="shared" ca="1" si="3"/>
        <v>3495.4181249999997</v>
      </c>
      <c r="V52" s="16">
        <v>40577</v>
      </c>
      <c r="W52" s="10">
        <v>44.25</v>
      </c>
      <c r="X52" s="10">
        <v>6.89</v>
      </c>
      <c r="Y52" s="17">
        <f t="shared" ca="1" si="4"/>
        <v>3495.4181249999997</v>
      </c>
      <c r="AC52" s="11">
        <v>40575.5</v>
      </c>
      <c r="AD52" s="10">
        <v>18.010000000000002</v>
      </c>
      <c r="AE52" s="10">
        <v>2.74</v>
      </c>
      <c r="AF52" s="10">
        <v>91.81</v>
      </c>
      <c r="AG52" s="17">
        <f t="shared" si="5"/>
        <v>1702.8455000000001</v>
      </c>
      <c r="AH52" s="17">
        <f t="shared" ca="1" si="6"/>
        <v>35.067500000000003</v>
      </c>
      <c r="AI52" s="17">
        <f t="shared" ca="1" si="7"/>
        <v>140.27000000000001</v>
      </c>
      <c r="AJ52" s="17">
        <f t="shared" ca="1" si="8"/>
        <v>11229.042700000002</v>
      </c>
    </row>
    <row r="53" spans="1:36" x14ac:dyDescent="0.25">
      <c r="A53" s="17">
        <f t="shared" ca="1" si="0"/>
        <v>197.89749999999998</v>
      </c>
      <c r="B53" s="17">
        <f t="shared" ca="1" si="1"/>
        <v>17196.986000000001</v>
      </c>
      <c r="D53" s="17">
        <f ca="1">'Prices Feb 2011'!H52</f>
        <v>68.289999999999992</v>
      </c>
      <c r="E53" s="17">
        <f ca="1">'Prices Feb 2011'!$I52</f>
        <v>35.69</v>
      </c>
      <c r="F53" s="17">
        <v>58.81</v>
      </c>
      <c r="H53" s="11">
        <v>40577.041666666664</v>
      </c>
      <c r="I53" s="10">
        <v>44.25</v>
      </c>
      <c r="J53" s="10">
        <v>6.89</v>
      </c>
      <c r="K53" s="17">
        <f t="shared" si="2"/>
        <v>2907.2249999999999</v>
      </c>
      <c r="O53" s="11">
        <v>40577.041666666664</v>
      </c>
      <c r="P53" s="10">
        <v>44.25</v>
      </c>
      <c r="Q53" s="10">
        <v>6.89</v>
      </c>
      <c r="R53" s="17">
        <f t="shared" ca="1" si="3"/>
        <v>1884.165</v>
      </c>
      <c r="V53" s="11">
        <v>40577.041666666664</v>
      </c>
      <c r="W53" s="10">
        <v>44.25</v>
      </c>
      <c r="X53" s="10">
        <v>6.89</v>
      </c>
      <c r="Y53" s="17">
        <f t="shared" ca="1" si="4"/>
        <v>1884.165</v>
      </c>
      <c r="AC53" s="11">
        <v>40575.510416666664</v>
      </c>
      <c r="AD53" s="10">
        <v>78.069999999999993</v>
      </c>
      <c r="AE53" s="10">
        <v>7.66</v>
      </c>
      <c r="AF53" s="10">
        <v>84.21</v>
      </c>
      <c r="AG53" s="17">
        <f t="shared" si="5"/>
        <v>7172.2908999999991</v>
      </c>
      <c r="AH53" s="17">
        <f t="shared" ca="1" si="6"/>
        <v>65.147499999999994</v>
      </c>
      <c r="AI53" s="17">
        <f t="shared" ca="1" si="7"/>
        <v>260.58999999999997</v>
      </c>
      <c r="AJ53" s="17">
        <f t="shared" ca="1" si="8"/>
        <v>10521.431</v>
      </c>
    </row>
    <row r="54" spans="1:36" x14ac:dyDescent="0.25">
      <c r="A54" s="17">
        <f t="shared" ca="1" si="0"/>
        <v>179.23000000000002</v>
      </c>
      <c r="B54" s="17">
        <f t="shared" ca="1" si="1"/>
        <v>12732.98135</v>
      </c>
      <c r="D54" s="17">
        <f ca="1">'Prices Feb 2011'!H53</f>
        <v>55.547499999999999</v>
      </c>
      <c r="E54" s="17">
        <f ca="1">'Prices Feb 2011'!$I53</f>
        <v>48.922499999999999</v>
      </c>
      <c r="F54" s="17">
        <v>58.81</v>
      </c>
      <c r="H54" s="11">
        <v>40577.083333333336</v>
      </c>
      <c r="I54" s="10">
        <v>44.25</v>
      </c>
      <c r="J54" s="10">
        <v>6.89</v>
      </c>
      <c r="K54" s="17">
        <f t="shared" si="2"/>
        <v>2907.2249999999999</v>
      </c>
      <c r="O54" s="11">
        <v>40577.083333333336</v>
      </c>
      <c r="P54" s="10">
        <v>44.25</v>
      </c>
      <c r="Q54" s="10">
        <v>6.89</v>
      </c>
      <c r="R54" s="17">
        <f t="shared" ca="1" si="3"/>
        <v>2469.703125</v>
      </c>
      <c r="V54" s="11">
        <v>40577.083333333336</v>
      </c>
      <c r="W54" s="10">
        <v>44.25</v>
      </c>
      <c r="X54" s="10">
        <v>6.89</v>
      </c>
      <c r="Y54" s="17">
        <f t="shared" ca="1" si="4"/>
        <v>2469.703125</v>
      </c>
      <c r="AC54" s="11">
        <v>40575.520833333336</v>
      </c>
      <c r="AD54" s="10">
        <v>73.39</v>
      </c>
      <c r="AE54" s="10">
        <v>5</v>
      </c>
      <c r="AF54" s="10">
        <v>29.6</v>
      </c>
      <c r="AG54" s="17">
        <f t="shared" si="5"/>
        <v>2539.2940000000003</v>
      </c>
      <c r="AH54" s="17">
        <f t="shared" ca="1" si="6"/>
        <v>46.480000000000004</v>
      </c>
      <c r="AI54" s="17">
        <f t="shared" ca="1" si="7"/>
        <v>185.92000000000002</v>
      </c>
      <c r="AJ54" s="17">
        <f t="shared" ca="1" si="8"/>
        <v>4886.3500999999997</v>
      </c>
    </row>
    <row r="55" spans="1:36" x14ac:dyDescent="0.25">
      <c r="A55" s="17">
        <f t="shared" ca="1" si="0"/>
        <v>185.57</v>
      </c>
      <c r="B55" s="17">
        <f t="shared" ca="1" si="1"/>
        <v>19901.571049999999</v>
      </c>
      <c r="D55" s="17">
        <f ca="1">'Prices Feb 2011'!H54</f>
        <v>63.757500000000007</v>
      </c>
      <c r="E55" s="17">
        <f ca="1">'Prices Feb 2011'!$I54</f>
        <v>40.667499999999997</v>
      </c>
      <c r="F55" s="17">
        <v>58.81</v>
      </c>
      <c r="H55" s="11">
        <v>40577.125</v>
      </c>
      <c r="I55" s="10">
        <v>44.25</v>
      </c>
      <c r="J55" s="10">
        <v>6.89</v>
      </c>
      <c r="K55" s="17">
        <f t="shared" si="2"/>
        <v>2907.2249999999999</v>
      </c>
      <c r="O55" s="11">
        <v>40577.125</v>
      </c>
      <c r="P55" s="10">
        <v>44.25</v>
      </c>
      <c r="Q55" s="10">
        <v>6.89</v>
      </c>
      <c r="R55" s="17">
        <f t="shared" ca="1" si="3"/>
        <v>2104.4193749999999</v>
      </c>
      <c r="V55" s="11">
        <v>40577.125</v>
      </c>
      <c r="W55" s="10">
        <v>44.25</v>
      </c>
      <c r="X55" s="10">
        <v>6.89</v>
      </c>
      <c r="Y55" s="17">
        <f t="shared" ca="1" si="4"/>
        <v>2104.4193749999999</v>
      </c>
      <c r="AC55" s="11">
        <v>40575.53125</v>
      </c>
      <c r="AD55" s="10">
        <v>33.33</v>
      </c>
      <c r="AE55" s="10">
        <v>7.15</v>
      </c>
      <c r="AF55" s="10">
        <v>83.41</v>
      </c>
      <c r="AG55" s="17">
        <f t="shared" si="5"/>
        <v>3018.3647999999998</v>
      </c>
      <c r="AH55" s="17">
        <f t="shared" ca="1" si="6"/>
        <v>52.82</v>
      </c>
      <c r="AI55" s="17">
        <f t="shared" ca="1" si="7"/>
        <v>211.28</v>
      </c>
      <c r="AJ55" s="17">
        <f t="shared" ca="1" si="8"/>
        <v>12785.507300000001</v>
      </c>
    </row>
    <row r="56" spans="1:36" x14ac:dyDescent="0.25">
      <c r="A56" s="17">
        <f t="shared" ca="1" si="0"/>
        <v>184.6525</v>
      </c>
      <c r="B56" s="17">
        <f t="shared" ca="1" si="1"/>
        <v>25326.468350000003</v>
      </c>
      <c r="D56" s="17">
        <f ca="1">'Prices Feb 2011'!H55</f>
        <v>46.744999999999997</v>
      </c>
      <c r="E56" s="17">
        <f ca="1">'Prices Feb 2011'!$I55</f>
        <v>54.722499999999997</v>
      </c>
      <c r="F56" s="17">
        <v>58.81</v>
      </c>
      <c r="H56" s="11">
        <v>40577.166666666664</v>
      </c>
      <c r="I56" s="10">
        <v>44.25</v>
      </c>
      <c r="J56" s="10">
        <v>6.89</v>
      </c>
      <c r="K56" s="17">
        <f t="shared" si="2"/>
        <v>2907.2249999999999</v>
      </c>
      <c r="O56" s="11">
        <v>40577.166666666664</v>
      </c>
      <c r="P56" s="10">
        <v>44.25</v>
      </c>
      <c r="Q56" s="10">
        <v>6.89</v>
      </c>
      <c r="R56" s="17">
        <f t="shared" ca="1" si="3"/>
        <v>2726.3531250000001</v>
      </c>
      <c r="V56" s="11">
        <v>40577.166666666664</v>
      </c>
      <c r="W56" s="10">
        <v>44.25</v>
      </c>
      <c r="X56" s="10">
        <v>6.89</v>
      </c>
      <c r="Y56" s="17">
        <f t="shared" ca="1" si="4"/>
        <v>2726.3531250000001</v>
      </c>
      <c r="AC56" s="11">
        <v>40575.541666666664</v>
      </c>
      <c r="AD56" s="10">
        <v>92.34</v>
      </c>
      <c r="AE56" s="10">
        <v>7.85</v>
      </c>
      <c r="AF56" s="10">
        <v>90.68</v>
      </c>
      <c r="AG56" s="17">
        <f t="shared" si="5"/>
        <v>9098.2602000000006</v>
      </c>
      <c r="AH56" s="17">
        <f t="shared" ca="1" si="6"/>
        <v>51.902499999999996</v>
      </c>
      <c r="AI56" s="17">
        <f t="shared" ca="1" si="7"/>
        <v>207.60999999999999</v>
      </c>
      <c r="AJ56" s="17">
        <f t="shared" ca="1" si="8"/>
        <v>16966.537100000001</v>
      </c>
    </row>
    <row r="57" spans="1:36" x14ac:dyDescent="0.25">
      <c r="A57" s="17">
        <f t="shared" ca="1" si="0"/>
        <v>197.02500000000001</v>
      </c>
      <c r="B57" s="17">
        <f t="shared" ca="1" si="1"/>
        <v>34761.598550000002</v>
      </c>
      <c r="D57" s="17">
        <f ca="1">'Prices Feb 2011'!H56</f>
        <v>43.157499999999999</v>
      </c>
      <c r="E57" s="17">
        <f ca="1">'Prices Feb 2011'!$I56</f>
        <v>84.832499999999996</v>
      </c>
      <c r="F57" s="17">
        <v>58.81</v>
      </c>
      <c r="H57" s="11">
        <v>40577.208333333336</v>
      </c>
      <c r="I57" s="10">
        <v>44.25</v>
      </c>
      <c r="J57" s="10">
        <v>6.89</v>
      </c>
      <c r="K57" s="17">
        <f t="shared" si="2"/>
        <v>2907.2249999999999</v>
      </c>
      <c r="O57" s="11">
        <v>40577.208333333336</v>
      </c>
      <c r="P57" s="10">
        <v>44.25</v>
      </c>
      <c r="Q57" s="10">
        <v>6.89</v>
      </c>
      <c r="R57" s="17">
        <f t="shared" ca="1" si="3"/>
        <v>4058.7206249999999</v>
      </c>
      <c r="V57" s="11">
        <v>40577.208333333336</v>
      </c>
      <c r="W57" s="10">
        <v>44.25</v>
      </c>
      <c r="X57" s="10">
        <v>6.89</v>
      </c>
      <c r="Y57" s="17">
        <f t="shared" ca="1" si="4"/>
        <v>4058.7206249999999</v>
      </c>
      <c r="AC57" s="11">
        <v>40575.552083333336</v>
      </c>
      <c r="AD57" s="10">
        <v>12.22</v>
      </c>
      <c r="AE57" s="10">
        <v>5.34</v>
      </c>
      <c r="AF57" s="10">
        <v>82.37</v>
      </c>
      <c r="AG57" s="17">
        <f t="shared" si="5"/>
        <v>1071.8162000000002</v>
      </c>
      <c r="AH57" s="17">
        <f t="shared" ca="1" si="6"/>
        <v>64.275000000000006</v>
      </c>
      <c r="AI57" s="17">
        <f t="shared" ca="1" si="7"/>
        <v>257.10000000000002</v>
      </c>
      <c r="AJ57" s="17">
        <f t="shared" ca="1" si="8"/>
        <v>23736.9323</v>
      </c>
    </row>
    <row r="58" spans="1:36" x14ac:dyDescent="0.25">
      <c r="A58" s="17">
        <f t="shared" ca="1" si="0"/>
        <v>171.41500000000002</v>
      </c>
      <c r="B58" s="17">
        <f t="shared" ca="1" si="1"/>
        <v>17431.014199999998</v>
      </c>
      <c r="D58" s="17">
        <f ca="1">'Prices Feb 2011'!H57</f>
        <v>41.327499999999993</v>
      </c>
      <c r="E58" s="17">
        <f ca="1">'Prices Feb 2011'!$I57</f>
        <v>55.989999999999995</v>
      </c>
      <c r="F58" s="17">
        <v>58.81</v>
      </c>
      <c r="H58" s="11">
        <v>40577.25</v>
      </c>
      <c r="I58" s="10">
        <v>44.25</v>
      </c>
      <c r="J58" s="10">
        <v>6.89</v>
      </c>
      <c r="K58" s="17">
        <f t="shared" si="2"/>
        <v>2907.2249999999999</v>
      </c>
      <c r="O58" s="11">
        <v>40577.25</v>
      </c>
      <c r="P58" s="10">
        <v>44.25</v>
      </c>
      <c r="Q58" s="10">
        <v>6.89</v>
      </c>
      <c r="R58" s="17">
        <f t="shared" ca="1" si="3"/>
        <v>2782.4399999999996</v>
      </c>
      <c r="V58" s="11">
        <v>40577.25</v>
      </c>
      <c r="W58" s="10">
        <v>44.25</v>
      </c>
      <c r="X58" s="10">
        <v>6.89</v>
      </c>
      <c r="Y58" s="17">
        <f t="shared" ca="1" si="4"/>
        <v>2782.4399999999996</v>
      </c>
      <c r="AC58" s="11">
        <v>40575.5625</v>
      </c>
      <c r="AD58" s="10">
        <v>26.47</v>
      </c>
      <c r="AE58" s="10">
        <v>9.98</v>
      </c>
      <c r="AF58" s="10">
        <v>95.44</v>
      </c>
      <c r="AG58" s="17">
        <f t="shared" si="5"/>
        <v>2790.4674</v>
      </c>
      <c r="AH58" s="17">
        <f t="shared" ca="1" si="6"/>
        <v>38.665000000000006</v>
      </c>
      <c r="AI58" s="17">
        <f t="shared" ca="1" si="7"/>
        <v>154.66000000000003</v>
      </c>
      <c r="AJ58" s="17">
        <f t="shared" ca="1" si="8"/>
        <v>8958.9092000000001</v>
      </c>
    </row>
    <row r="59" spans="1:36" x14ac:dyDescent="0.25">
      <c r="A59" s="17">
        <f t="shared" ca="1" si="0"/>
        <v>190.11</v>
      </c>
      <c r="B59" s="17">
        <f t="shared" ca="1" si="1"/>
        <v>22438.547299999998</v>
      </c>
      <c r="D59" s="17">
        <f ca="1">'Prices Feb 2011'!H58</f>
        <v>57.209999999999994</v>
      </c>
      <c r="E59" s="17">
        <f ca="1">'Prices Feb 2011'!$I58</f>
        <v>53.785000000000004</v>
      </c>
      <c r="F59" s="17">
        <v>58.81</v>
      </c>
      <c r="H59" s="11">
        <v>40577.291666666664</v>
      </c>
      <c r="I59" s="10">
        <v>44.25</v>
      </c>
      <c r="J59" s="10">
        <v>6.89</v>
      </c>
      <c r="K59" s="17">
        <f t="shared" si="2"/>
        <v>2907.2249999999999</v>
      </c>
      <c r="O59" s="11">
        <v>40577.291666666664</v>
      </c>
      <c r="P59" s="10">
        <v>44.25</v>
      </c>
      <c r="Q59" s="10">
        <v>6.89</v>
      </c>
      <c r="R59" s="17">
        <f t="shared" ca="1" si="3"/>
        <v>2684.8687500000001</v>
      </c>
      <c r="V59" s="11">
        <v>40577.291666666664</v>
      </c>
      <c r="W59" s="10">
        <v>44.25</v>
      </c>
      <c r="X59" s="10">
        <v>6.89</v>
      </c>
      <c r="Y59" s="17">
        <f t="shared" ca="1" si="4"/>
        <v>2684.8687500000001</v>
      </c>
      <c r="AC59" s="11">
        <v>40575.572916666664</v>
      </c>
      <c r="AD59" s="10">
        <v>78.27</v>
      </c>
      <c r="AE59" s="10">
        <v>9.43</v>
      </c>
      <c r="AF59" s="10">
        <v>63.54</v>
      </c>
      <c r="AG59" s="17">
        <f t="shared" si="5"/>
        <v>5711.3618999999999</v>
      </c>
      <c r="AH59" s="17">
        <f t="shared" ca="1" si="6"/>
        <v>57.36</v>
      </c>
      <c r="AI59" s="17">
        <f t="shared" ca="1" si="7"/>
        <v>229.44</v>
      </c>
      <c r="AJ59" s="17">
        <f t="shared" ca="1" si="8"/>
        <v>14161.584800000001</v>
      </c>
    </row>
    <row r="60" spans="1:36" x14ac:dyDescent="0.25">
      <c r="A60" s="17">
        <f t="shared" ca="1" si="0"/>
        <v>183.45</v>
      </c>
      <c r="B60" s="17">
        <f t="shared" ca="1" si="1"/>
        <v>26632.570449999999</v>
      </c>
      <c r="D60" s="17">
        <f ca="1">'Prices Feb 2011'!H59</f>
        <v>54.245000000000005</v>
      </c>
      <c r="E60" s="17">
        <f ca="1">'Prices Feb 2011'!$I59</f>
        <v>74.862499999999997</v>
      </c>
      <c r="F60" s="17">
        <v>58.81</v>
      </c>
      <c r="H60" s="11">
        <v>40577.333333333336</v>
      </c>
      <c r="I60" s="10">
        <v>44.25</v>
      </c>
      <c r="J60" s="10">
        <v>6.89</v>
      </c>
      <c r="K60" s="17">
        <f t="shared" si="2"/>
        <v>2907.2249999999999</v>
      </c>
      <c r="O60" s="11">
        <v>40577.333333333336</v>
      </c>
      <c r="P60" s="10">
        <v>44.25</v>
      </c>
      <c r="Q60" s="10">
        <v>6.89</v>
      </c>
      <c r="R60" s="17">
        <f t="shared" ca="1" si="3"/>
        <v>3617.5481249999998</v>
      </c>
      <c r="V60" s="11">
        <v>40577.333333333336</v>
      </c>
      <c r="W60" s="10">
        <v>44.25</v>
      </c>
      <c r="X60" s="10">
        <v>6.89</v>
      </c>
      <c r="Y60" s="17">
        <f t="shared" ca="1" si="4"/>
        <v>3617.5481249999998</v>
      </c>
      <c r="AC60" s="11">
        <v>40575.583333333336</v>
      </c>
      <c r="AD60" s="10">
        <v>22.9</v>
      </c>
      <c r="AE60" s="10">
        <v>9.69</v>
      </c>
      <c r="AF60" s="10">
        <v>40.880000000000003</v>
      </c>
      <c r="AG60" s="17">
        <f t="shared" si="5"/>
        <v>1158.0529999999999</v>
      </c>
      <c r="AH60" s="17">
        <f t="shared" ca="1" si="6"/>
        <v>50.7</v>
      </c>
      <c r="AI60" s="17">
        <f t="shared" ca="1" si="7"/>
        <v>202.8</v>
      </c>
      <c r="AJ60" s="17">
        <f t="shared" ca="1" si="8"/>
        <v>16490.249199999998</v>
      </c>
    </row>
    <row r="61" spans="1:36" x14ac:dyDescent="0.25">
      <c r="A61" s="17">
        <f t="shared" ca="1" si="0"/>
        <v>185.07499999999999</v>
      </c>
      <c r="B61" s="17">
        <f t="shared" ca="1" si="1"/>
        <v>23926.692049999998</v>
      </c>
      <c r="D61" s="17">
        <f ca="1">'Prices Feb 2011'!H60</f>
        <v>60.085000000000008</v>
      </c>
      <c r="E61" s="17">
        <f ca="1">'Prices Feb 2011'!$I60</f>
        <v>66.117499999999993</v>
      </c>
      <c r="F61" s="17">
        <v>58.81</v>
      </c>
      <c r="H61" s="11">
        <v>40577.375</v>
      </c>
      <c r="I61" s="10">
        <v>44.25</v>
      </c>
      <c r="J61" s="10">
        <v>6.89</v>
      </c>
      <c r="K61" s="17">
        <f t="shared" si="2"/>
        <v>2907.2249999999999</v>
      </c>
      <c r="O61" s="11">
        <v>40577.375</v>
      </c>
      <c r="P61" s="10">
        <v>44.25</v>
      </c>
      <c r="Q61" s="10">
        <v>6.89</v>
      </c>
      <c r="R61" s="17">
        <f t="shared" ca="1" si="3"/>
        <v>3230.5818749999999</v>
      </c>
      <c r="V61" s="11">
        <v>40577.375</v>
      </c>
      <c r="W61" s="10">
        <v>44.25</v>
      </c>
      <c r="X61" s="10">
        <v>6.89</v>
      </c>
      <c r="Y61" s="17">
        <f t="shared" ca="1" si="4"/>
        <v>3230.5818749999999</v>
      </c>
      <c r="AC61" s="11">
        <v>40575.59375</v>
      </c>
      <c r="AD61" s="10">
        <v>79.97</v>
      </c>
      <c r="AE61" s="10">
        <v>7.49</v>
      </c>
      <c r="AF61" s="10">
        <v>66.540000000000006</v>
      </c>
      <c r="AG61" s="17">
        <f t="shared" si="5"/>
        <v>5920.1791000000003</v>
      </c>
      <c r="AH61" s="17">
        <f t="shared" ca="1" si="6"/>
        <v>52.325000000000003</v>
      </c>
      <c r="AI61" s="17">
        <f t="shared" ca="1" si="7"/>
        <v>209.3</v>
      </c>
      <c r="AJ61" s="17">
        <f t="shared" ca="1" si="8"/>
        <v>14558.3033</v>
      </c>
    </row>
    <row r="62" spans="1:36" x14ac:dyDescent="0.25">
      <c r="A62" s="17">
        <f t="shared" ca="1" si="0"/>
        <v>196.0925</v>
      </c>
      <c r="B62" s="17">
        <f t="shared" ca="1" si="1"/>
        <v>29307.501499999998</v>
      </c>
      <c r="D62" s="17">
        <f ca="1">'Prices Feb 2011'!H61</f>
        <v>63.715000000000003</v>
      </c>
      <c r="E62" s="17">
        <f ca="1">'Prices Feb 2011'!$I61</f>
        <v>66.274999999999991</v>
      </c>
      <c r="F62" s="17">
        <v>58.81</v>
      </c>
      <c r="H62" s="11">
        <v>40577.416666666664</v>
      </c>
      <c r="I62" s="10">
        <v>44.25</v>
      </c>
      <c r="J62" s="10">
        <v>6.89</v>
      </c>
      <c r="K62" s="17">
        <f t="shared" si="2"/>
        <v>2907.2249999999999</v>
      </c>
      <c r="O62" s="11">
        <v>40577.416666666664</v>
      </c>
      <c r="P62" s="10">
        <v>44.25</v>
      </c>
      <c r="Q62" s="10">
        <v>6.89</v>
      </c>
      <c r="R62" s="17">
        <f t="shared" ca="1" si="3"/>
        <v>3237.5512499999995</v>
      </c>
      <c r="V62" s="11">
        <v>40577.416666666664</v>
      </c>
      <c r="W62" s="10">
        <v>44.25</v>
      </c>
      <c r="X62" s="10">
        <v>6.89</v>
      </c>
      <c r="Y62" s="17">
        <f t="shared" ca="1" si="4"/>
        <v>3237.5512499999995</v>
      </c>
      <c r="AC62" s="11">
        <v>40575.604166666664</v>
      </c>
      <c r="AD62" s="10">
        <v>93.73</v>
      </c>
      <c r="AE62" s="10">
        <v>8.56</v>
      </c>
      <c r="AF62" s="10">
        <v>8.56</v>
      </c>
      <c r="AG62" s="17">
        <f t="shared" si="5"/>
        <v>1604.6576000000002</v>
      </c>
      <c r="AH62" s="17">
        <f t="shared" ca="1" si="6"/>
        <v>63.342500000000008</v>
      </c>
      <c r="AI62" s="17">
        <f t="shared" ca="1" si="7"/>
        <v>253.37000000000003</v>
      </c>
      <c r="AJ62" s="17">
        <f t="shared" ca="1" si="8"/>
        <v>19925.173999999999</v>
      </c>
    </row>
    <row r="63" spans="1:36" x14ac:dyDescent="0.25">
      <c r="A63" s="17">
        <f t="shared" ca="1" si="0"/>
        <v>167.8175</v>
      </c>
      <c r="B63" s="17">
        <f t="shared" ca="1" si="1"/>
        <v>9261.1618500000004</v>
      </c>
      <c r="D63" s="17">
        <f ca="1">'Prices Feb 2011'!H62</f>
        <v>51.987499999999997</v>
      </c>
      <c r="E63" s="17">
        <f ca="1">'Prices Feb 2011'!$I62</f>
        <v>25.267500000000002</v>
      </c>
      <c r="F63" s="17">
        <v>58.81</v>
      </c>
      <c r="H63" s="11">
        <v>40577.458333333336</v>
      </c>
      <c r="I63" s="10">
        <v>44.25</v>
      </c>
      <c r="J63" s="10">
        <v>6.89</v>
      </c>
      <c r="K63" s="17">
        <f t="shared" si="2"/>
        <v>2907.2249999999999</v>
      </c>
      <c r="O63" s="11">
        <v>40577.458333333336</v>
      </c>
      <c r="P63" s="10">
        <v>44.25</v>
      </c>
      <c r="Q63" s="10">
        <v>6.89</v>
      </c>
      <c r="R63" s="17">
        <f t="shared" ca="1" si="3"/>
        <v>1422.9693749999999</v>
      </c>
      <c r="V63" s="11">
        <v>40577.458333333336</v>
      </c>
      <c r="W63" s="10">
        <v>44.25</v>
      </c>
      <c r="X63" s="10">
        <v>6.89</v>
      </c>
      <c r="Y63" s="17">
        <f t="shared" ca="1" si="4"/>
        <v>1422.9693749999999</v>
      </c>
      <c r="AC63" s="11">
        <v>40575.614583333336</v>
      </c>
      <c r="AD63" s="10">
        <v>56.77</v>
      </c>
      <c r="AE63" s="10">
        <v>4.1100000000000003</v>
      </c>
      <c r="AF63" s="10">
        <v>12.16</v>
      </c>
      <c r="AG63" s="17">
        <f t="shared" si="5"/>
        <v>923.64790000000005</v>
      </c>
      <c r="AH63" s="17">
        <f t="shared" ca="1" si="6"/>
        <v>35.067500000000003</v>
      </c>
      <c r="AI63" s="17">
        <f t="shared" ca="1" si="7"/>
        <v>140.27000000000001</v>
      </c>
      <c r="AJ63" s="17">
        <f t="shared" ca="1" si="8"/>
        <v>3507.9980999999998</v>
      </c>
    </row>
    <row r="64" spans="1:36" x14ac:dyDescent="0.25">
      <c r="A64" s="17">
        <f t="shared" ca="1" si="0"/>
        <v>197.89749999999998</v>
      </c>
      <c r="B64" s="17">
        <f t="shared" ca="1" si="1"/>
        <v>32436.730299999996</v>
      </c>
      <c r="D64" s="17">
        <f ca="1">'Prices Feb 2011'!H63</f>
        <v>44.532500000000006</v>
      </c>
      <c r="E64" s="17">
        <f ca="1">'Prices Feb 2011'!$I63</f>
        <v>78.680000000000007</v>
      </c>
      <c r="F64" s="17">
        <v>58.81</v>
      </c>
      <c r="H64" s="11">
        <v>40577.5</v>
      </c>
      <c r="I64" s="10">
        <v>44.25</v>
      </c>
      <c r="J64" s="10">
        <v>6.89</v>
      </c>
      <c r="K64" s="17">
        <f t="shared" si="2"/>
        <v>2907.2249999999999</v>
      </c>
      <c r="O64" s="11">
        <v>40577.5</v>
      </c>
      <c r="P64" s="10">
        <v>44.25</v>
      </c>
      <c r="Q64" s="10">
        <v>6.89</v>
      </c>
      <c r="R64" s="17">
        <f t="shared" ca="1" si="3"/>
        <v>3786.4725000000003</v>
      </c>
      <c r="V64" s="11">
        <v>40577.5</v>
      </c>
      <c r="W64" s="10">
        <v>44.25</v>
      </c>
      <c r="X64" s="10">
        <v>6.89</v>
      </c>
      <c r="Y64" s="17">
        <f t="shared" ca="1" si="4"/>
        <v>3786.4725000000003</v>
      </c>
      <c r="AC64" s="11">
        <v>40575.625</v>
      </c>
      <c r="AD64" s="10">
        <v>16.649999999999999</v>
      </c>
      <c r="AE64" s="10">
        <v>9.9700000000000006</v>
      </c>
      <c r="AF64" s="10">
        <v>37.97</v>
      </c>
      <c r="AG64" s="17">
        <f t="shared" si="5"/>
        <v>798.20099999999991</v>
      </c>
      <c r="AH64" s="17">
        <f t="shared" ca="1" si="6"/>
        <v>65.147499999999994</v>
      </c>
      <c r="AI64" s="17">
        <f t="shared" ca="1" si="7"/>
        <v>260.58999999999997</v>
      </c>
      <c r="AJ64" s="17">
        <f t="shared" ca="1" si="8"/>
        <v>21956.560299999997</v>
      </c>
    </row>
    <row r="65" spans="1:36" x14ac:dyDescent="0.25">
      <c r="A65" s="17">
        <f t="shared" ca="1" si="0"/>
        <v>179.23000000000002</v>
      </c>
      <c r="B65" s="17">
        <f t="shared" ca="1" si="1"/>
        <v>27774.220300000001</v>
      </c>
      <c r="D65" s="17">
        <f ca="1">'Prices Feb 2011'!H64</f>
        <v>65.765000000000001</v>
      </c>
      <c r="E65" s="17">
        <f ca="1">'Prices Feb 2011'!$I64</f>
        <v>81.11</v>
      </c>
      <c r="F65" s="17">
        <v>58.81</v>
      </c>
      <c r="H65" s="11">
        <v>40577.541666666664</v>
      </c>
      <c r="I65" s="10">
        <v>44.25</v>
      </c>
      <c r="J65" s="10">
        <v>6.89</v>
      </c>
      <c r="K65" s="17">
        <f t="shared" si="2"/>
        <v>2907.2249999999999</v>
      </c>
      <c r="O65" s="11">
        <v>40577.541666666664</v>
      </c>
      <c r="P65" s="10">
        <v>44.25</v>
      </c>
      <c r="Q65" s="10">
        <v>6.89</v>
      </c>
      <c r="R65" s="17">
        <f t="shared" ca="1" si="3"/>
        <v>3894</v>
      </c>
      <c r="V65" s="11">
        <v>40577.541666666664</v>
      </c>
      <c r="W65" s="10">
        <v>44.25</v>
      </c>
      <c r="X65" s="10">
        <v>6.89</v>
      </c>
      <c r="Y65" s="17">
        <f t="shared" ca="1" si="4"/>
        <v>3894</v>
      </c>
      <c r="AC65" s="11">
        <v>40575.635416666664</v>
      </c>
      <c r="AD65" s="10">
        <v>89.95</v>
      </c>
      <c r="AE65" s="10">
        <v>5.72</v>
      </c>
      <c r="AF65" s="10">
        <v>57.06</v>
      </c>
      <c r="AG65" s="17">
        <f t="shared" si="5"/>
        <v>5647.0610000000006</v>
      </c>
      <c r="AH65" s="17">
        <f t="shared" ca="1" si="6"/>
        <v>46.480000000000004</v>
      </c>
      <c r="AI65" s="17">
        <f t="shared" ca="1" si="7"/>
        <v>185.92000000000002</v>
      </c>
      <c r="AJ65" s="17">
        <f t="shared" ca="1" si="8"/>
        <v>17078.995299999999</v>
      </c>
    </row>
    <row r="66" spans="1:36" x14ac:dyDescent="0.25">
      <c r="A66" s="17">
        <f t="shared" ca="1" si="0"/>
        <v>185.57</v>
      </c>
      <c r="B66" s="17">
        <f t="shared" ca="1" si="1"/>
        <v>20261.003850000001</v>
      </c>
      <c r="D66" s="17">
        <f ca="1">'Prices Feb 2011'!H65</f>
        <v>54.232500000000002</v>
      </c>
      <c r="E66" s="17">
        <f ca="1">'Prices Feb 2011'!$I65</f>
        <v>52.957500000000003</v>
      </c>
      <c r="F66" s="17">
        <v>58.81</v>
      </c>
      <c r="H66" s="11">
        <v>40577.583333333336</v>
      </c>
      <c r="I66" s="10">
        <v>44.25</v>
      </c>
      <c r="J66" s="10">
        <v>6.89</v>
      </c>
      <c r="K66" s="17">
        <f t="shared" si="2"/>
        <v>2907.2249999999999</v>
      </c>
      <c r="O66" s="11">
        <v>40577.583333333336</v>
      </c>
      <c r="P66" s="10">
        <v>44.25</v>
      </c>
      <c r="Q66" s="10">
        <v>6.89</v>
      </c>
      <c r="R66" s="17">
        <f t="shared" ca="1" si="3"/>
        <v>2648.2518750000004</v>
      </c>
      <c r="V66" s="11">
        <v>40577.583333333336</v>
      </c>
      <c r="W66" s="10">
        <v>44.25</v>
      </c>
      <c r="X66" s="10">
        <v>6.89</v>
      </c>
      <c r="Y66" s="17">
        <f t="shared" ca="1" si="4"/>
        <v>2648.2518750000004</v>
      </c>
      <c r="AC66" s="11">
        <v>40575.645833333336</v>
      </c>
      <c r="AD66" s="10">
        <v>12.93</v>
      </c>
      <c r="AE66" s="10">
        <v>4.54</v>
      </c>
      <c r="AF66" s="10">
        <v>39.35</v>
      </c>
      <c r="AG66" s="17">
        <f t="shared" si="5"/>
        <v>567.49770000000001</v>
      </c>
      <c r="AH66" s="17">
        <f t="shared" ca="1" si="6"/>
        <v>52.82</v>
      </c>
      <c r="AI66" s="17">
        <f t="shared" ca="1" si="7"/>
        <v>211.28</v>
      </c>
      <c r="AJ66" s="17">
        <f t="shared" ca="1" si="8"/>
        <v>12057.275100000001</v>
      </c>
    </row>
    <row r="67" spans="1:36" x14ac:dyDescent="0.25">
      <c r="A67" s="17">
        <f t="shared" ca="1" si="0"/>
        <v>184.6525</v>
      </c>
      <c r="B67" s="17">
        <f t="shared" ca="1" si="1"/>
        <v>25855.696349999998</v>
      </c>
      <c r="D67" s="17">
        <f ca="1">'Prices Feb 2011'!H66</f>
        <v>58.324999999999996</v>
      </c>
      <c r="E67" s="17">
        <f ca="1">'Prices Feb 2011'!$I66</f>
        <v>61.907499999999999</v>
      </c>
      <c r="F67" s="17">
        <v>58.81</v>
      </c>
      <c r="H67" s="11">
        <v>40577.625</v>
      </c>
      <c r="I67" s="10">
        <v>44.25</v>
      </c>
      <c r="J67" s="10">
        <v>6.89</v>
      </c>
      <c r="K67" s="17">
        <f t="shared" si="2"/>
        <v>2907.2249999999999</v>
      </c>
      <c r="O67" s="11">
        <v>40577.625</v>
      </c>
      <c r="P67" s="10">
        <v>44.25</v>
      </c>
      <c r="Q67" s="10">
        <v>6.89</v>
      </c>
      <c r="R67" s="17">
        <f t="shared" ca="1" si="3"/>
        <v>3044.2893749999998</v>
      </c>
      <c r="V67" s="11">
        <v>40577.625</v>
      </c>
      <c r="W67" s="10">
        <v>44.25</v>
      </c>
      <c r="X67" s="10">
        <v>6.89</v>
      </c>
      <c r="Y67" s="17">
        <f t="shared" ca="1" si="4"/>
        <v>3044.2893749999998</v>
      </c>
      <c r="AC67" s="11">
        <v>40575.65625</v>
      </c>
      <c r="AD67" s="10">
        <v>20.74</v>
      </c>
      <c r="AE67" s="10">
        <v>7.67</v>
      </c>
      <c r="AF67" s="10">
        <v>42.43</v>
      </c>
      <c r="AG67" s="17">
        <f t="shared" si="5"/>
        <v>1039.0739999999998</v>
      </c>
      <c r="AH67" s="17">
        <f t="shared" ca="1" si="6"/>
        <v>51.902499999999996</v>
      </c>
      <c r="AI67" s="17">
        <f t="shared" ca="1" si="7"/>
        <v>207.60999999999999</v>
      </c>
      <c r="AJ67" s="17">
        <f t="shared" ca="1" si="8"/>
        <v>16859.892599999999</v>
      </c>
    </row>
    <row r="68" spans="1:36" x14ac:dyDescent="0.25">
      <c r="A68" s="17">
        <f t="shared" ca="1" si="0"/>
        <v>197.02500000000001</v>
      </c>
      <c r="B68" s="17">
        <f t="shared" ca="1" si="1"/>
        <v>25452.885700000003</v>
      </c>
      <c r="D68" s="17">
        <f ca="1">'Prices Feb 2011'!H67</f>
        <v>40.397500000000001</v>
      </c>
      <c r="E68" s="17">
        <f ca="1">'Prices Feb 2011'!$I67</f>
        <v>52.835000000000008</v>
      </c>
      <c r="F68" s="17">
        <v>58.81</v>
      </c>
      <c r="H68" s="11">
        <v>40577.666666666664</v>
      </c>
      <c r="I68" s="10">
        <v>44.25</v>
      </c>
      <c r="J68" s="10">
        <v>6.89</v>
      </c>
      <c r="K68" s="17">
        <f t="shared" si="2"/>
        <v>2907.2249999999999</v>
      </c>
      <c r="O68" s="11">
        <v>40577.666666666664</v>
      </c>
      <c r="P68" s="10">
        <v>44.25</v>
      </c>
      <c r="Q68" s="10">
        <v>6.89</v>
      </c>
      <c r="R68" s="17">
        <f t="shared" ca="1" si="3"/>
        <v>2642.8312500000002</v>
      </c>
      <c r="V68" s="11">
        <v>40577.666666666664</v>
      </c>
      <c r="W68" s="10">
        <v>44.25</v>
      </c>
      <c r="X68" s="10">
        <v>6.89</v>
      </c>
      <c r="Y68" s="17">
        <f t="shared" ca="1" si="4"/>
        <v>2642.8312500000002</v>
      </c>
      <c r="AC68" s="11">
        <v>40575.666666666664</v>
      </c>
      <c r="AD68" s="10">
        <v>38.479999999999997</v>
      </c>
      <c r="AE68" s="10">
        <v>8.06</v>
      </c>
      <c r="AF68" s="10">
        <v>74.09</v>
      </c>
      <c r="AG68" s="17">
        <f t="shared" si="5"/>
        <v>3161.1320000000001</v>
      </c>
      <c r="AH68" s="17">
        <f t="shared" ca="1" si="6"/>
        <v>64.275000000000006</v>
      </c>
      <c r="AI68" s="17">
        <f t="shared" ca="1" si="7"/>
        <v>257.10000000000002</v>
      </c>
      <c r="AJ68" s="17">
        <f t="shared" ca="1" si="8"/>
        <v>17259.998200000002</v>
      </c>
    </row>
    <row r="69" spans="1:36" x14ac:dyDescent="0.25">
      <c r="A69" s="17">
        <f t="shared" ref="A69:A132" ca="1" si="9">I69+P69+W69+AH69+AO69</f>
        <v>171.41500000000002</v>
      </c>
      <c r="B69" s="17">
        <f t="shared" ref="B69:B132" ca="1" si="10">K69+R69+Y69+AJ69+AQ69</f>
        <v>15736.576349999999</v>
      </c>
      <c r="D69" s="17">
        <f ca="1">'Prices Feb 2011'!H68</f>
        <v>31.277500000000003</v>
      </c>
      <c r="E69" s="17">
        <f ca="1">'Prices Feb 2011'!$I68</f>
        <v>51.572499999999998</v>
      </c>
      <c r="F69" s="17">
        <v>58.81</v>
      </c>
      <c r="H69" s="11">
        <v>40577.708333333336</v>
      </c>
      <c r="I69" s="10">
        <v>44.25</v>
      </c>
      <c r="J69" s="10">
        <v>6.89</v>
      </c>
      <c r="K69" s="17">
        <f t="shared" ref="K69:K132" si="11">I69*($F69+J69)</f>
        <v>2907.2249999999999</v>
      </c>
      <c r="O69" s="11">
        <v>40577.708333333336</v>
      </c>
      <c r="P69" s="10">
        <v>44.25</v>
      </c>
      <c r="Q69" s="10">
        <v>6.89</v>
      </c>
      <c r="R69" s="17">
        <f t="shared" ref="R69:R132" ca="1" si="12">P69*($E69+Q69)</f>
        <v>2586.9656249999998</v>
      </c>
      <c r="V69" s="11">
        <v>40577.708333333336</v>
      </c>
      <c r="W69" s="10">
        <v>44.25</v>
      </c>
      <c r="X69" s="10">
        <v>6.89</v>
      </c>
      <c r="Y69" s="17">
        <f t="shared" ref="Y69:Y132" ca="1" si="13">W69*($E69+X69)</f>
        <v>2586.9656249999998</v>
      </c>
      <c r="AC69" s="11">
        <v>40575.677083333336</v>
      </c>
      <c r="AD69" s="10">
        <v>82.51</v>
      </c>
      <c r="AE69" s="10">
        <v>9.74</v>
      </c>
      <c r="AF69" s="10">
        <v>2.41</v>
      </c>
      <c r="AG69" s="17">
        <f t="shared" ref="AG69:AG132" si="14">AD69*(AE69+AF69)</f>
        <v>1002.4965000000001</v>
      </c>
      <c r="AH69" s="17">
        <f t="shared" ref="AH69:AH123" ca="1" si="15">AVERAGE(OFFSET($AD$4, (ROW(AD69)-4) * 4,0,4,1))</f>
        <v>38.665000000000006</v>
      </c>
      <c r="AI69" s="17">
        <f t="shared" ref="AI69:AI123" ca="1" si="16">SUM(OFFSET($AD$4, (ROW(AD69)-4) * 4,0,4,1))</f>
        <v>154.66000000000003</v>
      </c>
      <c r="AJ69" s="17">
        <f t="shared" ref="AJ69:AJ123" ca="1" si="17">SUM(OFFSET($AG$4, (ROW(AG69)-4) * 4,0,4,1))</f>
        <v>7655.4201000000012</v>
      </c>
    </row>
    <row r="70" spans="1:36" x14ac:dyDescent="0.25">
      <c r="A70" s="17">
        <f t="shared" ca="1" si="9"/>
        <v>190.11</v>
      </c>
      <c r="B70" s="17">
        <f t="shared" ca="1" si="10"/>
        <v>27352.958149999999</v>
      </c>
      <c r="D70" s="17">
        <f ca="1">'Prices Feb 2011'!H69</f>
        <v>20.9925</v>
      </c>
      <c r="E70" s="17">
        <f ca="1">'Prices Feb 2011'!$I69</f>
        <v>63.752499999999998</v>
      </c>
      <c r="F70" s="17">
        <v>58.81</v>
      </c>
      <c r="H70" s="11">
        <v>40577.75</v>
      </c>
      <c r="I70" s="10">
        <v>44.25</v>
      </c>
      <c r="J70" s="10">
        <v>6.89</v>
      </c>
      <c r="K70" s="17">
        <f t="shared" si="11"/>
        <v>2907.2249999999999</v>
      </c>
      <c r="O70" s="11">
        <v>40577.75</v>
      </c>
      <c r="P70" s="10">
        <v>44.25</v>
      </c>
      <c r="Q70" s="10">
        <v>6.89</v>
      </c>
      <c r="R70" s="17">
        <f t="shared" ca="1" si="12"/>
        <v>3125.930625</v>
      </c>
      <c r="V70" s="11">
        <v>40577.75</v>
      </c>
      <c r="W70" s="10">
        <v>44.25</v>
      </c>
      <c r="X70" s="10">
        <v>6.89</v>
      </c>
      <c r="Y70" s="17">
        <f t="shared" ca="1" si="13"/>
        <v>3125.930625</v>
      </c>
      <c r="AC70" s="11">
        <v>40575.6875</v>
      </c>
      <c r="AD70" s="10">
        <v>98.89</v>
      </c>
      <c r="AE70" s="10">
        <v>4.21</v>
      </c>
      <c r="AF70" s="10">
        <v>87.55</v>
      </c>
      <c r="AG70" s="17">
        <f t="shared" si="14"/>
        <v>9074.1463999999996</v>
      </c>
      <c r="AH70" s="17">
        <f t="shared" ca="1" si="15"/>
        <v>57.36</v>
      </c>
      <c r="AI70" s="17">
        <f t="shared" ca="1" si="16"/>
        <v>229.44</v>
      </c>
      <c r="AJ70" s="17">
        <f t="shared" ca="1" si="17"/>
        <v>18193.871899999998</v>
      </c>
    </row>
    <row r="71" spans="1:36" x14ac:dyDescent="0.25">
      <c r="A71" s="17">
        <f t="shared" ca="1" si="9"/>
        <v>183.45</v>
      </c>
      <c r="B71" s="17">
        <f t="shared" ca="1" si="10"/>
        <v>17316.89345</v>
      </c>
      <c r="D71" s="17">
        <f ca="1">'Prices Feb 2011'!H70</f>
        <v>75.782499999999999</v>
      </c>
      <c r="E71" s="17">
        <f ca="1">'Prices Feb 2011'!$I70</f>
        <v>36.022500000000001</v>
      </c>
      <c r="F71" s="17">
        <v>58.81</v>
      </c>
      <c r="H71" s="11">
        <v>40577.791666666664</v>
      </c>
      <c r="I71" s="10">
        <v>44.25</v>
      </c>
      <c r="J71" s="10">
        <v>6.89</v>
      </c>
      <c r="K71" s="17">
        <f t="shared" si="11"/>
        <v>2907.2249999999999</v>
      </c>
      <c r="O71" s="11">
        <v>40577.791666666664</v>
      </c>
      <c r="P71" s="10">
        <v>44.25</v>
      </c>
      <c r="Q71" s="10">
        <v>6.89</v>
      </c>
      <c r="R71" s="17">
        <f t="shared" ca="1" si="12"/>
        <v>1898.878125</v>
      </c>
      <c r="V71" s="11">
        <v>40577.791666666664</v>
      </c>
      <c r="W71" s="10">
        <v>44.25</v>
      </c>
      <c r="X71" s="10">
        <v>6.89</v>
      </c>
      <c r="Y71" s="17">
        <f t="shared" ca="1" si="13"/>
        <v>1898.878125</v>
      </c>
      <c r="AC71" s="11">
        <v>40575.697916666664</v>
      </c>
      <c r="AD71" s="10">
        <v>40.71</v>
      </c>
      <c r="AE71" s="10">
        <v>3.11</v>
      </c>
      <c r="AF71" s="10">
        <v>70.28</v>
      </c>
      <c r="AG71" s="17">
        <f t="shared" si="14"/>
        <v>2987.7069000000001</v>
      </c>
      <c r="AH71" s="17">
        <f t="shared" ca="1" si="15"/>
        <v>50.7</v>
      </c>
      <c r="AI71" s="17">
        <f t="shared" ca="1" si="16"/>
        <v>202.8</v>
      </c>
      <c r="AJ71" s="17">
        <f t="shared" ca="1" si="17"/>
        <v>10611.912199999999</v>
      </c>
    </row>
    <row r="72" spans="1:36" x14ac:dyDescent="0.25">
      <c r="A72" s="17">
        <f t="shared" ca="1" si="9"/>
        <v>185.07499999999999</v>
      </c>
      <c r="B72" s="17">
        <f t="shared" ca="1" si="10"/>
        <v>15111.107649999998</v>
      </c>
      <c r="D72" s="17">
        <f ca="1">'Prices Feb 2011'!H71</f>
        <v>56.042500000000004</v>
      </c>
      <c r="E72" s="17">
        <f ca="1">'Prices Feb 2011'!$I71</f>
        <v>43.467500000000001</v>
      </c>
      <c r="F72" s="17">
        <v>58.81</v>
      </c>
      <c r="H72" s="11">
        <v>40577.833333333336</v>
      </c>
      <c r="I72" s="10">
        <v>44.25</v>
      </c>
      <c r="J72" s="10">
        <v>6.89</v>
      </c>
      <c r="K72" s="17">
        <f t="shared" si="11"/>
        <v>2907.2249999999999</v>
      </c>
      <c r="O72" s="11">
        <v>40577.833333333336</v>
      </c>
      <c r="P72" s="10">
        <v>44.25</v>
      </c>
      <c r="Q72" s="10">
        <v>6.89</v>
      </c>
      <c r="R72" s="17">
        <f t="shared" ca="1" si="12"/>
        <v>2228.319375</v>
      </c>
      <c r="V72" s="11">
        <v>40577.833333333336</v>
      </c>
      <c r="W72" s="10">
        <v>44.25</v>
      </c>
      <c r="X72" s="10">
        <v>6.89</v>
      </c>
      <c r="Y72" s="17">
        <f t="shared" ca="1" si="13"/>
        <v>2228.319375</v>
      </c>
      <c r="AC72" s="11">
        <v>40575.708333333336</v>
      </c>
      <c r="AD72" s="10">
        <v>1.1200000000000001</v>
      </c>
      <c r="AE72" s="10">
        <v>2.92</v>
      </c>
      <c r="AF72" s="10">
        <v>94.37</v>
      </c>
      <c r="AG72" s="17">
        <f t="shared" si="14"/>
        <v>108.96480000000001</v>
      </c>
      <c r="AH72" s="17">
        <f t="shared" ca="1" si="15"/>
        <v>52.325000000000003</v>
      </c>
      <c r="AI72" s="17">
        <f t="shared" ca="1" si="16"/>
        <v>209.3</v>
      </c>
      <c r="AJ72" s="17">
        <f t="shared" ca="1" si="17"/>
        <v>7747.2438999999995</v>
      </c>
    </row>
    <row r="73" spans="1:36" x14ac:dyDescent="0.25">
      <c r="A73" s="17">
        <f t="shared" ca="1" si="9"/>
        <v>196.0925</v>
      </c>
      <c r="B73" s="17">
        <f t="shared" ca="1" si="10"/>
        <v>17863.32015</v>
      </c>
      <c r="D73" s="17">
        <f ca="1">'Prices Feb 2011'!H72</f>
        <v>45.357500000000002</v>
      </c>
      <c r="E73" s="17">
        <f ca="1">'Prices Feb 2011'!$I72</f>
        <v>36.307499999999997</v>
      </c>
      <c r="F73" s="17">
        <v>58.81</v>
      </c>
      <c r="H73" s="11">
        <v>40577.875</v>
      </c>
      <c r="I73" s="10">
        <v>44.25</v>
      </c>
      <c r="J73" s="10">
        <v>6.89</v>
      </c>
      <c r="K73" s="17">
        <f t="shared" si="11"/>
        <v>2907.2249999999999</v>
      </c>
      <c r="O73" s="11">
        <v>40577.875</v>
      </c>
      <c r="P73" s="10">
        <v>44.25</v>
      </c>
      <c r="Q73" s="10">
        <v>6.89</v>
      </c>
      <c r="R73" s="17">
        <f t="shared" ca="1" si="12"/>
        <v>1911.4893749999999</v>
      </c>
      <c r="V73" s="11">
        <v>40577.875</v>
      </c>
      <c r="W73" s="10">
        <v>44.25</v>
      </c>
      <c r="X73" s="10">
        <v>6.89</v>
      </c>
      <c r="Y73" s="17">
        <f t="shared" ca="1" si="13"/>
        <v>1911.4893749999999</v>
      </c>
      <c r="AC73" s="11">
        <v>40575.71875</v>
      </c>
      <c r="AD73" s="10">
        <v>88.72</v>
      </c>
      <c r="AE73" s="10">
        <v>0.44</v>
      </c>
      <c r="AF73" s="10">
        <v>29.06</v>
      </c>
      <c r="AG73" s="17">
        <f t="shared" si="14"/>
        <v>2617.2399999999998</v>
      </c>
      <c r="AH73" s="17">
        <f t="shared" ca="1" si="15"/>
        <v>63.342500000000008</v>
      </c>
      <c r="AI73" s="17">
        <f t="shared" ca="1" si="16"/>
        <v>253.37000000000003</v>
      </c>
      <c r="AJ73" s="17">
        <f t="shared" ca="1" si="17"/>
        <v>11133.116400000001</v>
      </c>
    </row>
    <row r="74" spans="1:36" x14ac:dyDescent="0.25">
      <c r="A74" s="17">
        <f t="shared" ca="1" si="9"/>
        <v>167.8175</v>
      </c>
      <c r="B74" s="17">
        <f t="shared" ca="1" si="10"/>
        <v>16421.743600000002</v>
      </c>
      <c r="D74" s="17">
        <f ca="1">'Prices Feb 2011'!H73</f>
        <v>46.904999999999994</v>
      </c>
      <c r="E74" s="17">
        <f ca="1">'Prices Feb 2011'!$I73</f>
        <v>47.769999999999996</v>
      </c>
      <c r="F74" s="17">
        <v>58.81</v>
      </c>
      <c r="H74" s="11">
        <v>40577.916666666664</v>
      </c>
      <c r="I74" s="10">
        <v>44.25</v>
      </c>
      <c r="J74" s="10">
        <v>6.89</v>
      </c>
      <c r="K74" s="17">
        <f t="shared" si="11"/>
        <v>2907.2249999999999</v>
      </c>
      <c r="O74" s="11">
        <v>40577.916666666664</v>
      </c>
      <c r="P74" s="10">
        <v>44.25</v>
      </c>
      <c r="Q74" s="10">
        <v>6.89</v>
      </c>
      <c r="R74" s="17">
        <f t="shared" ca="1" si="12"/>
        <v>2418.7049999999999</v>
      </c>
      <c r="V74" s="11">
        <v>40577.916666666664</v>
      </c>
      <c r="W74" s="10">
        <v>44.25</v>
      </c>
      <c r="X74" s="10">
        <v>6.89</v>
      </c>
      <c r="Y74" s="17">
        <f t="shared" ca="1" si="13"/>
        <v>2418.7049999999999</v>
      </c>
      <c r="AC74" s="11">
        <v>40575.729166666664</v>
      </c>
      <c r="AD74" s="10">
        <v>18.010000000000002</v>
      </c>
      <c r="AE74" s="10">
        <v>2.74</v>
      </c>
      <c r="AF74" s="10">
        <v>55.21</v>
      </c>
      <c r="AG74" s="17">
        <f t="shared" si="14"/>
        <v>1043.6795000000002</v>
      </c>
      <c r="AH74" s="17">
        <f t="shared" ca="1" si="15"/>
        <v>35.067500000000003</v>
      </c>
      <c r="AI74" s="17">
        <f t="shared" ca="1" si="16"/>
        <v>140.27000000000001</v>
      </c>
      <c r="AJ74" s="17">
        <f t="shared" ca="1" si="17"/>
        <v>8677.1085999999996</v>
      </c>
    </row>
    <row r="75" spans="1:36" x14ac:dyDescent="0.25">
      <c r="A75" s="17">
        <f t="shared" ca="1" si="9"/>
        <v>197.89749999999998</v>
      </c>
      <c r="B75" s="17">
        <f t="shared" ca="1" si="10"/>
        <v>26471.205450000001</v>
      </c>
      <c r="D75" s="17">
        <f ca="1">'Prices Feb 2011'!H74</f>
        <v>31.322500000000002</v>
      </c>
      <c r="E75" s="17">
        <f ca="1">'Prices Feb 2011'!$I74</f>
        <v>59.097499999999997</v>
      </c>
      <c r="F75" s="17">
        <v>58.81</v>
      </c>
      <c r="H75" s="11">
        <v>40577.958333333336</v>
      </c>
      <c r="I75" s="10">
        <v>44.25</v>
      </c>
      <c r="J75" s="10">
        <v>6.89</v>
      </c>
      <c r="K75" s="17">
        <f t="shared" si="11"/>
        <v>2907.2249999999999</v>
      </c>
      <c r="O75" s="11">
        <v>40577.958333333336</v>
      </c>
      <c r="P75" s="10">
        <v>44.25</v>
      </c>
      <c r="Q75" s="10">
        <v>6.89</v>
      </c>
      <c r="R75" s="17">
        <f t="shared" ca="1" si="12"/>
        <v>2919.9468750000001</v>
      </c>
      <c r="V75" s="11">
        <v>40577.958333333336</v>
      </c>
      <c r="W75" s="10">
        <v>44.25</v>
      </c>
      <c r="X75" s="10">
        <v>6.89</v>
      </c>
      <c r="Y75" s="17">
        <f t="shared" ca="1" si="13"/>
        <v>2919.9468750000001</v>
      </c>
      <c r="AC75" s="11">
        <v>40575.739583333336</v>
      </c>
      <c r="AD75" s="10">
        <v>78.069999999999993</v>
      </c>
      <c r="AE75" s="10">
        <v>7.66</v>
      </c>
      <c r="AF75" s="10">
        <v>85.76</v>
      </c>
      <c r="AG75" s="17">
        <f t="shared" si="14"/>
        <v>7293.2993999999999</v>
      </c>
      <c r="AH75" s="17">
        <f t="shared" ca="1" si="15"/>
        <v>65.147499999999994</v>
      </c>
      <c r="AI75" s="17">
        <f t="shared" ca="1" si="16"/>
        <v>260.58999999999997</v>
      </c>
      <c r="AJ75" s="17">
        <f t="shared" ca="1" si="17"/>
        <v>17724.0867</v>
      </c>
    </row>
    <row r="76" spans="1:36" x14ac:dyDescent="0.25">
      <c r="A76" s="17">
        <f t="shared" ca="1" si="9"/>
        <v>278.2</v>
      </c>
      <c r="B76" s="17">
        <f t="shared" ca="1" si="10"/>
        <v>22577.890599999999</v>
      </c>
      <c r="D76" s="17">
        <f ca="1">'Prices Feb 2011'!H75</f>
        <v>32.589999999999996</v>
      </c>
      <c r="E76" s="17">
        <f ca="1">'Prices Feb 2011'!$I75</f>
        <v>41.4925</v>
      </c>
      <c r="F76" s="17">
        <v>58.86</v>
      </c>
      <c r="H76" s="16">
        <v>40578</v>
      </c>
      <c r="I76" s="10">
        <v>77.239999999999995</v>
      </c>
      <c r="J76" s="10">
        <v>6.62</v>
      </c>
      <c r="K76" s="17">
        <f t="shared" si="11"/>
        <v>5057.6751999999997</v>
      </c>
      <c r="O76" s="16">
        <v>40578</v>
      </c>
      <c r="P76" s="10">
        <v>77.239999999999995</v>
      </c>
      <c r="Q76" s="10">
        <v>6.62</v>
      </c>
      <c r="R76" s="17">
        <f t="shared" ca="1" si="12"/>
        <v>3716.2094999999995</v>
      </c>
      <c r="V76" s="16">
        <v>40578</v>
      </c>
      <c r="W76" s="10">
        <v>77.239999999999995</v>
      </c>
      <c r="X76" s="10">
        <v>6.62</v>
      </c>
      <c r="Y76" s="17">
        <f t="shared" ca="1" si="13"/>
        <v>3716.2094999999995</v>
      </c>
      <c r="AC76" s="11">
        <v>40575.75</v>
      </c>
      <c r="AD76" s="10">
        <v>73.39</v>
      </c>
      <c r="AE76" s="10">
        <v>5</v>
      </c>
      <c r="AF76" s="10">
        <v>84.24</v>
      </c>
      <c r="AG76" s="17">
        <f t="shared" si="14"/>
        <v>6549.3235999999997</v>
      </c>
      <c r="AH76" s="17">
        <f t="shared" ca="1" si="15"/>
        <v>46.480000000000004</v>
      </c>
      <c r="AI76" s="17">
        <f t="shared" ca="1" si="16"/>
        <v>185.92000000000002</v>
      </c>
      <c r="AJ76" s="17">
        <f t="shared" ca="1" si="17"/>
        <v>10087.796399999999</v>
      </c>
    </row>
    <row r="77" spans="1:36" x14ac:dyDescent="0.25">
      <c r="A77" s="17">
        <f t="shared" ca="1" si="9"/>
        <v>284.53999999999996</v>
      </c>
      <c r="B77" s="17">
        <f t="shared" ca="1" si="10"/>
        <v>25549.636300000002</v>
      </c>
      <c r="D77" s="17">
        <f ca="1">'Prices Feb 2011'!H76</f>
        <v>55.6175</v>
      </c>
      <c r="E77" s="17">
        <f ca="1">'Prices Feb 2011'!$I76</f>
        <v>53.59</v>
      </c>
      <c r="F77" s="17">
        <v>58.86</v>
      </c>
      <c r="H77" s="11">
        <v>40578.041666666664</v>
      </c>
      <c r="I77" s="10">
        <v>77.239999999999995</v>
      </c>
      <c r="J77" s="10">
        <v>6.62</v>
      </c>
      <c r="K77" s="17">
        <f t="shared" si="11"/>
        <v>5057.6751999999997</v>
      </c>
      <c r="O77" s="11">
        <v>40578.041666666664</v>
      </c>
      <c r="P77" s="10">
        <v>77.239999999999995</v>
      </c>
      <c r="Q77" s="10">
        <v>6.62</v>
      </c>
      <c r="R77" s="17">
        <f t="shared" ca="1" si="12"/>
        <v>4650.6203999999998</v>
      </c>
      <c r="V77" s="11">
        <v>40578.041666666664</v>
      </c>
      <c r="W77" s="10">
        <v>77.239999999999995</v>
      </c>
      <c r="X77" s="10">
        <v>6.62</v>
      </c>
      <c r="Y77" s="17">
        <f t="shared" ca="1" si="13"/>
        <v>4650.6203999999998</v>
      </c>
      <c r="AC77" s="11">
        <v>40575.760416666664</v>
      </c>
      <c r="AD77" s="10">
        <v>33.33</v>
      </c>
      <c r="AE77" s="10">
        <v>7.15</v>
      </c>
      <c r="AF77" s="10">
        <v>98.48</v>
      </c>
      <c r="AG77" s="17">
        <f t="shared" si="14"/>
        <v>3520.6478999999999</v>
      </c>
      <c r="AH77" s="17">
        <f t="shared" ca="1" si="15"/>
        <v>52.82</v>
      </c>
      <c r="AI77" s="17">
        <f t="shared" ca="1" si="16"/>
        <v>211.28</v>
      </c>
      <c r="AJ77" s="17">
        <f t="shared" ca="1" si="17"/>
        <v>11190.720300000003</v>
      </c>
    </row>
    <row r="78" spans="1:36" x14ac:dyDescent="0.25">
      <c r="A78" s="17">
        <f t="shared" ca="1" si="9"/>
        <v>283.62249999999995</v>
      </c>
      <c r="B78" s="17">
        <f t="shared" ca="1" si="10"/>
        <v>21272.552499999998</v>
      </c>
      <c r="D78" s="17">
        <f ca="1">'Prices Feb 2011'!H77</f>
        <v>53.400000000000006</v>
      </c>
      <c r="E78" s="17">
        <f ca="1">'Prices Feb 2011'!$I77</f>
        <v>40.974999999999994</v>
      </c>
      <c r="F78" s="17">
        <v>58.86</v>
      </c>
      <c r="H78" s="11">
        <v>40578.083333333336</v>
      </c>
      <c r="I78" s="10">
        <v>77.239999999999995</v>
      </c>
      <c r="J78" s="10">
        <v>6.62</v>
      </c>
      <c r="K78" s="17">
        <f t="shared" si="11"/>
        <v>5057.6751999999997</v>
      </c>
      <c r="O78" s="11">
        <v>40578.083333333336</v>
      </c>
      <c r="P78" s="10">
        <v>77.239999999999995</v>
      </c>
      <c r="Q78" s="10">
        <v>6.62</v>
      </c>
      <c r="R78" s="17">
        <f t="shared" ca="1" si="12"/>
        <v>3676.237799999999</v>
      </c>
      <c r="V78" s="11">
        <v>40578.083333333336</v>
      </c>
      <c r="W78" s="10">
        <v>77.239999999999995</v>
      </c>
      <c r="X78" s="10">
        <v>6.62</v>
      </c>
      <c r="Y78" s="17">
        <f t="shared" ca="1" si="13"/>
        <v>3676.237799999999</v>
      </c>
      <c r="AC78" s="11">
        <v>40575.770833333336</v>
      </c>
      <c r="AD78" s="10">
        <v>92.34</v>
      </c>
      <c r="AE78" s="10">
        <v>7.85</v>
      </c>
      <c r="AF78" s="10">
        <v>29.46</v>
      </c>
      <c r="AG78" s="17">
        <f t="shared" si="14"/>
        <v>3445.2054000000003</v>
      </c>
      <c r="AH78" s="17">
        <f t="shared" ca="1" si="15"/>
        <v>51.902499999999996</v>
      </c>
      <c r="AI78" s="17">
        <f t="shared" ca="1" si="16"/>
        <v>207.60999999999999</v>
      </c>
      <c r="AJ78" s="17">
        <f t="shared" ca="1" si="17"/>
        <v>8862.4016999999985</v>
      </c>
    </row>
    <row r="79" spans="1:36" x14ac:dyDescent="0.25">
      <c r="A79" s="17">
        <f t="shared" ca="1" si="9"/>
        <v>295.995</v>
      </c>
      <c r="B79" s="17">
        <f t="shared" ca="1" si="10"/>
        <v>20084.279899999998</v>
      </c>
      <c r="D79" s="17">
        <f ca="1">'Prices Feb 2011'!H78</f>
        <v>59.89</v>
      </c>
      <c r="E79" s="17">
        <f ca="1">'Prices Feb 2011'!$I78</f>
        <v>31.922499999999999</v>
      </c>
      <c r="F79" s="17">
        <v>58.86</v>
      </c>
      <c r="H79" s="11">
        <v>40578.125</v>
      </c>
      <c r="I79" s="10">
        <v>77.239999999999995</v>
      </c>
      <c r="J79" s="10">
        <v>6.62</v>
      </c>
      <c r="K79" s="17">
        <f t="shared" si="11"/>
        <v>5057.6751999999997</v>
      </c>
      <c r="O79" s="11">
        <v>40578.125</v>
      </c>
      <c r="P79" s="10">
        <v>77.239999999999995</v>
      </c>
      <c r="Q79" s="10">
        <v>6.62</v>
      </c>
      <c r="R79" s="17">
        <f t="shared" ca="1" si="12"/>
        <v>2977.0226999999995</v>
      </c>
      <c r="V79" s="11">
        <v>40578.125</v>
      </c>
      <c r="W79" s="10">
        <v>77.239999999999995</v>
      </c>
      <c r="X79" s="10">
        <v>6.62</v>
      </c>
      <c r="Y79" s="17">
        <f t="shared" ca="1" si="13"/>
        <v>2977.0226999999995</v>
      </c>
      <c r="AC79" s="11">
        <v>40575.78125</v>
      </c>
      <c r="AD79" s="10">
        <v>12.22</v>
      </c>
      <c r="AE79" s="10">
        <v>5.34</v>
      </c>
      <c r="AF79" s="10">
        <v>36.9</v>
      </c>
      <c r="AG79" s="17">
        <f t="shared" si="14"/>
        <v>516.17279999999994</v>
      </c>
      <c r="AH79" s="17">
        <f t="shared" ca="1" si="15"/>
        <v>64.275000000000006</v>
      </c>
      <c r="AI79" s="17">
        <f t="shared" ca="1" si="16"/>
        <v>257.10000000000002</v>
      </c>
      <c r="AJ79" s="17">
        <f t="shared" ca="1" si="17"/>
        <v>9072.559299999999</v>
      </c>
    </row>
    <row r="80" spans="1:36" x14ac:dyDescent="0.25">
      <c r="A80" s="17">
        <f t="shared" ca="1" si="9"/>
        <v>270.38499999999999</v>
      </c>
      <c r="B80" s="17">
        <f t="shared" ca="1" si="10"/>
        <v>17124.687099999999</v>
      </c>
      <c r="D80" s="17">
        <f ca="1">'Prices Feb 2011'!H79</f>
        <v>34.397500000000001</v>
      </c>
      <c r="E80" s="17">
        <f ca="1">'Prices Feb 2011'!$I79</f>
        <v>29.862499999999997</v>
      </c>
      <c r="F80" s="17">
        <v>58.86</v>
      </c>
      <c r="H80" s="11">
        <v>40578.166666666664</v>
      </c>
      <c r="I80" s="10">
        <v>77.239999999999995</v>
      </c>
      <c r="J80" s="10">
        <v>6.62</v>
      </c>
      <c r="K80" s="17">
        <f t="shared" si="11"/>
        <v>5057.6751999999997</v>
      </c>
      <c r="O80" s="11">
        <v>40578.166666666664</v>
      </c>
      <c r="P80" s="10">
        <v>77.239999999999995</v>
      </c>
      <c r="Q80" s="10">
        <v>6.62</v>
      </c>
      <c r="R80" s="17">
        <f t="shared" ca="1" si="12"/>
        <v>2817.9082999999996</v>
      </c>
      <c r="V80" s="11">
        <v>40578.166666666664</v>
      </c>
      <c r="W80" s="10">
        <v>77.239999999999995</v>
      </c>
      <c r="X80" s="10">
        <v>6.62</v>
      </c>
      <c r="Y80" s="17">
        <f t="shared" ca="1" si="13"/>
        <v>2817.9082999999996</v>
      </c>
      <c r="AC80" s="11">
        <v>40575.791666666664</v>
      </c>
      <c r="AD80" s="10">
        <v>26.47</v>
      </c>
      <c r="AE80" s="10">
        <v>9.98</v>
      </c>
      <c r="AF80" s="10">
        <v>81.11</v>
      </c>
      <c r="AG80" s="17">
        <f t="shared" si="14"/>
        <v>2411.1523000000002</v>
      </c>
      <c r="AH80" s="17">
        <f t="shared" ca="1" si="15"/>
        <v>38.665000000000006</v>
      </c>
      <c r="AI80" s="17">
        <f t="shared" ca="1" si="16"/>
        <v>154.66000000000003</v>
      </c>
      <c r="AJ80" s="17">
        <f t="shared" ca="1" si="17"/>
        <v>6431.1953000000003</v>
      </c>
    </row>
    <row r="81" spans="1:36" x14ac:dyDescent="0.25">
      <c r="A81" s="17">
        <f t="shared" ca="1" si="9"/>
        <v>289.08</v>
      </c>
      <c r="B81" s="17">
        <f t="shared" ca="1" si="10"/>
        <v>24405.873699999996</v>
      </c>
      <c r="D81" s="17">
        <f ca="1">'Prices Feb 2011'!H80</f>
        <v>26.057500000000005</v>
      </c>
      <c r="E81" s="17">
        <f ca="1">'Prices Feb 2011'!$I80</f>
        <v>37.9925</v>
      </c>
      <c r="F81" s="17">
        <v>58.86</v>
      </c>
      <c r="H81" s="11">
        <v>40578.208333333336</v>
      </c>
      <c r="I81" s="10">
        <v>77.239999999999995</v>
      </c>
      <c r="J81" s="10">
        <v>6.62</v>
      </c>
      <c r="K81" s="17">
        <f t="shared" si="11"/>
        <v>5057.6751999999997</v>
      </c>
      <c r="O81" s="11">
        <v>40578.208333333336</v>
      </c>
      <c r="P81" s="10">
        <v>77.239999999999995</v>
      </c>
      <c r="Q81" s="10">
        <v>6.62</v>
      </c>
      <c r="R81" s="17">
        <f t="shared" ca="1" si="12"/>
        <v>3445.8694999999993</v>
      </c>
      <c r="V81" s="11">
        <v>40578.208333333336</v>
      </c>
      <c r="W81" s="10">
        <v>77.239999999999995</v>
      </c>
      <c r="X81" s="10">
        <v>6.62</v>
      </c>
      <c r="Y81" s="17">
        <f t="shared" ca="1" si="13"/>
        <v>3445.8694999999993</v>
      </c>
      <c r="AC81" s="11">
        <v>40575.802083333336</v>
      </c>
      <c r="AD81" s="10">
        <v>78.27</v>
      </c>
      <c r="AE81" s="10">
        <v>9.43</v>
      </c>
      <c r="AF81" s="10">
        <v>18.350000000000001</v>
      </c>
      <c r="AG81" s="17">
        <f t="shared" si="14"/>
        <v>2174.3406</v>
      </c>
      <c r="AH81" s="17">
        <f t="shared" ca="1" si="15"/>
        <v>57.36</v>
      </c>
      <c r="AI81" s="17">
        <f t="shared" ca="1" si="16"/>
        <v>229.44</v>
      </c>
      <c r="AJ81" s="17">
        <f t="shared" ca="1" si="17"/>
        <v>12456.459499999999</v>
      </c>
    </row>
    <row r="82" spans="1:36" x14ac:dyDescent="0.25">
      <c r="A82" s="17">
        <f t="shared" ca="1" si="9"/>
        <v>282.41999999999996</v>
      </c>
      <c r="B82" s="17">
        <f t="shared" ca="1" si="10"/>
        <v>22736.786599999999</v>
      </c>
      <c r="D82" s="17">
        <f ca="1">'Prices Feb 2011'!H81</f>
        <v>40.659999999999997</v>
      </c>
      <c r="E82" s="17">
        <f ca="1">'Prices Feb 2011'!$I81</f>
        <v>38.747500000000002</v>
      </c>
      <c r="F82" s="17">
        <v>58.86</v>
      </c>
      <c r="H82" s="11">
        <v>40578.25</v>
      </c>
      <c r="I82" s="10">
        <v>77.239999999999995</v>
      </c>
      <c r="J82" s="10">
        <v>6.62</v>
      </c>
      <c r="K82" s="17">
        <f t="shared" si="11"/>
        <v>5057.6751999999997</v>
      </c>
      <c r="O82" s="11">
        <v>40578.25</v>
      </c>
      <c r="P82" s="10">
        <v>77.239999999999995</v>
      </c>
      <c r="Q82" s="10">
        <v>6.62</v>
      </c>
      <c r="R82" s="17">
        <f t="shared" ca="1" si="12"/>
        <v>3504.1856999999995</v>
      </c>
      <c r="V82" s="11">
        <v>40578.25</v>
      </c>
      <c r="W82" s="10">
        <v>77.239999999999995</v>
      </c>
      <c r="X82" s="10">
        <v>6.62</v>
      </c>
      <c r="Y82" s="17">
        <f t="shared" ca="1" si="13"/>
        <v>3504.1856999999995</v>
      </c>
      <c r="AC82" s="11">
        <v>40575.8125</v>
      </c>
      <c r="AD82" s="10">
        <v>22.9</v>
      </c>
      <c r="AE82" s="10">
        <v>9.69</v>
      </c>
      <c r="AF82" s="10">
        <v>58.42</v>
      </c>
      <c r="AG82" s="17">
        <f t="shared" si="14"/>
        <v>1559.7189999999998</v>
      </c>
      <c r="AH82" s="17">
        <f t="shared" ca="1" si="15"/>
        <v>50.7</v>
      </c>
      <c r="AI82" s="17">
        <f t="shared" ca="1" si="16"/>
        <v>202.8</v>
      </c>
      <c r="AJ82" s="17">
        <f t="shared" ca="1" si="17"/>
        <v>10670.74</v>
      </c>
    </row>
    <row r="83" spans="1:36" x14ac:dyDescent="0.25">
      <c r="A83" s="17">
        <f t="shared" ca="1" si="9"/>
        <v>284.04499999999996</v>
      </c>
      <c r="B83" s="17">
        <f t="shared" ca="1" si="10"/>
        <v>23308.7183</v>
      </c>
      <c r="D83" s="17">
        <f ca="1">'Prices Feb 2011'!H82</f>
        <v>72.680000000000007</v>
      </c>
      <c r="E83" s="17">
        <f ca="1">'Prices Feb 2011'!$I82</f>
        <v>46.445</v>
      </c>
      <c r="F83" s="17">
        <v>58.86</v>
      </c>
      <c r="H83" s="11">
        <v>40578.291666666664</v>
      </c>
      <c r="I83" s="10">
        <v>77.239999999999995</v>
      </c>
      <c r="J83" s="10">
        <v>6.62</v>
      </c>
      <c r="K83" s="17">
        <f t="shared" si="11"/>
        <v>5057.6751999999997</v>
      </c>
      <c r="O83" s="11">
        <v>40578.291666666664</v>
      </c>
      <c r="P83" s="10">
        <v>77.239999999999995</v>
      </c>
      <c r="Q83" s="10">
        <v>6.62</v>
      </c>
      <c r="R83" s="17">
        <f t="shared" ca="1" si="12"/>
        <v>4098.7405999999992</v>
      </c>
      <c r="V83" s="11">
        <v>40578.291666666664</v>
      </c>
      <c r="W83" s="10">
        <v>77.239999999999995</v>
      </c>
      <c r="X83" s="10">
        <v>6.62</v>
      </c>
      <c r="Y83" s="17">
        <f t="shared" ca="1" si="13"/>
        <v>4098.7405999999992</v>
      </c>
      <c r="AC83" s="11">
        <v>40575.822916666664</v>
      </c>
      <c r="AD83" s="10">
        <v>79.97</v>
      </c>
      <c r="AE83" s="10">
        <v>7.49</v>
      </c>
      <c r="AF83" s="10">
        <v>24.68</v>
      </c>
      <c r="AG83" s="17">
        <f t="shared" si="14"/>
        <v>2572.6349</v>
      </c>
      <c r="AH83" s="17">
        <f t="shared" ca="1" si="15"/>
        <v>52.325000000000003</v>
      </c>
      <c r="AI83" s="17">
        <f t="shared" ca="1" si="16"/>
        <v>209.3</v>
      </c>
      <c r="AJ83" s="17">
        <f t="shared" ca="1" si="17"/>
        <v>10053.561900000001</v>
      </c>
    </row>
    <row r="84" spans="1:36" x14ac:dyDescent="0.25">
      <c r="A84" s="17">
        <f t="shared" ca="1" si="9"/>
        <v>295.0625</v>
      </c>
      <c r="B84" s="17">
        <f t="shared" ca="1" si="10"/>
        <v>28837.2048</v>
      </c>
      <c r="D84" s="17">
        <f ca="1">'Prices Feb 2011'!H83</f>
        <v>65.292500000000004</v>
      </c>
      <c r="E84" s="17">
        <f ca="1">'Prices Feb 2011'!$I83</f>
        <v>50.655000000000001</v>
      </c>
      <c r="F84" s="17">
        <v>58.86</v>
      </c>
      <c r="H84" s="11">
        <v>40578.333333333336</v>
      </c>
      <c r="I84" s="10">
        <v>77.239999999999995</v>
      </c>
      <c r="J84" s="10">
        <v>6.62</v>
      </c>
      <c r="K84" s="17">
        <f t="shared" si="11"/>
        <v>5057.6751999999997</v>
      </c>
      <c r="O84" s="11">
        <v>40578.333333333336</v>
      </c>
      <c r="P84" s="10">
        <v>77.239999999999995</v>
      </c>
      <c r="Q84" s="10">
        <v>6.62</v>
      </c>
      <c r="R84" s="17">
        <f t="shared" ca="1" si="12"/>
        <v>4423.9209999999994</v>
      </c>
      <c r="V84" s="11">
        <v>40578.333333333336</v>
      </c>
      <c r="W84" s="10">
        <v>77.239999999999995</v>
      </c>
      <c r="X84" s="10">
        <v>6.62</v>
      </c>
      <c r="Y84" s="17">
        <f t="shared" ca="1" si="13"/>
        <v>4423.9209999999994</v>
      </c>
      <c r="AC84" s="11">
        <v>40575.833333333336</v>
      </c>
      <c r="AD84" s="10">
        <v>93.73</v>
      </c>
      <c r="AE84" s="10">
        <v>8.56</v>
      </c>
      <c r="AF84" s="10">
        <v>91.08</v>
      </c>
      <c r="AG84" s="17">
        <f t="shared" si="14"/>
        <v>9339.2572</v>
      </c>
      <c r="AH84" s="17">
        <f t="shared" ca="1" si="15"/>
        <v>63.342500000000008</v>
      </c>
      <c r="AI84" s="17">
        <f t="shared" ca="1" si="16"/>
        <v>253.37000000000003</v>
      </c>
      <c r="AJ84" s="17">
        <f t="shared" ca="1" si="17"/>
        <v>14931.687600000001</v>
      </c>
    </row>
    <row r="85" spans="1:36" x14ac:dyDescent="0.25">
      <c r="A85" s="17">
        <f t="shared" ca="1" si="9"/>
        <v>266.78749999999997</v>
      </c>
      <c r="B85" s="17">
        <f t="shared" ca="1" si="10"/>
        <v>20710.841199999999</v>
      </c>
      <c r="D85" s="17">
        <f ca="1">'Prices Feb 2011'!H84</f>
        <v>52.53</v>
      </c>
      <c r="E85" s="17">
        <f ca="1">'Prices Feb 2011'!$I84</f>
        <v>56.95</v>
      </c>
      <c r="F85" s="17">
        <v>58.86</v>
      </c>
      <c r="H85" s="11">
        <v>40578.375</v>
      </c>
      <c r="I85" s="10">
        <v>77.239999999999995</v>
      </c>
      <c r="J85" s="10">
        <v>6.62</v>
      </c>
      <c r="K85" s="17">
        <f t="shared" si="11"/>
        <v>5057.6751999999997</v>
      </c>
      <c r="O85" s="11">
        <v>40578.375</v>
      </c>
      <c r="P85" s="10">
        <v>77.239999999999995</v>
      </c>
      <c r="Q85" s="10">
        <v>6.62</v>
      </c>
      <c r="R85" s="17">
        <f t="shared" ca="1" si="12"/>
        <v>4910.1467999999995</v>
      </c>
      <c r="V85" s="11">
        <v>40578.375</v>
      </c>
      <c r="W85" s="10">
        <v>77.239999999999995</v>
      </c>
      <c r="X85" s="10">
        <v>6.62</v>
      </c>
      <c r="Y85" s="17">
        <f t="shared" ca="1" si="13"/>
        <v>4910.1467999999995</v>
      </c>
      <c r="AC85" s="11">
        <v>40575.84375</v>
      </c>
      <c r="AD85" s="10">
        <v>56.77</v>
      </c>
      <c r="AE85" s="10">
        <v>4.1100000000000003</v>
      </c>
      <c r="AF85" s="10">
        <v>79.34</v>
      </c>
      <c r="AG85" s="17">
        <f t="shared" si="14"/>
        <v>4737.4565000000002</v>
      </c>
      <c r="AH85" s="17">
        <f t="shared" ca="1" si="15"/>
        <v>35.067500000000003</v>
      </c>
      <c r="AI85" s="17">
        <f t="shared" ca="1" si="16"/>
        <v>140.27000000000001</v>
      </c>
      <c r="AJ85" s="17">
        <f t="shared" ca="1" si="17"/>
        <v>5832.8724000000002</v>
      </c>
    </row>
    <row r="86" spans="1:36" x14ac:dyDescent="0.25">
      <c r="A86" s="17">
        <f t="shared" ca="1" si="9"/>
        <v>296.86749999999995</v>
      </c>
      <c r="B86" s="17">
        <f t="shared" ca="1" si="10"/>
        <v>23049.052100000001</v>
      </c>
      <c r="D86" s="17">
        <f ca="1">'Prices Feb 2011'!H85</f>
        <v>47.922499999999999</v>
      </c>
      <c r="E86" s="17">
        <f ca="1">'Prices Feb 2011'!$I85</f>
        <v>37.1325</v>
      </c>
      <c r="F86" s="17">
        <v>58.86</v>
      </c>
      <c r="H86" s="11">
        <v>40578.416666666664</v>
      </c>
      <c r="I86" s="10">
        <v>77.239999999999995</v>
      </c>
      <c r="J86" s="10">
        <v>6.62</v>
      </c>
      <c r="K86" s="17">
        <f t="shared" si="11"/>
        <v>5057.6751999999997</v>
      </c>
      <c r="O86" s="11">
        <v>40578.416666666664</v>
      </c>
      <c r="P86" s="10">
        <v>77.239999999999995</v>
      </c>
      <c r="Q86" s="10">
        <v>6.62</v>
      </c>
      <c r="R86" s="17">
        <f t="shared" ca="1" si="12"/>
        <v>3379.4430999999995</v>
      </c>
      <c r="V86" s="11">
        <v>40578.416666666664</v>
      </c>
      <c r="W86" s="10">
        <v>77.239999999999995</v>
      </c>
      <c r="X86" s="10">
        <v>6.62</v>
      </c>
      <c r="Y86" s="17">
        <f t="shared" ca="1" si="13"/>
        <v>3379.4430999999995</v>
      </c>
      <c r="AC86" s="11">
        <v>40575.854166666664</v>
      </c>
      <c r="AD86" s="10">
        <v>16.649999999999999</v>
      </c>
      <c r="AE86" s="10">
        <v>9.9700000000000006</v>
      </c>
      <c r="AF86" s="10">
        <v>94.4</v>
      </c>
      <c r="AG86" s="17">
        <f t="shared" si="14"/>
        <v>1737.7604999999999</v>
      </c>
      <c r="AH86" s="17">
        <f t="shared" ca="1" si="15"/>
        <v>65.147499999999994</v>
      </c>
      <c r="AI86" s="17">
        <f t="shared" ca="1" si="16"/>
        <v>260.58999999999997</v>
      </c>
      <c r="AJ86" s="17">
        <f t="shared" ca="1" si="17"/>
        <v>11232.4907</v>
      </c>
    </row>
    <row r="87" spans="1:36" x14ac:dyDescent="0.25">
      <c r="A87" s="17">
        <f t="shared" ca="1" si="9"/>
        <v>278.2</v>
      </c>
      <c r="B87" s="17">
        <f t="shared" ca="1" si="10"/>
        <v>23144.172999999999</v>
      </c>
      <c r="D87" s="17">
        <f ca="1">'Prices Feb 2011'!H86</f>
        <v>31.240000000000002</v>
      </c>
      <c r="E87" s="17">
        <f ca="1">'Prices Feb 2011'!$I86</f>
        <v>62.155000000000001</v>
      </c>
      <c r="F87" s="17">
        <v>58.86</v>
      </c>
      <c r="H87" s="11">
        <v>40578.458333333336</v>
      </c>
      <c r="I87" s="10">
        <v>77.239999999999995</v>
      </c>
      <c r="J87" s="10">
        <v>6.62</v>
      </c>
      <c r="K87" s="17">
        <f t="shared" si="11"/>
        <v>5057.6751999999997</v>
      </c>
      <c r="O87" s="11">
        <v>40578.458333333336</v>
      </c>
      <c r="P87" s="10">
        <v>77.239999999999995</v>
      </c>
      <c r="Q87" s="10">
        <v>6.62</v>
      </c>
      <c r="R87" s="17">
        <f t="shared" ca="1" si="12"/>
        <v>5312.1810000000005</v>
      </c>
      <c r="V87" s="11">
        <v>40578.458333333336</v>
      </c>
      <c r="W87" s="10">
        <v>77.239999999999995</v>
      </c>
      <c r="X87" s="10">
        <v>6.62</v>
      </c>
      <c r="Y87" s="17">
        <f t="shared" ca="1" si="13"/>
        <v>5312.1810000000005</v>
      </c>
      <c r="AC87" s="11">
        <v>40575.864583333336</v>
      </c>
      <c r="AD87" s="10">
        <v>89.95</v>
      </c>
      <c r="AE87" s="10">
        <v>5.72</v>
      </c>
      <c r="AF87" s="10">
        <v>59.19</v>
      </c>
      <c r="AG87" s="17">
        <f t="shared" si="14"/>
        <v>5838.6544999999996</v>
      </c>
      <c r="AH87" s="17">
        <f t="shared" ca="1" si="15"/>
        <v>46.480000000000004</v>
      </c>
      <c r="AI87" s="17">
        <f t="shared" ca="1" si="16"/>
        <v>185.92000000000002</v>
      </c>
      <c r="AJ87" s="17">
        <f t="shared" ca="1" si="17"/>
        <v>7462.1357999999991</v>
      </c>
    </row>
    <row r="88" spans="1:36" x14ac:dyDescent="0.25">
      <c r="A88" s="17">
        <f t="shared" ca="1" si="9"/>
        <v>284.53999999999996</v>
      </c>
      <c r="B88" s="17">
        <f t="shared" ca="1" si="10"/>
        <v>24773.774699999998</v>
      </c>
      <c r="D88" s="17">
        <f ca="1">'Prices Feb 2011'!H87</f>
        <v>68.907499999999999</v>
      </c>
      <c r="E88" s="17">
        <f ca="1">'Prices Feb 2011'!$I87</f>
        <v>43.61</v>
      </c>
      <c r="F88" s="17">
        <v>58.86</v>
      </c>
      <c r="H88" s="11">
        <v>40578.5</v>
      </c>
      <c r="I88" s="10">
        <v>77.239999999999995</v>
      </c>
      <c r="J88" s="10">
        <v>6.62</v>
      </c>
      <c r="K88" s="17">
        <f t="shared" si="11"/>
        <v>5057.6751999999997</v>
      </c>
      <c r="O88" s="11">
        <v>40578.5</v>
      </c>
      <c r="P88" s="10">
        <v>77.239999999999995</v>
      </c>
      <c r="Q88" s="10">
        <v>6.62</v>
      </c>
      <c r="R88" s="17">
        <f t="shared" ca="1" si="12"/>
        <v>3879.7651999999994</v>
      </c>
      <c r="V88" s="11">
        <v>40578.5</v>
      </c>
      <c r="W88" s="10">
        <v>77.239999999999995</v>
      </c>
      <c r="X88" s="10">
        <v>6.62</v>
      </c>
      <c r="Y88" s="17">
        <f t="shared" ca="1" si="13"/>
        <v>3879.7651999999994</v>
      </c>
      <c r="AC88" s="11">
        <v>40575.875</v>
      </c>
      <c r="AD88" s="10">
        <v>12.93</v>
      </c>
      <c r="AE88" s="10">
        <v>4.54</v>
      </c>
      <c r="AF88" s="10">
        <v>13.64</v>
      </c>
      <c r="AG88" s="17">
        <f t="shared" si="14"/>
        <v>235.06739999999999</v>
      </c>
      <c r="AH88" s="17">
        <f t="shared" ca="1" si="15"/>
        <v>52.82</v>
      </c>
      <c r="AI88" s="17">
        <f t="shared" ca="1" si="16"/>
        <v>211.28</v>
      </c>
      <c r="AJ88" s="17">
        <f t="shared" ca="1" si="17"/>
        <v>11956.569099999999</v>
      </c>
    </row>
    <row r="89" spans="1:36" x14ac:dyDescent="0.25">
      <c r="A89" s="17">
        <f t="shared" ca="1" si="9"/>
        <v>283.62249999999995</v>
      </c>
      <c r="B89" s="17">
        <f t="shared" ca="1" si="10"/>
        <v>16356.124499999998</v>
      </c>
      <c r="D89" s="17">
        <f ca="1">'Prices Feb 2011'!H88</f>
        <v>68.852499999999992</v>
      </c>
      <c r="E89" s="17">
        <f ca="1">'Prices Feb 2011'!$I88</f>
        <v>19.399999999999999</v>
      </c>
      <c r="F89" s="17">
        <v>58.86</v>
      </c>
      <c r="H89" s="11">
        <v>40578.541666666664</v>
      </c>
      <c r="I89" s="10">
        <v>77.239999999999995</v>
      </c>
      <c r="J89" s="10">
        <v>6.62</v>
      </c>
      <c r="K89" s="17">
        <f t="shared" si="11"/>
        <v>5057.6751999999997</v>
      </c>
      <c r="O89" s="11">
        <v>40578.541666666664</v>
      </c>
      <c r="P89" s="10">
        <v>77.239999999999995</v>
      </c>
      <c r="Q89" s="10">
        <v>6.62</v>
      </c>
      <c r="R89" s="17">
        <f t="shared" ca="1" si="12"/>
        <v>2009.7847999999999</v>
      </c>
      <c r="V89" s="11">
        <v>40578.541666666664</v>
      </c>
      <c r="W89" s="10">
        <v>77.239999999999995</v>
      </c>
      <c r="X89" s="10">
        <v>6.62</v>
      </c>
      <c r="Y89" s="17">
        <f t="shared" ca="1" si="13"/>
        <v>2009.7847999999999</v>
      </c>
      <c r="AC89" s="11">
        <v>40575.885416666664</v>
      </c>
      <c r="AD89" s="10">
        <v>20.74</v>
      </c>
      <c r="AE89" s="10">
        <v>7.67</v>
      </c>
      <c r="AF89" s="10">
        <v>82.86</v>
      </c>
      <c r="AG89" s="17">
        <f t="shared" si="14"/>
        <v>1877.5921999999998</v>
      </c>
      <c r="AH89" s="17">
        <f t="shared" ca="1" si="15"/>
        <v>51.902499999999996</v>
      </c>
      <c r="AI89" s="17">
        <f t="shared" ca="1" si="16"/>
        <v>207.60999999999999</v>
      </c>
      <c r="AJ89" s="17">
        <f t="shared" ca="1" si="17"/>
        <v>7278.8796999999986</v>
      </c>
    </row>
    <row r="90" spans="1:36" x14ac:dyDescent="0.25">
      <c r="A90" s="17">
        <f t="shared" ca="1" si="9"/>
        <v>295.995</v>
      </c>
      <c r="B90" s="17">
        <f t="shared" ca="1" si="10"/>
        <v>17564.394099999998</v>
      </c>
      <c r="D90" s="17">
        <f ca="1">'Prices Feb 2011'!H89</f>
        <v>41.402499999999996</v>
      </c>
      <c r="E90" s="17">
        <f ca="1">'Prices Feb 2011'!$I89</f>
        <v>30.8125</v>
      </c>
      <c r="F90" s="17">
        <v>58.86</v>
      </c>
      <c r="H90" s="11">
        <v>40578.583333333336</v>
      </c>
      <c r="I90" s="10">
        <v>77.239999999999995</v>
      </c>
      <c r="J90" s="10">
        <v>6.62</v>
      </c>
      <c r="K90" s="17">
        <f t="shared" si="11"/>
        <v>5057.6751999999997</v>
      </c>
      <c r="O90" s="11">
        <v>40578.583333333336</v>
      </c>
      <c r="P90" s="10">
        <v>77.239999999999995</v>
      </c>
      <c r="Q90" s="10">
        <v>6.62</v>
      </c>
      <c r="R90" s="17">
        <f t="shared" ca="1" si="12"/>
        <v>2891.2862999999998</v>
      </c>
      <c r="V90" s="11">
        <v>40578.583333333336</v>
      </c>
      <c r="W90" s="10">
        <v>77.239999999999995</v>
      </c>
      <c r="X90" s="10">
        <v>6.62</v>
      </c>
      <c r="Y90" s="17">
        <f t="shared" ca="1" si="13"/>
        <v>2891.2862999999998</v>
      </c>
      <c r="AC90" s="11">
        <v>40575.895833333336</v>
      </c>
      <c r="AD90" s="10">
        <v>38.479999999999997</v>
      </c>
      <c r="AE90" s="10">
        <v>8.06</v>
      </c>
      <c r="AF90" s="10">
        <v>68.569999999999993</v>
      </c>
      <c r="AG90" s="17">
        <f t="shared" si="14"/>
        <v>2948.7223999999997</v>
      </c>
      <c r="AH90" s="17">
        <f t="shared" ca="1" si="15"/>
        <v>64.275000000000006</v>
      </c>
      <c r="AI90" s="17">
        <f t="shared" ca="1" si="16"/>
        <v>257.10000000000002</v>
      </c>
      <c r="AJ90" s="17">
        <f t="shared" ca="1" si="17"/>
        <v>6724.1463000000003</v>
      </c>
    </row>
    <row r="91" spans="1:36" x14ac:dyDescent="0.25">
      <c r="A91" s="17">
        <f t="shared" ca="1" si="9"/>
        <v>270.38499999999999</v>
      </c>
      <c r="B91" s="17">
        <f t="shared" ca="1" si="10"/>
        <v>23055.080199999997</v>
      </c>
      <c r="D91" s="17">
        <f ca="1">'Prices Feb 2011'!H90</f>
        <v>48.23</v>
      </c>
      <c r="E91" s="17">
        <f ca="1">'Prices Feb 2011'!$I90</f>
        <v>56.247499999999995</v>
      </c>
      <c r="F91" s="17">
        <v>58.86</v>
      </c>
      <c r="H91" s="11">
        <v>40578.625</v>
      </c>
      <c r="I91" s="10">
        <v>77.239999999999995</v>
      </c>
      <c r="J91" s="10">
        <v>6.62</v>
      </c>
      <c r="K91" s="17">
        <f t="shared" si="11"/>
        <v>5057.6751999999997</v>
      </c>
      <c r="O91" s="11">
        <v>40578.625</v>
      </c>
      <c r="P91" s="10">
        <v>77.239999999999995</v>
      </c>
      <c r="Q91" s="10">
        <v>6.62</v>
      </c>
      <c r="R91" s="17">
        <f t="shared" ca="1" si="12"/>
        <v>4855.8856999999989</v>
      </c>
      <c r="V91" s="11">
        <v>40578.625</v>
      </c>
      <c r="W91" s="10">
        <v>77.239999999999995</v>
      </c>
      <c r="X91" s="10">
        <v>6.62</v>
      </c>
      <c r="Y91" s="17">
        <f t="shared" ca="1" si="13"/>
        <v>4855.8856999999989</v>
      </c>
      <c r="AC91" s="11">
        <v>40575.90625</v>
      </c>
      <c r="AD91" s="10">
        <v>82.51</v>
      </c>
      <c r="AE91" s="10">
        <v>9.74</v>
      </c>
      <c r="AF91" s="10">
        <v>98.48</v>
      </c>
      <c r="AG91" s="17">
        <f t="shared" si="14"/>
        <v>8929.2322000000004</v>
      </c>
      <c r="AH91" s="17">
        <f t="shared" ca="1" si="15"/>
        <v>38.665000000000006</v>
      </c>
      <c r="AI91" s="17">
        <f t="shared" ca="1" si="16"/>
        <v>154.66000000000003</v>
      </c>
      <c r="AJ91" s="17">
        <f t="shared" ca="1" si="17"/>
        <v>8285.633600000001</v>
      </c>
    </row>
    <row r="92" spans="1:36" x14ac:dyDescent="0.25">
      <c r="A92" s="17">
        <f t="shared" ca="1" si="9"/>
        <v>289.08</v>
      </c>
      <c r="B92" s="17">
        <f t="shared" ca="1" si="10"/>
        <v>20113.920900000001</v>
      </c>
      <c r="D92" s="17">
        <f ca="1">'Prices Feb 2011'!H91</f>
        <v>30.802500000000002</v>
      </c>
      <c r="E92" s="17">
        <f ca="1">'Prices Feb 2011'!$I91</f>
        <v>40.857500000000002</v>
      </c>
      <c r="F92" s="17">
        <v>58.86</v>
      </c>
      <c r="H92" s="11">
        <v>40578.666666666664</v>
      </c>
      <c r="I92" s="10">
        <v>77.239999999999995</v>
      </c>
      <c r="J92" s="10">
        <v>6.62</v>
      </c>
      <c r="K92" s="17">
        <f t="shared" si="11"/>
        <v>5057.6751999999997</v>
      </c>
      <c r="O92" s="11">
        <v>40578.666666666664</v>
      </c>
      <c r="P92" s="10">
        <v>77.239999999999995</v>
      </c>
      <c r="Q92" s="10">
        <v>6.62</v>
      </c>
      <c r="R92" s="17">
        <f t="shared" ca="1" si="12"/>
        <v>3667.1620999999996</v>
      </c>
      <c r="V92" s="11">
        <v>40578.666666666664</v>
      </c>
      <c r="W92" s="10">
        <v>77.239999999999995</v>
      </c>
      <c r="X92" s="10">
        <v>6.62</v>
      </c>
      <c r="Y92" s="17">
        <f t="shared" ca="1" si="13"/>
        <v>3667.1620999999996</v>
      </c>
      <c r="AC92" s="11">
        <v>40575.916666666664</v>
      </c>
      <c r="AD92" s="10">
        <v>98.89</v>
      </c>
      <c r="AE92" s="10">
        <v>4.21</v>
      </c>
      <c r="AF92" s="10">
        <v>21.27</v>
      </c>
      <c r="AG92" s="17">
        <f t="shared" si="14"/>
        <v>2519.7172</v>
      </c>
      <c r="AH92" s="17">
        <f t="shared" ca="1" si="15"/>
        <v>57.36</v>
      </c>
      <c r="AI92" s="17">
        <f t="shared" ca="1" si="16"/>
        <v>229.44</v>
      </c>
      <c r="AJ92" s="17">
        <f t="shared" ca="1" si="17"/>
        <v>7721.9215000000013</v>
      </c>
    </row>
    <row r="93" spans="1:36" x14ac:dyDescent="0.25">
      <c r="A93" s="17">
        <f t="shared" ca="1" si="9"/>
        <v>282.41999999999996</v>
      </c>
      <c r="B93" s="17">
        <f t="shared" ca="1" si="10"/>
        <v>16885.042599999997</v>
      </c>
      <c r="D93" s="17">
        <f ca="1">'Prices Feb 2011'!H92</f>
        <v>62.722499999999997</v>
      </c>
      <c r="E93" s="17">
        <f ca="1">'Prices Feb 2011'!$I92</f>
        <v>25.877499999999998</v>
      </c>
      <c r="F93" s="17">
        <v>58.86</v>
      </c>
      <c r="H93" s="11">
        <v>40578.708333333336</v>
      </c>
      <c r="I93" s="10">
        <v>77.239999999999995</v>
      </c>
      <c r="J93" s="10">
        <v>6.62</v>
      </c>
      <c r="K93" s="17">
        <f t="shared" si="11"/>
        <v>5057.6751999999997</v>
      </c>
      <c r="O93" s="11">
        <v>40578.708333333336</v>
      </c>
      <c r="P93" s="10">
        <v>77.239999999999995</v>
      </c>
      <c r="Q93" s="10">
        <v>6.62</v>
      </c>
      <c r="R93" s="17">
        <f t="shared" ca="1" si="12"/>
        <v>2510.1068999999993</v>
      </c>
      <c r="V93" s="11">
        <v>40578.708333333336</v>
      </c>
      <c r="W93" s="10">
        <v>77.239999999999995</v>
      </c>
      <c r="X93" s="10">
        <v>6.62</v>
      </c>
      <c r="Y93" s="17">
        <f t="shared" ca="1" si="13"/>
        <v>2510.1068999999993</v>
      </c>
      <c r="AC93" s="11">
        <v>40575.927083333336</v>
      </c>
      <c r="AD93" s="10">
        <v>40.71</v>
      </c>
      <c r="AE93" s="10">
        <v>3.11</v>
      </c>
      <c r="AF93" s="10">
        <v>54.88</v>
      </c>
      <c r="AG93" s="17">
        <f t="shared" si="14"/>
        <v>2360.7728999999999</v>
      </c>
      <c r="AH93" s="17">
        <f t="shared" ca="1" si="15"/>
        <v>50.7</v>
      </c>
      <c r="AI93" s="17">
        <f t="shared" ca="1" si="16"/>
        <v>202.8</v>
      </c>
      <c r="AJ93" s="17">
        <f t="shared" ca="1" si="17"/>
        <v>6807.1535999999996</v>
      </c>
    </row>
    <row r="94" spans="1:36" x14ac:dyDescent="0.25">
      <c r="A94" s="17">
        <f t="shared" ca="1" si="9"/>
        <v>284.04499999999996</v>
      </c>
      <c r="B94" s="17">
        <f t="shared" ca="1" si="10"/>
        <v>33223.952000000005</v>
      </c>
      <c r="D94" s="17">
        <f ca="1">'Prices Feb 2011'!H93</f>
        <v>75.91</v>
      </c>
      <c r="E94" s="17">
        <f ca="1">'Prices Feb 2011'!$I93</f>
        <v>56.160000000000004</v>
      </c>
      <c r="F94" s="17">
        <v>58.86</v>
      </c>
      <c r="H94" s="11">
        <v>40578.75</v>
      </c>
      <c r="I94" s="10">
        <v>77.239999999999995</v>
      </c>
      <c r="J94" s="10">
        <v>6.62</v>
      </c>
      <c r="K94" s="17">
        <f t="shared" si="11"/>
        <v>5057.6751999999997</v>
      </c>
      <c r="O94" s="11">
        <v>40578.75</v>
      </c>
      <c r="P94" s="10">
        <v>77.239999999999995</v>
      </c>
      <c r="Q94" s="10">
        <v>6.62</v>
      </c>
      <c r="R94" s="17">
        <f t="shared" ca="1" si="12"/>
        <v>4849.1271999999999</v>
      </c>
      <c r="V94" s="11">
        <v>40578.75</v>
      </c>
      <c r="W94" s="10">
        <v>77.239999999999995</v>
      </c>
      <c r="X94" s="10">
        <v>6.62</v>
      </c>
      <c r="Y94" s="17">
        <f t="shared" ca="1" si="13"/>
        <v>4849.1271999999999</v>
      </c>
      <c r="AC94" s="11">
        <v>40575.9375</v>
      </c>
      <c r="AD94" s="10">
        <v>1.1200000000000001</v>
      </c>
      <c r="AE94" s="10">
        <v>2.92</v>
      </c>
      <c r="AF94" s="10">
        <v>80.5</v>
      </c>
      <c r="AG94" s="17">
        <f t="shared" si="14"/>
        <v>93.430400000000006</v>
      </c>
      <c r="AH94" s="17">
        <f t="shared" ca="1" si="15"/>
        <v>52.325000000000003</v>
      </c>
      <c r="AI94" s="17">
        <f t="shared" ca="1" si="16"/>
        <v>209.3</v>
      </c>
      <c r="AJ94" s="17">
        <f t="shared" ca="1" si="17"/>
        <v>18468.022400000002</v>
      </c>
    </row>
    <row r="95" spans="1:36" x14ac:dyDescent="0.25">
      <c r="A95" s="17">
        <f t="shared" ca="1" si="9"/>
        <v>295.0625</v>
      </c>
      <c r="B95" s="17">
        <f t="shared" ca="1" si="10"/>
        <v>28259.955399999995</v>
      </c>
      <c r="D95" s="17">
        <f ca="1">'Prices Feb 2011'!H94</f>
        <v>48.222499999999997</v>
      </c>
      <c r="E95" s="17">
        <f ca="1">'Prices Feb 2011'!$I94</f>
        <v>53.544999999999995</v>
      </c>
      <c r="F95" s="17">
        <v>58.86</v>
      </c>
      <c r="H95" s="11">
        <v>40578.791666666664</v>
      </c>
      <c r="I95" s="10">
        <v>77.239999999999995</v>
      </c>
      <c r="J95" s="10">
        <v>6.62</v>
      </c>
      <c r="K95" s="17">
        <f t="shared" si="11"/>
        <v>5057.6751999999997</v>
      </c>
      <c r="O95" s="11">
        <v>40578.791666666664</v>
      </c>
      <c r="P95" s="10">
        <v>77.239999999999995</v>
      </c>
      <c r="Q95" s="10">
        <v>6.62</v>
      </c>
      <c r="R95" s="17">
        <f t="shared" ca="1" si="12"/>
        <v>4647.1445999999987</v>
      </c>
      <c r="V95" s="11">
        <v>40578.791666666664</v>
      </c>
      <c r="W95" s="10">
        <v>77.239999999999995</v>
      </c>
      <c r="X95" s="10">
        <v>6.62</v>
      </c>
      <c r="Y95" s="17">
        <f t="shared" ca="1" si="13"/>
        <v>4647.1445999999987</v>
      </c>
      <c r="AC95" s="11">
        <v>40575.947916666664</v>
      </c>
      <c r="AD95" s="10">
        <v>88.72</v>
      </c>
      <c r="AE95" s="10">
        <v>0.44</v>
      </c>
      <c r="AF95" s="10">
        <v>48.83</v>
      </c>
      <c r="AG95" s="17">
        <f t="shared" si="14"/>
        <v>4371.2343999999994</v>
      </c>
      <c r="AH95" s="17">
        <f t="shared" ca="1" si="15"/>
        <v>63.342500000000008</v>
      </c>
      <c r="AI95" s="17">
        <f t="shared" ca="1" si="16"/>
        <v>253.37000000000003</v>
      </c>
      <c r="AJ95" s="17">
        <f t="shared" ca="1" si="17"/>
        <v>13907.990999999998</v>
      </c>
    </row>
    <row r="96" spans="1:36" x14ac:dyDescent="0.25">
      <c r="A96" s="17">
        <f t="shared" ca="1" si="9"/>
        <v>266.78749999999997</v>
      </c>
      <c r="B96" s="17">
        <f t="shared" ca="1" si="10"/>
        <v>19746.830099999999</v>
      </c>
      <c r="D96" s="17">
        <f ca="1">'Prices Feb 2011'!H95</f>
        <v>30.430000000000003</v>
      </c>
      <c r="E96" s="17">
        <f ca="1">'Prices Feb 2011'!$I95</f>
        <v>48.5625</v>
      </c>
      <c r="F96" s="17">
        <v>58.86</v>
      </c>
      <c r="H96" s="11">
        <v>40578.833333333336</v>
      </c>
      <c r="I96" s="10">
        <v>77.239999999999995</v>
      </c>
      <c r="J96" s="10">
        <v>6.62</v>
      </c>
      <c r="K96" s="17">
        <f t="shared" si="11"/>
        <v>5057.6751999999997</v>
      </c>
      <c r="O96" s="11">
        <v>40578.833333333336</v>
      </c>
      <c r="P96" s="10">
        <v>77.239999999999995</v>
      </c>
      <c r="Q96" s="10">
        <v>6.62</v>
      </c>
      <c r="R96" s="17">
        <f t="shared" ca="1" si="12"/>
        <v>4262.2963</v>
      </c>
      <c r="V96" s="11">
        <v>40578.833333333336</v>
      </c>
      <c r="W96" s="10">
        <v>77.239999999999995</v>
      </c>
      <c r="X96" s="10">
        <v>6.62</v>
      </c>
      <c r="Y96" s="17">
        <f t="shared" ca="1" si="13"/>
        <v>4262.2963</v>
      </c>
      <c r="AC96" s="11">
        <v>40575.958333333336</v>
      </c>
      <c r="AD96" s="10">
        <v>18.010000000000002</v>
      </c>
      <c r="AE96" s="10">
        <v>2.74</v>
      </c>
      <c r="AF96" s="10">
        <v>18.690000000000001</v>
      </c>
      <c r="AG96" s="17">
        <f t="shared" si="14"/>
        <v>385.95430000000005</v>
      </c>
      <c r="AH96" s="17">
        <f t="shared" ca="1" si="15"/>
        <v>35.067500000000003</v>
      </c>
      <c r="AI96" s="17">
        <f t="shared" ca="1" si="16"/>
        <v>140.27000000000001</v>
      </c>
      <c r="AJ96" s="17">
        <f t="shared" ca="1" si="17"/>
        <v>6164.5622999999996</v>
      </c>
    </row>
    <row r="97" spans="1:44" x14ac:dyDescent="0.25">
      <c r="A97" s="17">
        <f t="shared" ca="1" si="9"/>
        <v>296.86749999999995</v>
      </c>
      <c r="B97" s="17">
        <f t="shared" ca="1" si="10"/>
        <v>23389.176599999999</v>
      </c>
      <c r="D97" s="17">
        <f ca="1">'Prices Feb 2011'!H96</f>
        <v>38.2575</v>
      </c>
      <c r="E97" s="17">
        <f ca="1">'Prices Feb 2011'!$I96</f>
        <v>41.704999999999998</v>
      </c>
      <c r="F97" s="17">
        <v>58.86</v>
      </c>
      <c r="H97" s="11">
        <v>40578.875</v>
      </c>
      <c r="I97" s="10">
        <v>77.239999999999995</v>
      </c>
      <c r="J97" s="10">
        <v>6.62</v>
      </c>
      <c r="K97" s="17">
        <f t="shared" si="11"/>
        <v>5057.6751999999997</v>
      </c>
      <c r="O97" s="11">
        <v>40578.875</v>
      </c>
      <c r="P97" s="10">
        <v>77.239999999999995</v>
      </c>
      <c r="Q97" s="10">
        <v>6.62</v>
      </c>
      <c r="R97" s="17">
        <f t="shared" ca="1" si="12"/>
        <v>3732.6229999999996</v>
      </c>
      <c r="V97" s="11">
        <v>40578.875</v>
      </c>
      <c r="W97" s="10">
        <v>77.239999999999995</v>
      </c>
      <c r="X97" s="10">
        <v>6.62</v>
      </c>
      <c r="Y97" s="17">
        <f t="shared" ca="1" si="13"/>
        <v>3732.6229999999996</v>
      </c>
      <c r="AC97" s="11">
        <v>40575.96875</v>
      </c>
      <c r="AD97" s="10">
        <v>78.069999999999993</v>
      </c>
      <c r="AE97" s="10">
        <v>7.66</v>
      </c>
      <c r="AF97" s="10">
        <v>63.9</v>
      </c>
      <c r="AG97" s="17">
        <f t="shared" si="14"/>
        <v>5586.6891999999998</v>
      </c>
      <c r="AH97" s="17">
        <f t="shared" ca="1" si="15"/>
        <v>65.147499999999994</v>
      </c>
      <c r="AI97" s="17">
        <f t="shared" ca="1" si="16"/>
        <v>260.58999999999997</v>
      </c>
      <c r="AJ97" s="17">
        <f t="shared" ca="1" si="17"/>
        <v>10866.255399999998</v>
      </c>
    </row>
    <row r="98" spans="1:44" x14ac:dyDescent="0.25">
      <c r="A98" s="17">
        <f t="shared" ca="1" si="9"/>
        <v>278.2</v>
      </c>
      <c r="B98" s="17">
        <f t="shared" ca="1" si="10"/>
        <v>16059.653199999997</v>
      </c>
      <c r="D98" s="17">
        <f ca="1">'Prices Feb 2011'!H97</f>
        <v>43.707500000000003</v>
      </c>
      <c r="E98" s="17">
        <f ca="1">'Prices Feb 2011'!$I97</f>
        <v>32.305</v>
      </c>
      <c r="F98" s="17">
        <v>58.86</v>
      </c>
      <c r="H98" s="11">
        <v>40578.916666666664</v>
      </c>
      <c r="I98" s="10">
        <v>77.239999999999995</v>
      </c>
      <c r="J98" s="10">
        <v>6.62</v>
      </c>
      <c r="K98" s="17">
        <f t="shared" si="11"/>
        <v>5057.6751999999997</v>
      </c>
      <c r="O98" s="11">
        <v>40578.916666666664</v>
      </c>
      <c r="P98" s="10">
        <v>77.239999999999995</v>
      </c>
      <c r="Q98" s="10">
        <v>6.62</v>
      </c>
      <c r="R98" s="17">
        <f t="shared" ca="1" si="12"/>
        <v>3006.5669999999996</v>
      </c>
      <c r="V98" s="11">
        <v>40578.916666666664</v>
      </c>
      <c r="W98" s="10">
        <v>77.239999999999995</v>
      </c>
      <c r="X98" s="10">
        <v>6.62</v>
      </c>
      <c r="Y98" s="17">
        <f t="shared" ca="1" si="13"/>
        <v>3006.5669999999996</v>
      </c>
      <c r="AC98" s="11">
        <v>40575.979166666664</v>
      </c>
      <c r="AD98" s="10">
        <v>73.39</v>
      </c>
      <c r="AE98" s="10">
        <v>5</v>
      </c>
      <c r="AF98" s="10">
        <v>44.93</v>
      </c>
      <c r="AG98" s="17">
        <f t="shared" si="14"/>
        <v>3664.3627000000001</v>
      </c>
      <c r="AH98" s="17">
        <f t="shared" ca="1" si="15"/>
        <v>46.480000000000004</v>
      </c>
      <c r="AI98" s="17">
        <f t="shared" ca="1" si="16"/>
        <v>185.92000000000002</v>
      </c>
      <c r="AJ98" s="17">
        <f t="shared" ca="1" si="17"/>
        <v>4988.8440000000001</v>
      </c>
    </row>
    <row r="99" spans="1:44" x14ac:dyDescent="0.25">
      <c r="A99" s="17">
        <f t="shared" ca="1" si="9"/>
        <v>284.53999999999996</v>
      </c>
      <c r="B99" s="17">
        <f t="shared" ca="1" si="10"/>
        <v>33656.901100000003</v>
      </c>
      <c r="D99" s="17">
        <f ca="1">'Prices Feb 2011'!H98</f>
        <v>59.472499999999997</v>
      </c>
      <c r="E99" s="17">
        <f ca="1">'Prices Feb 2011'!$I98</f>
        <v>75.717500000000001</v>
      </c>
      <c r="F99" s="17">
        <v>58.86</v>
      </c>
      <c r="H99" s="11">
        <v>40578.958333333336</v>
      </c>
      <c r="I99" s="10">
        <v>77.239999999999995</v>
      </c>
      <c r="J99" s="10">
        <v>6.62</v>
      </c>
      <c r="K99" s="17">
        <f t="shared" si="11"/>
        <v>5057.6751999999997</v>
      </c>
      <c r="O99" s="11">
        <v>40578.958333333336</v>
      </c>
      <c r="P99" s="10">
        <v>77.239999999999995</v>
      </c>
      <c r="Q99" s="10">
        <v>6.62</v>
      </c>
      <c r="R99" s="17">
        <f t="shared" ca="1" si="12"/>
        <v>6359.7484999999997</v>
      </c>
      <c r="V99" s="11">
        <v>40578.958333333336</v>
      </c>
      <c r="W99" s="10">
        <v>77.239999999999995</v>
      </c>
      <c r="X99" s="10">
        <v>6.62</v>
      </c>
      <c r="Y99" s="17">
        <f t="shared" ca="1" si="13"/>
        <v>6359.7484999999997</v>
      </c>
      <c r="AC99" s="11">
        <v>40575.989583333336</v>
      </c>
      <c r="AD99" s="10">
        <v>33.33</v>
      </c>
      <c r="AE99" s="10">
        <v>7.15</v>
      </c>
      <c r="AF99" s="10">
        <v>43.25</v>
      </c>
      <c r="AG99" s="17">
        <f t="shared" si="14"/>
        <v>1679.8319999999999</v>
      </c>
      <c r="AH99" s="17">
        <f t="shared" ca="1" si="15"/>
        <v>52.82</v>
      </c>
      <c r="AI99" s="17">
        <f t="shared" ca="1" si="16"/>
        <v>211.28</v>
      </c>
      <c r="AJ99" s="17">
        <f t="shared" ca="1" si="17"/>
        <v>15879.7289</v>
      </c>
    </row>
    <row r="100" spans="1:44" x14ac:dyDescent="0.25">
      <c r="A100" s="17">
        <f t="shared" ca="1" si="9"/>
        <v>216.01249999999999</v>
      </c>
      <c r="B100" s="17">
        <f t="shared" ca="1" si="10"/>
        <v>25521.543299999994</v>
      </c>
      <c r="D100" s="17">
        <f ca="1">'Prices Feb 2011'!H99</f>
        <v>63.202500000000001</v>
      </c>
      <c r="E100" s="17">
        <f ca="1">'Prices Feb 2011'!$I99</f>
        <v>64.149999999999991</v>
      </c>
      <c r="F100" s="17">
        <v>59.81</v>
      </c>
      <c r="H100" s="16">
        <v>40579</v>
      </c>
      <c r="I100" s="10">
        <v>28.68</v>
      </c>
      <c r="J100" s="10">
        <v>7.35</v>
      </c>
      <c r="K100" s="17">
        <f t="shared" si="11"/>
        <v>1926.1487999999999</v>
      </c>
      <c r="O100" s="16">
        <v>40579</v>
      </c>
      <c r="P100" s="10">
        <v>28.68</v>
      </c>
      <c r="Q100" s="10">
        <v>7.35</v>
      </c>
      <c r="R100" s="17">
        <f t="shared" ca="1" si="12"/>
        <v>2050.6199999999994</v>
      </c>
      <c r="V100" s="16">
        <v>40579</v>
      </c>
      <c r="W100" s="10">
        <v>28.68</v>
      </c>
      <c r="X100" s="10">
        <v>7.35</v>
      </c>
      <c r="Y100" s="17">
        <f t="shared" ca="1" si="13"/>
        <v>2050.6199999999994</v>
      </c>
      <c r="AC100" s="16">
        <v>40576</v>
      </c>
      <c r="AD100" s="10">
        <v>92.34</v>
      </c>
      <c r="AE100" s="10">
        <v>7.85</v>
      </c>
      <c r="AF100" s="10">
        <v>27.56</v>
      </c>
      <c r="AG100" s="17">
        <f t="shared" si="14"/>
        <v>3269.7593999999999</v>
      </c>
      <c r="AH100" s="17">
        <f t="shared" ca="1" si="15"/>
        <v>51.902499999999996</v>
      </c>
      <c r="AI100" s="17">
        <f t="shared" ca="1" si="16"/>
        <v>207.60999999999999</v>
      </c>
      <c r="AJ100" s="17">
        <f t="shared" ca="1" si="17"/>
        <v>13887.947799999998</v>
      </c>
      <c r="AN100" s="16">
        <v>40579</v>
      </c>
      <c r="AO100" s="10">
        <v>78.069999999999993</v>
      </c>
      <c r="AP100" s="10">
        <v>7.66</v>
      </c>
      <c r="AQ100" s="17">
        <f t="shared" ref="AQ100:AQ163" ca="1" si="18">AO100*($E100+AP100)</f>
        <v>5606.2066999999988</v>
      </c>
      <c r="AR100">
        <f ca="1">SUM(AQ100:AQ675)/SUM(AO100:AO675)</f>
        <v>55.405495326913936</v>
      </c>
    </row>
    <row r="101" spans="1:44" x14ac:dyDescent="0.25">
      <c r="A101" s="17">
        <f t="shared" ca="1" si="9"/>
        <v>223.70499999999998</v>
      </c>
      <c r="B101" s="17">
        <f t="shared" ca="1" si="10"/>
        <v>25476.656725000001</v>
      </c>
      <c r="D101" s="17">
        <f ca="1">'Prices Feb 2011'!H100</f>
        <v>68.907499999999999</v>
      </c>
      <c r="E101" s="17">
        <f ca="1">'Prices Feb 2011'!$I100</f>
        <v>55.607500000000002</v>
      </c>
      <c r="F101" s="17">
        <v>59.81</v>
      </c>
      <c r="H101" s="11">
        <v>40579.041666666664</v>
      </c>
      <c r="I101" s="10">
        <v>28.68</v>
      </c>
      <c r="J101" s="10">
        <v>7.35</v>
      </c>
      <c r="K101" s="17">
        <f t="shared" si="11"/>
        <v>1926.1487999999999</v>
      </c>
      <c r="O101" s="11">
        <v>40579.041666666664</v>
      </c>
      <c r="P101" s="10">
        <v>28.68</v>
      </c>
      <c r="Q101" s="10">
        <v>7.35</v>
      </c>
      <c r="R101" s="17">
        <f t="shared" ca="1" si="12"/>
        <v>1805.6211000000001</v>
      </c>
      <c r="V101" s="11">
        <v>40579.041666666664</v>
      </c>
      <c r="W101" s="10">
        <v>28.68</v>
      </c>
      <c r="X101" s="10">
        <v>7.35</v>
      </c>
      <c r="Y101" s="17">
        <f t="shared" ca="1" si="13"/>
        <v>1805.6211000000001</v>
      </c>
      <c r="AC101" s="11">
        <v>40576.010416666664</v>
      </c>
      <c r="AD101" s="10">
        <v>12.22</v>
      </c>
      <c r="AE101" s="10">
        <v>5.34</v>
      </c>
      <c r="AF101" s="10">
        <v>74.2</v>
      </c>
      <c r="AG101" s="17">
        <f t="shared" si="14"/>
        <v>971.97880000000009</v>
      </c>
      <c r="AH101" s="17">
        <f t="shared" ca="1" si="15"/>
        <v>64.275000000000006</v>
      </c>
      <c r="AI101" s="17">
        <f t="shared" ca="1" si="16"/>
        <v>257.10000000000002</v>
      </c>
      <c r="AJ101" s="17">
        <f t="shared" ca="1" si="17"/>
        <v>15491.281300000002</v>
      </c>
      <c r="AN101" s="11">
        <v>40579.041666666664</v>
      </c>
      <c r="AO101" s="10">
        <v>73.39</v>
      </c>
      <c r="AP101" s="10">
        <v>5</v>
      </c>
      <c r="AQ101" s="17">
        <f t="shared" ca="1" si="18"/>
        <v>4447.9844250000006</v>
      </c>
    </row>
    <row r="102" spans="1:44" x14ac:dyDescent="0.25">
      <c r="A102" s="17">
        <f t="shared" ca="1" si="9"/>
        <v>158.035</v>
      </c>
      <c r="B102" s="17">
        <f t="shared" ca="1" si="10"/>
        <v>20403.248724999998</v>
      </c>
      <c r="D102" s="17">
        <f ca="1">'Prices Feb 2011'!H101</f>
        <v>70.495000000000005</v>
      </c>
      <c r="E102" s="17">
        <f ca="1">'Prices Feb 2011'!$I101</f>
        <v>68.032499999999999</v>
      </c>
      <c r="F102" s="17">
        <v>59.81</v>
      </c>
      <c r="H102" s="11">
        <v>40579.083333333336</v>
      </c>
      <c r="I102" s="10">
        <v>28.68</v>
      </c>
      <c r="J102" s="10">
        <v>7.35</v>
      </c>
      <c r="K102" s="17">
        <f t="shared" si="11"/>
        <v>1926.1487999999999</v>
      </c>
      <c r="O102" s="11">
        <v>40579.083333333336</v>
      </c>
      <c r="P102" s="10">
        <v>28.68</v>
      </c>
      <c r="Q102" s="10">
        <v>7.35</v>
      </c>
      <c r="R102" s="17">
        <f t="shared" ca="1" si="12"/>
        <v>2161.9701</v>
      </c>
      <c r="V102" s="11">
        <v>40579.083333333336</v>
      </c>
      <c r="W102" s="10">
        <v>28.68</v>
      </c>
      <c r="X102" s="10">
        <v>7.35</v>
      </c>
      <c r="Y102" s="17">
        <f t="shared" ca="1" si="13"/>
        <v>2161.9701</v>
      </c>
      <c r="AC102" s="11">
        <v>40576.020833333336</v>
      </c>
      <c r="AD102" s="10">
        <v>26.47</v>
      </c>
      <c r="AE102" s="10">
        <v>9.98</v>
      </c>
      <c r="AF102" s="10">
        <v>37.82</v>
      </c>
      <c r="AG102" s="17">
        <f t="shared" si="14"/>
        <v>1265.2659999999998</v>
      </c>
      <c r="AH102" s="17">
        <f t="shared" ca="1" si="15"/>
        <v>38.665000000000006</v>
      </c>
      <c r="AI102" s="17">
        <f t="shared" ca="1" si="16"/>
        <v>154.66000000000003</v>
      </c>
      <c r="AJ102" s="17">
        <f t="shared" ca="1" si="17"/>
        <v>11647.326999999999</v>
      </c>
      <c r="AN102" s="11">
        <v>40579.083333333336</v>
      </c>
      <c r="AO102" s="10">
        <v>33.33</v>
      </c>
      <c r="AP102" s="10">
        <v>7.15</v>
      </c>
      <c r="AQ102" s="17">
        <f t="shared" ca="1" si="18"/>
        <v>2505.8327250000002</v>
      </c>
    </row>
    <row r="103" spans="1:44" x14ac:dyDescent="0.25">
      <c r="A103" s="17">
        <f t="shared" ca="1" si="9"/>
        <v>235.73999999999998</v>
      </c>
      <c r="B103" s="17">
        <f t="shared" ca="1" si="10"/>
        <v>20264.205400000003</v>
      </c>
      <c r="D103" s="17">
        <f ca="1">'Prices Feb 2011'!H102</f>
        <v>50.655000000000001</v>
      </c>
      <c r="E103" s="17">
        <f ca="1">'Prices Feb 2011'!$I102</f>
        <v>51.965000000000003</v>
      </c>
      <c r="F103" s="17">
        <v>59.81</v>
      </c>
      <c r="H103" s="11">
        <v>40579.125</v>
      </c>
      <c r="I103" s="10">
        <v>28.68</v>
      </c>
      <c r="J103" s="10">
        <v>7.35</v>
      </c>
      <c r="K103" s="17">
        <f t="shared" si="11"/>
        <v>1926.1487999999999</v>
      </c>
      <c r="O103" s="11">
        <v>40579.125</v>
      </c>
      <c r="P103" s="10">
        <v>28.68</v>
      </c>
      <c r="Q103" s="10">
        <v>7.35</v>
      </c>
      <c r="R103" s="17">
        <f t="shared" ca="1" si="12"/>
        <v>1701.1542000000002</v>
      </c>
      <c r="V103" s="11">
        <v>40579.125</v>
      </c>
      <c r="W103" s="10">
        <v>28.68</v>
      </c>
      <c r="X103" s="10">
        <v>7.35</v>
      </c>
      <c r="Y103" s="17">
        <f t="shared" ca="1" si="13"/>
        <v>1701.1542000000002</v>
      </c>
      <c r="AC103" s="11">
        <v>40576.03125</v>
      </c>
      <c r="AD103" s="10">
        <v>78.27</v>
      </c>
      <c r="AE103" s="10">
        <v>9.43</v>
      </c>
      <c r="AF103" s="10">
        <v>32.020000000000003</v>
      </c>
      <c r="AG103" s="17">
        <f t="shared" si="14"/>
        <v>3244.2915000000003</v>
      </c>
      <c r="AH103" s="17">
        <f t="shared" ca="1" si="15"/>
        <v>57.36</v>
      </c>
      <c r="AI103" s="17">
        <f t="shared" ca="1" si="16"/>
        <v>229.44</v>
      </c>
      <c r="AJ103" s="17">
        <f t="shared" ca="1" si="17"/>
        <v>9412.4311000000016</v>
      </c>
      <c r="AN103" s="11">
        <v>40579.125</v>
      </c>
      <c r="AO103" s="10">
        <v>92.34</v>
      </c>
      <c r="AP103" s="10">
        <v>7.85</v>
      </c>
      <c r="AQ103" s="17">
        <f t="shared" ca="1" si="18"/>
        <v>5523.3171000000002</v>
      </c>
    </row>
    <row r="104" spans="1:44" x14ac:dyDescent="0.25">
      <c r="A104" s="17">
        <f t="shared" ca="1" si="9"/>
        <v>148.96</v>
      </c>
      <c r="B104" s="17">
        <f t="shared" ca="1" si="10"/>
        <v>18900.938149999998</v>
      </c>
      <c r="D104" s="17">
        <f ca="1">'Prices Feb 2011'!H103</f>
        <v>58.562499999999993</v>
      </c>
      <c r="E104" s="17">
        <f ca="1">'Prices Feb 2011'!$I103</f>
        <v>52.552500000000002</v>
      </c>
      <c r="F104" s="17">
        <v>59.81</v>
      </c>
      <c r="H104" s="11">
        <v>40579.166666666664</v>
      </c>
      <c r="I104" s="10">
        <v>28.68</v>
      </c>
      <c r="J104" s="10">
        <v>7.35</v>
      </c>
      <c r="K104" s="17">
        <f t="shared" si="11"/>
        <v>1926.1487999999999</v>
      </c>
      <c r="O104" s="11">
        <v>40579.166666666664</v>
      </c>
      <c r="P104" s="10">
        <v>28.68</v>
      </c>
      <c r="Q104" s="10">
        <v>7.35</v>
      </c>
      <c r="R104" s="17">
        <f t="shared" ca="1" si="12"/>
        <v>1718.0037</v>
      </c>
      <c r="V104" s="11">
        <v>40579.166666666664</v>
      </c>
      <c r="W104" s="10">
        <v>28.68</v>
      </c>
      <c r="X104" s="10">
        <v>7.35</v>
      </c>
      <c r="Y104" s="17">
        <f t="shared" ca="1" si="13"/>
        <v>1718.0037</v>
      </c>
      <c r="AC104" s="11">
        <v>40576.041666666664</v>
      </c>
      <c r="AD104" s="10">
        <v>22.9</v>
      </c>
      <c r="AE104" s="10">
        <v>9.69</v>
      </c>
      <c r="AF104" s="10">
        <v>56.42</v>
      </c>
      <c r="AG104" s="17">
        <f t="shared" si="14"/>
        <v>1513.9189999999999</v>
      </c>
      <c r="AH104" s="17">
        <f t="shared" ca="1" si="15"/>
        <v>50.7</v>
      </c>
      <c r="AI104" s="17">
        <f t="shared" ca="1" si="16"/>
        <v>202.8</v>
      </c>
      <c r="AJ104" s="17">
        <f t="shared" ca="1" si="17"/>
        <v>12831.335599999999</v>
      </c>
      <c r="AN104" s="11">
        <v>40579.166666666664</v>
      </c>
      <c r="AO104" s="10">
        <v>12.22</v>
      </c>
      <c r="AP104" s="10">
        <v>5.34</v>
      </c>
      <c r="AQ104" s="17">
        <f t="shared" ca="1" si="18"/>
        <v>707.44635000000005</v>
      </c>
    </row>
    <row r="105" spans="1:44" x14ac:dyDescent="0.25">
      <c r="A105" s="17">
        <f t="shared" ca="1" si="9"/>
        <v>164.83500000000001</v>
      </c>
      <c r="B105" s="17">
        <f t="shared" ca="1" si="10"/>
        <v>15782.5393</v>
      </c>
      <c r="D105" s="17">
        <f ca="1">'Prices Feb 2011'!H104</f>
        <v>42.865000000000002</v>
      </c>
      <c r="E105" s="17">
        <f ca="1">'Prices Feb 2011'!$I104</f>
        <v>37.909999999999997</v>
      </c>
      <c r="F105" s="17">
        <v>59.81</v>
      </c>
      <c r="H105" s="11">
        <v>40579.208333333336</v>
      </c>
      <c r="I105" s="10">
        <v>28.68</v>
      </c>
      <c r="J105" s="10">
        <v>7.35</v>
      </c>
      <c r="K105" s="17">
        <f t="shared" si="11"/>
        <v>1926.1487999999999</v>
      </c>
      <c r="O105" s="11">
        <v>40579.208333333336</v>
      </c>
      <c r="P105" s="10">
        <v>28.68</v>
      </c>
      <c r="Q105" s="10">
        <v>7.35</v>
      </c>
      <c r="R105" s="17">
        <f t="shared" ca="1" si="12"/>
        <v>1298.0567999999998</v>
      </c>
      <c r="V105" s="11">
        <v>40579.208333333336</v>
      </c>
      <c r="W105" s="10">
        <v>28.68</v>
      </c>
      <c r="X105" s="10">
        <v>7.35</v>
      </c>
      <c r="Y105" s="17">
        <f t="shared" ca="1" si="13"/>
        <v>1298.0567999999998</v>
      </c>
      <c r="AC105" s="11">
        <v>40576.052083333336</v>
      </c>
      <c r="AD105" s="10">
        <v>79.97</v>
      </c>
      <c r="AE105" s="10">
        <v>7.49</v>
      </c>
      <c r="AF105" s="10">
        <v>96.62</v>
      </c>
      <c r="AG105" s="17">
        <f t="shared" si="14"/>
        <v>8325.6767</v>
      </c>
      <c r="AH105" s="17">
        <f t="shared" ca="1" si="15"/>
        <v>52.325000000000003</v>
      </c>
      <c r="AI105" s="17">
        <f t="shared" ca="1" si="16"/>
        <v>209.3</v>
      </c>
      <c r="AJ105" s="17">
        <f t="shared" ca="1" si="17"/>
        <v>9992.6286</v>
      </c>
      <c r="AN105" s="11">
        <v>40579.208333333336</v>
      </c>
      <c r="AO105" s="10">
        <v>26.47</v>
      </c>
      <c r="AP105" s="10">
        <v>9.98</v>
      </c>
      <c r="AQ105" s="17">
        <f t="shared" ca="1" si="18"/>
        <v>1267.6483000000001</v>
      </c>
    </row>
    <row r="106" spans="1:44" x14ac:dyDescent="0.25">
      <c r="A106" s="17">
        <f t="shared" ca="1" si="9"/>
        <v>227.65249999999997</v>
      </c>
      <c r="B106" s="17">
        <f t="shared" ca="1" si="10"/>
        <v>15405.382724999999</v>
      </c>
      <c r="D106" s="17">
        <f ca="1">'Prices Feb 2011'!H105</f>
        <v>69.63</v>
      </c>
      <c r="E106" s="17">
        <f ca="1">'Prices Feb 2011'!$I105</f>
        <v>28.9375</v>
      </c>
      <c r="F106" s="17">
        <v>59.81</v>
      </c>
      <c r="H106" s="11">
        <v>40579.25</v>
      </c>
      <c r="I106" s="10">
        <v>28.68</v>
      </c>
      <c r="J106" s="10">
        <v>7.35</v>
      </c>
      <c r="K106" s="17">
        <f t="shared" si="11"/>
        <v>1926.1487999999999</v>
      </c>
      <c r="O106" s="11">
        <v>40579.25</v>
      </c>
      <c r="P106" s="10">
        <v>28.68</v>
      </c>
      <c r="Q106" s="10">
        <v>7.35</v>
      </c>
      <c r="R106" s="17">
        <f t="shared" ca="1" si="12"/>
        <v>1040.7255</v>
      </c>
      <c r="V106" s="11">
        <v>40579.25</v>
      </c>
      <c r="W106" s="10">
        <v>28.68</v>
      </c>
      <c r="X106" s="10">
        <v>7.35</v>
      </c>
      <c r="Y106" s="17">
        <f t="shared" ca="1" si="13"/>
        <v>1040.7255</v>
      </c>
      <c r="AC106" s="11">
        <v>40576.0625</v>
      </c>
      <c r="AD106" s="10">
        <v>93.73</v>
      </c>
      <c r="AE106" s="10">
        <v>8.56</v>
      </c>
      <c r="AF106" s="10">
        <v>46.62</v>
      </c>
      <c r="AG106" s="17">
        <f t="shared" si="14"/>
        <v>5172.0214000000005</v>
      </c>
      <c r="AH106" s="17">
        <f t="shared" ca="1" si="15"/>
        <v>63.342500000000008</v>
      </c>
      <c r="AI106" s="17">
        <f t="shared" ca="1" si="16"/>
        <v>253.37000000000003</v>
      </c>
      <c r="AJ106" s="17">
        <f t="shared" ca="1" si="17"/>
        <v>8394.7587000000003</v>
      </c>
      <c r="AN106" s="11">
        <v>40579.25</v>
      </c>
      <c r="AO106" s="10">
        <v>78.27</v>
      </c>
      <c r="AP106" s="10">
        <v>9.43</v>
      </c>
      <c r="AQ106" s="17">
        <f t="shared" ca="1" si="18"/>
        <v>3003.0242249999997</v>
      </c>
    </row>
    <row r="107" spans="1:44" x14ac:dyDescent="0.25">
      <c r="A107" s="17">
        <f t="shared" ca="1" si="9"/>
        <v>144.00749999999999</v>
      </c>
      <c r="B107" s="17">
        <f t="shared" ca="1" si="10"/>
        <v>8677.3087000000014</v>
      </c>
      <c r="D107" s="17">
        <f ca="1">'Prices Feb 2011'!H106</f>
        <v>55.877499999999998</v>
      </c>
      <c r="E107" s="17">
        <f ca="1">'Prices Feb 2011'!$I106</f>
        <v>32.36</v>
      </c>
      <c r="F107" s="17">
        <v>59.81</v>
      </c>
      <c r="H107" s="11">
        <v>40579.291666666664</v>
      </c>
      <c r="I107" s="10">
        <v>28.68</v>
      </c>
      <c r="J107" s="10">
        <v>7.35</v>
      </c>
      <c r="K107" s="17">
        <f t="shared" si="11"/>
        <v>1926.1487999999999</v>
      </c>
      <c r="O107" s="11">
        <v>40579.291666666664</v>
      </c>
      <c r="P107" s="10">
        <v>28.68</v>
      </c>
      <c r="Q107" s="10">
        <v>7.35</v>
      </c>
      <c r="R107" s="17">
        <f t="shared" ca="1" si="12"/>
        <v>1138.8828000000001</v>
      </c>
      <c r="V107" s="11">
        <v>40579.291666666664</v>
      </c>
      <c r="W107" s="10">
        <v>28.68</v>
      </c>
      <c r="X107" s="10">
        <v>7.35</v>
      </c>
      <c r="Y107" s="17">
        <f t="shared" ca="1" si="13"/>
        <v>1138.8828000000001</v>
      </c>
      <c r="AC107" s="11">
        <v>40576.072916666664</v>
      </c>
      <c r="AD107" s="10">
        <v>56.77</v>
      </c>
      <c r="AE107" s="10">
        <v>4.1100000000000003</v>
      </c>
      <c r="AF107" s="10">
        <v>6.51</v>
      </c>
      <c r="AG107" s="17">
        <f t="shared" si="14"/>
        <v>602.89740000000006</v>
      </c>
      <c r="AH107" s="17">
        <f t="shared" ca="1" si="15"/>
        <v>35.067500000000003</v>
      </c>
      <c r="AI107" s="17">
        <f t="shared" ca="1" si="16"/>
        <v>140.27000000000001</v>
      </c>
      <c r="AJ107" s="17">
        <f t="shared" ca="1" si="17"/>
        <v>3510.4493000000002</v>
      </c>
      <c r="AN107" s="11">
        <v>40579.291666666664</v>
      </c>
      <c r="AO107" s="10">
        <v>22.9</v>
      </c>
      <c r="AP107" s="10">
        <v>9.69</v>
      </c>
      <c r="AQ107" s="17">
        <f t="shared" ca="1" si="18"/>
        <v>962.94499999999982</v>
      </c>
    </row>
    <row r="108" spans="1:44" x14ac:dyDescent="0.25">
      <c r="A108" s="17">
        <f t="shared" ca="1" si="9"/>
        <v>231.1575</v>
      </c>
      <c r="B108" s="17">
        <f t="shared" ca="1" si="10"/>
        <v>26143.191550000003</v>
      </c>
      <c r="D108" s="17">
        <f ca="1">'Prices Feb 2011'!H107</f>
        <v>36.779999999999994</v>
      </c>
      <c r="E108" s="17">
        <f ca="1">'Prices Feb 2011'!$I107</f>
        <v>47.335000000000001</v>
      </c>
      <c r="F108" s="17">
        <v>59.81</v>
      </c>
      <c r="H108" s="11">
        <v>40579.333333333336</v>
      </c>
      <c r="I108" s="10">
        <v>28.68</v>
      </c>
      <c r="J108" s="10">
        <v>7.35</v>
      </c>
      <c r="K108" s="17">
        <f t="shared" si="11"/>
        <v>1926.1487999999999</v>
      </c>
      <c r="O108" s="11">
        <v>40579.333333333336</v>
      </c>
      <c r="P108" s="10">
        <v>28.68</v>
      </c>
      <c r="Q108" s="10">
        <v>7.35</v>
      </c>
      <c r="R108" s="17">
        <f t="shared" ca="1" si="12"/>
        <v>1568.3658</v>
      </c>
      <c r="V108" s="11">
        <v>40579.333333333336</v>
      </c>
      <c r="W108" s="10">
        <v>28.68</v>
      </c>
      <c r="X108" s="10">
        <v>7.35</v>
      </c>
      <c r="Y108" s="17">
        <f t="shared" ca="1" si="13"/>
        <v>1568.3658</v>
      </c>
      <c r="AC108" s="11">
        <v>40576.083333333336</v>
      </c>
      <c r="AD108" s="10">
        <v>16.649999999999999</v>
      </c>
      <c r="AE108" s="10">
        <v>9.9700000000000006</v>
      </c>
      <c r="AF108" s="10">
        <v>50.98</v>
      </c>
      <c r="AG108" s="17">
        <f t="shared" si="14"/>
        <v>1014.8174999999999</v>
      </c>
      <c r="AH108" s="17">
        <f t="shared" ca="1" si="15"/>
        <v>65.147499999999994</v>
      </c>
      <c r="AI108" s="17">
        <f t="shared" ca="1" si="16"/>
        <v>260.58999999999997</v>
      </c>
      <c r="AJ108" s="17">
        <f t="shared" ca="1" si="17"/>
        <v>16695.955900000001</v>
      </c>
      <c r="AN108" s="11">
        <v>40579.333333333336</v>
      </c>
      <c r="AO108" s="10">
        <v>79.97</v>
      </c>
      <c r="AP108" s="10">
        <v>7.49</v>
      </c>
      <c r="AQ108" s="17">
        <f t="shared" ca="1" si="18"/>
        <v>4384.3552500000005</v>
      </c>
    </row>
    <row r="109" spans="1:44" x14ac:dyDescent="0.25">
      <c r="A109" s="17">
        <f t="shared" ca="1" si="9"/>
        <v>226.25</v>
      </c>
      <c r="B109" s="17">
        <f t="shared" ca="1" si="10"/>
        <v>22353.48575</v>
      </c>
      <c r="D109" s="17">
        <f ca="1">'Prices Feb 2011'!H108</f>
        <v>50.055000000000007</v>
      </c>
      <c r="E109" s="17">
        <f ca="1">'Prices Feb 2011'!$I108</f>
        <v>52.135000000000005</v>
      </c>
      <c r="F109" s="17">
        <v>59.81</v>
      </c>
      <c r="H109" s="11">
        <v>40579.375</v>
      </c>
      <c r="I109" s="10">
        <v>28.68</v>
      </c>
      <c r="J109" s="10">
        <v>7.35</v>
      </c>
      <c r="K109" s="17">
        <f t="shared" si="11"/>
        <v>1926.1487999999999</v>
      </c>
      <c r="O109" s="11">
        <v>40579.375</v>
      </c>
      <c r="P109" s="10">
        <v>28.68</v>
      </c>
      <c r="Q109" s="10">
        <v>7.35</v>
      </c>
      <c r="R109" s="17">
        <f t="shared" ca="1" si="12"/>
        <v>1706.0298000000003</v>
      </c>
      <c r="V109" s="11">
        <v>40579.375</v>
      </c>
      <c r="W109" s="10">
        <v>28.68</v>
      </c>
      <c r="X109" s="10">
        <v>7.35</v>
      </c>
      <c r="Y109" s="17">
        <f t="shared" ca="1" si="13"/>
        <v>1706.0298000000003</v>
      </c>
      <c r="AC109" s="11">
        <v>40576.09375</v>
      </c>
      <c r="AD109" s="10">
        <v>89.95</v>
      </c>
      <c r="AE109" s="10">
        <v>5.72</v>
      </c>
      <c r="AF109" s="10">
        <v>76.540000000000006</v>
      </c>
      <c r="AG109" s="17">
        <f t="shared" si="14"/>
        <v>7399.2870000000003</v>
      </c>
      <c r="AH109" s="17">
        <f t="shared" ca="1" si="15"/>
        <v>46.480000000000004</v>
      </c>
      <c r="AI109" s="17">
        <f t="shared" ca="1" si="16"/>
        <v>185.92000000000002</v>
      </c>
      <c r="AJ109" s="17">
        <f t="shared" ca="1" si="17"/>
        <v>11326.334999999999</v>
      </c>
      <c r="AN109" s="11">
        <v>40579.375</v>
      </c>
      <c r="AO109" s="10">
        <v>93.73</v>
      </c>
      <c r="AP109" s="10">
        <v>8.56</v>
      </c>
      <c r="AQ109" s="17">
        <f t="shared" ca="1" si="18"/>
        <v>5688.9423500000012</v>
      </c>
    </row>
    <row r="110" spans="1:44" x14ac:dyDescent="0.25">
      <c r="A110" s="17">
        <f t="shared" ca="1" si="9"/>
        <v>195.63</v>
      </c>
      <c r="B110" s="17">
        <f t="shared" ca="1" si="10"/>
        <v>31015.473524999998</v>
      </c>
      <c r="D110" s="17">
        <f ca="1">'Prices Feb 2011'!H109</f>
        <v>55.024999999999999</v>
      </c>
      <c r="E110" s="17">
        <f ca="1">'Prices Feb 2011'!$I109</f>
        <v>76.052500000000009</v>
      </c>
      <c r="F110" s="17">
        <v>59.81</v>
      </c>
      <c r="H110" s="11">
        <v>40579.416666666664</v>
      </c>
      <c r="I110" s="10">
        <v>28.68</v>
      </c>
      <c r="J110" s="10">
        <v>7.35</v>
      </c>
      <c r="K110" s="17">
        <f t="shared" si="11"/>
        <v>1926.1487999999999</v>
      </c>
      <c r="O110" s="11">
        <v>40579.416666666664</v>
      </c>
      <c r="P110" s="10">
        <v>28.68</v>
      </c>
      <c r="Q110" s="10">
        <v>7.35</v>
      </c>
      <c r="R110" s="17">
        <f t="shared" ca="1" si="12"/>
        <v>2391.9837000000002</v>
      </c>
      <c r="V110" s="11">
        <v>40579.416666666664</v>
      </c>
      <c r="W110" s="10">
        <v>28.68</v>
      </c>
      <c r="X110" s="10">
        <v>7.35</v>
      </c>
      <c r="Y110" s="17">
        <f t="shared" ca="1" si="13"/>
        <v>2391.9837000000002</v>
      </c>
      <c r="AC110" s="11">
        <v>40576.104166666664</v>
      </c>
      <c r="AD110" s="10">
        <v>12.93</v>
      </c>
      <c r="AE110" s="10">
        <v>4.54</v>
      </c>
      <c r="AF110" s="10">
        <v>41.78</v>
      </c>
      <c r="AG110" s="17">
        <f t="shared" si="14"/>
        <v>598.91759999999999</v>
      </c>
      <c r="AH110" s="17">
        <f t="shared" ca="1" si="15"/>
        <v>52.82</v>
      </c>
      <c r="AI110" s="17">
        <f t="shared" ca="1" si="16"/>
        <v>211.28</v>
      </c>
      <c r="AJ110" s="17">
        <f t="shared" ca="1" si="17"/>
        <v>19754.532199999998</v>
      </c>
      <c r="AN110" s="11">
        <v>40579.416666666664</v>
      </c>
      <c r="AO110" s="10">
        <v>56.77</v>
      </c>
      <c r="AP110" s="10">
        <v>4.1100000000000003</v>
      </c>
      <c r="AQ110" s="17">
        <f t="shared" ca="1" si="18"/>
        <v>4550.8251250000003</v>
      </c>
    </row>
    <row r="111" spans="1:44" x14ac:dyDescent="0.25">
      <c r="A111" s="17">
        <f t="shared" ca="1" si="9"/>
        <v>154.5925</v>
      </c>
      <c r="B111" s="17">
        <f t="shared" ca="1" si="10"/>
        <v>23985.21515</v>
      </c>
      <c r="D111" s="17">
        <f ca="1">'Prices Feb 2011'!H110</f>
        <v>55.207499999999996</v>
      </c>
      <c r="E111" s="17">
        <f ca="1">'Prices Feb 2011'!$I110</f>
        <v>64.334999999999994</v>
      </c>
      <c r="F111" s="17">
        <v>59.81</v>
      </c>
      <c r="H111" s="11">
        <v>40579.458333333336</v>
      </c>
      <c r="I111" s="10">
        <v>28.68</v>
      </c>
      <c r="J111" s="10">
        <v>7.35</v>
      </c>
      <c r="K111" s="17">
        <f t="shared" si="11"/>
        <v>1926.1487999999999</v>
      </c>
      <c r="O111" s="11">
        <v>40579.458333333336</v>
      </c>
      <c r="P111" s="10">
        <v>28.68</v>
      </c>
      <c r="Q111" s="10">
        <v>7.35</v>
      </c>
      <c r="R111" s="17">
        <f t="shared" ca="1" si="12"/>
        <v>2055.9257999999995</v>
      </c>
      <c r="V111" s="11">
        <v>40579.458333333336</v>
      </c>
      <c r="W111" s="10">
        <v>28.68</v>
      </c>
      <c r="X111" s="10">
        <v>7.35</v>
      </c>
      <c r="Y111" s="17">
        <f t="shared" ca="1" si="13"/>
        <v>2055.9257999999995</v>
      </c>
      <c r="AC111" s="11">
        <v>40576.114583333336</v>
      </c>
      <c r="AD111" s="10">
        <v>20.74</v>
      </c>
      <c r="AE111" s="10">
        <v>7.67</v>
      </c>
      <c r="AF111" s="10">
        <v>62.2</v>
      </c>
      <c r="AG111" s="17">
        <f t="shared" si="14"/>
        <v>1449.1038000000001</v>
      </c>
      <c r="AH111" s="17">
        <f t="shared" ca="1" si="15"/>
        <v>51.902499999999996</v>
      </c>
      <c r="AI111" s="17">
        <f t="shared" ca="1" si="16"/>
        <v>207.60999999999999</v>
      </c>
      <c r="AJ111" s="17">
        <f t="shared" ca="1" si="17"/>
        <v>16710.036499999998</v>
      </c>
      <c r="AN111" s="11">
        <v>40579.458333333336</v>
      </c>
      <c r="AO111" s="10">
        <v>16.649999999999999</v>
      </c>
      <c r="AP111" s="10">
        <v>9.9700000000000006</v>
      </c>
      <c r="AQ111" s="17">
        <f t="shared" ca="1" si="18"/>
        <v>1237.1782499999997</v>
      </c>
    </row>
    <row r="112" spans="1:44" x14ac:dyDescent="0.25">
      <c r="A112" s="17">
        <f t="shared" ca="1" si="9"/>
        <v>240.26499999999999</v>
      </c>
      <c r="B112" s="17">
        <f t="shared" ca="1" si="10"/>
        <v>22374.651949999999</v>
      </c>
      <c r="D112" s="17">
        <f ca="1">'Prices Feb 2011'!H111</f>
        <v>33.47</v>
      </c>
      <c r="E112" s="17">
        <f ca="1">'Prices Feb 2011'!$I111</f>
        <v>47.905000000000001</v>
      </c>
      <c r="F112" s="17">
        <v>59.81</v>
      </c>
      <c r="H112" s="11">
        <v>40579.5</v>
      </c>
      <c r="I112" s="10">
        <v>28.68</v>
      </c>
      <c r="J112" s="10">
        <v>7.35</v>
      </c>
      <c r="K112" s="17">
        <f t="shared" si="11"/>
        <v>1926.1487999999999</v>
      </c>
      <c r="O112" s="11">
        <v>40579.5</v>
      </c>
      <c r="P112" s="10">
        <v>28.68</v>
      </c>
      <c r="Q112" s="10">
        <v>7.35</v>
      </c>
      <c r="R112" s="17">
        <f t="shared" ca="1" si="12"/>
        <v>1584.7134000000001</v>
      </c>
      <c r="V112" s="11">
        <v>40579.5</v>
      </c>
      <c r="W112" s="10">
        <v>28.68</v>
      </c>
      <c r="X112" s="10">
        <v>7.35</v>
      </c>
      <c r="Y112" s="17">
        <f t="shared" ca="1" si="13"/>
        <v>1584.7134000000001</v>
      </c>
      <c r="AC112" s="11">
        <v>40576.125</v>
      </c>
      <c r="AD112" s="10">
        <v>38.479999999999997</v>
      </c>
      <c r="AE112" s="10">
        <v>8.06</v>
      </c>
      <c r="AF112" s="10">
        <v>45.22</v>
      </c>
      <c r="AG112" s="17">
        <f t="shared" si="14"/>
        <v>2050.2143999999998</v>
      </c>
      <c r="AH112" s="17">
        <f t="shared" ca="1" si="15"/>
        <v>64.275000000000006</v>
      </c>
      <c r="AI112" s="17">
        <f t="shared" ca="1" si="16"/>
        <v>257.10000000000002</v>
      </c>
      <c r="AJ112" s="17">
        <f t="shared" ca="1" si="17"/>
        <v>12455.507600000001</v>
      </c>
      <c r="AN112" s="11">
        <v>40579.5</v>
      </c>
      <c r="AO112" s="10">
        <v>89.95</v>
      </c>
      <c r="AP112" s="10">
        <v>5.72</v>
      </c>
      <c r="AQ112" s="17">
        <f t="shared" ca="1" si="18"/>
        <v>4823.5687500000004</v>
      </c>
    </row>
    <row r="113" spans="1:43" x14ac:dyDescent="0.25">
      <c r="A113" s="17">
        <f t="shared" ca="1" si="9"/>
        <v>137.63499999999999</v>
      </c>
      <c r="B113" s="17">
        <f t="shared" ca="1" si="10"/>
        <v>9088.6428499999984</v>
      </c>
      <c r="D113" s="17">
        <f ca="1">'Prices Feb 2011'!H112</f>
        <v>63.604999999999997</v>
      </c>
      <c r="E113" s="17">
        <f ca="1">'Prices Feb 2011'!$I112</f>
        <v>30.294999999999995</v>
      </c>
      <c r="F113" s="17">
        <v>59.81</v>
      </c>
      <c r="H113" s="11">
        <v>40579.541666666664</v>
      </c>
      <c r="I113" s="10">
        <v>28.68</v>
      </c>
      <c r="J113" s="10">
        <v>7.35</v>
      </c>
      <c r="K113" s="17">
        <f t="shared" si="11"/>
        <v>1926.1487999999999</v>
      </c>
      <c r="O113" s="11">
        <v>40579.541666666664</v>
      </c>
      <c r="P113" s="10">
        <v>28.68</v>
      </c>
      <c r="Q113" s="10">
        <v>7.35</v>
      </c>
      <c r="R113" s="17">
        <f t="shared" ca="1" si="12"/>
        <v>1079.6586</v>
      </c>
      <c r="V113" s="11">
        <v>40579.541666666664</v>
      </c>
      <c r="W113" s="10">
        <v>28.68</v>
      </c>
      <c r="X113" s="10">
        <v>7.35</v>
      </c>
      <c r="Y113" s="17">
        <f t="shared" ca="1" si="13"/>
        <v>1079.6586</v>
      </c>
      <c r="AC113" s="11">
        <v>40576.135416666664</v>
      </c>
      <c r="AD113" s="10">
        <v>82.51</v>
      </c>
      <c r="AE113" s="10">
        <v>9.74</v>
      </c>
      <c r="AF113" s="10">
        <v>56.35</v>
      </c>
      <c r="AG113" s="17">
        <f t="shared" si="14"/>
        <v>5453.0859000000009</v>
      </c>
      <c r="AH113" s="17">
        <f t="shared" ca="1" si="15"/>
        <v>38.665000000000006</v>
      </c>
      <c r="AI113" s="17">
        <f t="shared" ca="1" si="16"/>
        <v>154.66000000000003</v>
      </c>
      <c r="AJ113" s="17">
        <f t="shared" ca="1" si="17"/>
        <v>4552.7602999999999</v>
      </c>
      <c r="AN113" s="11">
        <v>40579.541666666664</v>
      </c>
      <c r="AO113" s="10">
        <v>12.93</v>
      </c>
      <c r="AP113" s="10">
        <v>4.54</v>
      </c>
      <c r="AQ113" s="17">
        <f t="shared" ca="1" si="18"/>
        <v>450.41654999999992</v>
      </c>
    </row>
    <row r="114" spans="1:43" x14ac:dyDescent="0.25">
      <c r="A114" s="17">
        <f t="shared" ca="1" si="9"/>
        <v>164.14</v>
      </c>
      <c r="B114" s="17">
        <f t="shared" ca="1" si="10"/>
        <v>15745.637749999998</v>
      </c>
      <c r="D114" s="17">
        <f ca="1">'Prices Feb 2011'!H113</f>
        <v>45.045000000000002</v>
      </c>
      <c r="E114" s="17">
        <f ca="1">'Prices Feb 2011'!$I113</f>
        <v>44.282499999999999</v>
      </c>
      <c r="F114" s="17">
        <v>59.81</v>
      </c>
      <c r="H114" s="11">
        <v>40579.583333333336</v>
      </c>
      <c r="I114" s="10">
        <v>28.68</v>
      </c>
      <c r="J114" s="10">
        <v>7.35</v>
      </c>
      <c r="K114" s="17">
        <f t="shared" si="11"/>
        <v>1926.1487999999999</v>
      </c>
      <c r="O114" s="11">
        <v>40579.583333333336</v>
      </c>
      <c r="P114" s="10">
        <v>28.68</v>
      </c>
      <c r="Q114" s="10">
        <v>7.35</v>
      </c>
      <c r="R114" s="17">
        <f t="shared" ca="1" si="12"/>
        <v>1480.8200999999999</v>
      </c>
      <c r="V114" s="11">
        <v>40579.583333333336</v>
      </c>
      <c r="W114" s="10">
        <v>28.68</v>
      </c>
      <c r="X114" s="10">
        <v>7.35</v>
      </c>
      <c r="Y114" s="17">
        <f t="shared" ca="1" si="13"/>
        <v>1480.8200999999999</v>
      </c>
      <c r="AC114" s="11">
        <v>40576.145833333336</v>
      </c>
      <c r="AD114" s="10">
        <v>98.89</v>
      </c>
      <c r="AE114" s="10">
        <v>4.21</v>
      </c>
      <c r="AF114" s="10">
        <v>67.58</v>
      </c>
      <c r="AG114" s="17">
        <f t="shared" si="14"/>
        <v>7099.3130999999994</v>
      </c>
      <c r="AH114" s="17">
        <f t="shared" ca="1" si="15"/>
        <v>57.36</v>
      </c>
      <c r="AI114" s="17">
        <f t="shared" ca="1" si="16"/>
        <v>229.44</v>
      </c>
      <c r="AJ114" s="17">
        <f t="shared" ca="1" si="17"/>
        <v>9780.3539000000001</v>
      </c>
      <c r="AN114" s="11">
        <v>40579.583333333336</v>
      </c>
      <c r="AO114" s="10">
        <v>20.74</v>
      </c>
      <c r="AP114" s="10">
        <v>7.67</v>
      </c>
      <c r="AQ114" s="17">
        <f t="shared" ca="1" si="18"/>
        <v>1077.49485</v>
      </c>
    </row>
    <row r="115" spans="1:43" x14ac:dyDescent="0.25">
      <c r="A115" s="17">
        <f t="shared" ca="1" si="9"/>
        <v>175.22</v>
      </c>
      <c r="B115" s="17">
        <f t="shared" ca="1" si="10"/>
        <v>25410.863299999997</v>
      </c>
      <c r="D115" s="17">
        <f ca="1">'Prices Feb 2011'!H114</f>
        <v>72.882499999999993</v>
      </c>
      <c r="E115" s="17">
        <f ca="1">'Prices Feb 2011'!$I114</f>
        <v>71.995000000000005</v>
      </c>
      <c r="F115" s="17">
        <v>59.81</v>
      </c>
      <c r="H115" s="11">
        <v>40579.625</v>
      </c>
      <c r="I115" s="10">
        <v>28.68</v>
      </c>
      <c r="J115" s="10">
        <v>7.35</v>
      </c>
      <c r="K115" s="17">
        <f t="shared" si="11"/>
        <v>1926.1487999999999</v>
      </c>
      <c r="O115" s="11">
        <v>40579.625</v>
      </c>
      <c r="P115" s="10">
        <v>28.68</v>
      </c>
      <c r="Q115" s="10">
        <v>7.35</v>
      </c>
      <c r="R115" s="17">
        <f t="shared" ca="1" si="12"/>
        <v>2275.6145999999999</v>
      </c>
      <c r="V115" s="11">
        <v>40579.625</v>
      </c>
      <c r="W115" s="10">
        <v>28.68</v>
      </c>
      <c r="X115" s="10">
        <v>7.35</v>
      </c>
      <c r="Y115" s="17">
        <f t="shared" ca="1" si="13"/>
        <v>2275.6145999999999</v>
      </c>
      <c r="AC115" s="11">
        <v>40576.15625</v>
      </c>
      <c r="AD115" s="10">
        <v>40.71</v>
      </c>
      <c r="AE115" s="10">
        <v>3.11</v>
      </c>
      <c r="AF115" s="10">
        <v>32.44</v>
      </c>
      <c r="AG115" s="17">
        <f t="shared" si="14"/>
        <v>1447.2404999999999</v>
      </c>
      <c r="AH115" s="17">
        <f t="shared" ca="1" si="15"/>
        <v>50.7</v>
      </c>
      <c r="AI115" s="17">
        <f t="shared" ca="1" si="16"/>
        <v>202.8</v>
      </c>
      <c r="AJ115" s="17">
        <f t="shared" ca="1" si="17"/>
        <v>15852.968899999998</v>
      </c>
      <c r="AN115" s="11">
        <v>40579.625</v>
      </c>
      <c r="AO115" s="10">
        <v>38.479999999999997</v>
      </c>
      <c r="AP115" s="10">
        <v>8.06</v>
      </c>
      <c r="AQ115" s="17">
        <f t="shared" ca="1" si="18"/>
        <v>3080.5164</v>
      </c>
    </row>
    <row r="116" spans="1:43" x14ac:dyDescent="0.25">
      <c r="A116" s="17">
        <f t="shared" ca="1" si="9"/>
        <v>220.875</v>
      </c>
      <c r="B116" s="17">
        <f t="shared" ca="1" si="10"/>
        <v>19916.772975000003</v>
      </c>
      <c r="D116" s="17">
        <f ca="1">'Prices Feb 2011'!H115</f>
        <v>44.492499999999993</v>
      </c>
      <c r="E116" s="17">
        <f ca="1">'Prices Feb 2011'!$I115</f>
        <v>42.542499999999997</v>
      </c>
      <c r="F116" s="17">
        <v>59.81</v>
      </c>
      <c r="H116" s="11">
        <v>40579.666666666664</v>
      </c>
      <c r="I116" s="10">
        <v>28.68</v>
      </c>
      <c r="J116" s="10">
        <v>7.35</v>
      </c>
      <c r="K116" s="17">
        <f t="shared" si="11"/>
        <v>1926.1487999999999</v>
      </c>
      <c r="O116" s="11">
        <v>40579.666666666664</v>
      </c>
      <c r="P116" s="10">
        <v>28.68</v>
      </c>
      <c r="Q116" s="10">
        <v>7.35</v>
      </c>
      <c r="R116" s="17">
        <f t="shared" ca="1" si="12"/>
        <v>1430.9168999999999</v>
      </c>
      <c r="V116" s="11">
        <v>40579.666666666664</v>
      </c>
      <c r="W116" s="10">
        <v>28.68</v>
      </c>
      <c r="X116" s="10">
        <v>7.35</v>
      </c>
      <c r="Y116" s="17">
        <f t="shared" ca="1" si="13"/>
        <v>1430.9168999999999</v>
      </c>
      <c r="AC116" s="11">
        <v>40576.166666666664</v>
      </c>
      <c r="AD116" s="10">
        <v>1.1200000000000001</v>
      </c>
      <c r="AE116" s="10">
        <v>2.92</v>
      </c>
      <c r="AF116" s="10">
        <v>8.8800000000000008</v>
      </c>
      <c r="AG116" s="17">
        <f t="shared" si="14"/>
        <v>13.216000000000003</v>
      </c>
      <c r="AH116" s="17">
        <f t="shared" ca="1" si="15"/>
        <v>52.325000000000003</v>
      </c>
      <c r="AI116" s="17">
        <f t="shared" ca="1" si="16"/>
        <v>209.3</v>
      </c>
      <c r="AJ116" s="17">
        <f t="shared" ca="1" si="17"/>
        <v>10814.961300000001</v>
      </c>
      <c r="AN116" s="11">
        <v>40579.666666666664</v>
      </c>
      <c r="AO116" s="10">
        <v>82.51</v>
      </c>
      <c r="AP116" s="10">
        <v>9.74</v>
      </c>
      <c r="AQ116" s="17">
        <f t="shared" ca="1" si="18"/>
        <v>4313.8290750000006</v>
      </c>
    </row>
    <row r="117" spans="1:43" x14ac:dyDescent="0.25">
      <c r="A117" s="17">
        <f t="shared" ca="1" si="9"/>
        <v>219.91249999999999</v>
      </c>
      <c r="B117" s="17">
        <f t="shared" ca="1" si="10"/>
        <v>23132.749199999998</v>
      </c>
      <c r="D117" s="17">
        <f ca="1">'Prices Feb 2011'!H116</f>
        <v>65.465000000000003</v>
      </c>
      <c r="E117" s="17">
        <f ca="1">'Prices Feb 2011'!$I116</f>
        <v>46.429999999999993</v>
      </c>
      <c r="F117" s="17">
        <v>59.81</v>
      </c>
      <c r="H117" s="11">
        <v>40579.708333333336</v>
      </c>
      <c r="I117" s="10">
        <v>28.68</v>
      </c>
      <c r="J117" s="10">
        <v>7.35</v>
      </c>
      <c r="K117" s="17">
        <f t="shared" si="11"/>
        <v>1926.1487999999999</v>
      </c>
      <c r="O117" s="11">
        <v>40579.708333333336</v>
      </c>
      <c r="P117" s="10">
        <v>28.68</v>
      </c>
      <c r="Q117" s="10">
        <v>7.35</v>
      </c>
      <c r="R117" s="17">
        <f t="shared" ca="1" si="12"/>
        <v>1542.4103999999998</v>
      </c>
      <c r="V117" s="11">
        <v>40579.708333333336</v>
      </c>
      <c r="W117" s="10">
        <v>28.68</v>
      </c>
      <c r="X117" s="10">
        <v>7.35</v>
      </c>
      <c r="Y117" s="17">
        <f t="shared" ca="1" si="13"/>
        <v>1542.4103999999998</v>
      </c>
      <c r="AC117" s="11">
        <v>40576.177083333336</v>
      </c>
      <c r="AD117" s="10">
        <v>88.72</v>
      </c>
      <c r="AE117" s="10">
        <v>0.44</v>
      </c>
      <c r="AF117" s="10">
        <v>60.25</v>
      </c>
      <c r="AG117" s="17">
        <f t="shared" si="14"/>
        <v>5384.4168</v>
      </c>
      <c r="AH117" s="17">
        <f t="shared" ca="1" si="15"/>
        <v>63.342500000000008</v>
      </c>
      <c r="AI117" s="17">
        <f t="shared" ca="1" si="16"/>
        <v>253.37000000000003</v>
      </c>
      <c r="AJ117" s="17">
        <f t="shared" ca="1" si="17"/>
        <v>14373.815399999999</v>
      </c>
      <c r="AN117" s="11">
        <v>40579.708333333336</v>
      </c>
      <c r="AO117" s="10">
        <v>70.53</v>
      </c>
      <c r="AP117" s="10">
        <v>6.71</v>
      </c>
      <c r="AQ117" s="17">
        <f t="shared" ca="1" si="18"/>
        <v>3747.9641999999994</v>
      </c>
    </row>
    <row r="118" spans="1:43" x14ac:dyDescent="0.25">
      <c r="A118" s="17">
        <f t="shared" ca="1" si="9"/>
        <v>198.51749999999998</v>
      </c>
      <c r="B118" s="17">
        <f t="shared" ca="1" si="10"/>
        <v>22894.547149999999</v>
      </c>
      <c r="D118" s="17">
        <f ca="1">'Prices Feb 2011'!H117</f>
        <v>37.480000000000004</v>
      </c>
      <c r="E118" s="17">
        <f ca="1">'Prices Feb 2011'!$I117</f>
        <v>64.875</v>
      </c>
      <c r="F118" s="17">
        <v>59.81</v>
      </c>
      <c r="H118" s="11">
        <v>40579.75</v>
      </c>
      <c r="I118" s="10">
        <v>28.68</v>
      </c>
      <c r="J118" s="10">
        <v>7.35</v>
      </c>
      <c r="K118" s="17">
        <f t="shared" si="11"/>
        <v>1926.1487999999999</v>
      </c>
      <c r="O118" s="11">
        <v>40579.75</v>
      </c>
      <c r="P118" s="10">
        <v>28.68</v>
      </c>
      <c r="Q118" s="10">
        <v>7.35</v>
      </c>
      <c r="R118" s="17">
        <f t="shared" ca="1" si="12"/>
        <v>2071.413</v>
      </c>
      <c r="V118" s="11">
        <v>40579.75</v>
      </c>
      <c r="W118" s="10">
        <v>28.68</v>
      </c>
      <c r="X118" s="10">
        <v>7.35</v>
      </c>
      <c r="Y118" s="17">
        <f t="shared" ca="1" si="13"/>
        <v>2071.413</v>
      </c>
      <c r="AC118" s="11">
        <v>40576.1875</v>
      </c>
      <c r="AD118" s="10">
        <v>18.010000000000002</v>
      </c>
      <c r="AE118" s="10">
        <v>2.74</v>
      </c>
      <c r="AF118" s="10">
        <v>99.06</v>
      </c>
      <c r="AG118" s="17">
        <f t="shared" si="14"/>
        <v>1833.4180000000001</v>
      </c>
      <c r="AH118" s="17">
        <f t="shared" ca="1" si="15"/>
        <v>35.067500000000003</v>
      </c>
      <c r="AI118" s="17">
        <f t="shared" ca="1" si="16"/>
        <v>140.27000000000001</v>
      </c>
      <c r="AJ118" s="17">
        <f t="shared" ca="1" si="17"/>
        <v>11799.7281</v>
      </c>
      <c r="AN118" s="11">
        <v>40579.75</v>
      </c>
      <c r="AO118" s="10">
        <v>77.41</v>
      </c>
      <c r="AP118" s="10">
        <v>0.05</v>
      </c>
      <c r="AQ118" s="17">
        <f t="shared" ca="1" si="18"/>
        <v>5025.8442499999992</v>
      </c>
    </row>
    <row r="119" spans="1:43" x14ac:dyDescent="0.25">
      <c r="A119" s="17">
        <f t="shared" ca="1" si="9"/>
        <v>250.0675</v>
      </c>
      <c r="B119" s="17">
        <f t="shared" ca="1" si="10"/>
        <v>18687.497599999999</v>
      </c>
      <c r="D119" s="17">
        <f ca="1">'Prices Feb 2011'!H118</f>
        <v>64.517499999999998</v>
      </c>
      <c r="E119" s="17">
        <f ca="1">'Prices Feb 2011'!$I118</f>
        <v>35.102499999999999</v>
      </c>
      <c r="F119" s="17">
        <v>59.81</v>
      </c>
      <c r="H119" s="11">
        <v>40579.791666666664</v>
      </c>
      <c r="I119" s="10">
        <v>28.68</v>
      </c>
      <c r="J119" s="10">
        <v>7.35</v>
      </c>
      <c r="K119" s="17">
        <f t="shared" si="11"/>
        <v>1926.1487999999999</v>
      </c>
      <c r="O119" s="11">
        <v>40579.791666666664</v>
      </c>
      <c r="P119" s="10">
        <v>28.68</v>
      </c>
      <c r="Q119" s="10">
        <v>7.35</v>
      </c>
      <c r="R119" s="17">
        <f t="shared" ca="1" si="12"/>
        <v>1217.5377000000001</v>
      </c>
      <c r="V119" s="11">
        <v>40579.791666666664</v>
      </c>
      <c r="W119" s="10">
        <v>28.68</v>
      </c>
      <c r="X119" s="10">
        <v>7.35</v>
      </c>
      <c r="Y119" s="17">
        <f t="shared" ca="1" si="13"/>
        <v>1217.5377000000001</v>
      </c>
      <c r="AC119" s="11">
        <v>40576.197916666664</v>
      </c>
      <c r="AD119" s="10">
        <v>78.069999999999993</v>
      </c>
      <c r="AE119" s="10">
        <v>7.66</v>
      </c>
      <c r="AF119" s="10">
        <v>7.17</v>
      </c>
      <c r="AG119" s="17">
        <f t="shared" si="14"/>
        <v>1157.7781</v>
      </c>
      <c r="AH119" s="17">
        <f t="shared" ca="1" si="15"/>
        <v>65.147499999999994</v>
      </c>
      <c r="AI119" s="17">
        <f t="shared" ca="1" si="16"/>
        <v>260.58999999999997</v>
      </c>
      <c r="AJ119" s="17">
        <f t="shared" ca="1" si="17"/>
        <v>10837.539799999999</v>
      </c>
      <c r="AN119" s="11">
        <v>40579.791666666664</v>
      </c>
      <c r="AO119" s="10">
        <v>98.88</v>
      </c>
      <c r="AP119" s="10">
        <v>0.18</v>
      </c>
      <c r="AQ119" s="17">
        <f t="shared" ca="1" si="18"/>
        <v>3488.7335999999996</v>
      </c>
    </row>
    <row r="120" spans="1:43" x14ac:dyDescent="0.25">
      <c r="A120" s="17">
        <f t="shared" ca="1" si="9"/>
        <v>219.45</v>
      </c>
      <c r="B120" s="17">
        <f t="shared" ca="1" si="10"/>
        <v>23861.034149999996</v>
      </c>
      <c r="D120" s="17">
        <f ca="1">'Prices Feb 2011'!H119</f>
        <v>46.102500000000006</v>
      </c>
      <c r="E120" s="17">
        <f ca="1">'Prices Feb 2011'!$I119</f>
        <v>64.544999999999987</v>
      </c>
      <c r="F120" s="17">
        <v>59.81</v>
      </c>
      <c r="H120" s="11">
        <v>40579.833333333336</v>
      </c>
      <c r="I120" s="10">
        <v>28.68</v>
      </c>
      <c r="J120" s="10">
        <v>7.35</v>
      </c>
      <c r="K120" s="17">
        <f t="shared" si="11"/>
        <v>1926.1487999999999</v>
      </c>
      <c r="O120" s="11">
        <v>40579.833333333336</v>
      </c>
      <c r="P120" s="10">
        <v>28.68</v>
      </c>
      <c r="Q120" s="10">
        <v>7.35</v>
      </c>
      <c r="R120" s="17">
        <f t="shared" ca="1" si="12"/>
        <v>2061.9485999999993</v>
      </c>
      <c r="V120" s="11">
        <v>40579.833333333336</v>
      </c>
      <c r="W120" s="10">
        <v>28.68</v>
      </c>
      <c r="X120" s="10">
        <v>7.35</v>
      </c>
      <c r="Y120" s="17">
        <f t="shared" ca="1" si="13"/>
        <v>2061.9485999999993</v>
      </c>
      <c r="AC120" s="11">
        <v>40576.208333333336</v>
      </c>
      <c r="AD120" s="10">
        <v>73.39</v>
      </c>
      <c r="AE120" s="10">
        <v>5</v>
      </c>
      <c r="AF120" s="10">
        <v>25.97</v>
      </c>
      <c r="AG120" s="17">
        <f t="shared" si="14"/>
        <v>2272.8883000000001</v>
      </c>
      <c r="AH120" s="17">
        <f t="shared" ca="1" si="15"/>
        <v>46.480000000000004</v>
      </c>
      <c r="AI120" s="17">
        <f t="shared" ca="1" si="16"/>
        <v>185.92000000000002</v>
      </c>
      <c r="AJ120" s="17">
        <f t="shared" ca="1" si="17"/>
        <v>11340.353599999999</v>
      </c>
      <c r="AN120" s="11">
        <v>40579.833333333336</v>
      </c>
      <c r="AO120" s="10">
        <v>86.93</v>
      </c>
      <c r="AP120" s="10">
        <v>9.89</v>
      </c>
      <c r="AQ120" s="17">
        <f t="shared" ca="1" si="18"/>
        <v>6470.6345499999998</v>
      </c>
    </row>
    <row r="121" spans="1:43" x14ac:dyDescent="0.25">
      <c r="A121" s="17">
        <f t="shared" ca="1" si="9"/>
        <v>183.10999999999999</v>
      </c>
      <c r="B121" s="17">
        <f t="shared" ca="1" si="10"/>
        <v>16951.303375</v>
      </c>
      <c r="D121" s="17">
        <f ca="1">'Prices Feb 2011'!H120</f>
        <v>32.265000000000001</v>
      </c>
      <c r="E121" s="17">
        <f ca="1">'Prices Feb 2011'!$I120</f>
        <v>42.577500000000001</v>
      </c>
      <c r="F121" s="17">
        <v>59.81</v>
      </c>
      <c r="H121" s="11">
        <v>40579.875</v>
      </c>
      <c r="I121" s="10">
        <v>28.68</v>
      </c>
      <c r="J121" s="10">
        <v>7.35</v>
      </c>
      <c r="K121" s="17">
        <f t="shared" si="11"/>
        <v>1926.1487999999999</v>
      </c>
      <c r="O121" s="11">
        <v>40579.875</v>
      </c>
      <c r="P121" s="10">
        <v>28.68</v>
      </c>
      <c r="Q121" s="10">
        <v>7.35</v>
      </c>
      <c r="R121" s="17">
        <f t="shared" ca="1" si="12"/>
        <v>1431.9207000000001</v>
      </c>
      <c r="V121" s="11">
        <v>40579.875</v>
      </c>
      <c r="W121" s="10">
        <v>28.68</v>
      </c>
      <c r="X121" s="10">
        <v>7.35</v>
      </c>
      <c r="Y121" s="17">
        <f t="shared" ca="1" si="13"/>
        <v>1431.9207000000001</v>
      </c>
      <c r="AC121" s="11">
        <v>40576.21875</v>
      </c>
      <c r="AD121" s="10">
        <v>33.33</v>
      </c>
      <c r="AE121" s="10">
        <v>7.15</v>
      </c>
      <c r="AF121" s="10">
        <v>70.69</v>
      </c>
      <c r="AG121" s="17">
        <f t="shared" si="14"/>
        <v>2594.4072000000001</v>
      </c>
      <c r="AH121" s="17">
        <f t="shared" ca="1" si="15"/>
        <v>52.82</v>
      </c>
      <c r="AI121" s="17">
        <f t="shared" ca="1" si="16"/>
        <v>211.28</v>
      </c>
      <c r="AJ121" s="17">
        <f t="shared" ca="1" si="17"/>
        <v>9972.3762999999999</v>
      </c>
      <c r="AN121" s="11">
        <v>40579.875</v>
      </c>
      <c r="AO121" s="10">
        <v>44.25</v>
      </c>
      <c r="AP121" s="10">
        <v>6.89</v>
      </c>
      <c r="AQ121" s="17">
        <f t="shared" ca="1" si="18"/>
        <v>2188.9368749999999</v>
      </c>
    </row>
    <row r="122" spans="1:43" x14ac:dyDescent="0.25">
      <c r="A122" s="17">
        <f t="shared" ca="1" si="9"/>
        <v>215.1825</v>
      </c>
      <c r="B122" s="17">
        <f t="shared" ca="1" si="10"/>
        <v>19955.577999999998</v>
      </c>
      <c r="D122" s="17">
        <f ca="1">'Prices Feb 2011'!H121</f>
        <v>52.864999999999995</v>
      </c>
      <c r="E122" s="17">
        <f ca="1">'Prices Feb 2011'!$I121</f>
        <v>49.207499999999996</v>
      </c>
      <c r="F122" s="17">
        <v>59.81</v>
      </c>
      <c r="H122" s="11">
        <v>40579.916666666664</v>
      </c>
      <c r="I122" s="10">
        <v>28.68</v>
      </c>
      <c r="J122" s="10">
        <v>7.35</v>
      </c>
      <c r="K122" s="17">
        <f t="shared" si="11"/>
        <v>1926.1487999999999</v>
      </c>
      <c r="O122" s="11">
        <v>40579.916666666664</v>
      </c>
      <c r="P122" s="10">
        <v>28.68</v>
      </c>
      <c r="Q122" s="10">
        <v>7.35</v>
      </c>
      <c r="R122" s="17">
        <f t="shared" ca="1" si="12"/>
        <v>1622.0690999999999</v>
      </c>
      <c r="V122" s="11">
        <v>40579.916666666664</v>
      </c>
      <c r="W122" s="10">
        <v>28.68</v>
      </c>
      <c r="X122" s="10">
        <v>7.35</v>
      </c>
      <c r="Y122" s="17">
        <f t="shared" ca="1" si="13"/>
        <v>1622.0690999999999</v>
      </c>
      <c r="AC122" s="11">
        <v>40576.229166666664</v>
      </c>
      <c r="AD122" s="10">
        <v>92.34</v>
      </c>
      <c r="AE122" s="10">
        <v>7.85</v>
      </c>
      <c r="AF122" s="10">
        <v>64.819999999999993</v>
      </c>
      <c r="AG122" s="17">
        <f t="shared" si="14"/>
        <v>6710.3477999999986</v>
      </c>
      <c r="AH122" s="17">
        <f t="shared" ca="1" si="15"/>
        <v>51.902499999999996</v>
      </c>
      <c r="AI122" s="17">
        <f t="shared" ca="1" si="16"/>
        <v>207.60999999999999</v>
      </c>
      <c r="AJ122" s="17">
        <f t="shared" ca="1" si="17"/>
        <v>10473.1749</v>
      </c>
      <c r="AN122" s="11">
        <v>40579.916666666664</v>
      </c>
      <c r="AO122" s="10">
        <v>77.239999999999995</v>
      </c>
      <c r="AP122" s="10">
        <v>6.62</v>
      </c>
      <c r="AQ122" s="17">
        <f t="shared" ca="1" si="18"/>
        <v>4312.1160999999993</v>
      </c>
    </row>
    <row r="123" spans="1:43" x14ac:dyDescent="0.25">
      <c r="A123" s="17">
        <f t="shared" ca="1" si="9"/>
        <v>178.995</v>
      </c>
      <c r="B123" s="17">
        <f t="shared" ca="1" si="10"/>
        <v>20471.985800000002</v>
      </c>
      <c r="D123" s="17">
        <f ca="1">'Prices Feb 2011'!H122</f>
        <v>44.55</v>
      </c>
      <c r="E123" s="17">
        <f ca="1">'Prices Feb 2011'!$I122</f>
        <v>44.092500000000001</v>
      </c>
      <c r="F123" s="17">
        <v>59.81</v>
      </c>
      <c r="H123" s="11">
        <v>40579.958333333336</v>
      </c>
      <c r="I123" s="10">
        <v>28.68</v>
      </c>
      <c r="J123" s="10">
        <v>7.35</v>
      </c>
      <c r="K123" s="17">
        <f t="shared" si="11"/>
        <v>1926.1487999999999</v>
      </c>
      <c r="O123" s="11">
        <v>40579.958333333336</v>
      </c>
      <c r="P123" s="10">
        <v>28.68</v>
      </c>
      <c r="Q123" s="10">
        <v>7.35</v>
      </c>
      <c r="R123" s="17">
        <f t="shared" ca="1" si="12"/>
        <v>1475.3709000000001</v>
      </c>
      <c r="V123" s="11">
        <v>40579.958333333336</v>
      </c>
      <c r="W123" s="10">
        <v>28.68</v>
      </c>
      <c r="X123" s="10">
        <v>7.35</v>
      </c>
      <c r="Y123" s="17">
        <f t="shared" ca="1" si="13"/>
        <v>1475.3709000000001</v>
      </c>
      <c r="AC123" s="11">
        <v>40576.239583333336</v>
      </c>
      <c r="AD123" s="10">
        <v>12.22</v>
      </c>
      <c r="AE123" s="10">
        <v>5.34</v>
      </c>
      <c r="AF123" s="10">
        <v>22.53</v>
      </c>
      <c r="AG123" s="17">
        <f t="shared" si="14"/>
        <v>340.57140000000004</v>
      </c>
      <c r="AH123" s="17">
        <f t="shared" ca="1" si="15"/>
        <v>64.275000000000006</v>
      </c>
      <c r="AI123" s="17">
        <f t="shared" ca="1" si="16"/>
        <v>257.10000000000002</v>
      </c>
      <c r="AJ123" s="17">
        <f t="shared" ca="1" si="17"/>
        <v>14119.7243</v>
      </c>
      <c r="AN123" s="11">
        <v>40579.958333333336</v>
      </c>
      <c r="AO123" s="10">
        <v>28.68</v>
      </c>
      <c r="AP123" s="10">
        <v>7.35</v>
      </c>
      <c r="AQ123" s="17">
        <f t="shared" ca="1" si="18"/>
        <v>1475.3709000000001</v>
      </c>
    </row>
    <row r="124" spans="1:43" x14ac:dyDescent="0.25">
      <c r="A124" s="17">
        <f t="shared" si="9"/>
        <v>214.2</v>
      </c>
      <c r="B124" s="17">
        <f t="shared" ca="1" si="10"/>
        <v>16843.349249999999</v>
      </c>
      <c r="D124" s="17">
        <f ca="1">'Prices Feb 2011'!H123</f>
        <v>42.952500000000001</v>
      </c>
      <c r="E124" s="17">
        <f ca="1">'Prices Feb 2011'!$I123</f>
        <v>72.864999999999995</v>
      </c>
      <c r="F124" s="17">
        <v>61.7</v>
      </c>
      <c r="H124" s="16">
        <v>40580</v>
      </c>
      <c r="I124" s="10">
        <v>53.55</v>
      </c>
      <c r="J124" s="10">
        <v>8.56</v>
      </c>
      <c r="K124" s="17">
        <f t="shared" si="11"/>
        <v>3762.4230000000002</v>
      </c>
      <c r="O124" s="16">
        <v>40580</v>
      </c>
      <c r="P124" s="10">
        <v>53.55</v>
      </c>
      <c r="Q124" s="10">
        <v>8.56</v>
      </c>
      <c r="R124" s="17">
        <f t="shared" ca="1" si="12"/>
        <v>4360.3087499999992</v>
      </c>
      <c r="V124" s="16">
        <v>40580</v>
      </c>
      <c r="W124" s="10">
        <v>53.55</v>
      </c>
      <c r="X124" s="10">
        <v>8.56</v>
      </c>
      <c r="Y124" s="17">
        <f t="shared" ca="1" si="13"/>
        <v>4360.3087499999992</v>
      </c>
      <c r="AC124" s="11">
        <v>40576.25</v>
      </c>
      <c r="AD124" s="10">
        <v>26.47</v>
      </c>
      <c r="AE124" s="10">
        <v>9.98</v>
      </c>
      <c r="AF124" s="10">
        <v>38.97</v>
      </c>
      <c r="AG124" s="17">
        <f t="shared" si="14"/>
        <v>1295.7065</v>
      </c>
      <c r="AN124" s="16">
        <v>40580</v>
      </c>
      <c r="AO124" s="10">
        <v>53.55</v>
      </c>
      <c r="AP124" s="10">
        <v>8.56</v>
      </c>
      <c r="AQ124" s="17">
        <f t="shared" ca="1" si="18"/>
        <v>4360.3087499999992</v>
      </c>
    </row>
    <row r="125" spans="1:43" x14ac:dyDescent="0.25">
      <c r="A125" s="17">
        <f t="shared" si="9"/>
        <v>252.29999999999998</v>
      </c>
      <c r="B125" s="17">
        <f t="shared" ca="1" si="10"/>
        <v>17968.516124999998</v>
      </c>
      <c r="D125" s="17">
        <f ca="1">'Prices Feb 2011'!H124</f>
        <v>43.552499999999995</v>
      </c>
      <c r="E125" s="17">
        <f ca="1">'Prices Feb 2011'!$I124</f>
        <v>63.447499999999991</v>
      </c>
      <c r="F125" s="17">
        <v>61.7</v>
      </c>
      <c r="H125" s="11">
        <v>40580.041666666664</v>
      </c>
      <c r="I125" s="10">
        <v>53.55</v>
      </c>
      <c r="J125" s="10">
        <v>8.56</v>
      </c>
      <c r="K125" s="17">
        <f t="shared" si="11"/>
        <v>3762.4230000000002</v>
      </c>
      <c r="O125" s="11">
        <v>40580.041666666664</v>
      </c>
      <c r="P125" s="10">
        <v>53.55</v>
      </c>
      <c r="Q125" s="10">
        <v>8.56</v>
      </c>
      <c r="R125" s="17">
        <f t="shared" ca="1" si="12"/>
        <v>3856.0016249999994</v>
      </c>
      <c r="V125" s="11">
        <v>40580.041666666664</v>
      </c>
      <c r="W125" s="10">
        <v>53.55</v>
      </c>
      <c r="X125" s="10">
        <v>8.56</v>
      </c>
      <c r="Y125" s="17">
        <f t="shared" ca="1" si="13"/>
        <v>3856.0016249999994</v>
      </c>
      <c r="AC125" s="11">
        <v>40576.260416666664</v>
      </c>
      <c r="AD125" s="10">
        <v>78.27</v>
      </c>
      <c r="AE125" s="10">
        <v>9.43</v>
      </c>
      <c r="AF125" s="10">
        <v>29.81</v>
      </c>
      <c r="AG125" s="17">
        <f t="shared" si="14"/>
        <v>3071.3147999999997</v>
      </c>
      <c r="AN125" s="11">
        <v>40580.041666666664</v>
      </c>
      <c r="AO125" s="10">
        <v>91.65</v>
      </c>
      <c r="AP125" s="10">
        <v>7.41</v>
      </c>
      <c r="AQ125" s="17">
        <f t="shared" ca="1" si="18"/>
        <v>6494.0898749999997</v>
      </c>
    </row>
    <row r="126" spans="1:43" x14ac:dyDescent="0.25">
      <c r="A126" s="17">
        <f t="shared" si="9"/>
        <v>257.55999999999995</v>
      </c>
      <c r="B126" s="17">
        <f t="shared" ca="1" si="10"/>
        <v>16044.4506</v>
      </c>
      <c r="D126" s="17">
        <f ca="1">'Prices Feb 2011'!H125</f>
        <v>71.887500000000003</v>
      </c>
      <c r="E126" s="17">
        <f ca="1">'Prices Feb 2011'!$I125</f>
        <v>55.03</v>
      </c>
      <c r="F126" s="17">
        <v>61.7</v>
      </c>
      <c r="H126" s="11">
        <v>40580.083333333336</v>
      </c>
      <c r="I126" s="10">
        <v>53.55</v>
      </c>
      <c r="J126" s="10">
        <v>8.56</v>
      </c>
      <c r="K126" s="17">
        <f t="shared" si="11"/>
        <v>3762.4230000000002</v>
      </c>
      <c r="O126" s="11">
        <v>40580.083333333336</v>
      </c>
      <c r="P126" s="10">
        <v>53.55</v>
      </c>
      <c r="Q126" s="10">
        <v>8.56</v>
      </c>
      <c r="R126" s="17">
        <f t="shared" ca="1" si="12"/>
        <v>3405.2444999999998</v>
      </c>
      <c r="V126" s="11">
        <v>40580.083333333336</v>
      </c>
      <c r="W126" s="10">
        <v>53.55</v>
      </c>
      <c r="X126" s="10">
        <v>8.56</v>
      </c>
      <c r="Y126" s="17">
        <f t="shared" ca="1" si="13"/>
        <v>3405.2444999999998</v>
      </c>
      <c r="AC126" s="11">
        <v>40576.270833333336</v>
      </c>
      <c r="AD126" s="10">
        <v>22.9</v>
      </c>
      <c r="AE126" s="10">
        <v>9.69</v>
      </c>
      <c r="AF126" s="10">
        <v>44.07</v>
      </c>
      <c r="AG126" s="17">
        <f t="shared" si="14"/>
        <v>1231.1039999999998</v>
      </c>
      <c r="AN126" s="11">
        <v>40580.083333333336</v>
      </c>
      <c r="AO126" s="10">
        <v>96.91</v>
      </c>
      <c r="AP126" s="10">
        <v>1.43</v>
      </c>
      <c r="AQ126" s="17">
        <f t="shared" ca="1" si="18"/>
        <v>5471.5385999999999</v>
      </c>
    </row>
    <row r="127" spans="1:43" x14ac:dyDescent="0.25">
      <c r="A127" s="17">
        <f t="shared" si="9"/>
        <v>215.73999999999998</v>
      </c>
      <c r="B127" s="17">
        <f t="shared" ca="1" si="10"/>
        <v>14650.20305</v>
      </c>
      <c r="D127" s="17">
        <f ca="1">'Prices Feb 2011'!H126</f>
        <v>46.447499999999998</v>
      </c>
      <c r="E127" s="17">
        <f ca="1">'Prices Feb 2011'!$I126</f>
        <v>59.564999999999998</v>
      </c>
      <c r="F127" s="17">
        <v>61.7</v>
      </c>
      <c r="H127" s="11">
        <v>40580.125</v>
      </c>
      <c r="I127" s="10">
        <v>53.55</v>
      </c>
      <c r="J127" s="10">
        <v>8.56</v>
      </c>
      <c r="K127" s="17">
        <f t="shared" si="11"/>
        <v>3762.4230000000002</v>
      </c>
      <c r="O127" s="11">
        <v>40580.125</v>
      </c>
      <c r="P127" s="10">
        <v>53.55</v>
      </c>
      <c r="Q127" s="10">
        <v>8.56</v>
      </c>
      <c r="R127" s="17">
        <f t="shared" ca="1" si="12"/>
        <v>3648.09375</v>
      </c>
      <c r="V127" s="11">
        <v>40580.125</v>
      </c>
      <c r="W127" s="10">
        <v>53.55</v>
      </c>
      <c r="X127" s="10">
        <v>8.56</v>
      </c>
      <c r="Y127" s="17">
        <f t="shared" ca="1" si="13"/>
        <v>3648.09375</v>
      </c>
      <c r="AC127" s="11">
        <v>40576.28125</v>
      </c>
      <c r="AD127" s="10">
        <v>79.97</v>
      </c>
      <c r="AE127" s="10">
        <v>7.49</v>
      </c>
      <c r="AF127" s="10">
        <v>39.590000000000003</v>
      </c>
      <c r="AG127" s="17">
        <f t="shared" si="14"/>
        <v>3764.9876000000004</v>
      </c>
      <c r="AN127" s="11">
        <v>40580.125</v>
      </c>
      <c r="AO127" s="10">
        <v>55.09</v>
      </c>
      <c r="AP127" s="10">
        <v>5.63</v>
      </c>
      <c r="AQ127" s="17">
        <f t="shared" ca="1" si="18"/>
        <v>3591.5925499999998</v>
      </c>
    </row>
    <row r="128" spans="1:43" x14ac:dyDescent="0.25">
      <c r="A128" s="17">
        <f t="shared" si="9"/>
        <v>224.89</v>
      </c>
      <c r="B128" s="17">
        <f t="shared" ca="1" si="10"/>
        <v>11147.663850000001</v>
      </c>
      <c r="D128" s="17">
        <f ca="1">'Prices Feb 2011'!H127</f>
        <v>18.942500000000003</v>
      </c>
      <c r="E128" s="17">
        <f ca="1">'Prices Feb 2011'!$I127</f>
        <v>36.297499999999999</v>
      </c>
      <c r="F128" s="17">
        <v>61.7</v>
      </c>
      <c r="H128" s="11">
        <v>40580.166666666664</v>
      </c>
      <c r="I128" s="10">
        <v>53.55</v>
      </c>
      <c r="J128" s="10">
        <v>8.56</v>
      </c>
      <c r="K128" s="17">
        <f t="shared" si="11"/>
        <v>3762.4230000000002</v>
      </c>
      <c r="O128" s="11">
        <v>40580.166666666664</v>
      </c>
      <c r="P128" s="10">
        <v>53.55</v>
      </c>
      <c r="Q128" s="10">
        <v>8.56</v>
      </c>
      <c r="R128" s="17">
        <f t="shared" ca="1" si="12"/>
        <v>2402.1191250000002</v>
      </c>
      <c r="V128" s="11">
        <v>40580.166666666664</v>
      </c>
      <c r="W128" s="10">
        <v>53.55</v>
      </c>
      <c r="X128" s="10">
        <v>8.56</v>
      </c>
      <c r="Y128" s="17">
        <f t="shared" ca="1" si="13"/>
        <v>2402.1191250000002</v>
      </c>
      <c r="AC128" s="11">
        <v>40576.291666666664</v>
      </c>
      <c r="AD128" s="10">
        <v>93.73</v>
      </c>
      <c r="AE128" s="10">
        <v>8.56</v>
      </c>
      <c r="AF128" s="10">
        <v>67.63</v>
      </c>
      <c r="AG128" s="17">
        <f t="shared" si="14"/>
        <v>7141.2887000000001</v>
      </c>
      <c r="AN128" s="11">
        <v>40580.166666666664</v>
      </c>
      <c r="AO128" s="10">
        <v>64.239999999999995</v>
      </c>
      <c r="AP128" s="10">
        <v>3.88</v>
      </c>
      <c r="AQ128" s="17">
        <f t="shared" ca="1" si="18"/>
        <v>2581.0025999999998</v>
      </c>
    </row>
    <row r="129" spans="1:43" x14ac:dyDescent="0.25">
      <c r="A129" s="17">
        <f t="shared" si="9"/>
        <v>245.07</v>
      </c>
      <c r="B129" s="17">
        <f t="shared" ca="1" si="10"/>
        <v>16488.120600000002</v>
      </c>
      <c r="D129" s="17">
        <f ca="1">'Prices Feb 2011'!H128</f>
        <v>57.442500000000003</v>
      </c>
      <c r="E129" s="17">
        <f ca="1">'Prices Feb 2011'!$I128</f>
        <v>58.952500000000001</v>
      </c>
      <c r="F129" s="17">
        <v>61.7</v>
      </c>
      <c r="H129" s="11">
        <v>40580.208333333336</v>
      </c>
      <c r="I129" s="10">
        <v>53.55</v>
      </c>
      <c r="J129" s="10">
        <v>8.56</v>
      </c>
      <c r="K129" s="17">
        <f t="shared" si="11"/>
        <v>3762.4230000000002</v>
      </c>
      <c r="O129" s="11">
        <v>40580.208333333336</v>
      </c>
      <c r="P129" s="10">
        <v>53.55</v>
      </c>
      <c r="Q129" s="10">
        <v>8.56</v>
      </c>
      <c r="R129" s="17">
        <f t="shared" ca="1" si="12"/>
        <v>3615.2943749999999</v>
      </c>
      <c r="V129" s="11">
        <v>40580.208333333336</v>
      </c>
      <c r="W129" s="10">
        <v>53.55</v>
      </c>
      <c r="X129" s="10">
        <v>8.56</v>
      </c>
      <c r="Y129" s="17">
        <f t="shared" ca="1" si="13"/>
        <v>3615.2943749999999</v>
      </c>
      <c r="AC129" s="11">
        <v>40576.302083333336</v>
      </c>
      <c r="AD129" s="10">
        <v>56.77</v>
      </c>
      <c r="AE129" s="10">
        <v>4.1100000000000003</v>
      </c>
      <c r="AF129" s="10">
        <v>83.66</v>
      </c>
      <c r="AG129" s="17">
        <f t="shared" si="14"/>
        <v>4982.7029000000002</v>
      </c>
      <c r="AN129" s="11">
        <v>40580.208333333336</v>
      </c>
      <c r="AO129" s="10">
        <v>84.42</v>
      </c>
      <c r="AP129" s="10">
        <v>6.14</v>
      </c>
      <c r="AQ129" s="17">
        <f t="shared" ca="1" si="18"/>
        <v>5495.1088500000005</v>
      </c>
    </row>
    <row r="130" spans="1:43" x14ac:dyDescent="0.25">
      <c r="A130" s="17">
        <f t="shared" si="9"/>
        <v>184.15999999999997</v>
      </c>
      <c r="B130" s="17">
        <f t="shared" ca="1" si="10"/>
        <v>11444.550675</v>
      </c>
      <c r="D130" s="17">
        <f ca="1">'Prices Feb 2011'!H129</f>
        <v>48.370000000000005</v>
      </c>
      <c r="E130" s="17">
        <f ca="1">'Prices Feb 2011'!$I129</f>
        <v>50.147500000000001</v>
      </c>
      <c r="F130" s="17">
        <v>61.7</v>
      </c>
      <c r="H130" s="11">
        <v>40580.25</v>
      </c>
      <c r="I130" s="10">
        <v>53.55</v>
      </c>
      <c r="J130" s="10">
        <v>8.56</v>
      </c>
      <c r="K130" s="17">
        <f t="shared" si="11"/>
        <v>3762.4230000000002</v>
      </c>
      <c r="O130" s="11">
        <v>40580.25</v>
      </c>
      <c r="P130" s="10">
        <v>53.55</v>
      </c>
      <c r="Q130" s="10">
        <v>8.56</v>
      </c>
      <c r="R130" s="17">
        <f t="shared" ca="1" si="12"/>
        <v>3143.7866250000002</v>
      </c>
      <c r="V130" s="11">
        <v>40580.25</v>
      </c>
      <c r="W130" s="10">
        <v>53.55</v>
      </c>
      <c r="X130" s="10">
        <v>8.56</v>
      </c>
      <c r="Y130" s="17">
        <f t="shared" ca="1" si="13"/>
        <v>3143.7866250000002</v>
      </c>
      <c r="AC130" s="11">
        <v>40576.3125</v>
      </c>
      <c r="AD130" s="10">
        <v>16.649999999999999</v>
      </c>
      <c r="AE130" s="10">
        <v>9.9700000000000006</v>
      </c>
      <c r="AF130" s="10">
        <v>26.22</v>
      </c>
      <c r="AG130" s="17">
        <f t="shared" si="14"/>
        <v>602.56349999999986</v>
      </c>
      <c r="AN130" s="11">
        <v>40580.25</v>
      </c>
      <c r="AO130" s="10">
        <v>23.51</v>
      </c>
      <c r="AP130" s="10">
        <v>9.17</v>
      </c>
      <c r="AQ130" s="17">
        <f t="shared" ca="1" si="18"/>
        <v>1394.5544250000003</v>
      </c>
    </row>
    <row r="131" spans="1:43" x14ac:dyDescent="0.25">
      <c r="A131" s="17">
        <f t="shared" si="9"/>
        <v>238.71999999999997</v>
      </c>
      <c r="B131" s="17">
        <f t="shared" ca="1" si="10"/>
        <v>18533.072574999998</v>
      </c>
      <c r="D131" s="17">
        <f ca="1">'Prices Feb 2011'!H130</f>
        <v>42.777500000000003</v>
      </c>
      <c r="E131" s="17">
        <f ca="1">'Prices Feb 2011'!$I130</f>
        <v>71.587500000000006</v>
      </c>
      <c r="F131" s="17">
        <v>61.7</v>
      </c>
      <c r="H131" s="11">
        <v>40580.291666666664</v>
      </c>
      <c r="I131" s="10">
        <v>53.55</v>
      </c>
      <c r="J131" s="10">
        <v>8.56</v>
      </c>
      <c r="K131" s="17">
        <f t="shared" si="11"/>
        <v>3762.4230000000002</v>
      </c>
      <c r="O131" s="11">
        <v>40580.291666666664</v>
      </c>
      <c r="P131" s="10">
        <v>53.55</v>
      </c>
      <c r="Q131" s="10">
        <v>8.56</v>
      </c>
      <c r="R131" s="17">
        <f t="shared" ca="1" si="12"/>
        <v>4291.8986249999998</v>
      </c>
      <c r="V131" s="11">
        <v>40580.291666666664</v>
      </c>
      <c r="W131" s="10">
        <v>53.55</v>
      </c>
      <c r="X131" s="10">
        <v>8.56</v>
      </c>
      <c r="Y131" s="17">
        <f t="shared" ca="1" si="13"/>
        <v>4291.8986249999998</v>
      </c>
      <c r="AC131" s="11">
        <v>40576.322916666664</v>
      </c>
      <c r="AD131" s="10">
        <v>89.95</v>
      </c>
      <c r="AE131" s="10">
        <v>5.72</v>
      </c>
      <c r="AF131" s="10">
        <v>10.92</v>
      </c>
      <c r="AG131" s="17">
        <f t="shared" si="14"/>
        <v>1496.768</v>
      </c>
      <c r="AN131" s="11">
        <v>40580.291666666664</v>
      </c>
      <c r="AO131" s="10">
        <v>78.069999999999993</v>
      </c>
      <c r="AP131" s="10">
        <v>7.66</v>
      </c>
      <c r="AQ131" s="17">
        <f t="shared" ca="1" si="18"/>
        <v>6186.8523249999998</v>
      </c>
    </row>
    <row r="132" spans="1:43" x14ac:dyDescent="0.25">
      <c r="A132" s="17">
        <f t="shared" si="9"/>
        <v>234.03999999999996</v>
      </c>
      <c r="B132" s="17">
        <f t="shared" ca="1" si="10"/>
        <v>15178.406374999999</v>
      </c>
      <c r="D132" s="17">
        <f ca="1">'Prices Feb 2011'!H131</f>
        <v>55.642499999999998</v>
      </c>
      <c r="E132" s="17">
        <f ca="1">'Prices Feb 2011'!$I131</f>
        <v>56.137499999999996</v>
      </c>
      <c r="F132" s="17">
        <v>61.7</v>
      </c>
      <c r="H132" s="11">
        <v>40580.333333333336</v>
      </c>
      <c r="I132" s="10">
        <v>53.55</v>
      </c>
      <c r="J132" s="10">
        <v>8.56</v>
      </c>
      <c r="K132" s="17">
        <f t="shared" si="11"/>
        <v>3762.4230000000002</v>
      </c>
      <c r="O132" s="11">
        <v>40580.333333333336</v>
      </c>
      <c r="P132" s="10">
        <v>53.55</v>
      </c>
      <c r="Q132" s="10">
        <v>8.56</v>
      </c>
      <c r="R132" s="17">
        <f t="shared" ca="1" si="12"/>
        <v>3464.5511249999995</v>
      </c>
      <c r="V132" s="11">
        <v>40580.333333333336</v>
      </c>
      <c r="W132" s="10">
        <v>53.55</v>
      </c>
      <c r="X132" s="10">
        <v>8.56</v>
      </c>
      <c r="Y132" s="17">
        <f t="shared" ca="1" si="13"/>
        <v>3464.5511249999995</v>
      </c>
      <c r="AC132" s="11">
        <v>40576.333333333336</v>
      </c>
      <c r="AD132" s="10">
        <v>12.93</v>
      </c>
      <c r="AE132" s="10">
        <v>4.54</v>
      </c>
      <c r="AF132" s="10">
        <v>71.42</v>
      </c>
      <c r="AG132" s="17">
        <f t="shared" si="14"/>
        <v>982.16280000000006</v>
      </c>
      <c r="AN132" s="11">
        <v>40580.333333333336</v>
      </c>
      <c r="AO132" s="10">
        <v>73.39</v>
      </c>
      <c r="AP132" s="10">
        <v>5</v>
      </c>
      <c r="AQ132" s="17">
        <f t="shared" ca="1" si="18"/>
        <v>4486.8811249999999</v>
      </c>
    </row>
    <row r="133" spans="1:43" x14ac:dyDescent="0.25">
      <c r="A133" s="17">
        <f t="shared" ref="A133:A196" si="19">I133+P133+W133+AH133+AO133</f>
        <v>193.97999999999996</v>
      </c>
      <c r="B133" s="17">
        <f t="shared" ref="B133:B196" ca="1" si="20">K133+R133+Y133+AJ133+AQ133</f>
        <v>12526.708050000001</v>
      </c>
      <c r="D133" s="17">
        <f ca="1">'Prices Feb 2011'!H132</f>
        <v>62.252499999999998</v>
      </c>
      <c r="E133" s="17">
        <f ca="1">'Prices Feb 2011'!$I132</f>
        <v>54.185000000000002</v>
      </c>
      <c r="F133" s="17">
        <v>61.7</v>
      </c>
      <c r="H133" s="11">
        <v>40580.375</v>
      </c>
      <c r="I133" s="10">
        <v>53.55</v>
      </c>
      <c r="J133" s="10">
        <v>8.56</v>
      </c>
      <c r="K133" s="17">
        <f t="shared" ref="K133:K196" si="21">I133*($F133+J133)</f>
        <v>3762.4230000000002</v>
      </c>
      <c r="O133" s="11">
        <v>40580.375</v>
      </c>
      <c r="P133" s="10">
        <v>53.55</v>
      </c>
      <c r="Q133" s="10">
        <v>8.56</v>
      </c>
      <c r="R133" s="17">
        <f t="shared" ref="R133:R196" ca="1" si="22">P133*($E133+Q133)</f>
        <v>3359.9947499999998</v>
      </c>
      <c r="V133" s="11">
        <v>40580.375</v>
      </c>
      <c r="W133" s="10">
        <v>53.55</v>
      </c>
      <c r="X133" s="10">
        <v>8.56</v>
      </c>
      <c r="Y133" s="17">
        <f t="shared" ref="Y133:Y196" ca="1" si="23">W133*($E133+X133)</f>
        <v>3359.9947499999998</v>
      </c>
      <c r="AC133" s="11">
        <v>40576.34375</v>
      </c>
      <c r="AD133" s="10">
        <v>20.74</v>
      </c>
      <c r="AE133" s="10">
        <v>7.67</v>
      </c>
      <c r="AF133" s="10">
        <v>18.329999999999998</v>
      </c>
      <c r="AG133" s="17">
        <f t="shared" ref="AG133:AG196" si="24">AD133*(AE133+AF133)</f>
        <v>539.24</v>
      </c>
      <c r="AN133" s="11">
        <v>40580.375</v>
      </c>
      <c r="AO133" s="10">
        <v>33.33</v>
      </c>
      <c r="AP133" s="10">
        <v>7.15</v>
      </c>
      <c r="AQ133" s="17">
        <f t="shared" ca="1" si="18"/>
        <v>2044.2955499999998</v>
      </c>
    </row>
    <row r="134" spans="1:43" x14ac:dyDescent="0.25">
      <c r="A134" s="17">
        <f t="shared" si="19"/>
        <v>252.98999999999998</v>
      </c>
      <c r="B134" s="17">
        <f t="shared" ca="1" si="20"/>
        <v>14617.198800000002</v>
      </c>
      <c r="D134" s="17">
        <f ca="1">'Prices Feb 2011'!H133</f>
        <v>29.247500000000002</v>
      </c>
      <c r="E134" s="17">
        <f ca="1">'Prices Feb 2011'!$I133</f>
        <v>46.195</v>
      </c>
      <c r="F134" s="17">
        <v>61.7</v>
      </c>
      <c r="H134" s="11">
        <v>40580.416666666664</v>
      </c>
      <c r="I134" s="10">
        <v>53.55</v>
      </c>
      <c r="J134" s="10">
        <v>8.56</v>
      </c>
      <c r="K134" s="17">
        <f t="shared" si="21"/>
        <v>3762.4230000000002</v>
      </c>
      <c r="O134" s="11">
        <v>40580.416666666664</v>
      </c>
      <c r="P134" s="10">
        <v>53.55</v>
      </c>
      <c r="Q134" s="10">
        <v>8.56</v>
      </c>
      <c r="R134" s="17">
        <f t="shared" ca="1" si="22"/>
        <v>2932.1302500000002</v>
      </c>
      <c r="V134" s="11">
        <v>40580.416666666664</v>
      </c>
      <c r="W134" s="10">
        <v>53.55</v>
      </c>
      <c r="X134" s="10">
        <v>8.56</v>
      </c>
      <c r="Y134" s="17">
        <f t="shared" ca="1" si="23"/>
        <v>2932.1302500000002</v>
      </c>
      <c r="AC134" s="11">
        <v>40576.354166666664</v>
      </c>
      <c r="AD134" s="10">
        <v>38.479999999999997</v>
      </c>
      <c r="AE134" s="10">
        <v>8.06</v>
      </c>
      <c r="AF134" s="10">
        <v>6.91</v>
      </c>
      <c r="AG134" s="17">
        <f t="shared" si="24"/>
        <v>576.04559999999992</v>
      </c>
      <c r="AN134" s="11">
        <v>40580.416666666664</v>
      </c>
      <c r="AO134" s="10">
        <v>92.34</v>
      </c>
      <c r="AP134" s="10">
        <v>7.85</v>
      </c>
      <c r="AQ134" s="17">
        <f t="shared" ca="1" si="18"/>
        <v>4990.5153</v>
      </c>
    </row>
    <row r="135" spans="1:43" x14ac:dyDescent="0.25">
      <c r="A135" s="17">
        <f t="shared" si="19"/>
        <v>172.86999999999998</v>
      </c>
      <c r="B135" s="17">
        <f t="shared" ca="1" si="20"/>
        <v>10765.937599999999</v>
      </c>
      <c r="D135" s="17">
        <f ca="1">'Prices Feb 2011'!H134</f>
        <v>56.317500000000003</v>
      </c>
      <c r="E135" s="17">
        <f ca="1">'Prices Feb 2011'!$I134</f>
        <v>50.464999999999996</v>
      </c>
      <c r="F135" s="17">
        <v>61.7</v>
      </c>
      <c r="H135" s="11">
        <v>40580.458333333336</v>
      </c>
      <c r="I135" s="10">
        <v>53.55</v>
      </c>
      <c r="J135" s="10">
        <v>8.56</v>
      </c>
      <c r="K135" s="17">
        <f t="shared" si="21"/>
        <v>3762.4230000000002</v>
      </c>
      <c r="O135" s="11">
        <v>40580.458333333336</v>
      </c>
      <c r="P135" s="10">
        <v>53.55</v>
      </c>
      <c r="Q135" s="10">
        <v>8.56</v>
      </c>
      <c r="R135" s="17">
        <f t="shared" ca="1" si="22"/>
        <v>3160.7887499999997</v>
      </c>
      <c r="V135" s="11">
        <v>40580.458333333336</v>
      </c>
      <c r="W135" s="10">
        <v>53.55</v>
      </c>
      <c r="X135" s="10">
        <v>8.56</v>
      </c>
      <c r="Y135" s="17">
        <f t="shared" ca="1" si="23"/>
        <v>3160.7887499999997</v>
      </c>
      <c r="AC135" s="11">
        <v>40576.364583333336</v>
      </c>
      <c r="AD135" s="10">
        <v>82.51</v>
      </c>
      <c r="AE135" s="10">
        <v>9.74</v>
      </c>
      <c r="AF135" s="10">
        <v>51.4</v>
      </c>
      <c r="AG135" s="17">
        <f t="shared" si="24"/>
        <v>5044.6614</v>
      </c>
      <c r="AN135" s="11">
        <v>40580.458333333336</v>
      </c>
      <c r="AO135" s="10">
        <v>12.22</v>
      </c>
      <c r="AP135" s="10">
        <v>5.34</v>
      </c>
      <c r="AQ135" s="17">
        <f t="shared" ca="1" si="18"/>
        <v>681.93709999999999</v>
      </c>
    </row>
    <row r="136" spans="1:43" x14ac:dyDescent="0.25">
      <c r="A136" s="17">
        <f t="shared" si="19"/>
        <v>187.11999999999998</v>
      </c>
      <c r="B136" s="17">
        <f t="shared" ca="1" si="20"/>
        <v>9311.7764499999976</v>
      </c>
      <c r="D136" s="17">
        <f ca="1">'Prices Feb 2011'!H135</f>
        <v>39.550000000000004</v>
      </c>
      <c r="E136" s="17">
        <f ca="1">'Prices Feb 2011'!$I135</f>
        <v>32.704999999999991</v>
      </c>
      <c r="F136" s="17">
        <v>61.7</v>
      </c>
      <c r="H136" s="11">
        <v>40580.5</v>
      </c>
      <c r="I136" s="10">
        <v>53.55</v>
      </c>
      <c r="J136" s="10">
        <v>8.56</v>
      </c>
      <c r="K136" s="17">
        <f t="shared" si="21"/>
        <v>3762.4230000000002</v>
      </c>
      <c r="O136" s="11">
        <v>40580.5</v>
      </c>
      <c r="P136" s="10">
        <v>53.55</v>
      </c>
      <c r="Q136" s="10">
        <v>8.56</v>
      </c>
      <c r="R136" s="17">
        <f t="shared" ca="1" si="22"/>
        <v>2209.7407499999995</v>
      </c>
      <c r="V136" s="11">
        <v>40580.5</v>
      </c>
      <c r="W136" s="10">
        <v>53.55</v>
      </c>
      <c r="X136" s="10">
        <v>8.56</v>
      </c>
      <c r="Y136" s="17">
        <f t="shared" ca="1" si="23"/>
        <v>2209.7407499999995</v>
      </c>
      <c r="AC136" s="11">
        <v>40576.375</v>
      </c>
      <c r="AD136" s="10">
        <v>98.89</v>
      </c>
      <c r="AE136" s="10">
        <v>4.21</v>
      </c>
      <c r="AF136" s="10">
        <v>26.49</v>
      </c>
      <c r="AG136" s="17">
        <f t="shared" si="24"/>
        <v>3035.9229999999998</v>
      </c>
      <c r="AN136" s="11">
        <v>40580.5</v>
      </c>
      <c r="AO136" s="10">
        <v>26.47</v>
      </c>
      <c r="AP136" s="10">
        <v>9.98</v>
      </c>
      <c r="AQ136" s="17">
        <f t="shared" ca="1" si="18"/>
        <v>1129.8719499999997</v>
      </c>
    </row>
    <row r="137" spans="1:43" x14ac:dyDescent="0.25">
      <c r="A137" s="17">
        <f t="shared" si="19"/>
        <v>238.91999999999996</v>
      </c>
      <c r="B137" s="17">
        <f t="shared" ca="1" si="20"/>
        <v>11301.392325000001</v>
      </c>
      <c r="D137" s="17">
        <f ca="1">'Prices Feb 2011'!H136</f>
        <v>39.517499999999998</v>
      </c>
      <c r="E137" s="17">
        <f ca="1">'Prices Feb 2011'!$I136</f>
        <v>31.7425</v>
      </c>
      <c r="F137" s="17">
        <v>61.7</v>
      </c>
      <c r="H137" s="11">
        <v>40580.541666666664</v>
      </c>
      <c r="I137" s="10">
        <v>53.55</v>
      </c>
      <c r="J137" s="10">
        <v>8.56</v>
      </c>
      <c r="K137" s="17">
        <f t="shared" si="21"/>
        <v>3762.4230000000002</v>
      </c>
      <c r="O137" s="11">
        <v>40580.541666666664</v>
      </c>
      <c r="P137" s="10">
        <v>53.55</v>
      </c>
      <c r="Q137" s="10">
        <v>8.56</v>
      </c>
      <c r="R137" s="17">
        <f t="shared" ca="1" si="22"/>
        <v>2158.198875</v>
      </c>
      <c r="V137" s="11">
        <v>40580.541666666664</v>
      </c>
      <c r="W137" s="10">
        <v>53.55</v>
      </c>
      <c r="X137" s="10">
        <v>8.56</v>
      </c>
      <c r="Y137" s="17">
        <f t="shared" ca="1" si="23"/>
        <v>2158.198875</v>
      </c>
      <c r="AC137" s="11">
        <v>40576.385416666664</v>
      </c>
      <c r="AD137" s="10">
        <v>40.71</v>
      </c>
      <c r="AE137" s="10">
        <v>3.11</v>
      </c>
      <c r="AF137" s="10">
        <v>52.61</v>
      </c>
      <c r="AG137" s="17">
        <f t="shared" si="24"/>
        <v>2268.3611999999998</v>
      </c>
      <c r="AN137" s="11">
        <v>40580.541666666664</v>
      </c>
      <c r="AO137" s="10">
        <v>78.27</v>
      </c>
      <c r="AP137" s="10">
        <v>9.43</v>
      </c>
      <c r="AQ137" s="17">
        <f t="shared" ca="1" si="18"/>
        <v>3222.5715749999999</v>
      </c>
    </row>
    <row r="138" spans="1:43" x14ac:dyDescent="0.25">
      <c r="A138" s="17">
        <f t="shared" si="19"/>
        <v>183.54999999999998</v>
      </c>
      <c r="B138" s="17">
        <f t="shared" ca="1" si="20"/>
        <v>13348.5</v>
      </c>
      <c r="D138" s="17">
        <f ca="1">'Prices Feb 2011'!H137</f>
        <v>75.42</v>
      </c>
      <c r="E138" s="17">
        <f ca="1">'Prices Feb 2011'!$I137</f>
        <v>64.98</v>
      </c>
      <c r="F138" s="17">
        <v>61.7</v>
      </c>
      <c r="H138" s="11">
        <v>40580.583333333336</v>
      </c>
      <c r="I138" s="10">
        <v>53.55</v>
      </c>
      <c r="J138" s="10">
        <v>8.56</v>
      </c>
      <c r="K138" s="17">
        <f t="shared" si="21"/>
        <v>3762.4230000000002</v>
      </c>
      <c r="O138" s="11">
        <v>40580.583333333336</v>
      </c>
      <c r="P138" s="10">
        <v>53.55</v>
      </c>
      <c r="Q138" s="10">
        <v>8.56</v>
      </c>
      <c r="R138" s="17">
        <f t="shared" ca="1" si="22"/>
        <v>3938.067</v>
      </c>
      <c r="V138" s="11">
        <v>40580.583333333336</v>
      </c>
      <c r="W138" s="10">
        <v>53.55</v>
      </c>
      <c r="X138" s="10">
        <v>8.56</v>
      </c>
      <c r="Y138" s="17">
        <f t="shared" ca="1" si="23"/>
        <v>3938.067</v>
      </c>
      <c r="AC138" s="11">
        <v>40576.395833333336</v>
      </c>
      <c r="AD138" s="10">
        <v>1.1200000000000001</v>
      </c>
      <c r="AE138" s="10">
        <v>2.92</v>
      </c>
      <c r="AF138" s="10">
        <v>91.66</v>
      </c>
      <c r="AG138" s="17">
        <f t="shared" si="24"/>
        <v>105.92960000000001</v>
      </c>
      <c r="AN138" s="11">
        <v>40580.583333333336</v>
      </c>
      <c r="AO138" s="10">
        <v>22.9</v>
      </c>
      <c r="AP138" s="10">
        <v>9.69</v>
      </c>
      <c r="AQ138" s="17">
        <f t="shared" ca="1" si="18"/>
        <v>1709.943</v>
      </c>
    </row>
    <row r="139" spans="1:43" x14ac:dyDescent="0.25">
      <c r="A139" s="17">
        <f t="shared" si="19"/>
        <v>240.61999999999998</v>
      </c>
      <c r="B139" s="17">
        <f t="shared" ca="1" si="20"/>
        <v>15343.943325</v>
      </c>
      <c r="D139" s="17">
        <f ca="1">'Prices Feb 2011'!H138</f>
        <v>46.91</v>
      </c>
      <c r="E139" s="17">
        <f ca="1">'Prices Feb 2011'!$I138</f>
        <v>53.807499999999997</v>
      </c>
      <c r="F139" s="17">
        <v>61.7</v>
      </c>
      <c r="H139" s="11">
        <v>40580.625</v>
      </c>
      <c r="I139" s="10">
        <v>53.55</v>
      </c>
      <c r="J139" s="10">
        <v>8.56</v>
      </c>
      <c r="K139" s="17">
        <f t="shared" si="21"/>
        <v>3762.4230000000002</v>
      </c>
      <c r="O139" s="11">
        <v>40580.625</v>
      </c>
      <c r="P139" s="10">
        <v>53.55</v>
      </c>
      <c r="Q139" s="10">
        <v>8.56</v>
      </c>
      <c r="R139" s="17">
        <f t="shared" ca="1" si="22"/>
        <v>3339.7796249999997</v>
      </c>
      <c r="V139" s="11">
        <v>40580.625</v>
      </c>
      <c r="W139" s="10">
        <v>53.55</v>
      </c>
      <c r="X139" s="10">
        <v>8.56</v>
      </c>
      <c r="Y139" s="17">
        <f t="shared" ca="1" si="23"/>
        <v>3339.7796249999997</v>
      </c>
      <c r="AC139" s="11">
        <v>40576.40625</v>
      </c>
      <c r="AD139" s="10">
        <v>88.72</v>
      </c>
      <c r="AE139" s="10">
        <v>0.44</v>
      </c>
      <c r="AF139" s="10">
        <v>70.819999999999993</v>
      </c>
      <c r="AG139" s="17">
        <f t="shared" si="24"/>
        <v>6322.1871999999994</v>
      </c>
      <c r="AN139" s="11">
        <v>40580.625</v>
      </c>
      <c r="AO139" s="10">
        <v>79.97</v>
      </c>
      <c r="AP139" s="10">
        <v>7.49</v>
      </c>
      <c r="AQ139" s="17">
        <f t="shared" ca="1" si="18"/>
        <v>4901.9610750000002</v>
      </c>
    </row>
    <row r="140" spans="1:43" x14ac:dyDescent="0.25">
      <c r="A140" s="17">
        <f t="shared" si="19"/>
        <v>254.38</v>
      </c>
      <c r="B140" s="17">
        <f t="shared" ca="1" si="20"/>
        <v>11837.295225</v>
      </c>
      <c r="D140" s="17">
        <f ca="1">'Prices Feb 2011'!H139</f>
        <v>55.88</v>
      </c>
      <c r="E140" s="17">
        <f ca="1">'Prices Feb 2011'!$I139</f>
        <v>31.647500000000001</v>
      </c>
      <c r="F140" s="17">
        <v>61.7</v>
      </c>
      <c r="H140" s="11">
        <v>40580.666666666664</v>
      </c>
      <c r="I140" s="10">
        <v>53.55</v>
      </c>
      <c r="J140" s="10">
        <v>8.56</v>
      </c>
      <c r="K140" s="17">
        <f t="shared" si="21"/>
        <v>3762.4230000000002</v>
      </c>
      <c r="O140" s="11">
        <v>40580.666666666664</v>
      </c>
      <c r="P140" s="10">
        <v>53.55</v>
      </c>
      <c r="Q140" s="10">
        <v>8.56</v>
      </c>
      <c r="R140" s="17">
        <f t="shared" ca="1" si="22"/>
        <v>2153.111625</v>
      </c>
      <c r="V140" s="11">
        <v>40580.666666666664</v>
      </c>
      <c r="W140" s="10">
        <v>53.55</v>
      </c>
      <c r="X140" s="10">
        <v>8.56</v>
      </c>
      <c r="Y140" s="17">
        <f t="shared" ca="1" si="23"/>
        <v>2153.111625</v>
      </c>
      <c r="AC140" s="11">
        <v>40576.416666666664</v>
      </c>
      <c r="AD140" s="10">
        <v>18.010000000000002</v>
      </c>
      <c r="AE140" s="10">
        <v>2.74</v>
      </c>
      <c r="AF140" s="10">
        <v>97.75</v>
      </c>
      <c r="AG140" s="17">
        <f t="shared" si="24"/>
        <v>1809.8249000000001</v>
      </c>
      <c r="AN140" s="11">
        <v>40580.666666666664</v>
      </c>
      <c r="AO140" s="10">
        <v>93.73</v>
      </c>
      <c r="AP140" s="10">
        <v>8.56</v>
      </c>
      <c r="AQ140" s="17">
        <f t="shared" ca="1" si="18"/>
        <v>3768.6489750000005</v>
      </c>
    </row>
    <row r="141" spans="1:43" x14ac:dyDescent="0.25">
      <c r="A141" s="17">
        <f t="shared" si="19"/>
        <v>217.42</v>
      </c>
      <c r="B141" s="17">
        <f t="shared" ca="1" si="20"/>
        <v>13907.348000000002</v>
      </c>
      <c r="D141" s="17">
        <f ca="1">'Prices Feb 2011'!H140</f>
        <v>42.962499999999999</v>
      </c>
      <c r="E141" s="17">
        <f ca="1">'Prices Feb 2011'!$I140</f>
        <v>54.890000000000008</v>
      </c>
      <c r="F141" s="17">
        <v>61.7</v>
      </c>
      <c r="H141" s="11">
        <v>40580.708333333336</v>
      </c>
      <c r="I141" s="10">
        <v>53.55</v>
      </c>
      <c r="J141" s="10">
        <v>8.56</v>
      </c>
      <c r="K141" s="17">
        <f t="shared" si="21"/>
        <v>3762.4230000000002</v>
      </c>
      <c r="O141" s="11">
        <v>40580.708333333336</v>
      </c>
      <c r="P141" s="10">
        <v>53.55</v>
      </c>
      <c r="Q141" s="10">
        <v>8.56</v>
      </c>
      <c r="R141" s="17">
        <f t="shared" ca="1" si="22"/>
        <v>3397.7475000000004</v>
      </c>
      <c r="V141" s="11">
        <v>40580.708333333336</v>
      </c>
      <c r="W141" s="10">
        <v>53.55</v>
      </c>
      <c r="X141" s="10">
        <v>8.56</v>
      </c>
      <c r="Y141" s="17">
        <f t="shared" ca="1" si="23"/>
        <v>3397.7475000000004</v>
      </c>
      <c r="AC141" s="11">
        <v>40576.427083333336</v>
      </c>
      <c r="AD141" s="10">
        <v>78.069999999999993</v>
      </c>
      <c r="AE141" s="10">
        <v>7.66</v>
      </c>
      <c r="AF141" s="10">
        <v>32.57</v>
      </c>
      <c r="AG141" s="17">
        <f t="shared" si="24"/>
        <v>3140.7561000000001</v>
      </c>
      <c r="AN141" s="11">
        <v>40580.708333333336</v>
      </c>
      <c r="AO141" s="10">
        <v>56.77</v>
      </c>
      <c r="AP141" s="10">
        <v>4.1100000000000003</v>
      </c>
      <c r="AQ141" s="17">
        <f t="shared" ca="1" si="18"/>
        <v>3349.4300000000007</v>
      </c>
    </row>
    <row r="142" spans="1:43" x14ac:dyDescent="0.25">
      <c r="A142" s="17">
        <f t="shared" si="19"/>
        <v>177.29999999999998</v>
      </c>
      <c r="B142" s="17">
        <f t="shared" ca="1" si="20"/>
        <v>13479.237000000001</v>
      </c>
      <c r="D142" s="17">
        <f ca="1">'Prices Feb 2011'!H141</f>
        <v>29.342500000000001</v>
      </c>
      <c r="E142" s="17">
        <f ca="1">'Prices Feb 2011'!$I141</f>
        <v>69.77000000000001</v>
      </c>
      <c r="F142" s="17">
        <v>61.7</v>
      </c>
      <c r="H142" s="11">
        <v>40580.75</v>
      </c>
      <c r="I142" s="10">
        <v>53.55</v>
      </c>
      <c r="J142" s="10">
        <v>8.56</v>
      </c>
      <c r="K142" s="17">
        <f t="shared" si="21"/>
        <v>3762.4230000000002</v>
      </c>
      <c r="O142" s="11">
        <v>40580.75</v>
      </c>
      <c r="P142" s="10">
        <v>53.55</v>
      </c>
      <c r="Q142" s="10">
        <v>8.56</v>
      </c>
      <c r="R142" s="17">
        <f t="shared" ca="1" si="22"/>
        <v>4194.5715</v>
      </c>
      <c r="V142" s="11">
        <v>40580.75</v>
      </c>
      <c r="W142" s="10">
        <v>53.55</v>
      </c>
      <c r="X142" s="10">
        <v>8.56</v>
      </c>
      <c r="Y142" s="17">
        <f t="shared" ca="1" si="23"/>
        <v>4194.5715</v>
      </c>
      <c r="AC142" s="11">
        <v>40576.4375</v>
      </c>
      <c r="AD142" s="10">
        <v>73.39</v>
      </c>
      <c r="AE142" s="10">
        <v>5</v>
      </c>
      <c r="AF142" s="10">
        <v>34.08</v>
      </c>
      <c r="AG142" s="17">
        <f t="shared" si="24"/>
        <v>2868.0812000000001</v>
      </c>
      <c r="AN142" s="11">
        <v>40580.75</v>
      </c>
      <c r="AO142" s="10">
        <v>16.649999999999999</v>
      </c>
      <c r="AP142" s="10">
        <v>9.9700000000000006</v>
      </c>
      <c r="AQ142" s="17">
        <f t="shared" ca="1" si="18"/>
        <v>1327.671</v>
      </c>
    </row>
    <row r="143" spans="1:43" x14ac:dyDescent="0.25">
      <c r="A143" s="17">
        <f t="shared" si="19"/>
        <v>250.59999999999997</v>
      </c>
      <c r="B143" s="17">
        <f t="shared" ca="1" si="20"/>
        <v>21923.750625000001</v>
      </c>
      <c r="D143" s="17">
        <f ca="1">'Prices Feb 2011'!H142</f>
        <v>40.212500000000006</v>
      </c>
      <c r="E143" s="17">
        <f ca="1">'Prices Feb 2011'!$I142</f>
        <v>84.902500000000003</v>
      </c>
      <c r="F143" s="17">
        <v>61.7</v>
      </c>
      <c r="H143" s="11">
        <v>40580.791666666664</v>
      </c>
      <c r="I143" s="10">
        <v>53.55</v>
      </c>
      <c r="J143" s="10">
        <v>8.56</v>
      </c>
      <c r="K143" s="17">
        <f t="shared" si="21"/>
        <v>3762.4230000000002</v>
      </c>
      <c r="O143" s="11">
        <v>40580.791666666664</v>
      </c>
      <c r="P143" s="10">
        <v>53.55</v>
      </c>
      <c r="Q143" s="10">
        <v>8.56</v>
      </c>
      <c r="R143" s="17">
        <f t="shared" ca="1" si="22"/>
        <v>5004.9168749999999</v>
      </c>
      <c r="V143" s="11">
        <v>40580.791666666664</v>
      </c>
      <c r="W143" s="10">
        <v>53.55</v>
      </c>
      <c r="X143" s="10">
        <v>8.56</v>
      </c>
      <c r="Y143" s="17">
        <f t="shared" ca="1" si="23"/>
        <v>5004.9168749999999</v>
      </c>
      <c r="AC143" s="11">
        <v>40576.447916666664</v>
      </c>
      <c r="AD143" s="10">
        <v>33.33</v>
      </c>
      <c r="AE143" s="10">
        <v>7.15</v>
      </c>
      <c r="AF143" s="10">
        <v>36.479999999999997</v>
      </c>
      <c r="AG143" s="17">
        <f t="shared" si="24"/>
        <v>1454.1878999999997</v>
      </c>
      <c r="AN143" s="11">
        <v>40580.791666666664</v>
      </c>
      <c r="AO143" s="10">
        <v>89.95</v>
      </c>
      <c r="AP143" s="10">
        <v>5.72</v>
      </c>
      <c r="AQ143" s="17">
        <f t="shared" ca="1" si="18"/>
        <v>8151.4938750000001</v>
      </c>
    </row>
    <row r="144" spans="1:43" x14ac:dyDescent="0.25">
      <c r="A144" s="17">
        <f t="shared" si="19"/>
        <v>173.57999999999998</v>
      </c>
      <c r="B144" s="17">
        <f t="shared" ca="1" si="20"/>
        <v>11652.8295</v>
      </c>
      <c r="D144" s="17">
        <f ca="1">'Prices Feb 2011'!H143</f>
        <v>67.927500000000009</v>
      </c>
      <c r="E144" s="17">
        <f ca="1">'Prices Feb 2011'!$I143</f>
        <v>57.61</v>
      </c>
      <c r="F144" s="17">
        <v>61.7</v>
      </c>
      <c r="H144" s="11">
        <v>40580.833333333336</v>
      </c>
      <c r="I144" s="10">
        <v>53.55</v>
      </c>
      <c r="J144" s="10">
        <v>8.56</v>
      </c>
      <c r="K144" s="17">
        <f t="shared" si="21"/>
        <v>3762.4230000000002</v>
      </c>
      <c r="O144" s="11">
        <v>40580.833333333336</v>
      </c>
      <c r="P144" s="10">
        <v>53.55</v>
      </c>
      <c r="Q144" s="10">
        <v>8.56</v>
      </c>
      <c r="R144" s="17">
        <f t="shared" ca="1" si="22"/>
        <v>3543.4034999999999</v>
      </c>
      <c r="V144" s="11">
        <v>40580.833333333336</v>
      </c>
      <c r="W144" s="10">
        <v>53.55</v>
      </c>
      <c r="X144" s="10">
        <v>8.56</v>
      </c>
      <c r="Y144" s="17">
        <f t="shared" ca="1" si="23"/>
        <v>3543.4034999999999</v>
      </c>
      <c r="AC144" s="11">
        <v>40576.458333333336</v>
      </c>
      <c r="AD144" s="10">
        <v>92.34</v>
      </c>
      <c r="AE144" s="10">
        <v>7.85</v>
      </c>
      <c r="AF144" s="10">
        <v>85.01</v>
      </c>
      <c r="AG144" s="17">
        <f t="shared" si="24"/>
        <v>8574.6923999999999</v>
      </c>
      <c r="AN144" s="11">
        <v>40580.833333333336</v>
      </c>
      <c r="AO144" s="10">
        <v>12.93</v>
      </c>
      <c r="AP144" s="10">
        <v>4.54</v>
      </c>
      <c r="AQ144" s="17">
        <f t="shared" ca="1" si="18"/>
        <v>803.59949999999992</v>
      </c>
    </row>
    <row r="145" spans="1:43" x14ac:dyDescent="0.25">
      <c r="A145" s="17">
        <f t="shared" si="19"/>
        <v>181.39</v>
      </c>
      <c r="B145" s="17">
        <f t="shared" ca="1" si="20"/>
        <v>11548.5964</v>
      </c>
      <c r="D145" s="17">
        <f ca="1">'Prices Feb 2011'!H144</f>
        <v>59.085000000000001</v>
      </c>
      <c r="E145" s="17">
        <f ca="1">'Prices Feb 2011'!$I144</f>
        <v>52.49</v>
      </c>
      <c r="F145" s="17">
        <v>61.7</v>
      </c>
      <c r="H145" s="11">
        <v>40580.875</v>
      </c>
      <c r="I145" s="10">
        <v>53.55</v>
      </c>
      <c r="J145" s="10">
        <v>8.56</v>
      </c>
      <c r="K145" s="17">
        <f t="shared" si="21"/>
        <v>3762.4230000000002</v>
      </c>
      <c r="O145" s="11">
        <v>40580.875</v>
      </c>
      <c r="P145" s="10">
        <v>53.55</v>
      </c>
      <c r="Q145" s="10">
        <v>8.56</v>
      </c>
      <c r="R145" s="17">
        <f t="shared" ca="1" si="22"/>
        <v>3269.2275</v>
      </c>
      <c r="V145" s="11">
        <v>40580.875</v>
      </c>
      <c r="W145" s="10">
        <v>53.55</v>
      </c>
      <c r="X145" s="10">
        <v>8.56</v>
      </c>
      <c r="Y145" s="17">
        <f t="shared" ca="1" si="23"/>
        <v>3269.2275</v>
      </c>
      <c r="AC145" s="11">
        <v>40576.46875</v>
      </c>
      <c r="AD145" s="10">
        <v>12.22</v>
      </c>
      <c r="AE145" s="10">
        <v>5.34</v>
      </c>
      <c r="AF145" s="10">
        <v>88.48</v>
      </c>
      <c r="AG145" s="17">
        <f t="shared" si="24"/>
        <v>1146.4804000000001</v>
      </c>
      <c r="AN145" s="11">
        <v>40580.875</v>
      </c>
      <c r="AO145" s="10">
        <v>20.74</v>
      </c>
      <c r="AP145" s="10">
        <v>7.67</v>
      </c>
      <c r="AQ145" s="17">
        <f t="shared" ca="1" si="18"/>
        <v>1247.7184</v>
      </c>
    </row>
    <row r="146" spans="1:43" x14ac:dyDescent="0.25">
      <c r="A146" s="17">
        <f t="shared" si="19"/>
        <v>199.12999999999997</v>
      </c>
      <c r="B146" s="17">
        <f t="shared" ca="1" si="20"/>
        <v>10766.326150000001</v>
      </c>
      <c r="D146" s="17">
        <f ca="1">'Prices Feb 2011'!H145</f>
        <v>43.745000000000005</v>
      </c>
      <c r="E146" s="17">
        <f ca="1">'Prices Feb 2011'!$I145</f>
        <v>39.682500000000005</v>
      </c>
      <c r="F146" s="17">
        <v>61.7</v>
      </c>
      <c r="H146" s="11">
        <v>40580.916666666664</v>
      </c>
      <c r="I146" s="10">
        <v>53.55</v>
      </c>
      <c r="J146" s="10">
        <v>8.56</v>
      </c>
      <c r="K146" s="17">
        <f t="shared" si="21"/>
        <v>3762.4230000000002</v>
      </c>
      <c r="O146" s="11">
        <v>40580.916666666664</v>
      </c>
      <c r="P146" s="10">
        <v>53.55</v>
      </c>
      <c r="Q146" s="10">
        <v>8.56</v>
      </c>
      <c r="R146" s="17">
        <f t="shared" ca="1" si="22"/>
        <v>2583.3858750000004</v>
      </c>
      <c r="V146" s="11">
        <v>40580.916666666664</v>
      </c>
      <c r="W146" s="10">
        <v>53.55</v>
      </c>
      <c r="X146" s="10">
        <v>8.56</v>
      </c>
      <c r="Y146" s="17">
        <f t="shared" ca="1" si="23"/>
        <v>2583.3858750000004</v>
      </c>
      <c r="AC146" s="11">
        <v>40576.479166666664</v>
      </c>
      <c r="AD146" s="10">
        <v>26.47</v>
      </c>
      <c r="AE146" s="10">
        <v>9.98</v>
      </c>
      <c r="AF146" s="10">
        <v>54.93</v>
      </c>
      <c r="AG146" s="17">
        <f t="shared" si="24"/>
        <v>1718.1676999999997</v>
      </c>
      <c r="AN146" s="11">
        <v>40580.916666666664</v>
      </c>
      <c r="AO146" s="10">
        <v>38.479999999999997</v>
      </c>
      <c r="AP146" s="10">
        <v>8.06</v>
      </c>
      <c r="AQ146" s="17">
        <f t="shared" ca="1" si="18"/>
        <v>1837.1314000000002</v>
      </c>
    </row>
    <row r="147" spans="1:43" x14ac:dyDescent="0.25">
      <c r="A147" s="17">
        <f t="shared" si="19"/>
        <v>243.15999999999997</v>
      </c>
      <c r="B147" s="17">
        <f t="shared" ca="1" si="20"/>
        <v>12797.052150000001</v>
      </c>
      <c r="D147" s="17">
        <f ca="1">'Prices Feb 2011'!H146</f>
        <v>54.522500000000001</v>
      </c>
      <c r="E147" s="17">
        <f ca="1">'Prices Feb 2011'!$I146</f>
        <v>38.575000000000003</v>
      </c>
      <c r="F147" s="17">
        <v>61.7</v>
      </c>
      <c r="H147" s="11">
        <v>40580.958333333336</v>
      </c>
      <c r="I147" s="10">
        <v>53.55</v>
      </c>
      <c r="J147" s="10">
        <v>8.56</v>
      </c>
      <c r="K147" s="17">
        <f t="shared" si="21"/>
        <v>3762.4230000000002</v>
      </c>
      <c r="O147" s="11">
        <v>40580.958333333336</v>
      </c>
      <c r="P147" s="10">
        <v>53.55</v>
      </c>
      <c r="Q147" s="10">
        <v>8.56</v>
      </c>
      <c r="R147" s="17">
        <f t="shared" ca="1" si="22"/>
        <v>2524.0792500000002</v>
      </c>
      <c r="V147" s="11">
        <v>40580.958333333336</v>
      </c>
      <c r="W147" s="10">
        <v>53.55</v>
      </c>
      <c r="X147" s="10">
        <v>8.56</v>
      </c>
      <c r="Y147" s="17">
        <f t="shared" ca="1" si="23"/>
        <v>2524.0792500000002</v>
      </c>
      <c r="AC147" s="11">
        <v>40576.489583333336</v>
      </c>
      <c r="AD147" s="10">
        <v>78.27</v>
      </c>
      <c r="AE147" s="10">
        <v>9.43</v>
      </c>
      <c r="AF147" s="10">
        <v>11.73</v>
      </c>
      <c r="AG147" s="17">
        <f t="shared" si="24"/>
        <v>1656.1931999999999</v>
      </c>
      <c r="AN147" s="11">
        <v>40580.958333333336</v>
      </c>
      <c r="AO147" s="10">
        <v>82.51</v>
      </c>
      <c r="AP147" s="10">
        <v>9.74</v>
      </c>
      <c r="AQ147" s="17">
        <f t="shared" ca="1" si="18"/>
        <v>3986.4706500000007</v>
      </c>
    </row>
    <row r="148" spans="1:43" x14ac:dyDescent="0.25">
      <c r="A148" s="17">
        <f t="shared" si="19"/>
        <v>345.48</v>
      </c>
      <c r="B148" s="17">
        <f t="shared" ca="1" si="20"/>
        <v>28403.438399999999</v>
      </c>
      <c r="D148" s="17">
        <f ca="1">'Prices Feb 2011'!H147</f>
        <v>46.487499999999997</v>
      </c>
      <c r="E148" s="17">
        <f ca="1">'Prices Feb 2011'!$I147</f>
        <v>79.42</v>
      </c>
      <c r="F148" s="17">
        <v>62.56</v>
      </c>
      <c r="H148" s="16">
        <v>40581</v>
      </c>
      <c r="I148" s="10">
        <v>91.65</v>
      </c>
      <c r="J148" s="10">
        <v>7.41</v>
      </c>
      <c r="K148" s="17">
        <f t="shared" si="21"/>
        <v>6412.7505000000001</v>
      </c>
      <c r="O148" s="16">
        <v>40581</v>
      </c>
      <c r="P148" s="10">
        <v>91.65</v>
      </c>
      <c r="Q148" s="10">
        <v>7.41</v>
      </c>
      <c r="R148" s="17">
        <f t="shared" ca="1" si="22"/>
        <v>7957.9695000000002</v>
      </c>
      <c r="V148" s="16">
        <v>40581</v>
      </c>
      <c r="W148" s="10">
        <v>91.65</v>
      </c>
      <c r="X148" s="10">
        <v>7.41</v>
      </c>
      <c r="Y148" s="17">
        <f t="shared" ca="1" si="23"/>
        <v>7957.9695000000002</v>
      </c>
      <c r="AC148" s="11">
        <v>40576.5</v>
      </c>
      <c r="AD148" s="10">
        <v>22.9</v>
      </c>
      <c r="AE148" s="10">
        <v>9.69</v>
      </c>
      <c r="AF148" s="10">
        <v>14.07</v>
      </c>
      <c r="AG148" s="17">
        <f t="shared" si="24"/>
        <v>544.10399999999993</v>
      </c>
      <c r="AN148" s="16">
        <v>40581</v>
      </c>
      <c r="AO148" s="10">
        <v>70.53</v>
      </c>
      <c r="AP148" s="10">
        <v>6.71</v>
      </c>
      <c r="AQ148" s="17">
        <f t="shared" ca="1" si="18"/>
        <v>6074.7488999999996</v>
      </c>
    </row>
    <row r="149" spans="1:43" x14ac:dyDescent="0.25">
      <c r="A149" s="17">
        <f t="shared" si="19"/>
        <v>352.36</v>
      </c>
      <c r="B149" s="17">
        <f t="shared" ca="1" si="20"/>
        <v>22430.034874999998</v>
      </c>
      <c r="D149" s="17">
        <f ca="1">'Prices Feb 2011'!H148</f>
        <v>30.362500000000001</v>
      </c>
      <c r="E149" s="17">
        <f ca="1">'Prices Feb 2011'!$I148</f>
        <v>56.212499999999999</v>
      </c>
      <c r="F149" s="17">
        <v>62.56</v>
      </c>
      <c r="H149" s="11">
        <v>40581.041666666664</v>
      </c>
      <c r="I149" s="10">
        <v>91.65</v>
      </c>
      <c r="J149" s="10">
        <v>7.41</v>
      </c>
      <c r="K149" s="17">
        <f t="shared" si="21"/>
        <v>6412.7505000000001</v>
      </c>
      <c r="O149" s="11">
        <v>40581.041666666664</v>
      </c>
      <c r="P149" s="10">
        <v>91.65</v>
      </c>
      <c r="Q149" s="10">
        <v>7.41</v>
      </c>
      <c r="R149" s="17">
        <f t="shared" ca="1" si="22"/>
        <v>5831.0021250000009</v>
      </c>
      <c r="V149" s="11">
        <v>40581.041666666664</v>
      </c>
      <c r="W149" s="10">
        <v>91.65</v>
      </c>
      <c r="X149" s="10">
        <v>7.41</v>
      </c>
      <c r="Y149" s="17">
        <f t="shared" ca="1" si="23"/>
        <v>5831.0021250000009</v>
      </c>
      <c r="AC149" s="11">
        <v>40576.510416666664</v>
      </c>
      <c r="AD149" s="10">
        <v>79.97</v>
      </c>
      <c r="AE149" s="10">
        <v>7.49</v>
      </c>
      <c r="AF149" s="10">
        <v>63.68</v>
      </c>
      <c r="AG149" s="17">
        <f t="shared" si="24"/>
        <v>5691.4648999999999</v>
      </c>
      <c r="AN149" s="11">
        <v>40581.041666666664</v>
      </c>
      <c r="AO149" s="10">
        <v>77.41</v>
      </c>
      <c r="AP149" s="10">
        <v>0.05</v>
      </c>
      <c r="AQ149" s="17">
        <f t="shared" ca="1" si="18"/>
        <v>4355.2801249999993</v>
      </c>
    </row>
    <row r="150" spans="1:43" x14ac:dyDescent="0.25">
      <c r="A150" s="17">
        <f t="shared" si="19"/>
        <v>373.83000000000004</v>
      </c>
      <c r="B150" s="17">
        <f t="shared" ca="1" si="20"/>
        <v>10420.835849999999</v>
      </c>
      <c r="D150" s="17">
        <f ca="1">'Prices Feb 2011'!H149</f>
        <v>24.5</v>
      </c>
      <c r="E150" s="17">
        <f ca="1">'Prices Feb 2011'!$I149</f>
        <v>9.3275000000000006</v>
      </c>
      <c r="F150" s="17">
        <v>62.56</v>
      </c>
      <c r="H150" s="11">
        <v>40581.083333333336</v>
      </c>
      <c r="I150" s="10">
        <v>91.65</v>
      </c>
      <c r="J150" s="10">
        <v>7.41</v>
      </c>
      <c r="K150" s="17">
        <f t="shared" si="21"/>
        <v>6412.7505000000001</v>
      </c>
      <c r="O150" s="11">
        <v>40581.083333333336</v>
      </c>
      <c r="P150" s="10">
        <v>91.65</v>
      </c>
      <c r="Q150" s="10">
        <v>7.41</v>
      </c>
      <c r="R150" s="17">
        <f t="shared" ca="1" si="22"/>
        <v>1533.9918750000002</v>
      </c>
      <c r="V150" s="11">
        <v>40581.083333333336</v>
      </c>
      <c r="W150" s="10">
        <v>91.65</v>
      </c>
      <c r="X150" s="10">
        <v>7.41</v>
      </c>
      <c r="Y150" s="17">
        <f t="shared" ca="1" si="23"/>
        <v>1533.9918750000002</v>
      </c>
      <c r="AC150" s="11">
        <v>40576.520833333336</v>
      </c>
      <c r="AD150" s="10">
        <v>93.73</v>
      </c>
      <c r="AE150" s="10">
        <v>8.56</v>
      </c>
      <c r="AF150" s="10">
        <v>75.8</v>
      </c>
      <c r="AG150" s="17">
        <f t="shared" si="24"/>
        <v>7907.0628000000006</v>
      </c>
      <c r="AN150" s="11">
        <v>40581.083333333336</v>
      </c>
      <c r="AO150" s="10">
        <v>98.88</v>
      </c>
      <c r="AP150" s="10">
        <v>0.18</v>
      </c>
      <c r="AQ150" s="17">
        <f t="shared" ca="1" si="18"/>
        <v>940.10159999999996</v>
      </c>
    </row>
    <row r="151" spans="1:43" x14ac:dyDescent="0.25">
      <c r="A151" s="17">
        <f t="shared" si="19"/>
        <v>361.88000000000005</v>
      </c>
      <c r="B151" s="17">
        <f t="shared" ca="1" si="20"/>
        <v>18838.679450000003</v>
      </c>
      <c r="D151" s="17">
        <f ca="1">'Prices Feb 2011'!H150</f>
        <v>37.515000000000001</v>
      </c>
      <c r="E151" s="17">
        <f ca="1">'Prices Feb 2011'!$I150</f>
        <v>37.774999999999999</v>
      </c>
      <c r="F151" s="17">
        <v>62.56</v>
      </c>
      <c r="H151" s="11">
        <v>40581.125</v>
      </c>
      <c r="I151" s="10">
        <v>91.65</v>
      </c>
      <c r="J151" s="10">
        <v>7.41</v>
      </c>
      <c r="K151" s="17">
        <f t="shared" si="21"/>
        <v>6412.7505000000001</v>
      </c>
      <c r="O151" s="11">
        <v>40581.125</v>
      </c>
      <c r="P151" s="10">
        <v>91.65</v>
      </c>
      <c r="Q151" s="10">
        <v>7.41</v>
      </c>
      <c r="R151" s="17">
        <f t="shared" ca="1" si="22"/>
        <v>4141.2052500000009</v>
      </c>
      <c r="V151" s="11">
        <v>40581.125</v>
      </c>
      <c r="W151" s="10">
        <v>91.65</v>
      </c>
      <c r="X151" s="10">
        <v>7.41</v>
      </c>
      <c r="Y151" s="17">
        <f t="shared" ca="1" si="23"/>
        <v>4141.2052500000009</v>
      </c>
      <c r="AC151" s="11">
        <v>40576.53125</v>
      </c>
      <c r="AD151" s="10">
        <v>56.77</v>
      </c>
      <c r="AE151" s="10">
        <v>4.1100000000000003</v>
      </c>
      <c r="AF151" s="10">
        <v>58.98</v>
      </c>
      <c r="AG151" s="17">
        <f t="shared" si="24"/>
        <v>3581.6192999999998</v>
      </c>
      <c r="AN151" s="11">
        <v>40581.125</v>
      </c>
      <c r="AO151" s="10">
        <v>86.93</v>
      </c>
      <c r="AP151" s="10">
        <v>9.89</v>
      </c>
      <c r="AQ151" s="17">
        <f t="shared" ca="1" si="18"/>
        <v>4143.5184500000005</v>
      </c>
    </row>
    <row r="152" spans="1:43" x14ac:dyDescent="0.25">
      <c r="A152" s="17">
        <f t="shared" si="19"/>
        <v>319.20000000000005</v>
      </c>
      <c r="B152" s="17">
        <f t="shared" ca="1" si="20"/>
        <v>15186.8235</v>
      </c>
      <c r="D152" s="17">
        <f ca="1">'Prices Feb 2011'!H151</f>
        <v>40.794999999999995</v>
      </c>
      <c r="E152" s="17">
        <f ca="1">'Prices Feb 2011'!$I151</f>
        <v>31.25</v>
      </c>
      <c r="F152" s="17">
        <v>62.56</v>
      </c>
      <c r="H152" s="11">
        <v>40581.166666666664</v>
      </c>
      <c r="I152" s="10">
        <v>91.65</v>
      </c>
      <c r="J152" s="10">
        <v>7.41</v>
      </c>
      <c r="K152" s="17">
        <f t="shared" si="21"/>
        <v>6412.7505000000001</v>
      </c>
      <c r="O152" s="11">
        <v>40581.166666666664</v>
      </c>
      <c r="P152" s="10">
        <v>91.65</v>
      </c>
      <c r="Q152" s="10">
        <v>7.41</v>
      </c>
      <c r="R152" s="17">
        <f t="shared" ca="1" si="22"/>
        <v>3543.1889999999999</v>
      </c>
      <c r="V152" s="11">
        <v>40581.166666666664</v>
      </c>
      <c r="W152" s="10">
        <v>91.65</v>
      </c>
      <c r="X152" s="10">
        <v>7.41</v>
      </c>
      <c r="Y152" s="17">
        <f t="shared" ca="1" si="23"/>
        <v>3543.1889999999999</v>
      </c>
      <c r="AC152" s="11">
        <v>40576.541666666664</v>
      </c>
      <c r="AD152" s="10">
        <v>16.649999999999999</v>
      </c>
      <c r="AE152" s="10">
        <v>9.9700000000000006</v>
      </c>
      <c r="AF152" s="10">
        <v>34.18</v>
      </c>
      <c r="AG152" s="17">
        <f t="shared" si="24"/>
        <v>735.09749999999997</v>
      </c>
      <c r="AN152" s="11">
        <v>40581.166666666664</v>
      </c>
      <c r="AO152" s="10">
        <v>44.25</v>
      </c>
      <c r="AP152" s="10">
        <v>6.89</v>
      </c>
      <c r="AQ152" s="17">
        <f t="shared" ca="1" si="18"/>
        <v>1687.6949999999999</v>
      </c>
    </row>
    <row r="153" spans="1:43" x14ac:dyDescent="0.25">
      <c r="A153" s="17">
        <f t="shared" si="19"/>
        <v>352.19000000000005</v>
      </c>
      <c r="B153" s="17">
        <f t="shared" ca="1" si="20"/>
        <v>19551.338649999998</v>
      </c>
      <c r="D153" s="17">
        <f ca="1">'Prices Feb 2011'!H152</f>
        <v>61.344999999999992</v>
      </c>
      <c r="E153" s="17">
        <f ca="1">'Prices Feb 2011'!$I152</f>
        <v>43.252499999999998</v>
      </c>
      <c r="F153" s="17">
        <v>62.56</v>
      </c>
      <c r="H153" s="11">
        <v>40581.208333333336</v>
      </c>
      <c r="I153" s="10">
        <v>91.65</v>
      </c>
      <c r="J153" s="10">
        <v>7.41</v>
      </c>
      <c r="K153" s="17">
        <f t="shared" si="21"/>
        <v>6412.7505000000001</v>
      </c>
      <c r="O153" s="11">
        <v>40581.208333333336</v>
      </c>
      <c r="P153" s="10">
        <v>91.65</v>
      </c>
      <c r="Q153" s="10">
        <v>7.41</v>
      </c>
      <c r="R153" s="17">
        <f t="shared" ca="1" si="22"/>
        <v>4643.2181249999994</v>
      </c>
      <c r="V153" s="11">
        <v>40581.208333333336</v>
      </c>
      <c r="W153" s="10">
        <v>91.65</v>
      </c>
      <c r="X153" s="10">
        <v>7.41</v>
      </c>
      <c r="Y153" s="17">
        <f t="shared" ca="1" si="23"/>
        <v>4643.2181249999994</v>
      </c>
      <c r="AC153" s="11">
        <v>40576.552083333336</v>
      </c>
      <c r="AD153" s="10">
        <v>89.95</v>
      </c>
      <c r="AE153" s="10">
        <v>5.72</v>
      </c>
      <c r="AF153" s="10">
        <v>48.03</v>
      </c>
      <c r="AG153" s="17">
        <f t="shared" si="24"/>
        <v>4834.8125</v>
      </c>
      <c r="AN153" s="11">
        <v>40581.208333333336</v>
      </c>
      <c r="AO153" s="10">
        <v>77.239999999999995</v>
      </c>
      <c r="AP153" s="10">
        <v>6.62</v>
      </c>
      <c r="AQ153" s="17">
        <f t="shared" ca="1" si="18"/>
        <v>3852.1518999999994</v>
      </c>
    </row>
    <row r="154" spans="1:43" x14ac:dyDescent="0.25">
      <c r="A154" s="17">
        <f t="shared" si="19"/>
        <v>303.63000000000005</v>
      </c>
      <c r="B154" s="17">
        <f t="shared" ca="1" si="20"/>
        <v>17430.280050000001</v>
      </c>
      <c r="D154" s="17">
        <f ca="1">'Prices Feb 2011'!H153</f>
        <v>54.544999999999995</v>
      </c>
      <c r="E154" s="17">
        <f ca="1">'Prices Feb 2011'!$I153</f>
        <v>44.572500000000005</v>
      </c>
      <c r="F154" s="17">
        <v>62.56</v>
      </c>
      <c r="H154" s="11">
        <v>40581.25</v>
      </c>
      <c r="I154" s="10">
        <v>91.65</v>
      </c>
      <c r="J154" s="10">
        <v>7.41</v>
      </c>
      <c r="K154" s="17">
        <f t="shared" si="21"/>
        <v>6412.7505000000001</v>
      </c>
      <c r="O154" s="11">
        <v>40581.25</v>
      </c>
      <c r="P154" s="10">
        <v>91.65</v>
      </c>
      <c r="Q154" s="10">
        <v>7.41</v>
      </c>
      <c r="R154" s="17">
        <f t="shared" ca="1" si="22"/>
        <v>4764.1961250000004</v>
      </c>
      <c r="V154" s="11">
        <v>40581.25</v>
      </c>
      <c r="W154" s="10">
        <v>91.65</v>
      </c>
      <c r="X154" s="10">
        <v>7.41</v>
      </c>
      <c r="Y154" s="17">
        <f t="shared" ca="1" si="23"/>
        <v>4764.1961250000004</v>
      </c>
      <c r="AC154" s="11">
        <v>40576.5625</v>
      </c>
      <c r="AD154" s="10">
        <v>12.93</v>
      </c>
      <c r="AE154" s="10">
        <v>4.54</v>
      </c>
      <c r="AF154" s="10">
        <v>98.56</v>
      </c>
      <c r="AG154" s="17">
        <f t="shared" si="24"/>
        <v>1333.0830000000001</v>
      </c>
      <c r="AN154" s="11">
        <v>40581.25</v>
      </c>
      <c r="AO154" s="10">
        <v>28.68</v>
      </c>
      <c r="AP154" s="10">
        <v>7.35</v>
      </c>
      <c r="AQ154" s="17">
        <f t="shared" ca="1" si="18"/>
        <v>1489.1373000000001</v>
      </c>
    </row>
    <row r="155" spans="1:43" x14ac:dyDescent="0.25">
      <c r="A155" s="17">
        <f t="shared" si="19"/>
        <v>328.50000000000006</v>
      </c>
      <c r="B155" s="17">
        <f t="shared" ca="1" si="20"/>
        <v>18857.443125000002</v>
      </c>
      <c r="D155" s="17">
        <f ca="1">'Prices Feb 2011'!H154</f>
        <v>31.692499999999999</v>
      </c>
      <c r="E155" s="17">
        <f ca="1">'Prices Feb 2011'!$I154</f>
        <v>44.872500000000002</v>
      </c>
      <c r="F155" s="17">
        <v>62.56</v>
      </c>
      <c r="H155" s="11">
        <v>40581.291666666664</v>
      </c>
      <c r="I155" s="10">
        <v>91.65</v>
      </c>
      <c r="J155" s="10">
        <v>7.41</v>
      </c>
      <c r="K155" s="17">
        <f t="shared" si="21"/>
        <v>6412.7505000000001</v>
      </c>
      <c r="O155" s="11">
        <v>40581.291666666664</v>
      </c>
      <c r="P155" s="10">
        <v>91.65</v>
      </c>
      <c r="Q155" s="10">
        <v>7.41</v>
      </c>
      <c r="R155" s="17">
        <f t="shared" ca="1" si="22"/>
        <v>4791.6911250000003</v>
      </c>
      <c r="V155" s="11">
        <v>40581.291666666664</v>
      </c>
      <c r="W155" s="10">
        <v>91.65</v>
      </c>
      <c r="X155" s="10">
        <v>7.41</v>
      </c>
      <c r="Y155" s="17">
        <f t="shared" ca="1" si="23"/>
        <v>4791.6911250000003</v>
      </c>
      <c r="AC155" s="11">
        <v>40576.572916666664</v>
      </c>
      <c r="AD155" s="10">
        <v>20.74</v>
      </c>
      <c r="AE155" s="10">
        <v>7.67</v>
      </c>
      <c r="AF155" s="10">
        <v>67.28</v>
      </c>
      <c r="AG155" s="17">
        <f t="shared" si="24"/>
        <v>1554.463</v>
      </c>
      <c r="AN155" s="11">
        <v>40581.291666666664</v>
      </c>
      <c r="AO155" s="10">
        <v>53.55</v>
      </c>
      <c r="AP155" s="10">
        <v>8.56</v>
      </c>
      <c r="AQ155" s="17">
        <f t="shared" ca="1" si="18"/>
        <v>2861.310375</v>
      </c>
    </row>
    <row r="156" spans="1:43" x14ac:dyDescent="0.25">
      <c r="A156" s="17">
        <f t="shared" si="19"/>
        <v>366.6</v>
      </c>
      <c r="B156" s="17">
        <f t="shared" ca="1" si="20"/>
        <v>23850.766875000001</v>
      </c>
      <c r="D156" s="17">
        <f ca="1">'Prices Feb 2011'!H155</f>
        <v>41.540000000000006</v>
      </c>
      <c r="E156" s="17">
        <f ca="1">'Prices Feb 2011'!$I155</f>
        <v>56.012499999999996</v>
      </c>
      <c r="F156" s="17">
        <v>62.56</v>
      </c>
      <c r="H156" s="11">
        <v>40581.333333333336</v>
      </c>
      <c r="I156" s="10">
        <v>91.65</v>
      </c>
      <c r="J156" s="10">
        <v>7.41</v>
      </c>
      <c r="K156" s="17">
        <f t="shared" si="21"/>
        <v>6412.7505000000001</v>
      </c>
      <c r="O156" s="11">
        <v>40581.333333333336</v>
      </c>
      <c r="P156" s="10">
        <v>91.65</v>
      </c>
      <c r="Q156" s="10">
        <v>7.41</v>
      </c>
      <c r="R156" s="17">
        <f t="shared" ca="1" si="22"/>
        <v>5812.6721250000001</v>
      </c>
      <c r="V156" s="11">
        <v>40581.333333333336</v>
      </c>
      <c r="W156" s="10">
        <v>91.65</v>
      </c>
      <c r="X156" s="10">
        <v>7.41</v>
      </c>
      <c r="Y156" s="17">
        <f t="shared" ca="1" si="23"/>
        <v>5812.6721250000001</v>
      </c>
      <c r="AC156" s="11">
        <v>40576.583333333336</v>
      </c>
      <c r="AD156" s="10">
        <v>38.479999999999997</v>
      </c>
      <c r="AE156" s="10">
        <v>8.06</v>
      </c>
      <c r="AF156" s="10">
        <v>3.71</v>
      </c>
      <c r="AG156" s="17">
        <f t="shared" si="24"/>
        <v>452.90959999999995</v>
      </c>
      <c r="AN156" s="11">
        <v>40581.333333333336</v>
      </c>
      <c r="AO156" s="10">
        <v>91.65</v>
      </c>
      <c r="AP156" s="10">
        <v>7.41</v>
      </c>
      <c r="AQ156" s="17">
        <f t="shared" ca="1" si="18"/>
        <v>5812.6721250000001</v>
      </c>
    </row>
    <row r="157" spans="1:43" x14ac:dyDescent="0.25">
      <c r="A157" s="17">
        <f t="shared" si="19"/>
        <v>371.86</v>
      </c>
      <c r="B157" s="17">
        <f t="shared" ca="1" si="20"/>
        <v>23862.640625000004</v>
      </c>
      <c r="D157" s="17">
        <f ca="1">'Prices Feb 2011'!H156</f>
        <v>50.72</v>
      </c>
      <c r="E157" s="17">
        <f ca="1">'Prices Feb 2011'!$I156</f>
        <v>56.932500000000005</v>
      </c>
      <c r="F157" s="17">
        <v>62.56</v>
      </c>
      <c r="H157" s="11">
        <v>40581.375</v>
      </c>
      <c r="I157" s="10">
        <v>91.65</v>
      </c>
      <c r="J157" s="10">
        <v>7.41</v>
      </c>
      <c r="K157" s="17">
        <f t="shared" si="21"/>
        <v>6412.7505000000001</v>
      </c>
      <c r="O157" s="11">
        <v>40581.375</v>
      </c>
      <c r="P157" s="10">
        <v>91.65</v>
      </c>
      <c r="Q157" s="10">
        <v>7.41</v>
      </c>
      <c r="R157" s="17">
        <f t="shared" ca="1" si="22"/>
        <v>5896.9901250000003</v>
      </c>
      <c r="V157" s="11">
        <v>40581.375</v>
      </c>
      <c r="W157" s="10">
        <v>91.65</v>
      </c>
      <c r="X157" s="10">
        <v>7.41</v>
      </c>
      <c r="Y157" s="17">
        <f t="shared" ca="1" si="23"/>
        <v>5896.9901250000003</v>
      </c>
      <c r="AC157" s="11">
        <v>40576.59375</v>
      </c>
      <c r="AD157" s="10">
        <v>82.51</v>
      </c>
      <c r="AE157" s="10">
        <v>9.74</v>
      </c>
      <c r="AF157" s="10">
        <v>95.18</v>
      </c>
      <c r="AG157" s="17">
        <f t="shared" si="24"/>
        <v>8656.9492000000009</v>
      </c>
      <c r="AN157" s="11">
        <v>40581.375</v>
      </c>
      <c r="AO157" s="10">
        <v>96.91</v>
      </c>
      <c r="AP157" s="10">
        <v>1.43</v>
      </c>
      <c r="AQ157" s="17">
        <f t="shared" ca="1" si="18"/>
        <v>5655.9098750000003</v>
      </c>
    </row>
    <row r="158" spans="1:43" x14ac:dyDescent="0.25">
      <c r="A158" s="17">
        <f t="shared" si="19"/>
        <v>330.04000000000008</v>
      </c>
      <c r="B158" s="17">
        <f t="shared" ca="1" si="20"/>
        <v>12064.6571</v>
      </c>
      <c r="D158" s="17">
        <f ca="1">'Prices Feb 2011'!H157</f>
        <v>49.682500000000005</v>
      </c>
      <c r="E158" s="17">
        <f ca="1">'Prices Feb 2011'!$I157</f>
        <v>16.709999999999997</v>
      </c>
      <c r="F158" s="17">
        <v>62.56</v>
      </c>
      <c r="H158" s="11">
        <v>40581.416666666664</v>
      </c>
      <c r="I158" s="10">
        <v>91.65</v>
      </c>
      <c r="J158" s="10">
        <v>7.41</v>
      </c>
      <c r="K158" s="17">
        <f t="shared" si="21"/>
        <v>6412.7505000000001</v>
      </c>
      <c r="O158" s="11">
        <v>40581.416666666664</v>
      </c>
      <c r="P158" s="10">
        <v>91.65</v>
      </c>
      <c r="Q158" s="10">
        <v>7.41</v>
      </c>
      <c r="R158" s="17">
        <f t="shared" ca="1" si="22"/>
        <v>2210.598</v>
      </c>
      <c r="V158" s="11">
        <v>40581.416666666664</v>
      </c>
      <c r="W158" s="10">
        <v>91.65</v>
      </c>
      <c r="X158" s="10">
        <v>7.41</v>
      </c>
      <c r="Y158" s="17">
        <f t="shared" ca="1" si="23"/>
        <v>2210.598</v>
      </c>
      <c r="AC158" s="11">
        <v>40576.604166666664</v>
      </c>
      <c r="AD158" s="10">
        <v>98.89</v>
      </c>
      <c r="AE158" s="10">
        <v>4.21</v>
      </c>
      <c r="AF158" s="10">
        <v>52.47</v>
      </c>
      <c r="AG158" s="17">
        <f t="shared" si="24"/>
        <v>5605.0852000000004</v>
      </c>
      <c r="AN158" s="11">
        <v>40581.416666666664</v>
      </c>
      <c r="AO158" s="10">
        <v>55.09</v>
      </c>
      <c r="AP158" s="10">
        <v>5.63</v>
      </c>
      <c r="AQ158" s="17">
        <f t="shared" ca="1" si="18"/>
        <v>1230.7105999999999</v>
      </c>
    </row>
    <row r="159" spans="1:43" x14ac:dyDescent="0.25">
      <c r="A159" s="17">
        <f t="shared" si="19"/>
        <v>339.19000000000005</v>
      </c>
      <c r="B159" s="17">
        <f t="shared" ca="1" si="20"/>
        <v>21763.056650000002</v>
      </c>
      <c r="D159" s="17">
        <f ca="1">'Prices Feb 2011'!H158</f>
        <v>64.197500000000005</v>
      </c>
      <c r="E159" s="17">
        <f ca="1">'Prices Feb 2011'!$I158</f>
        <v>55.517499999999998</v>
      </c>
      <c r="F159" s="17">
        <v>62.56</v>
      </c>
      <c r="H159" s="11">
        <v>40581.458333333336</v>
      </c>
      <c r="I159" s="10">
        <v>91.65</v>
      </c>
      <c r="J159" s="10">
        <v>7.41</v>
      </c>
      <c r="K159" s="17">
        <f t="shared" si="21"/>
        <v>6412.7505000000001</v>
      </c>
      <c r="O159" s="11">
        <v>40581.458333333336</v>
      </c>
      <c r="P159" s="10">
        <v>91.65</v>
      </c>
      <c r="Q159" s="10">
        <v>7.41</v>
      </c>
      <c r="R159" s="17">
        <f t="shared" ca="1" si="22"/>
        <v>5767.3053749999999</v>
      </c>
      <c r="V159" s="11">
        <v>40581.458333333336</v>
      </c>
      <c r="W159" s="10">
        <v>91.65</v>
      </c>
      <c r="X159" s="10">
        <v>7.41</v>
      </c>
      <c r="Y159" s="17">
        <f t="shared" ca="1" si="23"/>
        <v>5767.3053749999999</v>
      </c>
      <c r="AC159" s="11">
        <v>40576.614583333336</v>
      </c>
      <c r="AD159" s="10">
        <v>40.71</v>
      </c>
      <c r="AE159" s="10">
        <v>3.11</v>
      </c>
      <c r="AF159" s="10">
        <v>72.27</v>
      </c>
      <c r="AG159" s="17">
        <f t="shared" si="24"/>
        <v>3068.7197999999999</v>
      </c>
      <c r="AN159" s="11">
        <v>40581.458333333336</v>
      </c>
      <c r="AO159" s="10">
        <v>64.239999999999995</v>
      </c>
      <c r="AP159" s="10">
        <v>3.88</v>
      </c>
      <c r="AQ159" s="17">
        <f t="shared" ca="1" si="18"/>
        <v>3815.6953999999996</v>
      </c>
    </row>
    <row r="160" spans="1:43" x14ac:dyDescent="0.25">
      <c r="A160" s="17">
        <f t="shared" si="19"/>
        <v>359.37000000000006</v>
      </c>
      <c r="B160" s="17">
        <f t="shared" ca="1" si="20"/>
        <v>20589.737700000001</v>
      </c>
      <c r="D160" s="17">
        <f ca="1">'Prices Feb 2011'!H159</f>
        <v>36.262499999999996</v>
      </c>
      <c r="E160" s="17">
        <f ca="1">'Prices Feb 2011'!$I159</f>
        <v>45.945</v>
      </c>
      <c r="F160" s="17">
        <v>62.56</v>
      </c>
      <c r="H160" s="11">
        <v>40581.5</v>
      </c>
      <c r="I160" s="10">
        <v>91.65</v>
      </c>
      <c r="J160" s="10">
        <v>7.41</v>
      </c>
      <c r="K160" s="17">
        <f t="shared" si="21"/>
        <v>6412.7505000000001</v>
      </c>
      <c r="O160" s="11">
        <v>40581.5</v>
      </c>
      <c r="P160" s="10">
        <v>91.65</v>
      </c>
      <c r="Q160" s="10">
        <v>7.41</v>
      </c>
      <c r="R160" s="17">
        <f t="shared" ca="1" si="22"/>
        <v>4889.9857500000007</v>
      </c>
      <c r="V160" s="11">
        <v>40581.5</v>
      </c>
      <c r="W160" s="10">
        <v>91.65</v>
      </c>
      <c r="X160" s="10">
        <v>7.41</v>
      </c>
      <c r="Y160" s="17">
        <f t="shared" ca="1" si="23"/>
        <v>4889.9857500000007</v>
      </c>
      <c r="AC160" s="11">
        <v>40576.625</v>
      </c>
      <c r="AD160" s="10">
        <v>1.1200000000000001</v>
      </c>
      <c r="AE160" s="10">
        <v>2.92</v>
      </c>
      <c r="AF160" s="10">
        <v>17.670000000000002</v>
      </c>
      <c r="AG160" s="17">
        <f t="shared" si="24"/>
        <v>23.060800000000008</v>
      </c>
      <c r="AN160" s="11">
        <v>40581.5</v>
      </c>
      <c r="AO160" s="10">
        <v>84.42</v>
      </c>
      <c r="AP160" s="10">
        <v>6.14</v>
      </c>
      <c r="AQ160" s="17">
        <f t="shared" ca="1" si="18"/>
        <v>4397.0156999999999</v>
      </c>
    </row>
    <row r="161" spans="1:43" x14ac:dyDescent="0.25">
      <c r="A161" s="17">
        <f t="shared" si="19"/>
        <v>298.46000000000004</v>
      </c>
      <c r="B161" s="17">
        <f t="shared" ca="1" si="20"/>
        <v>15861.397975</v>
      </c>
      <c r="D161" s="17">
        <f ca="1">'Prices Feb 2011'!H160</f>
        <v>31.91</v>
      </c>
      <c r="E161" s="17">
        <f ca="1">'Prices Feb 2011'!$I160</f>
        <v>38.077500000000001</v>
      </c>
      <c r="F161" s="17">
        <v>62.56</v>
      </c>
      <c r="H161" s="11">
        <v>40581.541666666664</v>
      </c>
      <c r="I161" s="10">
        <v>91.65</v>
      </c>
      <c r="J161" s="10">
        <v>7.41</v>
      </c>
      <c r="K161" s="17">
        <f t="shared" si="21"/>
        <v>6412.7505000000001</v>
      </c>
      <c r="O161" s="11">
        <v>40581.541666666664</v>
      </c>
      <c r="P161" s="10">
        <v>91.65</v>
      </c>
      <c r="Q161" s="10">
        <v>7.41</v>
      </c>
      <c r="R161" s="17">
        <f t="shared" ca="1" si="22"/>
        <v>4168.9293749999997</v>
      </c>
      <c r="V161" s="11">
        <v>40581.541666666664</v>
      </c>
      <c r="W161" s="10">
        <v>91.65</v>
      </c>
      <c r="X161" s="10">
        <v>7.41</v>
      </c>
      <c r="Y161" s="17">
        <f t="shared" ca="1" si="23"/>
        <v>4168.9293749999997</v>
      </c>
      <c r="AC161" s="11">
        <v>40576.635416666664</v>
      </c>
      <c r="AD161" s="10">
        <v>88.72</v>
      </c>
      <c r="AE161" s="10">
        <v>0.44</v>
      </c>
      <c r="AF161" s="10">
        <v>93.09</v>
      </c>
      <c r="AG161" s="17">
        <f t="shared" si="24"/>
        <v>8297.9815999999992</v>
      </c>
      <c r="AN161" s="11">
        <v>40581.541666666664</v>
      </c>
      <c r="AO161" s="10">
        <v>23.51</v>
      </c>
      <c r="AP161" s="10">
        <v>9.17</v>
      </c>
      <c r="AQ161" s="17">
        <f t="shared" ca="1" si="18"/>
        <v>1110.7887250000001</v>
      </c>
    </row>
    <row r="162" spans="1:43" x14ac:dyDescent="0.25">
      <c r="A162" s="17">
        <f t="shared" si="19"/>
        <v>353.02000000000004</v>
      </c>
      <c r="B162" s="17">
        <f t="shared" ca="1" si="20"/>
        <v>22482.9997</v>
      </c>
      <c r="D162" s="17">
        <f ca="1">'Prices Feb 2011'!H161</f>
        <v>46.545000000000002</v>
      </c>
      <c r="E162" s="17">
        <f ca="1">'Prices Feb 2011'!$I161</f>
        <v>54</v>
      </c>
      <c r="F162" s="17">
        <v>62.56</v>
      </c>
      <c r="H162" s="11">
        <v>40581.583333333336</v>
      </c>
      <c r="I162" s="10">
        <v>91.65</v>
      </c>
      <c r="J162" s="10">
        <v>7.41</v>
      </c>
      <c r="K162" s="17">
        <f t="shared" si="21"/>
        <v>6412.7505000000001</v>
      </c>
      <c r="O162" s="11">
        <v>40581.583333333336</v>
      </c>
      <c r="P162" s="10">
        <v>91.65</v>
      </c>
      <c r="Q162" s="10">
        <v>7.41</v>
      </c>
      <c r="R162" s="17">
        <f t="shared" ca="1" si="22"/>
        <v>5628.2264999999998</v>
      </c>
      <c r="V162" s="11">
        <v>40581.583333333336</v>
      </c>
      <c r="W162" s="10">
        <v>91.65</v>
      </c>
      <c r="X162" s="10">
        <v>7.41</v>
      </c>
      <c r="Y162" s="17">
        <f t="shared" ca="1" si="23"/>
        <v>5628.2264999999998</v>
      </c>
      <c r="AC162" s="11">
        <v>40576.645833333336</v>
      </c>
      <c r="AD162" s="10">
        <v>18.010000000000002</v>
      </c>
      <c r="AE162" s="10">
        <v>2.74</v>
      </c>
      <c r="AF162" s="10">
        <v>69.16</v>
      </c>
      <c r="AG162" s="17">
        <f t="shared" si="24"/>
        <v>1294.9189999999999</v>
      </c>
      <c r="AN162" s="11">
        <v>40581.583333333336</v>
      </c>
      <c r="AO162" s="10">
        <v>78.069999999999993</v>
      </c>
      <c r="AP162" s="10">
        <v>7.66</v>
      </c>
      <c r="AQ162" s="17">
        <f t="shared" ca="1" si="18"/>
        <v>4813.7961999999989</v>
      </c>
    </row>
    <row r="163" spans="1:43" x14ac:dyDescent="0.25">
      <c r="A163" s="17">
        <f t="shared" si="19"/>
        <v>348.34000000000003</v>
      </c>
      <c r="B163" s="17">
        <f t="shared" ca="1" si="20"/>
        <v>20918.548600000002</v>
      </c>
      <c r="D163" s="17">
        <f ca="1">'Prices Feb 2011'!H162</f>
        <v>69.222499999999997</v>
      </c>
      <c r="E163" s="17">
        <f ca="1">'Prices Feb 2011'!$I162</f>
        <v>49.79</v>
      </c>
      <c r="F163" s="17">
        <v>62.56</v>
      </c>
      <c r="H163" s="11">
        <v>40581.625</v>
      </c>
      <c r="I163" s="10">
        <v>91.65</v>
      </c>
      <c r="J163" s="10">
        <v>7.41</v>
      </c>
      <c r="K163" s="17">
        <f t="shared" si="21"/>
        <v>6412.7505000000001</v>
      </c>
      <c r="O163" s="11">
        <v>40581.625</v>
      </c>
      <c r="P163" s="10">
        <v>91.65</v>
      </c>
      <c r="Q163" s="10">
        <v>7.41</v>
      </c>
      <c r="R163" s="17">
        <f t="shared" ca="1" si="22"/>
        <v>5242.380000000001</v>
      </c>
      <c r="V163" s="11">
        <v>40581.625</v>
      </c>
      <c r="W163" s="10">
        <v>91.65</v>
      </c>
      <c r="X163" s="10">
        <v>7.41</v>
      </c>
      <c r="Y163" s="17">
        <f t="shared" ca="1" si="23"/>
        <v>5242.380000000001</v>
      </c>
      <c r="AC163" s="11">
        <v>40576.65625</v>
      </c>
      <c r="AD163" s="10">
        <v>78.069999999999993</v>
      </c>
      <c r="AE163" s="10">
        <v>7.66</v>
      </c>
      <c r="AF163" s="10">
        <v>92.39</v>
      </c>
      <c r="AG163" s="17">
        <f t="shared" si="24"/>
        <v>7810.9034999999994</v>
      </c>
      <c r="AN163" s="11">
        <v>40581.625</v>
      </c>
      <c r="AO163" s="10">
        <v>73.39</v>
      </c>
      <c r="AP163" s="10">
        <v>5</v>
      </c>
      <c r="AQ163" s="17">
        <f t="shared" ca="1" si="18"/>
        <v>4021.0380999999998</v>
      </c>
    </row>
    <row r="164" spans="1:43" x14ac:dyDescent="0.25">
      <c r="A164" s="17">
        <f t="shared" si="19"/>
        <v>308.28000000000003</v>
      </c>
      <c r="B164" s="17">
        <f t="shared" ca="1" si="20"/>
        <v>23546.558174999998</v>
      </c>
      <c r="D164" s="17">
        <f ca="1">'Prices Feb 2011'!H163</f>
        <v>55.16</v>
      </c>
      <c r="E164" s="17">
        <f ca="1">'Prices Feb 2011'!$I163</f>
        <v>71.722499999999997</v>
      </c>
      <c r="F164" s="17">
        <v>62.56</v>
      </c>
      <c r="H164" s="11">
        <v>40581.666666666664</v>
      </c>
      <c r="I164" s="10">
        <v>91.65</v>
      </c>
      <c r="J164" s="10">
        <v>7.41</v>
      </c>
      <c r="K164" s="17">
        <f t="shared" si="21"/>
        <v>6412.7505000000001</v>
      </c>
      <c r="O164" s="11">
        <v>40581.666666666664</v>
      </c>
      <c r="P164" s="10">
        <v>91.65</v>
      </c>
      <c r="Q164" s="10">
        <v>7.41</v>
      </c>
      <c r="R164" s="17">
        <f t="shared" ca="1" si="22"/>
        <v>7252.4936250000001</v>
      </c>
      <c r="V164" s="11">
        <v>40581.666666666664</v>
      </c>
      <c r="W164" s="10">
        <v>91.65</v>
      </c>
      <c r="X164" s="10">
        <v>7.41</v>
      </c>
      <c r="Y164" s="17">
        <f t="shared" ca="1" si="23"/>
        <v>7252.4936250000001</v>
      </c>
      <c r="AC164" s="11">
        <v>40576.666666666664</v>
      </c>
      <c r="AD164" s="10">
        <v>73.39</v>
      </c>
      <c r="AE164" s="10">
        <v>5</v>
      </c>
      <c r="AF164" s="10">
        <v>13.29</v>
      </c>
      <c r="AG164" s="17">
        <f t="shared" si="24"/>
        <v>1342.3030999999999</v>
      </c>
      <c r="AN164" s="11">
        <v>40581.666666666664</v>
      </c>
      <c r="AO164" s="10">
        <v>33.33</v>
      </c>
      <c r="AP164" s="10">
        <v>7.15</v>
      </c>
      <c r="AQ164" s="17">
        <f t="shared" ref="AQ164:AQ227" ca="1" si="25">AO164*($E164+AP164)</f>
        <v>2628.8204249999999</v>
      </c>
    </row>
    <row r="165" spans="1:43" x14ac:dyDescent="0.25">
      <c r="A165" s="17">
        <f t="shared" si="19"/>
        <v>367.29000000000008</v>
      </c>
      <c r="B165" s="17">
        <f t="shared" ca="1" si="20"/>
        <v>20701.900799999999</v>
      </c>
      <c r="D165" s="17">
        <f ca="1">'Prices Feb 2011'!H164</f>
        <v>51.204999999999998</v>
      </c>
      <c r="E165" s="17">
        <f ca="1">'Prices Feb 2011'!$I164</f>
        <v>44.282499999999999</v>
      </c>
      <c r="F165" s="17">
        <v>62.56</v>
      </c>
      <c r="H165" s="11">
        <v>40581.708333333336</v>
      </c>
      <c r="I165" s="10">
        <v>91.65</v>
      </c>
      <c r="J165" s="10">
        <v>7.41</v>
      </c>
      <c r="K165" s="17">
        <f t="shared" si="21"/>
        <v>6412.7505000000001</v>
      </c>
      <c r="O165" s="11">
        <v>40581.708333333336</v>
      </c>
      <c r="P165" s="10">
        <v>91.65</v>
      </c>
      <c r="Q165" s="10">
        <v>7.41</v>
      </c>
      <c r="R165" s="17">
        <f t="shared" ca="1" si="22"/>
        <v>4737.6176249999999</v>
      </c>
      <c r="V165" s="11">
        <v>40581.708333333336</v>
      </c>
      <c r="W165" s="10">
        <v>91.65</v>
      </c>
      <c r="X165" s="10">
        <v>7.41</v>
      </c>
      <c r="Y165" s="17">
        <f t="shared" ca="1" si="23"/>
        <v>4737.6176249999999</v>
      </c>
      <c r="AC165" s="11">
        <v>40576.677083333336</v>
      </c>
      <c r="AD165" s="10">
        <v>33.33</v>
      </c>
      <c r="AE165" s="10">
        <v>7.15</v>
      </c>
      <c r="AF165" s="10">
        <v>42.97</v>
      </c>
      <c r="AG165" s="17">
        <f t="shared" si="24"/>
        <v>1670.4995999999999</v>
      </c>
      <c r="AN165" s="11">
        <v>40581.708333333336</v>
      </c>
      <c r="AO165" s="10">
        <v>92.34</v>
      </c>
      <c r="AP165" s="10">
        <v>7.85</v>
      </c>
      <c r="AQ165" s="17">
        <f t="shared" ca="1" si="25"/>
        <v>4813.9150500000005</v>
      </c>
    </row>
    <row r="166" spans="1:43" x14ac:dyDescent="0.25">
      <c r="A166" s="17">
        <f t="shared" si="19"/>
        <v>287.17000000000007</v>
      </c>
      <c r="B166" s="17">
        <f t="shared" ca="1" si="20"/>
        <v>16854.129499999999</v>
      </c>
      <c r="D166" s="17">
        <f ca="1">'Prices Feb 2011'!H165</f>
        <v>12.012499999999999</v>
      </c>
      <c r="E166" s="17">
        <f ca="1">'Prices Feb 2011'!$I165</f>
        <v>46.122500000000002</v>
      </c>
      <c r="F166" s="17">
        <v>62.56</v>
      </c>
      <c r="H166" s="11">
        <v>40581.75</v>
      </c>
      <c r="I166" s="10">
        <v>91.65</v>
      </c>
      <c r="J166" s="10">
        <v>7.41</v>
      </c>
      <c r="K166" s="17">
        <f t="shared" si="21"/>
        <v>6412.7505000000001</v>
      </c>
      <c r="O166" s="11">
        <v>40581.75</v>
      </c>
      <c r="P166" s="10">
        <v>91.65</v>
      </c>
      <c r="Q166" s="10">
        <v>7.41</v>
      </c>
      <c r="R166" s="17">
        <f t="shared" ca="1" si="22"/>
        <v>4906.2536250000003</v>
      </c>
      <c r="V166" s="11">
        <v>40581.75</v>
      </c>
      <c r="W166" s="10">
        <v>91.65</v>
      </c>
      <c r="X166" s="10">
        <v>7.41</v>
      </c>
      <c r="Y166" s="17">
        <f t="shared" ca="1" si="23"/>
        <v>4906.2536250000003</v>
      </c>
      <c r="AC166" s="11">
        <v>40576.6875</v>
      </c>
      <c r="AD166" s="10">
        <v>92.34</v>
      </c>
      <c r="AE166" s="10">
        <v>7.85</v>
      </c>
      <c r="AF166" s="10">
        <v>69.12</v>
      </c>
      <c r="AG166" s="17">
        <f t="shared" si="24"/>
        <v>7107.4098000000004</v>
      </c>
      <c r="AN166" s="11">
        <v>40581.75</v>
      </c>
      <c r="AO166" s="10">
        <v>12.22</v>
      </c>
      <c r="AP166" s="10">
        <v>5.34</v>
      </c>
      <c r="AQ166" s="17">
        <f t="shared" ca="1" si="25"/>
        <v>628.87175000000013</v>
      </c>
    </row>
    <row r="167" spans="1:43" x14ac:dyDescent="0.25">
      <c r="A167" s="17">
        <f t="shared" si="19"/>
        <v>301.42000000000007</v>
      </c>
      <c r="B167" s="17">
        <f t="shared" ca="1" si="20"/>
        <v>14602.548375</v>
      </c>
      <c r="D167" s="17">
        <f ca="1">'Prices Feb 2011'!H166</f>
        <v>67.287499999999994</v>
      </c>
      <c r="E167" s="17">
        <f ca="1">'Prices Feb 2011'!$I166</f>
        <v>31.307499999999997</v>
      </c>
      <c r="F167" s="17">
        <v>62.56</v>
      </c>
      <c r="H167" s="11">
        <v>40581.791666666664</v>
      </c>
      <c r="I167" s="10">
        <v>91.65</v>
      </c>
      <c r="J167" s="10">
        <v>7.41</v>
      </c>
      <c r="K167" s="17">
        <f t="shared" si="21"/>
        <v>6412.7505000000001</v>
      </c>
      <c r="O167" s="11">
        <v>40581.791666666664</v>
      </c>
      <c r="P167" s="10">
        <v>91.65</v>
      </c>
      <c r="Q167" s="10">
        <v>7.41</v>
      </c>
      <c r="R167" s="17">
        <f t="shared" ca="1" si="22"/>
        <v>3548.4588750000003</v>
      </c>
      <c r="V167" s="11">
        <v>40581.791666666664</v>
      </c>
      <c r="W167" s="10">
        <v>91.65</v>
      </c>
      <c r="X167" s="10">
        <v>7.41</v>
      </c>
      <c r="Y167" s="17">
        <f t="shared" ca="1" si="23"/>
        <v>3548.4588750000003</v>
      </c>
      <c r="AC167" s="11">
        <v>40576.697916666664</v>
      </c>
      <c r="AD167" s="10">
        <v>12.22</v>
      </c>
      <c r="AE167" s="10">
        <v>5.34</v>
      </c>
      <c r="AF167" s="10">
        <v>44.11</v>
      </c>
      <c r="AG167" s="17">
        <f t="shared" si="24"/>
        <v>604.27900000000011</v>
      </c>
      <c r="AN167" s="11">
        <v>40581.791666666664</v>
      </c>
      <c r="AO167" s="10">
        <v>26.47</v>
      </c>
      <c r="AP167" s="10">
        <v>9.98</v>
      </c>
      <c r="AQ167" s="17">
        <f t="shared" ca="1" si="25"/>
        <v>1092.8801249999999</v>
      </c>
    </row>
    <row r="168" spans="1:43" x14ac:dyDescent="0.25">
      <c r="A168" s="17">
        <f t="shared" si="19"/>
        <v>353.22</v>
      </c>
      <c r="B168" s="17">
        <f t="shared" ca="1" si="20"/>
        <v>26696.705625000002</v>
      </c>
      <c r="D168" s="17">
        <f ca="1">'Prices Feb 2011'!H167</f>
        <v>50.994999999999997</v>
      </c>
      <c r="E168" s="17">
        <f ca="1">'Prices Feb 2011'!$I167</f>
        <v>69.532499999999999</v>
      </c>
      <c r="F168" s="17">
        <v>62.56</v>
      </c>
      <c r="H168" s="11">
        <v>40581.833333333336</v>
      </c>
      <c r="I168" s="10">
        <v>91.65</v>
      </c>
      <c r="J168" s="10">
        <v>7.41</v>
      </c>
      <c r="K168" s="17">
        <f t="shared" si="21"/>
        <v>6412.7505000000001</v>
      </c>
      <c r="O168" s="11">
        <v>40581.833333333336</v>
      </c>
      <c r="P168" s="10">
        <v>91.65</v>
      </c>
      <c r="Q168" s="10">
        <v>7.41</v>
      </c>
      <c r="R168" s="17">
        <f t="shared" ca="1" si="22"/>
        <v>7051.7801250000002</v>
      </c>
      <c r="V168" s="11">
        <v>40581.833333333336</v>
      </c>
      <c r="W168" s="10">
        <v>91.65</v>
      </c>
      <c r="X168" s="10">
        <v>7.41</v>
      </c>
      <c r="Y168" s="17">
        <f t="shared" ca="1" si="23"/>
        <v>7051.7801250000002</v>
      </c>
      <c r="AC168" s="11">
        <v>40576.708333333336</v>
      </c>
      <c r="AD168" s="10">
        <v>26.47</v>
      </c>
      <c r="AE168" s="10">
        <v>9.98</v>
      </c>
      <c r="AF168" s="10">
        <v>89.62</v>
      </c>
      <c r="AG168" s="17">
        <f t="shared" si="24"/>
        <v>2636.4120000000003</v>
      </c>
      <c r="AN168" s="11">
        <v>40581.833333333336</v>
      </c>
      <c r="AO168" s="10">
        <v>78.27</v>
      </c>
      <c r="AP168" s="10">
        <v>9.43</v>
      </c>
      <c r="AQ168" s="17">
        <f t="shared" ca="1" si="25"/>
        <v>6180.394875</v>
      </c>
    </row>
    <row r="169" spans="1:43" x14ac:dyDescent="0.25">
      <c r="A169" s="17">
        <f t="shared" si="19"/>
        <v>297.85000000000002</v>
      </c>
      <c r="B169" s="17">
        <f t="shared" ca="1" si="20"/>
        <v>20944.841999999997</v>
      </c>
      <c r="D169" s="17">
        <f ca="1">'Prices Feb 2011'!H168</f>
        <v>56.407500000000006</v>
      </c>
      <c r="E169" s="17">
        <f ca="1">'Prices Feb 2011'!$I168</f>
        <v>62.8125</v>
      </c>
      <c r="F169" s="17">
        <v>62.56</v>
      </c>
      <c r="H169" s="11">
        <v>40581.875</v>
      </c>
      <c r="I169" s="10">
        <v>91.65</v>
      </c>
      <c r="J169" s="10">
        <v>7.41</v>
      </c>
      <c r="K169" s="17">
        <f t="shared" si="21"/>
        <v>6412.7505000000001</v>
      </c>
      <c r="O169" s="11">
        <v>40581.875</v>
      </c>
      <c r="P169" s="10">
        <v>91.65</v>
      </c>
      <c r="Q169" s="10">
        <v>7.41</v>
      </c>
      <c r="R169" s="17">
        <f t="shared" ca="1" si="22"/>
        <v>6435.8921250000003</v>
      </c>
      <c r="V169" s="11">
        <v>40581.875</v>
      </c>
      <c r="W169" s="10">
        <v>91.65</v>
      </c>
      <c r="X169" s="10">
        <v>7.41</v>
      </c>
      <c r="Y169" s="17">
        <f t="shared" ca="1" si="23"/>
        <v>6435.8921250000003</v>
      </c>
      <c r="AC169" s="11">
        <v>40576.71875</v>
      </c>
      <c r="AD169" s="10">
        <v>78.27</v>
      </c>
      <c r="AE169" s="10">
        <v>9.43</v>
      </c>
      <c r="AF169" s="10">
        <v>59.31</v>
      </c>
      <c r="AG169" s="17">
        <f t="shared" si="24"/>
        <v>5380.2798000000003</v>
      </c>
      <c r="AN169" s="11">
        <v>40581.875</v>
      </c>
      <c r="AO169" s="10">
        <v>22.9</v>
      </c>
      <c r="AP169" s="10">
        <v>9.69</v>
      </c>
      <c r="AQ169" s="17">
        <f t="shared" ca="1" si="25"/>
        <v>1660.3072499999998</v>
      </c>
    </row>
    <row r="170" spans="1:43" x14ac:dyDescent="0.25">
      <c r="A170" s="17">
        <f t="shared" si="19"/>
        <v>354.92000000000007</v>
      </c>
      <c r="B170" s="17">
        <f t="shared" ca="1" si="20"/>
        <v>20067.723075000002</v>
      </c>
      <c r="D170" s="17">
        <f ca="1">'Prices Feb 2011'!H169</f>
        <v>56.445</v>
      </c>
      <c r="E170" s="17">
        <f ca="1">'Prices Feb 2011'!$I169</f>
        <v>44.432500000000005</v>
      </c>
      <c r="F170" s="17">
        <v>62.56</v>
      </c>
      <c r="H170" s="11">
        <v>40581.916666666664</v>
      </c>
      <c r="I170" s="10">
        <v>91.65</v>
      </c>
      <c r="J170" s="10">
        <v>7.41</v>
      </c>
      <c r="K170" s="17">
        <f t="shared" si="21"/>
        <v>6412.7505000000001</v>
      </c>
      <c r="O170" s="11">
        <v>40581.916666666664</v>
      </c>
      <c r="P170" s="10">
        <v>91.65</v>
      </c>
      <c r="Q170" s="10">
        <v>7.41</v>
      </c>
      <c r="R170" s="17">
        <f t="shared" ca="1" si="22"/>
        <v>4751.3651250000003</v>
      </c>
      <c r="V170" s="11">
        <v>40581.916666666664</v>
      </c>
      <c r="W170" s="10">
        <v>91.65</v>
      </c>
      <c r="X170" s="10">
        <v>7.41</v>
      </c>
      <c r="Y170" s="17">
        <f t="shared" ca="1" si="23"/>
        <v>4751.3651250000003</v>
      </c>
      <c r="AC170" s="11">
        <v>40576.729166666664</v>
      </c>
      <c r="AD170" s="10">
        <v>22.9</v>
      </c>
      <c r="AE170" s="10">
        <v>9.69</v>
      </c>
      <c r="AF170" s="10">
        <v>75.849999999999994</v>
      </c>
      <c r="AG170" s="17">
        <f t="shared" si="24"/>
        <v>1958.8659999999998</v>
      </c>
      <c r="AN170" s="11">
        <v>40581.916666666664</v>
      </c>
      <c r="AO170" s="10">
        <v>79.97</v>
      </c>
      <c r="AP170" s="10">
        <v>7.49</v>
      </c>
      <c r="AQ170" s="17">
        <f t="shared" ca="1" si="25"/>
        <v>4152.2423250000002</v>
      </c>
    </row>
    <row r="171" spans="1:43" x14ac:dyDescent="0.25">
      <c r="A171" s="17">
        <f t="shared" si="19"/>
        <v>368.68000000000006</v>
      </c>
      <c r="B171" s="17">
        <f t="shared" ca="1" si="20"/>
        <v>24979.048900000002</v>
      </c>
      <c r="D171" s="17">
        <f ca="1">'Prices Feb 2011'!H170</f>
        <v>14.377500000000001</v>
      </c>
      <c r="E171" s="17">
        <f ca="1">'Prices Feb 2011'!$I170</f>
        <v>59.22</v>
      </c>
      <c r="F171" s="17">
        <v>62.56</v>
      </c>
      <c r="H171" s="11">
        <v>40581.958333333336</v>
      </c>
      <c r="I171" s="10">
        <v>91.65</v>
      </c>
      <c r="J171" s="10">
        <v>7.41</v>
      </c>
      <c r="K171" s="17">
        <f t="shared" si="21"/>
        <v>6412.7505000000001</v>
      </c>
      <c r="O171" s="11">
        <v>40581.958333333336</v>
      </c>
      <c r="P171" s="10">
        <v>91.65</v>
      </c>
      <c r="Q171" s="10">
        <v>7.41</v>
      </c>
      <c r="R171" s="17">
        <f t="shared" ca="1" si="22"/>
        <v>6106.6395000000002</v>
      </c>
      <c r="V171" s="11">
        <v>40581.958333333336</v>
      </c>
      <c r="W171" s="10">
        <v>91.65</v>
      </c>
      <c r="X171" s="10">
        <v>7.41</v>
      </c>
      <c r="Y171" s="17">
        <f t="shared" ca="1" si="23"/>
        <v>6106.6395000000002</v>
      </c>
      <c r="AC171" s="11">
        <v>40576.739583333336</v>
      </c>
      <c r="AD171" s="10">
        <v>79.97</v>
      </c>
      <c r="AE171" s="10">
        <v>7.49</v>
      </c>
      <c r="AF171" s="10">
        <v>23.09</v>
      </c>
      <c r="AG171" s="17">
        <f t="shared" si="24"/>
        <v>2445.4825999999998</v>
      </c>
      <c r="AN171" s="11">
        <v>40581.958333333336</v>
      </c>
      <c r="AO171" s="10">
        <v>93.73</v>
      </c>
      <c r="AP171" s="10">
        <v>8.56</v>
      </c>
      <c r="AQ171" s="17">
        <f t="shared" ca="1" si="25"/>
        <v>6353.0194000000001</v>
      </c>
    </row>
    <row r="172" spans="1:43" x14ac:dyDescent="0.25">
      <c r="A172" s="17">
        <f t="shared" si="19"/>
        <v>347.5</v>
      </c>
      <c r="B172" s="17">
        <f t="shared" ca="1" si="20"/>
        <v>23667.873149999999</v>
      </c>
      <c r="D172" s="17">
        <f ca="1">'Prices Feb 2011'!H171</f>
        <v>39.68</v>
      </c>
      <c r="E172" s="17">
        <f ca="1">'Prices Feb 2011'!$I171</f>
        <v>67.424999999999997</v>
      </c>
      <c r="F172" s="17">
        <v>63.18</v>
      </c>
      <c r="H172" s="16">
        <v>40582</v>
      </c>
      <c r="I172" s="10">
        <v>96.91</v>
      </c>
      <c r="J172" s="10">
        <v>1.43</v>
      </c>
      <c r="K172" s="17">
        <f t="shared" si="21"/>
        <v>6261.3550999999998</v>
      </c>
      <c r="O172" s="16">
        <v>40582</v>
      </c>
      <c r="P172" s="10">
        <v>96.91</v>
      </c>
      <c r="Q172" s="10">
        <v>1.43</v>
      </c>
      <c r="R172" s="17">
        <f t="shared" ca="1" si="22"/>
        <v>6672.7380499999999</v>
      </c>
      <c r="V172" s="16">
        <v>40582</v>
      </c>
      <c r="W172" s="10">
        <v>96.91</v>
      </c>
      <c r="X172" s="10">
        <v>1.43</v>
      </c>
      <c r="Y172" s="17">
        <f t="shared" ca="1" si="23"/>
        <v>6672.7380499999999</v>
      </c>
      <c r="AC172" s="11">
        <v>40576.75</v>
      </c>
      <c r="AD172" s="10">
        <v>93.73</v>
      </c>
      <c r="AE172" s="10">
        <v>8.56</v>
      </c>
      <c r="AF172" s="10">
        <v>24.7</v>
      </c>
      <c r="AG172" s="17">
        <f t="shared" si="24"/>
        <v>3117.4598000000001</v>
      </c>
      <c r="AN172" s="16">
        <v>40582</v>
      </c>
      <c r="AO172" s="10">
        <v>56.77</v>
      </c>
      <c r="AP172" s="10">
        <v>4.1100000000000003</v>
      </c>
      <c r="AQ172" s="17">
        <f t="shared" ca="1" si="25"/>
        <v>4061.0419499999998</v>
      </c>
    </row>
    <row r="173" spans="1:43" x14ac:dyDescent="0.25">
      <c r="A173" s="17">
        <f t="shared" si="19"/>
        <v>307.38</v>
      </c>
      <c r="B173" s="17">
        <f t="shared" ca="1" si="20"/>
        <v>15310.110324999998</v>
      </c>
      <c r="D173" s="17">
        <f ca="1">'Prices Feb 2011'!H172</f>
        <v>37.527500000000003</v>
      </c>
      <c r="E173" s="17">
        <f ca="1">'Prices Feb 2011'!$I172</f>
        <v>40.887499999999996</v>
      </c>
      <c r="F173" s="17">
        <v>63.18</v>
      </c>
      <c r="H173" s="11">
        <v>40582.041666666664</v>
      </c>
      <c r="I173" s="10">
        <v>96.91</v>
      </c>
      <c r="J173" s="10">
        <v>1.43</v>
      </c>
      <c r="K173" s="17">
        <f t="shared" si="21"/>
        <v>6261.3550999999998</v>
      </c>
      <c r="O173" s="11">
        <v>40582.041666666664</v>
      </c>
      <c r="P173" s="10">
        <v>96.91</v>
      </c>
      <c r="Q173" s="10">
        <v>1.43</v>
      </c>
      <c r="R173" s="17">
        <f t="shared" ca="1" si="22"/>
        <v>4100.9889249999997</v>
      </c>
      <c r="V173" s="11">
        <v>40582.041666666664</v>
      </c>
      <c r="W173" s="10">
        <v>96.91</v>
      </c>
      <c r="X173" s="10">
        <v>1.43</v>
      </c>
      <c r="Y173" s="17">
        <f t="shared" ca="1" si="23"/>
        <v>4100.9889249999997</v>
      </c>
      <c r="AC173" s="11">
        <v>40576.760416666664</v>
      </c>
      <c r="AD173" s="10">
        <v>56.77</v>
      </c>
      <c r="AE173" s="10">
        <v>4.1100000000000003</v>
      </c>
      <c r="AF173" s="10">
        <v>56.92</v>
      </c>
      <c r="AG173" s="17">
        <f t="shared" si="24"/>
        <v>3464.6731000000004</v>
      </c>
      <c r="AN173" s="11">
        <v>40582.041666666664</v>
      </c>
      <c r="AO173" s="10">
        <v>16.649999999999999</v>
      </c>
      <c r="AP173" s="10">
        <v>9.9700000000000006</v>
      </c>
      <c r="AQ173" s="17">
        <f t="shared" ca="1" si="25"/>
        <v>846.77737499999989</v>
      </c>
    </row>
    <row r="174" spans="1:43" x14ac:dyDescent="0.25">
      <c r="A174" s="17">
        <f t="shared" si="19"/>
        <v>380.68</v>
      </c>
      <c r="B174" s="17">
        <f t="shared" ca="1" si="20"/>
        <v>20792.465674999999</v>
      </c>
      <c r="D174" s="17">
        <f ca="1">'Prices Feb 2011'!H173</f>
        <v>56.230000000000004</v>
      </c>
      <c r="E174" s="17">
        <f ca="1">'Prices Feb 2011'!$I173</f>
        <v>48.417499999999997</v>
      </c>
      <c r="F174" s="17">
        <v>63.18</v>
      </c>
      <c r="H174" s="11">
        <v>40582.083333333336</v>
      </c>
      <c r="I174" s="10">
        <v>96.91</v>
      </c>
      <c r="J174" s="10">
        <v>1.43</v>
      </c>
      <c r="K174" s="17">
        <f t="shared" si="21"/>
        <v>6261.3550999999998</v>
      </c>
      <c r="O174" s="11">
        <v>40582.083333333336</v>
      </c>
      <c r="P174" s="10">
        <v>96.91</v>
      </c>
      <c r="Q174" s="10">
        <v>1.43</v>
      </c>
      <c r="R174" s="17">
        <f t="shared" ca="1" si="22"/>
        <v>4830.7212249999993</v>
      </c>
      <c r="V174" s="11">
        <v>40582.083333333336</v>
      </c>
      <c r="W174" s="10">
        <v>96.91</v>
      </c>
      <c r="X174" s="10">
        <v>1.43</v>
      </c>
      <c r="Y174" s="17">
        <f t="shared" ca="1" si="23"/>
        <v>4830.7212249999993</v>
      </c>
      <c r="AC174" s="11">
        <v>40576.770833333336</v>
      </c>
      <c r="AD174" s="10">
        <v>16.649999999999999</v>
      </c>
      <c r="AE174" s="10">
        <v>9.9700000000000006</v>
      </c>
      <c r="AF174" s="10">
        <v>7.1</v>
      </c>
      <c r="AG174" s="17">
        <f t="shared" si="24"/>
        <v>284.21549999999996</v>
      </c>
      <c r="AN174" s="11">
        <v>40582.083333333336</v>
      </c>
      <c r="AO174" s="10">
        <v>89.95</v>
      </c>
      <c r="AP174" s="10">
        <v>5.72</v>
      </c>
      <c r="AQ174" s="17">
        <f t="shared" ca="1" si="25"/>
        <v>4869.6681250000001</v>
      </c>
    </row>
    <row r="175" spans="1:43" x14ac:dyDescent="0.25">
      <c r="A175" s="17">
        <f t="shared" si="19"/>
        <v>303.66000000000003</v>
      </c>
      <c r="B175" s="17">
        <f t="shared" ca="1" si="20"/>
        <v>20441.199899999996</v>
      </c>
      <c r="D175" s="17">
        <f ca="1">'Prices Feb 2011'!H174</f>
        <v>38.805</v>
      </c>
      <c r="E175" s="17">
        <f ca="1">'Prices Feb 2011'!$I174</f>
        <v>66.959999999999994</v>
      </c>
      <c r="F175" s="17">
        <v>63.18</v>
      </c>
      <c r="H175" s="11">
        <v>40582.125</v>
      </c>
      <c r="I175" s="10">
        <v>96.91</v>
      </c>
      <c r="J175" s="10">
        <v>1.43</v>
      </c>
      <c r="K175" s="17">
        <f t="shared" si="21"/>
        <v>6261.3550999999998</v>
      </c>
      <c r="O175" s="11">
        <v>40582.125</v>
      </c>
      <c r="P175" s="10">
        <v>96.91</v>
      </c>
      <c r="Q175" s="10">
        <v>1.43</v>
      </c>
      <c r="R175" s="17">
        <f t="shared" ca="1" si="22"/>
        <v>6627.6749</v>
      </c>
      <c r="V175" s="11">
        <v>40582.125</v>
      </c>
      <c r="W175" s="10">
        <v>96.91</v>
      </c>
      <c r="X175" s="10">
        <v>1.43</v>
      </c>
      <c r="Y175" s="17">
        <f t="shared" ca="1" si="23"/>
        <v>6627.6749</v>
      </c>
      <c r="AC175" s="11">
        <v>40576.78125</v>
      </c>
      <c r="AD175" s="10">
        <v>89.95</v>
      </c>
      <c r="AE175" s="10">
        <v>5.72</v>
      </c>
      <c r="AF175" s="10">
        <v>4.91</v>
      </c>
      <c r="AG175" s="17">
        <f t="shared" si="24"/>
        <v>956.16849999999999</v>
      </c>
      <c r="AN175" s="11">
        <v>40582.125</v>
      </c>
      <c r="AO175" s="10">
        <v>12.93</v>
      </c>
      <c r="AP175" s="10">
        <v>4.54</v>
      </c>
      <c r="AQ175" s="17">
        <f t="shared" ca="1" si="25"/>
        <v>924.495</v>
      </c>
    </row>
    <row r="176" spans="1:43" x14ac:dyDescent="0.25">
      <c r="A176" s="17">
        <f t="shared" si="19"/>
        <v>311.47000000000003</v>
      </c>
      <c r="B176" s="17">
        <f t="shared" ca="1" si="20"/>
        <v>16156.471099999997</v>
      </c>
      <c r="D176" s="17">
        <f ca="1">'Prices Feb 2011'!H175</f>
        <v>45.449999999999996</v>
      </c>
      <c r="E176" s="17">
        <f ca="1">'Prices Feb 2011'!$I175</f>
        <v>44.084999999999994</v>
      </c>
      <c r="F176" s="17">
        <v>63.18</v>
      </c>
      <c r="H176" s="11">
        <v>40582.166666666664</v>
      </c>
      <c r="I176" s="10">
        <v>96.91</v>
      </c>
      <c r="J176" s="10">
        <v>1.43</v>
      </c>
      <c r="K176" s="17">
        <f t="shared" si="21"/>
        <v>6261.3550999999998</v>
      </c>
      <c r="O176" s="11">
        <v>40582.166666666664</v>
      </c>
      <c r="P176" s="10">
        <v>96.91</v>
      </c>
      <c r="Q176" s="10">
        <v>1.43</v>
      </c>
      <c r="R176" s="17">
        <f t="shared" ca="1" si="22"/>
        <v>4410.8586499999992</v>
      </c>
      <c r="V176" s="11">
        <v>40582.166666666664</v>
      </c>
      <c r="W176" s="10">
        <v>96.91</v>
      </c>
      <c r="X176" s="10">
        <v>1.43</v>
      </c>
      <c r="Y176" s="17">
        <f t="shared" ca="1" si="23"/>
        <v>4410.8586499999992</v>
      </c>
      <c r="AC176" s="11">
        <v>40576.791666666664</v>
      </c>
      <c r="AD176" s="10">
        <v>12.93</v>
      </c>
      <c r="AE176" s="10">
        <v>4.54</v>
      </c>
      <c r="AF176" s="10">
        <v>38.08</v>
      </c>
      <c r="AG176" s="17">
        <f t="shared" si="24"/>
        <v>551.07659999999998</v>
      </c>
      <c r="AN176" s="11">
        <v>40582.166666666664</v>
      </c>
      <c r="AO176" s="10">
        <v>20.74</v>
      </c>
      <c r="AP176" s="10">
        <v>7.67</v>
      </c>
      <c r="AQ176" s="17">
        <f t="shared" ca="1" si="25"/>
        <v>1073.3986999999997</v>
      </c>
    </row>
    <row r="177" spans="1:43" x14ac:dyDescent="0.25">
      <c r="A177" s="17">
        <f t="shared" si="19"/>
        <v>329.21000000000004</v>
      </c>
      <c r="B177" s="17">
        <f t="shared" ca="1" si="20"/>
        <v>17990.355250000001</v>
      </c>
      <c r="D177" s="17">
        <f ca="1">'Prices Feb 2011'!H176</f>
        <v>81.73</v>
      </c>
      <c r="E177" s="17">
        <f ca="1">'Prices Feb 2011'!$I176</f>
        <v>47.962500000000006</v>
      </c>
      <c r="F177" s="17">
        <v>63.18</v>
      </c>
      <c r="H177" s="11">
        <v>40582.208333333336</v>
      </c>
      <c r="I177" s="10">
        <v>96.91</v>
      </c>
      <c r="J177" s="10">
        <v>1.43</v>
      </c>
      <c r="K177" s="17">
        <f t="shared" si="21"/>
        <v>6261.3550999999998</v>
      </c>
      <c r="O177" s="11">
        <v>40582.208333333336</v>
      </c>
      <c r="P177" s="10">
        <v>96.91</v>
      </c>
      <c r="Q177" s="10">
        <v>1.43</v>
      </c>
      <c r="R177" s="17">
        <f t="shared" ca="1" si="22"/>
        <v>4786.6271750000005</v>
      </c>
      <c r="V177" s="11">
        <v>40582.208333333336</v>
      </c>
      <c r="W177" s="10">
        <v>96.91</v>
      </c>
      <c r="X177" s="10">
        <v>1.43</v>
      </c>
      <c r="Y177" s="17">
        <f t="shared" ca="1" si="23"/>
        <v>4786.6271750000005</v>
      </c>
      <c r="AC177" s="11">
        <v>40576.802083333336</v>
      </c>
      <c r="AD177" s="10">
        <v>20.74</v>
      </c>
      <c r="AE177" s="10">
        <v>7.67</v>
      </c>
      <c r="AF177" s="10">
        <v>87.22</v>
      </c>
      <c r="AG177" s="17">
        <f t="shared" si="24"/>
        <v>1968.0185999999999</v>
      </c>
      <c r="AN177" s="11">
        <v>40582.208333333336</v>
      </c>
      <c r="AO177" s="10">
        <v>38.479999999999997</v>
      </c>
      <c r="AP177" s="10">
        <v>8.06</v>
      </c>
      <c r="AQ177" s="17">
        <f t="shared" ca="1" si="25"/>
        <v>2155.7458000000001</v>
      </c>
    </row>
    <row r="178" spans="1:43" x14ac:dyDescent="0.25">
      <c r="A178" s="17">
        <f t="shared" si="19"/>
        <v>373.24</v>
      </c>
      <c r="B178" s="17">
        <f t="shared" ca="1" si="20"/>
        <v>19136.620325</v>
      </c>
      <c r="D178" s="17">
        <f ca="1">'Prices Feb 2011'!H177</f>
        <v>51.94</v>
      </c>
      <c r="E178" s="17">
        <f ca="1">'Prices Feb 2011'!$I177</f>
        <v>42.682500000000005</v>
      </c>
      <c r="F178" s="17">
        <v>63.18</v>
      </c>
      <c r="H178" s="11">
        <v>40582.25</v>
      </c>
      <c r="I178" s="10">
        <v>96.91</v>
      </c>
      <c r="J178" s="10">
        <v>1.43</v>
      </c>
      <c r="K178" s="17">
        <f t="shared" si="21"/>
        <v>6261.3550999999998</v>
      </c>
      <c r="O178" s="11">
        <v>40582.25</v>
      </c>
      <c r="P178" s="10">
        <v>96.91</v>
      </c>
      <c r="Q178" s="10">
        <v>1.43</v>
      </c>
      <c r="R178" s="17">
        <f t="shared" ca="1" si="22"/>
        <v>4274.9423750000005</v>
      </c>
      <c r="V178" s="11">
        <v>40582.25</v>
      </c>
      <c r="W178" s="10">
        <v>96.91</v>
      </c>
      <c r="X178" s="10">
        <v>1.43</v>
      </c>
      <c r="Y178" s="17">
        <f t="shared" ca="1" si="23"/>
        <v>4274.9423750000005</v>
      </c>
      <c r="AC178" s="11">
        <v>40576.8125</v>
      </c>
      <c r="AD178" s="10">
        <v>38.479999999999997</v>
      </c>
      <c r="AE178" s="10">
        <v>8.06</v>
      </c>
      <c r="AF178" s="10">
        <v>59.25</v>
      </c>
      <c r="AG178" s="17">
        <f t="shared" si="24"/>
        <v>2590.0888</v>
      </c>
      <c r="AN178" s="11">
        <v>40582.25</v>
      </c>
      <c r="AO178" s="10">
        <v>82.51</v>
      </c>
      <c r="AP178" s="10">
        <v>9.74</v>
      </c>
      <c r="AQ178" s="17">
        <f t="shared" ca="1" si="25"/>
        <v>4325.3804750000008</v>
      </c>
    </row>
    <row r="179" spans="1:43" x14ac:dyDescent="0.25">
      <c r="A179" s="17">
        <f t="shared" si="19"/>
        <v>361.26</v>
      </c>
      <c r="B179" s="17">
        <f t="shared" ca="1" si="20"/>
        <v>17458.885999999999</v>
      </c>
      <c r="D179" s="17">
        <f ca="1">'Prices Feb 2011'!H178</f>
        <v>57.885000000000005</v>
      </c>
      <c r="E179" s="17">
        <f ca="1">'Prices Feb 2011'!$I178</f>
        <v>39.520000000000003</v>
      </c>
      <c r="F179" s="17">
        <v>63.18</v>
      </c>
      <c r="H179" s="11">
        <v>40582.291666666664</v>
      </c>
      <c r="I179" s="10">
        <v>96.91</v>
      </c>
      <c r="J179" s="10">
        <v>1.43</v>
      </c>
      <c r="K179" s="17">
        <f t="shared" si="21"/>
        <v>6261.3550999999998</v>
      </c>
      <c r="O179" s="11">
        <v>40582.291666666664</v>
      </c>
      <c r="P179" s="10">
        <v>96.91</v>
      </c>
      <c r="Q179" s="10">
        <v>1.43</v>
      </c>
      <c r="R179" s="17">
        <f t="shared" ca="1" si="22"/>
        <v>3968.4645</v>
      </c>
      <c r="V179" s="11">
        <v>40582.291666666664</v>
      </c>
      <c r="W179" s="10">
        <v>96.91</v>
      </c>
      <c r="X179" s="10">
        <v>1.43</v>
      </c>
      <c r="Y179" s="17">
        <f t="shared" ca="1" si="23"/>
        <v>3968.4645</v>
      </c>
      <c r="AC179" s="11">
        <v>40576.822916666664</v>
      </c>
      <c r="AD179" s="10">
        <v>82.51</v>
      </c>
      <c r="AE179" s="10">
        <v>9.74</v>
      </c>
      <c r="AF179" s="10">
        <v>14.31</v>
      </c>
      <c r="AG179" s="17">
        <f t="shared" si="24"/>
        <v>1984.3655000000001</v>
      </c>
      <c r="AN179" s="11">
        <v>40582.291666666664</v>
      </c>
      <c r="AO179" s="10">
        <v>70.53</v>
      </c>
      <c r="AP179" s="10">
        <v>6.71</v>
      </c>
      <c r="AQ179" s="17">
        <f t="shared" ca="1" si="25"/>
        <v>3260.6019000000001</v>
      </c>
    </row>
    <row r="180" spans="1:43" x14ac:dyDescent="0.25">
      <c r="A180" s="17">
        <f t="shared" si="19"/>
        <v>368.14</v>
      </c>
      <c r="B180" s="17">
        <f t="shared" ca="1" si="20"/>
        <v>22762.620274999997</v>
      </c>
      <c r="D180" s="17">
        <f ca="1">'Prices Feb 2011'!H179</f>
        <v>71.0625</v>
      </c>
      <c r="E180" s="17">
        <f ca="1">'Prices Feb 2011'!$I179</f>
        <v>59.802499999999995</v>
      </c>
      <c r="F180" s="17">
        <v>63.18</v>
      </c>
      <c r="H180" s="11">
        <v>40582.333333333336</v>
      </c>
      <c r="I180" s="10">
        <v>96.91</v>
      </c>
      <c r="J180" s="10">
        <v>1.43</v>
      </c>
      <c r="K180" s="17">
        <f t="shared" si="21"/>
        <v>6261.3550999999998</v>
      </c>
      <c r="O180" s="11">
        <v>40582.333333333336</v>
      </c>
      <c r="P180" s="10">
        <v>96.91</v>
      </c>
      <c r="Q180" s="10">
        <v>1.43</v>
      </c>
      <c r="R180" s="17">
        <f t="shared" ca="1" si="22"/>
        <v>5934.0415749999993</v>
      </c>
      <c r="V180" s="11">
        <v>40582.333333333336</v>
      </c>
      <c r="W180" s="10">
        <v>96.91</v>
      </c>
      <c r="X180" s="10">
        <v>1.43</v>
      </c>
      <c r="Y180" s="17">
        <f t="shared" ca="1" si="23"/>
        <v>5934.0415749999993</v>
      </c>
      <c r="AC180" s="11">
        <v>40576.833333333336</v>
      </c>
      <c r="AD180" s="10">
        <v>98.89</v>
      </c>
      <c r="AE180" s="10">
        <v>4.21</v>
      </c>
      <c r="AF180" s="10">
        <v>46.66</v>
      </c>
      <c r="AG180" s="17">
        <f t="shared" si="24"/>
        <v>5030.5342999999993</v>
      </c>
      <c r="AN180" s="11">
        <v>40582.333333333336</v>
      </c>
      <c r="AO180" s="10">
        <v>77.41</v>
      </c>
      <c r="AP180" s="10">
        <v>0.05</v>
      </c>
      <c r="AQ180" s="17">
        <f t="shared" ca="1" si="25"/>
        <v>4633.1820249999992</v>
      </c>
    </row>
    <row r="181" spans="1:43" x14ac:dyDescent="0.25">
      <c r="A181" s="17">
        <f t="shared" si="19"/>
        <v>389.61</v>
      </c>
      <c r="B181" s="17">
        <f t="shared" ca="1" si="20"/>
        <v>13715.02635</v>
      </c>
      <c r="D181" s="17">
        <f ca="1">'Prices Feb 2011'!H180</f>
        <v>53.085000000000001</v>
      </c>
      <c r="E181" s="17">
        <f ca="1">'Prices Feb 2011'!$I180</f>
        <v>24.4575</v>
      </c>
      <c r="F181" s="17">
        <v>63.18</v>
      </c>
      <c r="H181" s="11">
        <v>40582.375</v>
      </c>
      <c r="I181" s="10">
        <v>96.91</v>
      </c>
      <c r="J181" s="10">
        <v>1.43</v>
      </c>
      <c r="K181" s="17">
        <f t="shared" si="21"/>
        <v>6261.3550999999998</v>
      </c>
      <c r="O181" s="11">
        <v>40582.375</v>
      </c>
      <c r="P181" s="10">
        <v>96.91</v>
      </c>
      <c r="Q181" s="10">
        <v>1.43</v>
      </c>
      <c r="R181" s="17">
        <f t="shared" ca="1" si="22"/>
        <v>2508.7576249999997</v>
      </c>
      <c r="V181" s="11">
        <v>40582.375</v>
      </c>
      <c r="W181" s="10">
        <v>96.91</v>
      </c>
      <c r="X181" s="10">
        <v>1.43</v>
      </c>
      <c r="Y181" s="17">
        <f t="shared" ca="1" si="23"/>
        <v>2508.7576249999997</v>
      </c>
      <c r="AC181" s="11">
        <v>40576.84375</v>
      </c>
      <c r="AD181" s="10">
        <v>40.71</v>
      </c>
      <c r="AE181" s="10">
        <v>3.11</v>
      </c>
      <c r="AF181" s="10">
        <v>13.43</v>
      </c>
      <c r="AG181" s="17">
        <f t="shared" si="24"/>
        <v>673.34339999999997</v>
      </c>
      <c r="AN181" s="11">
        <v>40582.375</v>
      </c>
      <c r="AO181" s="10">
        <v>98.88</v>
      </c>
      <c r="AP181" s="10">
        <v>0.18</v>
      </c>
      <c r="AQ181" s="17">
        <f t="shared" ca="1" si="25"/>
        <v>2436.1559999999999</v>
      </c>
    </row>
    <row r="182" spans="1:43" x14ac:dyDescent="0.25">
      <c r="A182" s="17">
        <f t="shared" si="19"/>
        <v>377.66</v>
      </c>
      <c r="B182" s="17">
        <f t="shared" ca="1" si="20"/>
        <v>15900.067274999999</v>
      </c>
      <c r="D182" s="17">
        <f ca="1">'Prices Feb 2011'!H181</f>
        <v>58.522500000000001</v>
      </c>
      <c r="E182" s="17">
        <f ca="1">'Prices Feb 2011'!$I181</f>
        <v>30.282499999999999</v>
      </c>
      <c r="F182" s="17">
        <v>63.18</v>
      </c>
      <c r="H182" s="11">
        <v>40582.416666666664</v>
      </c>
      <c r="I182" s="10">
        <v>96.91</v>
      </c>
      <c r="J182" s="10">
        <v>1.43</v>
      </c>
      <c r="K182" s="17">
        <f t="shared" si="21"/>
        <v>6261.3550999999998</v>
      </c>
      <c r="O182" s="11">
        <v>40582.416666666664</v>
      </c>
      <c r="P182" s="10">
        <v>96.91</v>
      </c>
      <c r="Q182" s="10">
        <v>1.43</v>
      </c>
      <c r="R182" s="17">
        <f t="shared" ca="1" si="22"/>
        <v>3073.2583749999999</v>
      </c>
      <c r="V182" s="11">
        <v>40582.416666666664</v>
      </c>
      <c r="W182" s="10">
        <v>96.91</v>
      </c>
      <c r="X182" s="10">
        <v>1.43</v>
      </c>
      <c r="Y182" s="17">
        <f t="shared" ca="1" si="23"/>
        <v>3073.2583749999999</v>
      </c>
      <c r="AC182" s="11">
        <v>40576.854166666664</v>
      </c>
      <c r="AD182" s="10">
        <v>1.1200000000000001</v>
      </c>
      <c r="AE182" s="10">
        <v>2.92</v>
      </c>
      <c r="AF182" s="10">
        <v>56.82</v>
      </c>
      <c r="AG182" s="17">
        <f t="shared" si="24"/>
        <v>66.908800000000014</v>
      </c>
      <c r="AN182" s="11">
        <v>40582.416666666664</v>
      </c>
      <c r="AO182" s="10">
        <v>86.93</v>
      </c>
      <c r="AP182" s="10">
        <v>9.89</v>
      </c>
      <c r="AQ182" s="17">
        <f t="shared" ca="1" si="25"/>
        <v>3492.1954250000003</v>
      </c>
    </row>
    <row r="183" spans="1:43" x14ac:dyDescent="0.25">
      <c r="A183" s="17">
        <f t="shared" si="19"/>
        <v>334.98</v>
      </c>
      <c r="B183" s="17">
        <f t="shared" ca="1" si="20"/>
        <v>20800.253949999998</v>
      </c>
      <c r="D183" s="17">
        <f ca="1">'Prices Feb 2011'!H182</f>
        <v>44.160000000000004</v>
      </c>
      <c r="E183" s="17">
        <f ca="1">'Prices Feb 2011'!$I182</f>
        <v>58.625</v>
      </c>
      <c r="F183" s="17">
        <v>63.18</v>
      </c>
      <c r="H183" s="11">
        <v>40582.458333333336</v>
      </c>
      <c r="I183" s="10">
        <v>96.91</v>
      </c>
      <c r="J183" s="10">
        <v>1.43</v>
      </c>
      <c r="K183" s="17">
        <f t="shared" si="21"/>
        <v>6261.3550999999998</v>
      </c>
      <c r="O183" s="11">
        <v>40582.458333333336</v>
      </c>
      <c r="P183" s="10">
        <v>96.91</v>
      </c>
      <c r="Q183" s="10">
        <v>1.43</v>
      </c>
      <c r="R183" s="17">
        <f t="shared" ca="1" si="22"/>
        <v>5819.9300499999999</v>
      </c>
      <c r="V183" s="11">
        <v>40582.458333333336</v>
      </c>
      <c r="W183" s="10">
        <v>96.91</v>
      </c>
      <c r="X183" s="10">
        <v>1.43</v>
      </c>
      <c r="Y183" s="17">
        <f t="shared" ca="1" si="23"/>
        <v>5819.9300499999999</v>
      </c>
      <c r="AC183" s="11">
        <v>40576.864583333336</v>
      </c>
      <c r="AD183" s="10">
        <v>88.72</v>
      </c>
      <c r="AE183" s="10">
        <v>0.44</v>
      </c>
      <c r="AF183" s="10">
        <v>27.76</v>
      </c>
      <c r="AG183" s="17">
        <f t="shared" si="24"/>
        <v>2501.904</v>
      </c>
      <c r="AN183" s="11">
        <v>40582.458333333336</v>
      </c>
      <c r="AO183" s="10">
        <v>44.25</v>
      </c>
      <c r="AP183" s="10">
        <v>6.89</v>
      </c>
      <c r="AQ183" s="17">
        <f t="shared" ca="1" si="25"/>
        <v>2899.0387500000002</v>
      </c>
    </row>
    <row r="184" spans="1:43" x14ac:dyDescent="0.25">
      <c r="A184" s="17">
        <f t="shared" si="19"/>
        <v>367.97</v>
      </c>
      <c r="B184" s="17">
        <f t="shared" ca="1" si="20"/>
        <v>21514.963399999997</v>
      </c>
      <c r="D184" s="17">
        <f ca="1">'Prices Feb 2011'!H183</f>
        <v>34.75</v>
      </c>
      <c r="E184" s="17">
        <f ca="1">'Prices Feb 2011'!$I183</f>
        <v>53.365000000000002</v>
      </c>
      <c r="F184" s="17">
        <v>63.18</v>
      </c>
      <c r="H184" s="11">
        <v>40582.5</v>
      </c>
      <c r="I184" s="10">
        <v>96.91</v>
      </c>
      <c r="J184" s="10">
        <v>1.43</v>
      </c>
      <c r="K184" s="17">
        <f t="shared" si="21"/>
        <v>6261.3550999999998</v>
      </c>
      <c r="O184" s="11">
        <v>40582.5</v>
      </c>
      <c r="P184" s="10">
        <v>96.91</v>
      </c>
      <c r="Q184" s="10">
        <v>1.43</v>
      </c>
      <c r="R184" s="17">
        <f t="shared" ca="1" si="22"/>
        <v>5310.1834499999995</v>
      </c>
      <c r="V184" s="11">
        <v>40582.5</v>
      </c>
      <c r="W184" s="10">
        <v>96.91</v>
      </c>
      <c r="X184" s="10">
        <v>1.43</v>
      </c>
      <c r="Y184" s="17">
        <f t="shared" ca="1" si="23"/>
        <v>5310.1834499999995</v>
      </c>
      <c r="AC184" s="11">
        <v>40576.875</v>
      </c>
      <c r="AD184" s="10">
        <v>18.010000000000002</v>
      </c>
      <c r="AE184" s="10">
        <v>2.74</v>
      </c>
      <c r="AF184" s="10">
        <v>88.44</v>
      </c>
      <c r="AG184" s="17">
        <f t="shared" si="24"/>
        <v>1642.1518000000001</v>
      </c>
      <c r="AN184" s="11">
        <v>40582.5</v>
      </c>
      <c r="AO184" s="10">
        <v>77.239999999999995</v>
      </c>
      <c r="AP184" s="10">
        <v>6.62</v>
      </c>
      <c r="AQ184" s="17">
        <f t="shared" ca="1" si="25"/>
        <v>4633.2413999999999</v>
      </c>
    </row>
    <row r="185" spans="1:43" x14ac:dyDescent="0.25">
      <c r="A185" s="17">
        <f t="shared" si="19"/>
        <v>319.41000000000003</v>
      </c>
      <c r="B185" s="17">
        <f t="shared" ca="1" si="20"/>
        <v>20405.809449999997</v>
      </c>
      <c r="D185" s="17">
        <f ca="1">'Prices Feb 2011'!H184</f>
        <v>22.305</v>
      </c>
      <c r="E185" s="17">
        <f ca="1">'Prices Feb 2011'!$I184</f>
        <v>61.377499999999998</v>
      </c>
      <c r="F185" s="17">
        <v>63.18</v>
      </c>
      <c r="H185" s="11">
        <v>40582.541666666664</v>
      </c>
      <c r="I185" s="10">
        <v>96.91</v>
      </c>
      <c r="J185" s="10">
        <v>1.43</v>
      </c>
      <c r="K185" s="17">
        <f t="shared" si="21"/>
        <v>6261.3550999999998</v>
      </c>
      <c r="O185" s="11">
        <v>40582.541666666664</v>
      </c>
      <c r="P185" s="10">
        <v>96.91</v>
      </c>
      <c r="Q185" s="10">
        <v>1.43</v>
      </c>
      <c r="R185" s="17">
        <f t="shared" ca="1" si="22"/>
        <v>6086.6748249999991</v>
      </c>
      <c r="V185" s="11">
        <v>40582.541666666664</v>
      </c>
      <c r="W185" s="10">
        <v>96.91</v>
      </c>
      <c r="X185" s="10">
        <v>1.43</v>
      </c>
      <c r="Y185" s="17">
        <f t="shared" ca="1" si="23"/>
        <v>6086.6748249999991</v>
      </c>
      <c r="AC185" s="11">
        <v>40576.885416666664</v>
      </c>
      <c r="AD185" s="10">
        <v>78.069999999999993</v>
      </c>
      <c r="AE185" s="10">
        <v>7.66</v>
      </c>
      <c r="AF185" s="10">
        <v>75.239999999999995</v>
      </c>
      <c r="AG185" s="17">
        <f t="shared" si="24"/>
        <v>6472.0029999999988</v>
      </c>
      <c r="AN185" s="11">
        <v>40582.541666666664</v>
      </c>
      <c r="AO185" s="10">
        <v>28.68</v>
      </c>
      <c r="AP185" s="10">
        <v>7.35</v>
      </c>
      <c r="AQ185" s="17">
        <f t="shared" ca="1" si="25"/>
        <v>1971.1046999999996</v>
      </c>
    </row>
    <row r="186" spans="1:43" x14ac:dyDescent="0.25">
      <c r="A186" s="17">
        <f t="shared" si="19"/>
        <v>344.28000000000003</v>
      </c>
      <c r="B186" s="17">
        <f t="shared" ca="1" si="20"/>
        <v>15397.590899999999</v>
      </c>
      <c r="D186" s="17">
        <f ca="1">'Prices Feb 2011'!H185</f>
        <v>55.167499999999997</v>
      </c>
      <c r="E186" s="17">
        <f ca="1">'Prices Feb 2011'!$I185</f>
        <v>33.959999999999994</v>
      </c>
      <c r="F186" s="17">
        <v>63.18</v>
      </c>
      <c r="H186" s="11">
        <v>40582.583333333336</v>
      </c>
      <c r="I186" s="10">
        <v>96.91</v>
      </c>
      <c r="J186" s="10">
        <v>1.43</v>
      </c>
      <c r="K186" s="17">
        <f t="shared" si="21"/>
        <v>6261.3550999999998</v>
      </c>
      <c r="O186" s="11">
        <v>40582.583333333336</v>
      </c>
      <c r="P186" s="10">
        <v>96.91</v>
      </c>
      <c r="Q186" s="10">
        <v>1.43</v>
      </c>
      <c r="R186" s="17">
        <f t="shared" ca="1" si="22"/>
        <v>3429.6448999999993</v>
      </c>
      <c r="V186" s="11">
        <v>40582.583333333336</v>
      </c>
      <c r="W186" s="10">
        <v>96.91</v>
      </c>
      <c r="X186" s="10">
        <v>1.43</v>
      </c>
      <c r="Y186" s="17">
        <f t="shared" ca="1" si="23"/>
        <v>3429.6448999999993</v>
      </c>
      <c r="AC186" s="11">
        <v>40576.895833333336</v>
      </c>
      <c r="AD186" s="10">
        <v>73.39</v>
      </c>
      <c r="AE186" s="10">
        <v>5</v>
      </c>
      <c r="AF186" s="10">
        <v>13.47</v>
      </c>
      <c r="AG186" s="17">
        <f t="shared" si="24"/>
        <v>1355.5132999999998</v>
      </c>
      <c r="AN186" s="11">
        <v>40582.583333333336</v>
      </c>
      <c r="AO186" s="10">
        <v>53.55</v>
      </c>
      <c r="AP186" s="10">
        <v>8.56</v>
      </c>
      <c r="AQ186" s="17">
        <f t="shared" ca="1" si="25"/>
        <v>2276.9459999999995</v>
      </c>
    </row>
    <row r="187" spans="1:43" x14ac:dyDescent="0.25">
      <c r="A187" s="17">
        <f t="shared" si="19"/>
        <v>382.38</v>
      </c>
      <c r="B187" s="17">
        <f t="shared" ca="1" si="20"/>
        <v>21386.233974999999</v>
      </c>
      <c r="D187" s="17">
        <f ca="1">'Prices Feb 2011'!H186</f>
        <v>37.045000000000002</v>
      </c>
      <c r="E187" s="17">
        <f ca="1">'Prices Feb 2011'!$I186</f>
        <v>49.6325</v>
      </c>
      <c r="F187" s="17">
        <v>63.18</v>
      </c>
      <c r="H187" s="11">
        <v>40582.625</v>
      </c>
      <c r="I187" s="10">
        <v>96.91</v>
      </c>
      <c r="J187" s="10">
        <v>1.43</v>
      </c>
      <c r="K187" s="17">
        <f t="shared" si="21"/>
        <v>6261.3550999999998</v>
      </c>
      <c r="O187" s="11">
        <v>40582.625</v>
      </c>
      <c r="P187" s="10">
        <v>96.91</v>
      </c>
      <c r="Q187" s="10">
        <v>1.43</v>
      </c>
      <c r="R187" s="17">
        <f t="shared" ca="1" si="22"/>
        <v>4948.4668750000001</v>
      </c>
      <c r="V187" s="11">
        <v>40582.625</v>
      </c>
      <c r="W187" s="10">
        <v>96.91</v>
      </c>
      <c r="X187" s="10">
        <v>1.43</v>
      </c>
      <c r="Y187" s="17">
        <f t="shared" ca="1" si="23"/>
        <v>4948.4668750000001</v>
      </c>
      <c r="AC187" s="11">
        <v>40576.90625</v>
      </c>
      <c r="AD187" s="10">
        <v>33.33</v>
      </c>
      <c r="AE187" s="10">
        <v>7.15</v>
      </c>
      <c r="AF187" s="10">
        <v>5.77</v>
      </c>
      <c r="AG187" s="17">
        <f t="shared" si="24"/>
        <v>430.62359999999995</v>
      </c>
      <c r="AN187" s="11">
        <v>40582.625</v>
      </c>
      <c r="AO187" s="10">
        <v>91.65</v>
      </c>
      <c r="AP187" s="10">
        <v>7.41</v>
      </c>
      <c r="AQ187" s="17">
        <f t="shared" ca="1" si="25"/>
        <v>5227.9451250000011</v>
      </c>
    </row>
    <row r="188" spans="1:43" x14ac:dyDescent="0.25">
      <c r="A188" s="17">
        <f t="shared" si="19"/>
        <v>387.64</v>
      </c>
      <c r="B188" s="17">
        <f t="shared" ca="1" si="20"/>
        <v>20904.698375</v>
      </c>
      <c r="D188" s="17">
        <f ca="1">'Prices Feb 2011'!H187</f>
        <v>44.385000000000005</v>
      </c>
      <c r="E188" s="17">
        <f ca="1">'Prices Feb 2011'!$I187</f>
        <v>48.9375</v>
      </c>
      <c r="F188" s="17">
        <v>63.18</v>
      </c>
      <c r="H188" s="11">
        <v>40582.666666666664</v>
      </c>
      <c r="I188" s="10">
        <v>96.91</v>
      </c>
      <c r="J188" s="10">
        <v>1.43</v>
      </c>
      <c r="K188" s="17">
        <f t="shared" si="21"/>
        <v>6261.3550999999998</v>
      </c>
      <c r="O188" s="11">
        <v>40582.666666666664</v>
      </c>
      <c r="P188" s="10">
        <v>96.91</v>
      </c>
      <c r="Q188" s="10">
        <v>1.43</v>
      </c>
      <c r="R188" s="17">
        <f t="shared" ca="1" si="22"/>
        <v>4881.1144249999998</v>
      </c>
      <c r="V188" s="11">
        <v>40582.666666666664</v>
      </c>
      <c r="W188" s="10">
        <v>96.91</v>
      </c>
      <c r="X188" s="10">
        <v>1.43</v>
      </c>
      <c r="Y188" s="17">
        <f t="shared" ca="1" si="23"/>
        <v>4881.1144249999998</v>
      </c>
      <c r="AC188" s="11">
        <v>40576.916666666664</v>
      </c>
      <c r="AD188" s="10">
        <v>92.34</v>
      </c>
      <c r="AE188" s="10">
        <v>7.85</v>
      </c>
      <c r="AF188" s="10">
        <v>52.97</v>
      </c>
      <c r="AG188" s="17">
        <f t="shared" si="24"/>
        <v>5616.1188000000002</v>
      </c>
      <c r="AN188" s="11">
        <v>40582.666666666664</v>
      </c>
      <c r="AO188" s="10">
        <v>96.91</v>
      </c>
      <c r="AP188" s="10">
        <v>1.43</v>
      </c>
      <c r="AQ188" s="17">
        <f t="shared" ca="1" si="25"/>
        <v>4881.1144249999998</v>
      </c>
    </row>
    <row r="189" spans="1:43" x14ac:dyDescent="0.25">
      <c r="A189" s="17">
        <f t="shared" si="19"/>
        <v>345.82000000000005</v>
      </c>
      <c r="B189" s="17">
        <f t="shared" ca="1" si="20"/>
        <v>15533.1443</v>
      </c>
      <c r="D189" s="17">
        <f ca="1">'Prices Feb 2011'!H188</f>
        <v>56.465000000000003</v>
      </c>
      <c r="E189" s="17">
        <f ca="1">'Prices Feb 2011'!$I188</f>
        <v>34.89</v>
      </c>
      <c r="F189" s="17">
        <v>63.18</v>
      </c>
      <c r="H189" s="11">
        <v>40582.708333333336</v>
      </c>
      <c r="I189" s="10">
        <v>96.91</v>
      </c>
      <c r="J189" s="10">
        <v>1.43</v>
      </c>
      <c r="K189" s="17">
        <f t="shared" si="21"/>
        <v>6261.3550999999998</v>
      </c>
      <c r="O189" s="11">
        <v>40582.708333333336</v>
      </c>
      <c r="P189" s="10">
        <v>96.91</v>
      </c>
      <c r="Q189" s="10">
        <v>1.43</v>
      </c>
      <c r="R189" s="17">
        <f t="shared" ca="1" si="22"/>
        <v>3519.7711999999997</v>
      </c>
      <c r="V189" s="11">
        <v>40582.708333333336</v>
      </c>
      <c r="W189" s="10">
        <v>96.91</v>
      </c>
      <c r="X189" s="10">
        <v>1.43</v>
      </c>
      <c r="Y189" s="17">
        <f t="shared" ca="1" si="23"/>
        <v>3519.7711999999997</v>
      </c>
      <c r="AC189" s="11">
        <v>40576.927083333336</v>
      </c>
      <c r="AD189" s="10">
        <v>12.22</v>
      </c>
      <c r="AE189" s="10">
        <v>5.34</v>
      </c>
      <c r="AF189" s="10">
        <v>15.5</v>
      </c>
      <c r="AG189" s="17">
        <f t="shared" si="24"/>
        <v>254.66480000000001</v>
      </c>
      <c r="AN189" s="11">
        <v>40582.708333333336</v>
      </c>
      <c r="AO189" s="10">
        <v>55.09</v>
      </c>
      <c r="AP189" s="10">
        <v>5.63</v>
      </c>
      <c r="AQ189" s="17">
        <f t="shared" ca="1" si="25"/>
        <v>2232.2468000000003</v>
      </c>
    </row>
    <row r="190" spans="1:43" x14ac:dyDescent="0.25">
      <c r="A190" s="17">
        <f t="shared" si="19"/>
        <v>354.97</v>
      </c>
      <c r="B190" s="17">
        <f t="shared" ca="1" si="20"/>
        <v>25727.437449999998</v>
      </c>
      <c r="D190" s="17">
        <f ca="1">'Prices Feb 2011'!H189</f>
        <v>17.397500000000001</v>
      </c>
      <c r="E190" s="17">
        <f ca="1">'Prices Feb 2011'!$I189</f>
        <v>73.392499999999998</v>
      </c>
      <c r="F190" s="17">
        <v>63.18</v>
      </c>
      <c r="H190" s="11">
        <v>40582.75</v>
      </c>
      <c r="I190" s="10">
        <v>96.91</v>
      </c>
      <c r="J190" s="10">
        <v>1.43</v>
      </c>
      <c r="K190" s="17">
        <f t="shared" si="21"/>
        <v>6261.3550999999998</v>
      </c>
      <c r="O190" s="11">
        <v>40582.75</v>
      </c>
      <c r="P190" s="10">
        <v>96.91</v>
      </c>
      <c r="Q190" s="10">
        <v>1.43</v>
      </c>
      <c r="R190" s="17">
        <f t="shared" ca="1" si="22"/>
        <v>7251.0484750000005</v>
      </c>
      <c r="V190" s="11">
        <v>40582.75</v>
      </c>
      <c r="W190" s="10">
        <v>96.91</v>
      </c>
      <c r="X190" s="10">
        <v>1.43</v>
      </c>
      <c r="Y190" s="17">
        <f t="shared" ca="1" si="23"/>
        <v>7251.0484750000005</v>
      </c>
      <c r="AC190" s="11">
        <v>40576.9375</v>
      </c>
      <c r="AD190" s="10">
        <v>26.47</v>
      </c>
      <c r="AE190" s="10">
        <v>9.98</v>
      </c>
      <c r="AF190" s="10">
        <v>54.36</v>
      </c>
      <c r="AG190" s="17">
        <f t="shared" si="24"/>
        <v>1703.0798</v>
      </c>
      <c r="AN190" s="11">
        <v>40582.75</v>
      </c>
      <c r="AO190" s="10">
        <v>64.239999999999995</v>
      </c>
      <c r="AP190" s="10">
        <v>3.88</v>
      </c>
      <c r="AQ190" s="17">
        <f t="shared" ca="1" si="25"/>
        <v>4963.9853999999996</v>
      </c>
    </row>
    <row r="191" spans="1:43" x14ac:dyDescent="0.25">
      <c r="A191" s="17">
        <f t="shared" si="19"/>
        <v>375.15000000000003</v>
      </c>
      <c r="B191" s="17">
        <f t="shared" ca="1" si="20"/>
        <v>14855.2281</v>
      </c>
      <c r="D191" s="17">
        <f ca="1">'Prices Feb 2011'!H190</f>
        <v>50.464999999999996</v>
      </c>
      <c r="E191" s="17">
        <f ca="1">'Prices Feb 2011'!$I190</f>
        <v>28.027499999999996</v>
      </c>
      <c r="F191" s="17">
        <v>63.18</v>
      </c>
      <c r="H191" s="11">
        <v>40582.791666666664</v>
      </c>
      <c r="I191" s="10">
        <v>96.91</v>
      </c>
      <c r="J191" s="10">
        <v>1.43</v>
      </c>
      <c r="K191" s="17">
        <f t="shared" si="21"/>
        <v>6261.3550999999998</v>
      </c>
      <c r="O191" s="11">
        <v>40582.791666666664</v>
      </c>
      <c r="P191" s="10">
        <v>96.91</v>
      </c>
      <c r="Q191" s="10">
        <v>1.43</v>
      </c>
      <c r="R191" s="17">
        <f t="shared" ca="1" si="22"/>
        <v>2854.7263249999996</v>
      </c>
      <c r="V191" s="11">
        <v>40582.791666666664</v>
      </c>
      <c r="W191" s="10">
        <v>96.91</v>
      </c>
      <c r="X191" s="10">
        <v>1.43</v>
      </c>
      <c r="Y191" s="17">
        <f t="shared" ca="1" si="23"/>
        <v>2854.7263249999996</v>
      </c>
      <c r="AC191" s="11">
        <v>40576.947916666664</v>
      </c>
      <c r="AD191" s="10">
        <v>78.27</v>
      </c>
      <c r="AE191" s="10">
        <v>9.43</v>
      </c>
      <c r="AF191" s="10">
        <v>68.650000000000006</v>
      </c>
      <c r="AG191" s="17">
        <f t="shared" si="24"/>
        <v>6111.3216000000002</v>
      </c>
      <c r="AN191" s="11">
        <v>40582.791666666664</v>
      </c>
      <c r="AO191" s="10">
        <v>84.42</v>
      </c>
      <c r="AP191" s="10">
        <v>6.14</v>
      </c>
      <c r="AQ191" s="17">
        <f t="shared" ca="1" si="25"/>
        <v>2884.4203499999999</v>
      </c>
    </row>
    <row r="192" spans="1:43" x14ac:dyDescent="0.25">
      <c r="A192" s="17">
        <f t="shared" si="19"/>
        <v>314.24</v>
      </c>
      <c r="B192" s="17">
        <f t="shared" ca="1" si="20"/>
        <v>20035.140699999996</v>
      </c>
      <c r="D192" s="17">
        <f ca="1">'Prices Feb 2011'!H191</f>
        <v>42.92</v>
      </c>
      <c r="E192" s="17">
        <f ca="1">'Prices Feb 2011'!$I191</f>
        <v>61.109999999999992</v>
      </c>
      <c r="F192" s="17">
        <v>63.18</v>
      </c>
      <c r="H192" s="11">
        <v>40582.833333333336</v>
      </c>
      <c r="I192" s="10">
        <v>96.91</v>
      </c>
      <c r="J192" s="10">
        <v>1.43</v>
      </c>
      <c r="K192" s="17">
        <f t="shared" si="21"/>
        <v>6261.3550999999998</v>
      </c>
      <c r="O192" s="11">
        <v>40582.833333333336</v>
      </c>
      <c r="P192" s="10">
        <v>96.91</v>
      </c>
      <c r="Q192" s="10">
        <v>1.43</v>
      </c>
      <c r="R192" s="17">
        <f t="shared" ca="1" si="22"/>
        <v>6060.7513999999992</v>
      </c>
      <c r="V192" s="11">
        <v>40582.833333333336</v>
      </c>
      <c r="W192" s="10">
        <v>96.91</v>
      </c>
      <c r="X192" s="10">
        <v>1.43</v>
      </c>
      <c r="Y192" s="17">
        <f t="shared" ca="1" si="23"/>
        <v>6060.7513999999992</v>
      </c>
      <c r="AC192" s="11">
        <v>40576.958333333336</v>
      </c>
      <c r="AD192" s="10">
        <v>22.9</v>
      </c>
      <c r="AE192" s="10">
        <v>9.69</v>
      </c>
      <c r="AF192" s="10">
        <v>18.29</v>
      </c>
      <c r="AG192" s="17">
        <f t="shared" si="24"/>
        <v>640.74199999999985</v>
      </c>
      <c r="AN192" s="11">
        <v>40582.833333333336</v>
      </c>
      <c r="AO192" s="10">
        <v>23.51</v>
      </c>
      <c r="AP192" s="10">
        <v>9.17</v>
      </c>
      <c r="AQ192" s="17">
        <f t="shared" ca="1" si="25"/>
        <v>1652.2827999999997</v>
      </c>
    </row>
    <row r="193" spans="1:43" x14ac:dyDescent="0.25">
      <c r="A193" s="17">
        <f t="shared" si="19"/>
        <v>368.8</v>
      </c>
      <c r="B193" s="17">
        <f t="shared" ca="1" si="20"/>
        <v>21772.372599999995</v>
      </c>
      <c r="D193" s="17">
        <f ca="1">'Prices Feb 2011'!H192</f>
        <v>50.022500000000001</v>
      </c>
      <c r="E193" s="17">
        <f ca="1">'Prices Feb 2011'!$I192</f>
        <v>53.83</v>
      </c>
      <c r="F193" s="17">
        <v>63.18</v>
      </c>
      <c r="H193" s="11">
        <v>40582.875</v>
      </c>
      <c r="I193" s="10">
        <v>96.91</v>
      </c>
      <c r="J193" s="10">
        <v>1.43</v>
      </c>
      <c r="K193" s="17">
        <f t="shared" si="21"/>
        <v>6261.3550999999998</v>
      </c>
      <c r="O193" s="11">
        <v>40582.875</v>
      </c>
      <c r="P193" s="10">
        <v>96.91</v>
      </c>
      <c r="Q193" s="10">
        <v>1.43</v>
      </c>
      <c r="R193" s="17">
        <f t="shared" ca="1" si="22"/>
        <v>5355.2465999999995</v>
      </c>
      <c r="V193" s="11">
        <v>40582.875</v>
      </c>
      <c r="W193" s="10">
        <v>96.91</v>
      </c>
      <c r="X193" s="10">
        <v>1.43</v>
      </c>
      <c r="Y193" s="17">
        <f t="shared" ca="1" si="23"/>
        <v>5355.2465999999995</v>
      </c>
      <c r="AC193" s="11">
        <v>40576.96875</v>
      </c>
      <c r="AD193" s="10">
        <v>79.97</v>
      </c>
      <c r="AE193" s="10">
        <v>7.49</v>
      </c>
      <c r="AF193" s="10">
        <v>26.06</v>
      </c>
      <c r="AG193" s="17">
        <f t="shared" si="24"/>
        <v>2682.9934999999996</v>
      </c>
      <c r="AN193" s="11">
        <v>40582.875</v>
      </c>
      <c r="AO193" s="10">
        <v>78.069999999999993</v>
      </c>
      <c r="AP193" s="10">
        <v>7.66</v>
      </c>
      <c r="AQ193" s="17">
        <f t="shared" ca="1" si="25"/>
        <v>4800.5242999999991</v>
      </c>
    </row>
    <row r="194" spans="1:43" x14ac:dyDescent="0.25">
      <c r="A194" s="17">
        <f t="shared" si="19"/>
        <v>364.12</v>
      </c>
      <c r="B194" s="17">
        <f t="shared" ca="1" si="20"/>
        <v>18712.14155</v>
      </c>
      <c r="D194" s="17">
        <f ca="1">'Prices Feb 2011'!H193</f>
        <v>44.254999999999995</v>
      </c>
      <c r="E194" s="17">
        <f ca="1">'Prices Feb 2011'!$I193</f>
        <v>44.185000000000002</v>
      </c>
      <c r="F194" s="17">
        <v>63.18</v>
      </c>
      <c r="H194" s="11">
        <v>40582.916666666664</v>
      </c>
      <c r="I194" s="10">
        <v>96.91</v>
      </c>
      <c r="J194" s="10">
        <v>1.43</v>
      </c>
      <c r="K194" s="17">
        <f t="shared" si="21"/>
        <v>6261.3550999999998</v>
      </c>
      <c r="O194" s="11">
        <v>40582.916666666664</v>
      </c>
      <c r="P194" s="10">
        <v>96.91</v>
      </c>
      <c r="Q194" s="10">
        <v>1.43</v>
      </c>
      <c r="R194" s="17">
        <f t="shared" ca="1" si="22"/>
        <v>4420.5496499999999</v>
      </c>
      <c r="V194" s="11">
        <v>40582.916666666664</v>
      </c>
      <c r="W194" s="10">
        <v>96.91</v>
      </c>
      <c r="X194" s="10">
        <v>1.43</v>
      </c>
      <c r="Y194" s="17">
        <f t="shared" ca="1" si="23"/>
        <v>4420.5496499999999</v>
      </c>
      <c r="AC194" s="11">
        <v>40576.979166666664</v>
      </c>
      <c r="AD194" s="10">
        <v>93.73</v>
      </c>
      <c r="AE194" s="10">
        <v>8.56</v>
      </c>
      <c r="AF194" s="10">
        <v>15.71</v>
      </c>
      <c r="AG194" s="17">
        <f t="shared" si="24"/>
        <v>2274.8271000000004</v>
      </c>
      <c r="AN194" s="11">
        <v>40582.916666666664</v>
      </c>
      <c r="AO194" s="10">
        <v>73.39</v>
      </c>
      <c r="AP194" s="10">
        <v>5</v>
      </c>
      <c r="AQ194" s="17">
        <f t="shared" ca="1" si="25"/>
        <v>3609.6871500000002</v>
      </c>
    </row>
    <row r="195" spans="1:43" x14ac:dyDescent="0.25">
      <c r="A195" s="17">
        <f t="shared" si="19"/>
        <v>324.06</v>
      </c>
      <c r="B195" s="17">
        <f t="shared" ca="1" si="20"/>
        <v>17605.635574999997</v>
      </c>
      <c r="D195" s="17">
        <f ca="1">'Prices Feb 2011'!H194</f>
        <v>76.13</v>
      </c>
      <c r="E195" s="17">
        <f ca="1">'Prices Feb 2011'!$I194</f>
        <v>47.672499999999992</v>
      </c>
      <c r="F195" s="17">
        <v>63.18</v>
      </c>
      <c r="H195" s="11">
        <v>40582.958333333336</v>
      </c>
      <c r="I195" s="10">
        <v>96.91</v>
      </c>
      <c r="J195" s="10">
        <v>1.43</v>
      </c>
      <c r="K195" s="17">
        <f t="shared" si="21"/>
        <v>6261.3550999999998</v>
      </c>
      <c r="O195" s="11">
        <v>40582.958333333336</v>
      </c>
      <c r="P195" s="10">
        <v>96.91</v>
      </c>
      <c r="Q195" s="10">
        <v>1.43</v>
      </c>
      <c r="R195" s="17">
        <f t="shared" ca="1" si="22"/>
        <v>4758.5232749999986</v>
      </c>
      <c r="V195" s="11">
        <v>40582.958333333336</v>
      </c>
      <c r="W195" s="10">
        <v>96.91</v>
      </c>
      <c r="X195" s="10">
        <v>1.43</v>
      </c>
      <c r="Y195" s="17">
        <f t="shared" ca="1" si="23"/>
        <v>4758.5232749999986</v>
      </c>
      <c r="AC195" s="11">
        <v>40576.989583333336</v>
      </c>
      <c r="AD195" s="10">
        <v>56.77</v>
      </c>
      <c r="AE195" s="10">
        <v>4.1100000000000003</v>
      </c>
      <c r="AF195" s="10">
        <v>58.89</v>
      </c>
      <c r="AG195" s="17">
        <f t="shared" si="24"/>
        <v>3576.51</v>
      </c>
      <c r="AN195" s="11">
        <v>40582.958333333336</v>
      </c>
      <c r="AO195" s="10">
        <v>33.33</v>
      </c>
      <c r="AP195" s="10">
        <v>7.15</v>
      </c>
      <c r="AQ195" s="17">
        <f t="shared" ca="1" si="25"/>
        <v>1827.2339249999995</v>
      </c>
    </row>
    <row r="196" spans="1:43" x14ac:dyDescent="0.25">
      <c r="A196" s="17">
        <f t="shared" si="19"/>
        <v>257.61</v>
      </c>
      <c r="B196" s="17">
        <f t="shared" ca="1" si="20"/>
        <v>18910.717000000001</v>
      </c>
      <c r="D196" s="17">
        <f ca="1">'Prices Feb 2011'!H195</f>
        <v>62.927500000000002</v>
      </c>
      <c r="E196" s="17">
        <f ca="1">'Prices Feb 2011'!$I195</f>
        <v>67.715000000000003</v>
      </c>
      <c r="F196" s="17">
        <v>64.290000000000006</v>
      </c>
      <c r="H196" s="16">
        <v>40583</v>
      </c>
      <c r="I196" s="10">
        <v>55.09</v>
      </c>
      <c r="J196" s="10">
        <v>5.63</v>
      </c>
      <c r="K196" s="17">
        <f t="shared" si="21"/>
        <v>3851.8928000000005</v>
      </c>
      <c r="O196" s="16">
        <v>40583</v>
      </c>
      <c r="P196" s="10">
        <v>55.09</v>
      </c>
      <c r="Q196" s="10">
        <v>5.63</v>
      </c>
      <c r="R196" s="17">
        <f t="shared" ca="1" si="22"/>
        <v>4040.5760500000001</v>
      </c>
      <c r="V196" s="16">
        <v>40583</v>
      </c>
      <c r="W196" s="10">
        <v>55.09</v>
      </c>
      <c r="X196" s="10">
        <v>5.63</v>
      </c>
      <c r="Y196" s="17">
        <f t="shared" ca="1" si="23"/>
        <v>4040.5760500000001</v>
      </c>
      <c r="AC196" s="16">
        <v>40577</v>
      </c>
      <c r="AD196" s="10">
        <v>16.649999999999999</v>
      </c>
      <c r="AE196" s="10">
        <v>9.9700000000000006</v>
      </c>
      <c r="AF196" s="10">
        <v>46.42</v>
      </c>
      <c r="AG196" s="17">
        <f t="shared" si="24"/>
        <v>938.8934999999999</v>
      </c>
      <c r="AN196" s="16">
        <v>40583</v>
      </c>
      <c r="AO196" s="10">
        <v>92.34</v>
      </c>
      <c r="AP196" s="10">
        <v>7.85</v>
      </c>
      <c r="AQ196" s="17">
        <f t="shared" ca="1" si="25"/>
        <v>6977.6720999999998</v>
      </c>
    </row>
    <row r="197" spans="1:43" x14ac:dyDescent="0.25">
      <c r="A197" s="17">
        <f t="shared" ref="A197:A260" si="26">I197+P197+W197+AH197+AO197</f>
        <v>177.49</v>
      </c>
      <c r="B197" s="17">
        <f t="shared" ref="B197:B260" ca="1" si="27">K197+R197+Y197+AJ197+AQ197</f>
        <v>11651.043000000001</v>
      </c>
      <c r="D197" s="17">
        <f ca="1">'Prices Feb 2011'!H196</f>
        <v>47.58</v>
      </c>
      <c r="E197" s="17">
        <f ca="1">'Prices Feb 2011'!$I196</f>
        <v>58.1175</v>
      </c>
      <c r="F197" s="17">
        <v>64.290000000000006</v>
      </c>
      <c r="H197" s="11">
        <v>40583.041666666664</v>
      </c>
      <c r="I197" s="10">
        <v>55.09</v>
      </c>
      <c r="J197" s="10">
        <v>5.63</v>
      </c>
      <c r="K197" s="17">
        <f t="shared" ref="K197:K260" si="28">I197*($F197+J197)</f>
        <v>3851.8928000000005</v>
      </c>
      <c r="O197" s="11">
        <v>40583.041666666664</v>
      </c>
      <c r="P197" s="10">
        <v>55.09</v>
      </c>
      <c r="Q197" s="10">
        <v>5.63</v>
      </c>
      <c r="R197" s="17">
        <f t="shared" ref="R197:R260" ca="1" si="29">P197*($E197+Q197)</f>
        <v>3511.8497750000001</v>
      </c>
      <c r="V197" s="11">
        <v>40583.041666666664</v>
      </c>
      <c r="W197" s="10">
        <v>55.09</v>
      </c>
      <c r="X197" s="10">
        <v>5.63</v>
      </c>
      <c r="Y197" s="17">
        <f t="shared" ref="Y197:Y260" ca="1" si="30">W197*($E197+X197)</f>
        <v>3511.8497750000001</v>
      </c>
      <c r="AC197" s="11">
        <v>40577.010416666664</v>
      </c>
      <c r="AD197" s="10">
        <v>89.95</v>
      </c>
      <c r="AE197" s="10">
        <v>5.72</v>
      </c>
      <c r="AF197" s="10">
        <v>73.790000000000006</v>
      </c>
      <c r="AG197" s="17">
        <f t="shared" ref="AG197:AG260" si="31">AD197*(AE197+AF197)</f>
        <v>7151.924500000001</v>
      </c>
      <c r="AN197" s="11">
        <v>40583.041666666664</v>
      </c>
      <c r="AO197" s="10">
        <v>12.22</v>
      </c>
      <c r="AP197" s="10">
        <v>5.34</v>
      </c>
      <c r="AQ197" s="17">
        <f t="shared" ca="1" si="25"/>
        <v>775.45065</v>
      </c>
    </row>
    <row r="198" spans="1:43" x14ac:dyDescent="0.25">
      <c r="A198" s="17">
        <f t="shared" si="26"/>
        <v>191.74</v>
      </c>
      <c r="B198" s="17">
        <f t="shared" ca="1" si="27"/>
        <v>13251.721549999998</v>
      </c>
      <c r="D198" s="17">
        <f ca="1">'Prices Feb 2011'!H197</f>
        <v>41.037500000000001</v>
      </c>
      <c r="E198" s="17">
        <f ca="1">'Prices Feb 2011'!$I197</f>
        <v>62.314999999999998</v>
      </c>
      <c r="F198" s="17">
        <v>64.290000000000006</v>
      </c>
      <c r="H198" s="11">
        <v>40583.083333333336</v>
      </c>
      <c r="I198" s="10">
        <v>55.09</v>
      </c>
      <c r="J198" s="10">
        <v>5.63</v>
      </c>
      <c r="K198" s="17">
        <f t="shared" si="28"/>
        <v>3851.8928000000005</v>
      </c>
      <c r="O198" s="11">
        <v>40583.083333333336</v>
      </c>
      <c r="P198" s="10">
        <v>55.09</v>
      </c>
      <c r="Q198" s="10">
        <v>5.63</v>
      </c>
      <c r="R198" s="17">
        <f t="shared" ca="1" si="29"/>
        <v>3743.0900499999998</v>
      </c>
      <c r="V198" s="11">
        <v>40583.083333333336</v>
      </c>
      <c r="W198" s="10">
        <v>55.09</v>
      </c>
      <c r="X198" s="10">
        <v>5.63</v>
      </c>
      <c r="Y198" s="17">
        <f t="shared" ca="1" si="30"/>
        <v>3743.0900499999998</v>
      </c>
      <c r="AC198" s="11">
        <v>40577.020833333336</v>
      </c>
      <c r="AD198" s="10">
        <v>12.93</v>
      </c>
      <c r="AE198" s="10">
        <v>4.54</v>
      </c>
      <c r="AF198" s="10">
        <v>72.73</v>
      </c>
      <c r="AG198" s="17">
        <f t="shared" si="31"/>
        <v>999.10110000000009</v>
      </c>
      <c r="AN198" s="11">
        <v>40583.083333333336</v>
      </c>
      <c r="AO198" s="10">
        <v>26.47</v>
      </c>
      <c r="AP198" s="10">
        <v>9.98</v>
      </c>
      <c r="AQ198" s="17">
        <f t="shared" ca="1" si="25"/>
        <v>1913.6486499999999</v>
      </c>
    </row>
    <row r="199" spans="1:43" x14ac:dyDescent="0.25">
      <c r="A199" s="17">
        <f t="shared" si="26"/>
        <v>243.54000000000002</v>
      </c>
      <c r="B199" s="17">
        <f t="shared" ca="1" si="27"/>
        <v>10308.335925000001</v>
      </c>
      <c r="D199" s="17">
        <f ca="1">'Prices Feb 2011'!H198</f>
        <v>59.612499999999997</v>
      </c>
      <c r="E199" s="17">
        <f ca="1">'Prices Feb 2011'!$I198</f>
        <v>27.052500000000002</v>
      </c>
      <c r="F199" s="17">
        <v>64.290000000000006</v>
      </c>
      <c r="H199" s="11">
        <v>40583.125</v>
      </c>
      <c r="I199" s="10">
        <v>55.09</v>
      </c>
      <c r="J199" s="10">
        <v>5.63</v>
      </c>
      <c r="K199" s="17">
        <f t="shared" si="28"/>
        <v>3851.8928000000005</v>
      </c>
      <c r="O199" s="11">
        <v>40583.125</v>
      </c>
      <c r="P199" s="10">
        <v>55.09</v>
      </c>
      <c r="Q199" s="10">
        <v>5.63</v>
      </c>
      <c r="R199" s="17">
        <f t="shared" ca="1" si="29"/>
        <v>1800.4789250000003</v>
      </c>
      <c r="V199" s="11">
        <v>40583.125</v>
      </c>
      <c r="W199" s="10">
        <v>55.09</v>
      </c>
      <c r="X199" s="10">
        <v>5.63</v>
      </c>
      <c r="Y199" s="17">
        <f t="shared" ca="1" si="30"/>
        <v>1800.4789250000003</v>
      </c>
      <c r="AC199" s="11">
        <v>40577.03125</v>
      </c>
      <c r="AD199" s="10">
        <v>20.74</v>
      </c>
      <c r="AE199" s="10">
        <v>7.67</v>
      </c>
      <c r="AF199" s="10">
        <v>95.47</v>
      </c>
      <c r="AG199" s="17">
        <f t="shared" si="31"/>
        <v>2139.1235999999999</v>
      </c>
      <c r="AN199" s="11">
        <v>40583.125</v>
      </c>
      <c r="AO199" s="10">
        <v>78.27</v>
      </c>
      <c r="AP199" s="10">
        <v>9.43</v>
      </c>
      <c r="AQ199" s="17">
        <f t="shared" ca="1" si="25"/>
        <v>2855.485275</v>
      </c>
    </row>
    <row r="200" spans="1:43" x14ac:dyDescent="0.25">
      <c r="A200" s="17">
        <f t="shared" si="26"/>
        <v>188.17000000000002</v>
      </c>
      <c r="B200" s="17">
        <f t="shared" ca="1" si="27"/>
        <v>12515.8842</v>
      </c>
      <c r="D200" s="17">
        <f ca="1">'Prices Feb 2011'!H199</f>
        <v>54.582499999999996</v>
      </c>
      <c r="E200" s="17">
        <f ca="1">'Prices Feb 2011'!$I199</f>
        <v>58.775000000000006</v>
      </c>
      <c r="F200" s="17">
        <v>64.290000000000006</v>
      </c>
      <c r="H200" s="11">
        <v>40583.166666666664</v>
      </c>
      <c r="I200" s="10">
        <v>55.09</v>
      </c>
      <c r="J200" s="10">
        <v>5.63</v>
      </c>
      <c r="K200" s="17">
        <f t="shared" si="28"/>
        <v>3851.8928000000005</v>
      </c>
      <c r="O200" s="11">
        <v>40583.166666666664</v>
      </c>
      <c r="P200" s="10">
        <v>55.09</v>
      </c>
      <c r="Q200" s="10">
        <v>5.63</v>
      </c>
      <c r="R200" s="17">
        <f t="shared" ca="1" si="29"/>
        <v>3548.0714500000004</v>
      </c>
      <c r="V200" s="11">
        <v>40583.166666666664</v>
      </c>
      <c r="W200" s="10">
        <v>55.09</v>
      </c>
      <c r="X200" s="10">
        <v>5.63</v>
      </c>
      <c r="Y200" s="17">
        <f t="shared" ca="1" si="30"/>
        <v>3548.0714500000004</v>
      </c>
      <c r="AC200" s="11">
        <v>40577.041666666664</v>
      </c>
      <c r="AD200" s="10">
        <v>38.479999999999997</v>
      </c>
      <c r="AE200" s="10">
        <v>8.06</v>
      </c>
      <c r="AF200" s="10">
        <v>25.88</v>
      </c>
      <c r="AG200" s="17">
        <f t="shared" si="31"/>
        <v>1306.0111999999999</v>
      </c>
      <c r="AN200" s="11">
        <v>40583.166666666664</v>
      </c>
      <c r="AO200" s="10">
        <v>22.9</v>
      </c>
      <c r="AP200" s="10">
        <v>9.69</v>
      </c>
      <c r="AQ200" s="17">
        <f t="shared" ca="1" si="25"/>
        <v>1567.8485000000001</v>
      </c>
    </row>
    <row r="201" spans="1:43" x14ac:dyDescent="0.25">
      <c r="A201" s="17">
        <f t="shared" si="26"/>
        <v>245.24</v>
      </c>
      <c r="B201" s="17">
        <f t="shared" ca="1" si="27"/>
        <v>13720.15425</v>
      </c>
      <c r="D201" s="17">
        <f ca="1">'Prices Feb 2011'!H200</f>
        <v>34.452500000000001</v>
      </c>
      <c r="E201" s="17">
        <f ca="1">'Prices Feb 2011'!$I200</f>
        <v>45.484999999999999</v>
      </c>
      <c r="F201" s="17">
        <v>64.290000000000006</v>
      </c>
      <c r="H201" s="11">
        <v>40583.208333333336</v>
      </c>
      <c r="I201" s="10">
        <v>55.09</v>
      </c>
      <c r="J201" s="10">
        <v>5.63</v>
      </c>
      <c r="K201" s="17">
        <f t="shared" si="28"/>
        <v>3851.8928000000005</v>
      </c>
      <c r="O201" s="11">
        <v>40583.208333333336</v>
      </c>
      <c r="P201" s="10">
        <v>55.09</v>
      </c>
      <c r="Q201" s="10">
        <v>5.63</v>
      </c>
      <c r="R201" s="17">
        <f t="shared" ca="1" si="29"/>
        <v>2815.9253500000004</v>
      </c>
      <c r="V201" s="11">
        <v>40583.208333333336</v>
      </c>
      <c r="W201" s="10">
        <v>55.09</v>
      </c>
      <c r="X201" s="10">
        <v>5.63</v>
      </c>
      <c r="Y201" s="17">
        <f t="shared" ca="1" si="30"/>
        <v>2815.9253500000004</v>
      </c>
      <c r="AC201" s="11">
        <v>40577.052083333336</v>
      </c>
      <c r="AD201" s="10">
        <v>82.51</v>
      </c>
      <c r="AE201" s="10">
        <v>9.74</v>
      </c>
      <c r="AF201" s="10">
        <v>50.38</v>
      </c>
      <c r="AG201" s="17">
        <f t="shared" si="31"/>
        <v>4960.5012000000006</v>
      </c>
      <c r="AN201" s="11">
        <v>40583.208333333336</v>
      </c>
      <c r="AO201" s="10">
        <v>79.97</v>
      </c>
      <c r="AP201" s="10">
        <v>7.49</v>
      </c>
      <c r="AQ201" s="17">
        <f t="shared" ca="1" si="25"/>
        <v>4236.41075</v>
      </c>
    </row>
    <row r="202" spans="1:43" x14ac:dyDescent="0.25">
      <c r="A202" s="17">
        <f t="shared" si="26"/>
        <v>259</v>
      </c>
      <c r="B202" s="17">
        <f t="shared" ca="1" si="27"/>
        <v>15270.712975000002</v>
      </c>
      <c r="D202" s="17">
        <f ca="1">'Prices Feb 2011'!H201</f>
        <v>51.907499999999999</v>
      </c>
      <c r="E202" s="17">
        <f ca="1">'Prices Feb 2011'!$I201</f>
        <v>49.022500000000001</v>
      </c>
      <c r="F202" s="17">
        <v>64.290000000000006</v>
      </c>
      <c r="H202" s="11">
        <v>40583.25</v>
      </c>
      <c r="I202" s="10">
        <v>55.09</v>
      </c>
      <c r="J202" s="10">
        <v>5.63</v>
      </c>
      <c r="K202" s="17">
        <f t="shared" si="28"/>
        <v>3851.8928000000005</v>
      </c>
      <c r="O202" s="11">
        <v>40583.25</v>
      </c>
      <c r="P202" s="10">
        <v>55.09</v>
      </c>
      <c r="Q202" s="10">
        <v>5.63</v>
      </c>
      <c r="R202" s="17">
        <f t="shared" ca="1" si="29"/>
        <v>3010.8062250000003</v>
      </c>
      <c r="V202" s="11">
        <v>40583.25</v>
      </c>
      <c r="W202" s="10">
        <v>55.09</v>
      </c>
      <c r="X202" s="10">
        <v>5.63</v>
      </c>
      <c r="Y202" s="17">
        <f t="shared" ca="1" si="30"/>
        <v>3010.8062250000003</v>
      </c>
      <c r="AC202" s="11">
        <v>40577.0625</v>
      </c>
      <c r="AD202" s="10">
        <v>98.89</v>
      </c>
      <c r="AE202" s="10">
        <v>4.21</v>
      </c>
      <c r="AF202" s="10">
        <v>17.27</v>
      </c>
      <c r="AG202" s="17">
        <f t="shared" si="31"/>
        <v>2124.1572000000001</v>
      </c>
      <c r="AN202" s="11">
        <v>40583.25</v>
      </c>
      <c r="AO202" s="10">
        <v>93.73</v>
      </c>
      <c r="AP202" s="10">
        <v>8.56</v>
      </c>
      <c r="AQ202" s="17">
        <f t="shared" ca="1" si="25"/>
        <v>5397.2077250000002</v>
      </c>
    </row>
    <row r="203" spans="1:43" x14ac:dyDescent="0.25">
      <c r="A203" s="17">
        <f t="shared" si="26"/>
        <v>222.04000000000002</v>
      </c>
      <c r="B203" s="17">
        <f t="shared" ca="1" si="27"/>
        <v>14247.140775000002</v>
      </c>
      <c r="D203" s="17">
        <f ca="1">'Prices Feb 2011'!H202</f>
        <v>71.974999999999994</v>
      </c>
      <c r="E203" s="17">
        <f ca="1">'Prices Feb 2011'!$I202</f>
        <v>57.152500000000003</v>
      </c>
      <c r="F203" s="17">
        <v>64.290000000000006</v>
      </c>
      <c r="H203" s="11">
        <v>40583.291666666664</v>
      </c>
      <c r="I203" s="10">
        <v>55.09</v>
      </c>
      <c r="J203" s="10">
        <v>5.63</v>
      </c>
      <c r="K203" s="17">
        <f t="shared" si="28"/>
        <v>3851.8928000000005</v>
      </c>
      <c r="O203" s="11">
        <v>40583.291666666664</v>
      </c>
      <c r="P203" s="10">
        <v>55.09</v>
      </c>
      <c r="Q203" s="10">
        <v>5.63</v>
      </c>
      <c r="R203" s="17">
        <f t="shared" ca="1" si="29"/>
        <v>3458.6879250000006</v>
      </c>
      <c r="V203" s="11">
        <v>40583.291666666664</v>
      </c>
      <c r="W203" s="10">
        <v>55.09</v>
      </c>
      <c r="X203" s="10">
        <v>5.63</v>
      </c>
      <c r="Y203" s="17">
        <f t="shared" ca="1" si="30"/>
        <v>3458.6879250000006</v>
      </c>
      <c r="AC203" s="11">
        <v>40577.072916666664</v>
      </c>
      <c r="AD203" s="10">
        <v>40.71</v>
      </c>
      <c r="AE203" s="10">
        <v>3.11</v>
      </c>
      <c r="AF203" s="10">
        <v>49.23</v>
      </c>
      <c r="AG203" s="17">
        <f t="shared" si="31"/>
        <v>2130.7613999999999</v>
      </c>
      <c r="AN203" s="11">
        <v>40583.291666666664</v>
      </c>
      <c r="AO203" s="10">
        <v>56.77</v>
      </c>
      <c r="AP203" s="10">
        <v>4.1100000000000003</v>
      </c>
      <c r="AQ203" s="17">
        <f t="shared" ca="1" si="25"/>
        <v>3477.8721250000003</v>
      </c>
    </row>
    <row r="204" spans="1:43" x14ac:dyDescent="0.25">
      <c r="A204" s="17">
        <f t="shared" si="26"/>
        <v>181.92000000000002</v>
      </c>
      <c r="B204" s="17">
        <f t="shared" ca="1" si="27"/>
        <v>12865.351725</v>
      </c>
      <c r="D204" s="17">
        <f ca="1">'Prices Feb 2011'!H203</f>
        <v>42.432500000000005</v>
      </c>
      <c r="E204" s="17">
        <f ca="1">'Prices Feb 2011'!$I203</f>
        <v>64.867500000000007</v>
      </c>
      <c r="F204" s="17">
        <v>64.290000000000006</v>
      </c>
      <c r="H204" s="11">
        <v>40583.333333333336</v>
      </c>
      <c r="I204" s="10">
        <v>55.09</v>
      </c>
      <c r="J204" s="10">
        <v>5.63</v>
      </c>
      <c r="K204" s="17">
        <f t="shared" si="28"/>
        <v>3851.8928000000005</v>
      </c>
      <c r="O204" s="11">
        <v>40583.333333333336</v>
      </c>
      <c r="P204" s="10">
        <v>55.09</v>
      </c>
      <c r="Q204" s="10">
        <v>5.63</v>
      </c>
      <c r="R204" s="17">
        <f t="shared" ca="1" si="29"/>
        <v>3883.7072750000002</v>
      </c>
      <c r="V204" s="11">
        <v>40583.333333333336</v>
      </c>
      <c r="W204" s="10">
        <v>55.09</v>
      </c>
      <c r="X204" s="10">
        <v>5.63</v>
      </c>
      <c r="Y204" s="17">
        <f t="shared" ca="1" si="30"/>
        <v>3883.7072750000002</v>
      </c>
      <c r="AC204" s="11">
        <v>40577.083333333336</v>
      </c>
      <c r="AD204" s="10">
        <v>1.1200000000000001</v>
      </c>
      <c r="AE204" s="10">
        <v>2.92</v>
      </c>
      <c r="AF204" s="10">
        <v>81.099999999999994</v>
      </c>
      <c r="AG204" s="17">
        <f t="shared" si="31"/>
        <v>94.102400000000003</v>
      </c>
      <c r="AN204" s="11">
        <v>40583.333333333336</v>
      </c>
      <c r="AO204" s="10">
        <v>16.649999999999999</v>
      </c>
      <c r="AP204" s="10">
        <v>9.9700000000000006</v>
      </c>
      <c r="AQ204" s="17">
        <f t="shared" ca="1" si="25"/>
        <v>1246.0443749999999</v>
      </c>
    </row>
    <row r="205" spans="1:43" x14ac:dyDescent="0.25">
      <c r="A205" s="17">
        <f t="shared" si="26"/>
        <v>255.22000000000003</v>
      </c>
      <c r="B205" s="17">
        <f t="shared" ca="1" si="27"/>
        <v>18724.143725000002</v>
      </c>
      <c r="D205" s="17">
        <f ca="1">'Prices Feb 2011'!H204</f>
        <v>37.225000000000001</v>
      </c>
      <c r="E205" s="17">
        <f ca="1">'Prices Feb 2011'!$I204</f>
        <v>68.642499999999998</v>
      </c>
      <c r="F205" s="17">
        <v>64.290000000000006</v>
      </c>
      <c r="H205" s="11">
        <v>40583.375</v>
      </c>
      <c r="I205" s="10">
        <v>55.09</v>
      </c>
      <c r="J205" s="10">
        <v>5.63</v>
      </c>
      <c r="K205" s="17">
        <f t="shared" si="28"/>
        <v>3851.8928000000005</v>
      </c>
      <c r="O205" s="11">
        <v>40583.375</v>
      </c>
      <c r="P205" s="10">
        <v>55.09</v>
      </c>
      <c r="Q205" s="10">
        <v>5.63</v>
      </c>
      <c r="R205" s="17">
        <f t="shared" ca="1" si="29"/>
        <v>4091.6720249999998</v>
      </c>
      <c r="V205" s="11">
        <v>40583.375</v>
      </c>
      <c r="W205" s="10">
        <v>55.09</v>
      </c>
      <c r="X205" s="10">
        <v>5.63</v>
      </c>
      <c r="Y205" s="17">
        <f t="shared" ca="1" si="30"/>
        <v>4091.6720249999998</v>
      </c>
      <c r="AC205" s="11">
        <v>40577.09375</v>
      </c>
      <c r="AD205" s="10">
        <v>88.72</v>
      </c>
      <c r="AE205" s="10">
        <v>0.44</v>
      </c>
      <c r="AF205" s="10">
        <v>2.88</v>
      </c>
      <c r="AG205" s="17">
        <f t="shared" si="31"/>
        <v>294.55039999999997</v>
      </c>
      <c r="AN205" s="11">
        <v>40583.375</v>
      </c>
      <c r="AO205" s="10">
        <v>89.95</v>
      </c>
      <c r="AP205" s="10">
        <v>5.72</v>
      </c>
      <c r="AQ205" s="17">
        <f t="shared" ca="1" si="25"/>
        <v>6688.9068749999997</v>
      </c>
    </row>
    <row r="206" spans="1:43" x14ac:dyDescent="0.25">
      <c r="A206" s="17">
        <f t="shared" si="26"/>
        <v>178.20000000000002</v>
      </c>
      <c r="B206" s="17">
        <f t="shared" ca="1" si="27"/>
        <v>9702.7595000000019</v>
      </c>
      <c r="D206" s="17">
        <f ca="1">'Prices Feb 2011'!H205</f>
        <v>42.17</v>
      </c>
      <c r="E206" s="17">
        <f ca="1">'Prices Feb 2011'!$I205</f>
        <v>42.010000000000005</v>
      </c>
      <c r="F206" s="17">
        <v>64.290000000000006</v>
      </c>
      <c r="H206" s="11">
        <v>40583.416666666664</v>
      </c>
      <c r="I206" s="10">
        <v>55.09</v>
      </c>
      <c r="J206" s="10">
        <v>5.63</v>
      </c>
      <c r="K206" s="17">
        <f t="shared" si="28"/>
        <v>3851.8928000000005</v>
      </c>
      <c r="O206" s="11">
        <v>40583.416666666664</v>
      </c>
      <c r="P206" s="10">
        <v>55.09</v>
      </c>
      <c r="Q206" s="10">
        <v>5.63</v>
      </c>
      <c r="R206" s="17">
        <f t="shared" ca="1" si="29"/>
        <v>2624.4876000000004</v>
      </c>
      <c r="V206" s="11">
        <v>40583.416666666664</v>
      </c>
      <c r="W206" s="10">
        <v>55.09</v>
      </c>
      <c r="X206" s="10">
        <v>5.63</v>
      </c>
      <c r="Y206" s="17">
        <f t="shared" ca="1" si="30"/>
        <v>2624.4876000000004</v>
      </c>
      <c r="AC206" s="11">
        <v>40577.104166666664</v>
      </c>
      <c r="AD206" s="10">
        <v>18.010000000000002</v>
      </c>
      <c r="AE206" s="10">
        <v>2.74</v>
      </c>
      <c r="AF206" s="10">
        <v>81.099999999999994</v>
      </c>
      <c r="AG206" s="17">
        <f t="shared" si="31"/>
        <v>1509.9584</v>
      </c>
      <c r="AN206" s="11">
        <v>40583.416666666664</v>
      </c>
      <c r="AO206" s="10">
        <v>12.93</v>
      </c>
      <c r="AP206" s="10">
        <v>4.54</v>
      </c>
      <c r="AQ206" s="17">
        <f t="shared" ca="1" si="25"/>
        <v>601.89150000000006</v>
      </c>
    </row>
    <row r="207" spans="1:43" x14ac:dyDescent="0.25">
      <c r="A207" s="17">
        <f t="shared" si="26"/>
        <v>186.01000000000002</v>
      </c>
      <c r="B207" s="17">
        <f t="shared" ca="1" si="27"/>
        <v>12753.558800000003</v>
      </c>
      <c r="D207" s="17">
        <f ca="1">'Prices Feb 2011'!H206</f>
        <v>49.365000000000002</v>
      </c>
      <c r="E207" s="17">
        <f ca="1">'Prices Feb 2011'!$I206</f>
        <v>62.04</v>
      </c>
      <c r="F207" s="17">
        <v>64.290000000000006</v>
      </c>
      <c r="H207" s="11">
        <v>40583.458333333336</v>
      </c>
      <c r="I207" s="10">
        <v>55.09</v>
      </c>
      <c r="J207" s="10">
        <v>5.63</v>
      </c>
      <c r="K207" s="17">
        <f t="shared" si="28"/>
        <v>3851.8928000000005</v>
      </c>
      <c r="O207" s="11">
        <v>40583.458333333336</v>
      </c>
      <c r="P207" s="10">
        <v>55.09</v>
      </c>
      <c r="Q207" s="10">
        <v>5.63</v>
      </c>
      <c r="R207" s="17">
        <f t="shared" ca="1" si="29"/>
        <v>3727.9403000000002</v>
      </c>
      <c r="V207" s="11">
        <v>40583.458333333336</v>
      </c>
      <c r="W207" s="10">
        <v>55.09</v>
      </c>
      <c r="X207" s="10">
        <v>5.63</v>
      </c>
      <c r="Y207" s="17">
        <f t="shared" ca="1" si="30"/>
        <v>3727.9403000000002</v>
      </c>
      <c r="AC207" s="11">
        <v>40577.114583333336</v>
      </c>
      <c r="AD207" s="10">
        <v>78.069999999999993</v>
      </c>
      <c r="AE207" s="10">
        <v>7.66</v>
      </c>
      <c r="AF207" s="10">
        <v>30.61</v>
      </c>
      <c r="AG207" s="17">
        <f t="shared" si="31"/>
        <v>2987.7388999999994</v>
      </c>
      <c r="AN207" s="11">
        <v>40583.458333333336</v>
      </c>
      <c r="AO207" s="10">
        <v>20.74</v>
      </c>
      <c r="AP207" s="10">
        <v>7.67</v>
      </c>
      <c r="AQ207" s="17">
        <f t="shared" ca="1" si="25"/>
        <v>1445.7853999999998</v>
      </c>
    </row>
    <row r="208" spans="1:43" x14ac:dyDescent="0.25">
      <c r="A208" s="17">
        <f t="shared" si="26"/>
        <v>203.75</v>
      </c>
      <c r="B208" s="17">
        <f t="shared" ca="1" si="27"/>
        <v>14026.40545</v>
      </c>
      <c r="D208" s="17">
        <f ca="1">'Prices Feb 2011'!H207</f>
        <v>46.075000000000003</v>
      </c>
      <c r="E208" s="17">
        <f ca="1">'Prices Feb 2011'!$I207</f>
        <v>62.182499999999997</v>
      </c>
      <c r="F208" s="17">
        <v>64.290000000000006</v>
      </c>
      <c r="H208" s="11">
        <v>40583.5</v>
      </c>
      <c r="I208" s="10">
        <v>55.09</v>
      </c>
      <c r="J208" s="10">
        <v>5.63</v>
      </c>
      <c r="K208" s="17">
        <f t="shared" si="28"/>
        <v>3851.8928000000005</v>
      </c>
      <c r="O208" s="11">
        <v>40583.5</v>
      </c>
      <c r="P208" s="10">
        <v>55.09</v>
      </c>
      <c r="Q208" s="10">
        <v>5.63</v>
      </c>
      <c r="R208" s="17">
        <f t="shared" ca="1" si="29"/>
        <v>3735.7906250000001</v>
      </c>
      <c r="V208" s="11">
        <v>40583.5</v>
      </c>
      <c r="W208" s="10">
        <v>55.09</v>
      </c>
      <c r="X208" s="10">
        <v>5.63</v>
      </c>
      <c r="Y208" s="17">
        <f t="shared" ca="1" si="30"/>
        <v>3735.7906250000001</v>
      </c>
      <c r="AC208" s="11">
        <v>40577.125</v>
      </c>
      <c r="AD208" s="10">
        <v>73.39</v>
      </c>
      <c r="AE208" s="10">
        <v>5</v>
      </c>
      <c r="AF208" s="10">
        <v>80.19</v>
      </c>
      <c r="AG208" s="17">
        <f t="shared" si="31"/>
        <v>6252.0941000000003</v>
      </c>
      <c r="AN208" s="11">
        <v>40583.5</v>
      </c>
      <c r="AO208" s="10">
        <v>38.479999999999997</v>
      </c>
      <c r="AP208" s="10">
        <v>8.06</v>
      </c>
      <c r="AQ208" s="17">
        <f t="shared" ca="1" si="25"/>
        <v>2702.9313999999995</v>
      </c>
    </row>
    <row r="209" spans="1:43" x14ac:dyDescent="0.25">
      <c r="A209" s="17">
        <f t="shared" si="26"/>
        <v>247.78000000000003</v>
      </c>
      <c r="B209" s="17">
        <f t="shared" ca="1" si="27"/>
        <v>8035.1744000000017</v>
      </c>
      <c r="D209" s="17">
        <f ca="1">'Prices Feb 2011'!H208</f>
        <v>57.6325</v>
      </c>
      <c r="E209" s="17">
        <f ca="1">'Prices Feb 2011'!$I208</f>
        <v>14.32</v>
      </c>
      <c r="F209" s="17">
        <v>64.290000000000006</v>
      </c>
      <c r="H209" s="11">
        <v>40583.541666666664</v>
      </c>
      <c r="I209" s="10">
        <v>55.09</v>
      </c>
      <c r="J209" s="10">
        <v>5.63</v>
      </c>
      <c r="K209" s="17">
        <f t="shared" si="28"/>
        <v>3851.8928000000005</v>
      </c>
      <c r="O209" s="11">
        <v>40583.541666666664</v>
      </c>
      <c r="P209" s="10">
        <v>55.09</v>
      </c>
      <c r="Q209" s="10">
        <v>5.63</v>
      </c>
      <c r="R209" s="17">
        <f t="shared" ca="1" si="29"/>
        <v>1099.0454999999999</v>
      </c>
      <c r="V209" s="11">
        <v>40583.541666666664</v>
      </c>
      <c r="W209" s="10">
        <v>55.09</v>
      </c>
      <c r="X209" s="10">
        <v>5.63</v>
      </c>
      <c r="Y209" s="17">
        <f t="shared" ca="1" si="30"/>
        <v>1099.0454999999999</v>
      </c>
      <c r="AC209" s="11">
        <v>40577.135416666664</v>
      </c>
      <c r="AD209" s="10">
        <v>33.33</v>
      </c>
      <c r="AE209" s="10">
        <v>7.15</v>
      </c>
      <c r="AF209" s="10">
        <v>28.69</v>
      </c>
      <c r="AG209" s="17">
        <f t="shared" si="31"/>
        <v>1194.5472</v>
      </c>
      <c r="AN209" s="11">
        <v>40583.541666666664</v>
      </c>
      <c r="AO209" s="10">
        <v>82.51</v>
      </c>
      <c r="AP209" s="10">
        <v>9.74</v>
      </c>
      <c r="AQ209" s="17">
        <f t="shared" ca="1" si="25"/>
        <v>1985.1906000000004</v>
      </c>
    </row>
    <row r="210" spans="1:43" x14ac:dyDescent="0.25">
      <c r="A210" s="17">
        <f t="shared" si="26"/>
        <v>235.8</v>
      </c>
      <c r="B210" s="17">
        <f t="shared" ca="1" si="27"/>
        <v>17362.046599999998</v>
      </c>
      <c r="D210" s="17">
        <f ca="1">'Prices Feb 2011'!H209</f>
        <v>55.25</v>
      </c>
      <c r="E210" s="17">
        <f ca="1">'Prices Feb 2011'!$I209</f>
        <v>68.709999999999994</v>
      </c>
      <c r="F210" s="17">
        <v>64.290000000000006</v>
      </c>
      <c r="H210" s="11">
        <v>40583.583333333336</v>
      </c>
      <c r="I210" s="10">
        <v>55.09</v>
      </c>
      <c r="J210" s="10">
        <v>5.63</v>
      </c>
      <c r="K210" s="17">
        <f t="shared" si="28"/>
        <v>3851.8928000000005</v>
      </c>
      <c r="O210" s="11">
        <v>40583.583333333336</v>
      </c>
      <c r="P210" s="10">
        <v>55.09</v>
      </c>
      <c r="Q210" s="10">
        <v>5.63</v>
      </c>
      <c r="R210" s="17">
        <f t="shared" ca="1" si="29"/>
        <v>4095.3905999999997</v>
      </c>
      <c r="V210" s="11">
        <v>40583.583333333336</v>
      </c>
      <c r="W210" s="10">
        <v>55.09</v>
      </c>
      <c r="X210" s="10">
        <v>5.63</v>
      </c>
      <c r="Y210" s="17">
        <f t="shared" ca="1" si="30"/>
        <v>4095.3905999999997</v>
      </c>
      <c r="AC210" s="11">
        <v>40577.145833333336</v>
      </c>
      <c r="AD210" s="10">
        <v>92.34</v>
      </c>
      <c r="AE210" s="10">
        <v>7.85</v>
      </c>
      <c r="AF210" s="10">
        <v>48.57</v>
      </c>
      <c r="AG210" s="17">
        <f t="shared" si="31"/>
        <v>5209.8227999999999</v>
      </c>
      <c r="AN210" s="11">
        <v>40583.583333333336</v>
      </c>
      <c r="AO210" s="10">
        <v>70.53</v>
      </c>
      <c r="AP210" s="10">
        <v>6.71</v>
      </c>
      <c r="AQ210" s="17">
        <f t="shared" ca="1" si="25"/>
        <v>5319.3725999999988</v>
      </c>
    </row>
    <row r="211" spans="1:43" x14ac:dyDescent="0.25">
      <c r="A211" s="17">
        <f t="shared" si="26"/>
        <v>242.68</v>
      </c>
      <c r="B211" s="17">
        <f t="shared" ca="1" si="27"/>
        <v>16033.4966</v>
      </c>
      <c r="D211" s="17">
        <f ca="1">'Prices Feb 2011'!H210</f>
        <v>29.189999999999998</v>
      </c>
      <c r="E211" s="17">
        <f ca="1">'Prices Feb 2011'!$I210</f>
        <v>61.61</v>
      </c>
      <c r="F211" s="17">
        <v>64.290000000000006</v>
      </c>
      <c r="H211" s="11">
        <v>40583.625</v>
      </c>
      <c r="I211" s="10">
        <v>55.09</v>
      </c>
      <c r="J211" s="10">
        <v>5.63</v>
      </c>
      <c r="K211" s="17">
        <f t="shared" si="28"/>
        <v>3851.8928000000005</v>
      </c>
      <c r="O211" s="11">
        <v>40583.625</v>
      </c>
      <c r="P211" s="10">
        <v>55.09</v>
      </c>
      <c r="Q211" s="10">
        <v>5.63</v>
      </c>
      <c r="R211" s="17">
        <f t="shared" ca="1" si="29"/>
        <v>3704.2516000000001</v>
      </c>
      <c r="V211" s="11">
        <v>40583.625</v>
      </c>
      <c r="W211" s="10">
        <v>55.09</v>
      </c>
      <c r="X211" s="10">
        <v>5.63</v>
      </c>
      <c r="Y211" s="17">
        <f t="shared" ca="1" si="30"/>
        <v>3704.2516000000001</v>
      </c>
      <c r="AC211" s="11">
        <v>40577.15625</v>
      </c>
      <c r="AD211" s="10">
        <v>12.22</v>
      </c>
      <c r="AE211" s="10">
        <v>5.34</v>
      </c>
      <c r="AF211" s="10">
        <v>5.22</v>
      </c>
      <c r="AG211" s="17">
        <f t="shared" si="31"/>
        <v>129.04319999999998</v>
      </c>
      <c r="AN211" s="11">
        <v>40583.625</v>
      </c>
      <c r="AO211" s="10">
        <v>77.41</v>
      </c>
      <c r="AP211" s="10">
        <v>0.05</v>
      </c>
      <c r="AQ211" s="17">
        <f t="shared" ca="1" si="25"/>
        <v>4773.1005999999998</v>
      </c>
    </row>
    <row r="212" spans="1:43" x14ac:dyDescent="0.25">
      <c r="A212" s="17">
        <f t="shared" si="26"/>
        <v>264.14999999999998</v>
      </c>
      <c r="B212" s="17">
        <f t="shared" ca="1" si="27"/>
        <v>6960.5711500000007</v>
      </c>
      <c r="D212" s="17">
        <f ca="1">'Prices Feb 2011'!H211</f>
        <v>60.895000000000003</v>
      </c>
      <c r="E212" s="17">
        <f ca="1">'Prices Feb 2011'!$I211</f>
        <v>11.817500000000001</v>
      </c>
      <c r="F212" s="17">
        <v>64.290000000000006</v>
      </c>
      <c r="H212" s="11">
        <v>40583.666666666664</v>
      </c>
      <c r="I212" s="10">
        <v>55.09</v>
      </c>
      <c r="J212" s="10">
        <v>5.63</v>
      </c>
      <c r="K212" s="17">
        <f t="shared" si="28"/>
        <v>3851.8928000000005</v>
      </c>
      <c r="O212" s="11">
        <v>40583.666666666664</v>
      </c>
      <c r="P212" s="10">
        <v>55.09</v>
      </c>
      <c r="Q212" s="10">
        <v>5.63</v>
      </c>
      <c r="R212" s="17">
        <f t="shared" ca="1" si="29"/>
        <v>961.18277500000011</v>
      </c>
      <c r="V212" s="11">
        <v>40583.666666666664</v>
      </c>
      <c r="W212" s="10">
        <v>55.09</v>
      </c>
      <c r="X212" s="10">
        <v>5.63</v>
      </c>
      <c r="Y212" s="17">
        <f t="shared" ca="1" si="30"/>
        <v>961.18277500000011</v>
      </c>
      <c r="AC212" s="11">
        <v>40577.166666666664</v>
      </c>
      <c r="AD212" s="10">
        <v>26.47</v>
      </c>
      <c r="AE212" s="10">
        <v>9.98</v>
      </c>
      <c r="AF212" s="10">
        <v>29.99</v>
      </c>
      <c r="AG212" s="17">
        <f t="shared" si="31"/>
        <v>1058.0058999999999</v>
      </c>
      <c r="AN212" s="11">
        <v>40583.666666666664</v>
      </c>
      <c r="AO212" s="10">
        <v>98.88</v>
      </c>
      <c r="AP212" s="10">
        <v>0.18</v>
      </c>
      <c r="AQ212" s="17">
        <f t="shared" ca="1" si="25"/>
        <v>1186.3127999999999</v>
      </c>
    </row>
    <row r="213" spans="1:43" x14ac:dyDescent="0.25">
      <c r="A213" s="17">
        <f t="shared" si="26"/>
        <v>252.20000000000002</v>
      </c>
      <c r="B213" s="17">
        <f t="shared" ca="1" si="27"/>
        <v>15289.941100000002</v>
      </c>
      <c r="D213" s="17">
        <f ca="1">'Prices Feb 2011'!H212</f>
        <v>15.465</v>
      </c>
      <c r="E213" s="17">
        <f ca="1">'Prices Feb 2011'!$I212</f>
        <v>50.52</v>
      </c>
      <c r="F213" s="17">
        <v>64.290000000000006</v>
      </c>
      <c r="H213" s="11">
        <v>40583.708333333336</v>
      </c>
      <c r="I213" s="10">
        <v>55.09</v>
      </c>
      <c r="J213" s="10">
        <v>5.63</v>
      </c>
      <c r="K213" s="17">
        <f t="shared" si="28"/>
        <v>3851.8928000000005</v>
      </c>
      <c r="O213" s="11">
        <v>40583.708333333336</v>
      </c>
      <c r="P213" s="10">
        <v>55.09</v>
      </c>
      <c r="Q213" s="10">
        <v>5.63</v>
      </c>
      <c r="R213" s="17">
        <f t="shared" ca="1" si="29"/>
        <v>3093.3035000000004</v>
      </c>
      <c r="V213" s="11">
        <v>40583.708333333336</v>
      </c>
      <c r="W213" s="10">
        <v>55.09</v>
      </c>
      <c r="X213" s="10">
        <v>5.63</v>
      </c>
      <c r="Y213" s="17">
        <f t="shared" ca="1" si="30"/>
        <v>3093.3035000000004</v>
      </c>
      <c r="AC213" s="11">
        <v>40577.177083333336</v>
      </c>
      <c r="AD213" s="10">
        <v>78.27</v>
      </c>
      <c r="AE213" s="10">
        <v>9.43</v>
      </c>
      <c r="AF213" s="10">
        <v>90.65</v>
      </c>
      <c r="AG213" s="17">
        <f t="shared" si="31"/>
        <v>7833.2616000000007</v>
      </c>
      <c r="AN213" s="11">
        <v>40583.708333333336</v>
      </c>
      <c r="AO213" s="10">
        <v>86.93</v>
      </c>
      <c r="AP213" s="10">
        <v>9.89</v>
      </c>
      <c r="AQ213" s="17">
        <f t="shared" ca="1" si="25"/>
        <v>5251.4413000000004</v>
      </c>
    </row>
    <row r="214" spans="1:43" x14ac:dyDescent="0.25">
      <c r="A214" s="17">
        <f t="shared" si="26"/>
        <v>209.52</v>
      </c>
      <c r="B214" s="17">
        <f t="shared" ca="1" si="27"/>
        <v>9223.5144750000018</v>
      </c>
      <c r="D214" s="17">
        <f ca="1">'Prices Feb 2011'!H213</f>
        <v>59.28</v>
      </c>
      <c r="E214" s="17">
        <f ca="1">'Prices Feb 2011'!$I213</f>
        <v>28.7925</v>
      </c>
      <c r="F214" s="17">
        <v>64.290000000000006</v>
      </c>
      <c r="H214" s="11">
        <v>40583.75</v>
      </c>
      <c r="I214" s="10">
        <v>55.09</v>
      </c>
      <c r="J214" s="10">
        <v>5.63</v>
      </c>
      <c r="K214" s="17">
        <f t="shared" si="28"/>
        <v>3851.8928000000005</v>
      </c>
      <c r="O214" s="11">
        <v>40583.75</v>
      </c>
      <c r="P214" s="10">
        <v>55.09</v>
      </c>
      <c r="Q214" s="10">
        <v>5.63</v>
      </c>
      <c r="R214" s="17">
        <f t="shared" ca="1" si="29"/>
        <v>1896.3355250000002</v>
      </c>
      <c r="V214" s="11">
        <v>40583.75</v>
      </c>
      <c r="W214" s="10">
        <v>55.09</v>
      </c>
      <c r="X214" s="10">
        <v>5.63</v>
      </c>
      <c r="Y214" s="17">
        <f t="shared" ca="1" si="30"/>
        <v>1896.3355250000002</v>
      </c>
      <c r="AC214" s="11">
        <v>40577.1875</v>
      </c>
      <c r="AD214" s="10">
        <v>22.9</v>
      </c>
      <c r="AE214" s="10">
        <v>9.69</v>
      </c>
      <c r="AF214" s="10">
        <v>10.56</v>
      </c>
      <c r="AG214" s="17">
        <f t="shared" si="31"/>
        <v>463.72499999999997</v>
      </c>
      <c r="AN214" s="11">
        <v>40583.75</v>
      </c>
      <c r="AO214" s="10">
        <v>44.25</v>
      </c>
      <c r="AP214" s="10">
        <v>6.89</v>
      </c>
      <c r="AQ214" s="17">
        <f t="shared" ca="1" si="25"/>
        <v>1578.9506249999999</v>
      </c>
    </row>
    <row r="215" spans="1:43" x14ac:dyDescent="0.25">
      <c r="A215" s="17">
        <f t="shared" si="26"/>
        <v>242.51</v>
      </c>
      <c r="B215" s="17">
        <f t="shared" ca="1" si="27"/>
        <v>11363.311799999999</v>
      </c>
      <c r="D215" s="17">
        <f ca="1">'Prices Feb 2011'!H214</f>
        <v>43.787500000000001</v>
      </c>
      <c r="E215" s="17">
        <f ca="1">'Prices Feb 2011'!$I214</f>
        <v>34.04</v>
      </c>
      <c r="F215" s="17">
        <v>64.290000000000006</v>
      </c>
      <c r="H215" s="11">
        <v>40583.791666666664</v>
      </c>
      <c r="I215" s="10">
        <v>55.09</v>
      </c>
      <c r="J215" s="10">
        <v>5.63</v>
      </c>
      <c r="K215" s="17">
        <f t="shared" si="28"/>
        <v>3851.8928000000005</v>
      </c>
      <c r="O215" s="11">
        <v>40583.791666666664</v>
      </c>
      <c r="P215" s="10">
        <v>55.09</v>
      </c>
      <c r="Q215" s="10">
        <v>5.63</v>
      </c>
      <c r="R215" s="17">
        <f t="shared" ca="1" si="29"/>
        <v>2185.4203000000002</v>
      </c>
      <c r="V215" s="11">
        <v>40583.791666666664</v>
      </c>
      <c r="W215" s="10">
        <v>55.09</v>
      </c>
      <c r="X215" s="10">
        <v>5.63</v>
      </c>
      <c r="Y215" s="17">
        <f t="shared" ca="1" si="30"/>
        <v>2185.4203000000002</v>
      </c>
      <c r="AC215" s="11">
        <v>40577.197916666664</v>
      </c>
      <c r="AD215" s="10">
        <v>79.97</v>
      </c>
      <c r="AE215" s="10">
        <v>7.49</v>
      </c>
      <c r="AF215" s="10">
        <v>87.69</v>
      </c>
      <c r="AG215" s="17">
        <f t="shared" si="31"/>
        <v>7611.5445999999993</v>
      </c>
      <c r="AN215" s="11">
        <v>40583.791666666664</v>
      </c>
      <c r="AO215" s="10">
        <v>77.239999999999995</v>
      </c>
      <c r="AP215" s="10">
        <v>6.62</v>
      </c>
      <c r="AQ215" s="17">
        <f t="shared" ca="1" si="25"/>
        <v>3140.5783999999994</v>
      </c>
    </row>
    <row r="216" spans="1:43" x14ac:dyDescent="0.25">
      <c r="A216" s="17">
        <f t="shared" si="26"/>
        <v>193.95000000000002</v>
      </c>
      <c r="B216" s="17">
        <f t="shared" ca="1" si="27"/>
        <v>13833.878200000001</v>
      </c>
      <c r="D216" s="17">
        <f ca="1">'Prices Feb 2011'!H215</f>
        <v>79.98</v>
      </c>
      <c r="E216" s="17">
        <f ca="1">'Prices Feb 2011'!$I215</f>
        <v>65.900000000000006</v>
      </c>
      <c r="F216" s="17">
        <v>64.290000000000006</v>
      </c>
      <c r="H216" s="11">
        <v>40583.833333333336</v>
      </c>
      <c r="I216" s="10">
        <v>55.09</v>
      </c>
      <c r="J216" s="10">
        <v>5.63</v>
      </c>
      <c r="K216" s="17">
        <f t="shared" si="28"/>
        <v>3851.8928000000005</v>
      </c>
      <c r="O216" s="11">
        <v>40583.833333333336</v>
      </c>
      <c r="P216" s="10">
        <v>55.09</v>
      </c>
      <c r="Q216" s="10">
        <v>5.63</v>
      </c>
      <c r="R216" s="17">
        <f t="shared" ca="1" si="29"/>
        <v>3940.5877000000005</v>
      </c>
      <c r="V216" s="11">
        <v>40583.833333333336</v>
      </c>
      <c r="W216" s="10">
        <v>55.09</v>
      </c>
      <c r="X216" s="10">
        <v>5.63</v>
      </c>
      <c r="Y216" s="17">
        <f t="shared" ca="1" si="30"/>
        <v>3940.5877000000005</v>
      </c>
      <c r="AC216" s="11">
        <v>40577.208333333336</v>
      </c>
      <c r="AD216" s="10">
        <v>93.73</v>
      </c>
      <c r="AE216" s="10">
        <v>8.56</v>
      </c>
      <c r="AF216" s="10">
        <v>89.73</v>
      </c>
      <c r="AG216" s="17">
        <f t="shared" si="31"/>
        <v>9212.7217000000019</v>
      </c>
      <c r="AN216" s="11">
        <v>40583.833333333336</v>
      </c>
      <c r="AO216" s="10">
        <v>28.68</v>
      </c>
      <c r="AP216" s="10">
        <v>7.35</v>
      </c>
      <c r="AQ216" s="17">
        <f t="shared" ca="1" si="25"/>
        <v>2100.81</v>
      </c>
    </row>
    <row r="217" spans="1:43" x14ac:dyDescent="0.25">
      <c r="A217" s="17">
        <f t="shared" si="26"/>
        <v>218.82</v>
      </c>
      <c r="B217" s="17">
        <f t="shared" ca="1" si="27"/>
        <v>13233.342500000001</v>
      </c>
      <c r="D217" s="17">
        <f ca="1">'Prices Feb 2011'!H216</f>
        <v>37.975000000000001</v>
      </c>
      <c r="E217" s="17">
        <f ca="1">'Prices Feb 2011'!$I216</f>
        <v>50.709999999999994</v>
      </c>
      <c r="F217" s="17">
        <v>64.290000000000006</v>
      </c>
      <c r="H217" s="11">
        <v>40583.875</v>
      </c>
      <c r="I217" s="10">
        <v>55.09</v>
      </c>
      <c r="J217" s="10">
        <v>5.63</v>
      </c>
      <c r="K217" s="17">
        <f t="shared" si="28"/>
        <v>3851.8928000000005</v>
      </c>
      <c r="O217" s="11">
        <v>40583.875</v>
      </c>
      <c r="P217" s="10">
        <v>55.09</v>
      </c>
      <c r="Q217" s="10">
        <v>5.63</v>
      </c>
      <c r="R217" s="17">
        <f t="shared" ca="1" si="29"/>
        <v>3103.7705999999998</v>
      </c>
      <c r="V217" s="11">
        <v>40583.875</v>
      </c>
      <c r="W217" s="10">
        <v>55.09</v>
      </c>
      <c r="X217" s="10">
        <v>5.63</v>
      </c>
      <c r="Y217" s="17">
        <f t="shared" ca="1" si="30"/>
        <v>3103.7705999999998</v>
      </c>
      <c r="AC217" s="11">
        <v>40577.21875</v>
      </c>
      <c r="AD217" s="10">
        <v>56.77</v>
      </c>
      <c r="AE217" s="10">
        <v>4.1100000000000003</v>
      </c>
      <c r="AF217" s="10">
        <v>74.97</v>
      </c>
      <c r="AG217" s="17">
        <f t="shared" si="31"/>
        <v>4489.3716000000004</v>
      </c>
      <c r="AN217" s="11">
        <v>40583.875</v>
      </c>
      <c r="AO217" s="10">
        <v>53.55</v>
      </c>
      <c r="AP217" s="10">
        <v>8.56</v>
      </c>
      <c r="AQ217" s="17">
        <f t="shared" ca="1" si="25"/>
        <v>3173.9084999999995</v>
      </c>
    </row>
    <row r="218" spans="1:43" x14ac:dyDescent="0.25">
      <c r="A218" s="17">
        <f t="shared" si="26"/>
        <v>256.92</v>
      </c>
      <c r="B218" s="17">
        <f t="shared" ca="1" si="27"/>
        <v>14778.119125000003</v>
      </c>
      <c r="D218" s="17">
        <f ca="1">'Prices Feb 2011'!H217</f>
        <v>56.692499999999995</v>
      </c>
      <c r="E218" s="17">
        <f ca="1">'Prices Feb 2011'!$I217</f>
        <v>47.697500000000005</v>
      </c>
      <c r="F218" s="17">
        <v>64.290000000000006</v>
      </c>
      <c r="H218" s="11">
        <v>40583.916666666664</v>
      </c>
      <c r="I218" s="10">
        <v>55.09</v>
      </c>
      <c r="J218" s="10">
        <v>5.63</v>
      </c>
      <c r="K218" s="17">
        <f t="shared" si="28"/>
        <v>3851.8928000000005</v>
      </c>
      <c r="O218" s="11">
        <v>40583.916666666664</v>
      </c>
      <c r="P218" s="10">
        <v>55.09</v>
      </c>
      <c r="Q218" s="10">
        <v>5.63</v>
      </c>
      <c r="R218" s="17">
        <f t="shared" ca="1" si="29"/>
        <v>2937.8119750000005</v>
      </c>
      <c r="V218" s="11">
        <v>40583.916666666664</v>
      </c>
      <c r="W218" s="10">
        <v>55.09</v>
      </c>
      <c r="X218" s="10">
        <v>5.63</v>
      </c>
      <c r="Y218" s="17">
        <f t="shared" ca="1" si="30"/>
        <v>2937.8119750000005</v>
      </c>
      <c r="AC218" s="11">
        <v>40577.229166666664</v>
      </c>
      <c r="AD218" s="10">
        <v>16.649999999999999</v>
      </c>
      <c r="AE218" s="10">
        <v>9.9700000000000006</v>
      </c>
      <c r="AF218" s="10">
        <v>86.68</v>
      </c>
      <c r="AG218" s="17">
        <f t="shared" si="31"/>
        <v>1609.2224999999999</v>
      </c>
      <c r="AN218" s="11">
        <v>40583.916666666664</v>
      </c>
      <c r="AO218" s="10">
        <v>91.65</v>
      </c>
      <c r="AP218" s="10">
        <v>7.41</v>
      </c>
      <c r="AQ218" s="17">
        <f t="shared" ca="1" si="25"/>
        <v>5050.6023750000004</v>
      </c>
    </row>
    <row r="219" spans="1:43" x14ac:dyDescent="0.25">
      <c r="A219" s="17">
        <f t="shared" si="26"/>
        <v>262.18</v>
      </c>
      <c r="B219" s="17">
        <f t="shared" ca="1" si="27"/>
        <v>13853.731925</v>
      </c>
      <c r="D219" s="17">
        <f ca="1">'Prices Feb 2011'!H218</f>
        <v>34.682500000000005</v>
      </c>
      <c r="E219" s="17">
        <f ca="1">'Prices Feb 2011'!$I218</f>
        <v>44.6325</v>
      </c>
      <c r="F219" s="17">
        <v>64.290000000000006</v>
      </c>
      <c r="H219" s="11">
        <v>40583.958333333336</v>
      </c>
      <c r="I219" s="10">
        <v>55.09</v>
      </c>
      <c r="J219" s="10">
        <v>5.63</v>
      </c>
      <c r="K219" s="17">
        <f t="shared" si="28"/>
        <v>3851.8928000000005</v>
      </c>
      <c r="O219" s="11">
        <v>40583.958333333336</v>
      </c>
      <c r="P219" s="10">
        <v>55.09</v>
      </c>
      <c r="Q219" s="10">
        <v>5.63</v>
      </c>
      <c r="R219" s="17">
        <f t="shared" ca="1" si="29"/>
        <v>2768.9611250000003</v>
      </c>
      <c r="V219" s="11">
        <v>40583.958333333336</v>
      </c>
      <c r="W219" s="10">
        <v>55.09</v>
      </c>
      <c r="X219" s="10">
        <v>5.63</v>
      </c>
      <c r="Y219" s="17">
        <f t="shared" ca="1" si="30"/>
        <v>2768.9611250000003</v>
      </c>
      <c r="AC219" s="11">
        <v>40577.239583333336</v>
      </c>
      <c r="AD219" s="10">
        <v>89.95</v>
      </c>
      <c r="AE219" s="10">
        <v>5.72</v>
      </c>
      <c r="AF219" s="10">
        <v>87.95</v>
      </c>
      <c r="AG219" s="17">
        <f t="shared" si="31"/>
        <v>8425.6165000000001</v>
      </c>
      <c r="AN219" s="11">
        <v>40583.958333333336</v>
      </c>
      <c r="AO219" s="10">
        <v>96.91</v>
      </c>
      <c r="AP219" s="10">
        <v>1.43</v>
      </c>
      <c r="AQ219" s="17">
        <f t="shared" ca="1" si="25"/>
        <v>4463.9168749999999</v>
      </c>
    </row>
    <row r="220" spans="1:43" x14ac:dyDescent="0.25">
      <c r="A220" s="17">
        <f t="shared" si="26"/>
        <v>247.80999999999997</v>
      </c>
      <c r="B220" s="17">
        <f t="shared" ca="1" si="27"/>
        <v>13978.428125</v>
      </c>
      <c r="D220" s="17">
        <f ca="1">'Prices Feb 2011'!H219</f>
        <v>19.055</v>
      </c>
      <c r="E220" s="17">
        <f ca="1">'Prices Feb 2011'!$I219</f>
        <v>48.012500000000003</v>
      </c>
      <c r="F220" s="17">
        <v>63.93</v>
      </c>
      <c r="H220" s="16">
        <v>40584</v>
      </c>
      <c r="I220" s="10">
        <v>64.239999999999995</v>
      </c>
      <c r="J220" s="10">
        <v>3.88</v>
      </c>
      <c r="K220" s="17">
        <f t="shared" si="28"/>
        <v>4356.1143999999995</v>
      </c>
      <c r="O220" s="16">
        <v>40584</v>
      </c>
      <c r="P220" s="10">
        <v>64.239999999999995</v>
      </c>
      <c r="Q220" s="10">
        <v>3.88</v>
      </c>
      <c r="R220" s="17">
        <f t="shared" ca="1" si="29"/>
        <v>3333.5742</v>
      </c>
      <c r="V220" s="16">
        <v>40584</v>
      </c>
      <c r="W220" s="10">
        <v>64.239999999999995</v>
      </c>
      <c r="X220" s="10">
        <v>3.88</v>
      </c>
      <c r="Y220" s="17">
        <f t="shared" ca="1" si="30"/>
        <v>3333.5742</v>
      </c>
      <c r="AC220" s="11">
        <v>40577.25</v>
      </c>
      <c r="AD220" s="10">
        <v>12.93</v>
      </c>
      <c r="AE220" s="10">
        <v>4.54</v>
      </c>
      <c r="AF220" s="10">
        <v>21.45</v>
      </c>
      <c r="AG220" s="17">
        <f t="shared" si="31"/>
        <v>336.05069999999995</v>
      </c>
      <c r="AN220" s="16">
        <v>40584</v>
      </c>
      <c r="AO220" s="10">
        <v>55.09</v>
      </c>
      <c r="AP220" s="10">
        <v>5.63</v>
      </c>
      <c r="AQ220" s="17">
        <f t="shared" ca="1" si="25"/>
        <v>2955.1653250000004</v>
      </c>
    </row>
    <row r="221" spans="1:43" x14ac:dyDescent="0.25">
      <c r="A221" s="17">
        <f t="shared" si="26"/>
        <v>256.95999999999998</v>
      </c>
      <c r="B221" s="17">
        <f t="shared" ca="1" si="27"/>
        <v>16717.175199999998</v>
      </c>
      <c r="D221" s="17">
        <f ca="1">'Prices Feb 2011'!H220</f>
        <v>47.134999999999998</v>
      </c>
      <c r="E221" s="17">
        <f ca="1">'Prices Feb 2011'!$I220</f>
        <v>60.26</v>
      </c>
      <c r="F221" s="17">
        <v>63.93</v>
      </c>
      <c r="H221" s="11">
        <v>40584.041666666664</v>
      </c>
      <c r="I221" s="10">
        <v>64.239999999999995</v>
      </c>
      <c r="J221" s="10">
        <v>3.88</v>
      </c>
      <c r="K221" s="17">
        <f t="shared" si="28"/>
        <v>4356.1143999999995</v>
      </c>
      <c r="O221" s="11">
        <v>40584.041666666664</v>
      </c>
      <c r="P221" s="10">
        <v>64.239999999999995</v>
      </c>
      <c r="Q221" s="10">
        <v>3.88</v>
      </c>
      <c r="R221" s="17">
        <f t="shared" ca="1" si="29"/>
        <v>4120.3535999999995</v>
      </c>
      <c r="V221" s="11">
        <v>40584.041666666664</v>
      </c>
      <c r="W221" s="10">
        <v>64.239999999999995</v>
      </c>
      <c r="X221" s="10">
        <v>3.88</v>
      </c>
      <c r="Y221" s="17">
        <f t="shared" ca="1" si="30"/>
        <v>4120.3535999999995</v>
      </c>
      <c r="AC221" s="11">
        <v>40577.260416666664</v>
      </c>
      <c r="AD221" s="10">
        <v>20.74</v>
      </c>
      <c r="AE221" s="10">
        <v>7.67</v>
      </c>
      <c r="AF221" s="10">
        <v>94.32</v>
      </c>
      <c r="AG221" s="17">
        <f t="shared" si="31"/>
        <v>2115.2725999999998</v>
      </c>
      <c r="AN221" s="11">
        <v>40584.041666666664</v>
      </c>
      <c r="AO221" s="10">
        <v>64.239999999999995</v>
      </c>
      <c r="AP221" s="10">
        <v>3.88</v>
      </c>
      <c r="AQ221" s="17">
        <f t="shared" ca="1" si="25"/>
        <v>4120.3535999999995</v>
      </c>
    </row>
    <row r="222" spans="1:43" x14ac:dyDescent="0.25">
      <c r="A222" s="17">
        <f t="shared" si="26"/>
        <v>277.14</v>
      </c>
      <c r="B222" s="17">
        <f t="shared" ca="1" si="27"/>
        <v>17701.994599999998</v>
      </c>
      <c r="D222" s="17">
        <f ca="1">'Prices Feb 2011'!H221</f>
        <v>83.81</v>
      </c>
      <c r="E222" s="17">
        <f ca="1">'Prices Feb 2011'!$I221</f>
        <v>57.91</v>
      </c>
      <c r="F222" s="17">
        <v>63.93</v>
      </c>
      <c r="H222" s="11">
        <v>40584.083333333336</v>
      </c>
      <c r="I222" s="10">
        <v>64.239999999999995</v>
      </c>
      <c r="J222" s="10">
        <v>3.88</v>
      </c>
      <c r="K222" s="17">
        <f t="shared" si="28"/>
        <v>4356.1143999999995</v>
      </c>
      <c r="O222" s="11">
        <v>40584.083333333336</v>
      </c>
      <c r="P222" s="10">
        <v>64.239999999999995</v>
      </c>
      <c r="Q222" s="10">
        <v>3.88</v>
      </c>
      <c r="R222" s="17">
        <f t="shared" ca="1" si="29"/>
        <v>3969.3895999999995</v>
      </c>
      <c r="V222" s="11">
        <v>40584.083333333336</v>
      </c>
      <c r="W222" s="10">
        <v>64.239999999999995</v>
      </c>
      <c r="X222" s="10">
        <v>3.88</v>
      </c>
      <c r="Y222" s="17">
        <f t="shared" ca="1" si="30"/>
        <v>3969.3895999999995</v>
      </c>
      <c r="AC222" s="11">
        <v>40577.270833333336</v>
      </c>
      <c r="AD222" s="10">
        <v>38.479999999999997</v>
      </c>
      <c r="AE222" s="10">
        <v>8.06</v>
      </c>
      <c r="AF222" s="10">
        <v>80.239999999999995</v>
      </c>
      <c r="AG222" s="17">
        <f t="shared" si="31"/>
        <v>3397.7839999999997</v>
      </c>
      <c r="AN222" s="11">
        <v>40584.083333333336</v>
      </c>
      <c r="AO222" s="10">
        <v>84.42</v>
      </c>
      <c r="AP222" s="10">
        <v>6.14</v>
      </c>
      <c r="AQ222" s="17">
        <f t="shared" ca="1" si="25"/>
        <v>5407.1009999999997</v>
      </c>
    </row>
    <row r="223" spans="1:43" x14ac:dyDescent="0.25">
      <c r="A223" s="17">
        <f t="shared" si="26"/>
        <v>216.22999999999996</v>
      </c>
      <c r="B223" s="17">
        <f t="shared" ca="1" si="27"/>
        <v>11880.495425000001</v>
      </c>
      <c r="D223" s="17">
        <f ca="1">'Prices Feb 2011'!H222</f>
        <v>50.702500000000001</v>
      </c>
      <c r="E223" s="17">
        <f ca="1">'Prices Feb 2011'!$I222</f>
        <v>44.807500000000005</v>
      </c>
      <c r="F223" s="17">
        <v>63.93</v>
      </c>
      <c r="H223" s="11">
        <v>40584.125</v>
      </c>
      <c r="I223" s="10">
        <v>64.239999999999995</v>
      </c>
      <c r="J223" s="10">
        <v>3.88</v>
      </c>
      <c r="K223" s="17">
        <f t="shared" si="28"/>
        <v>4356.1143999999995</v>
      </c>
      <c r="O223" s="11">
        <v>40584.125</v>
      </c>
      <c r="P223" s="10">
        <v>64.239999999999995</v>
      </c>
      <c r="Q223" s="10">
        <v>3.88</v>
      </c>
      <c r="R223" s="17">
        <f t="shared" ca="1" si="29"/>
        <v>3127.6850000000004</v>
      </c>
      <c r="V223" s="11">
        <v>40584.125</v>
      </c>
      <c r="W223" s="10">
        <v>64.239999999999995</v>
      </c>
      <c r="X223" s="10">
        <v>3.88</v>
      </c>
      <c r="Y223" s="17">
        <f t="shared" ca="1" si="30"/>
        <v>3127.6850000000004</v>
      </c>
      <c r="AC223" s="11">
        <v>40577.28125</v>
      </c>
      <c r="AD223" s="10">
        <v>82.51</v>
      </c>
      <c r="AE223" s="10">
        <v>9.74</v>
      </c>
      <c r="AF223" s="10">
        <v>27.95</v>
      </c>
      <c r="AG223" s="17">
        <f t="shared" si="31"/>
        <v>3109.8018999999999</v>
      </c>
      <c r="AN223" s="11">
        <v>40584.125</v>
      </c>
      <c r="AO223" s="10">
        <v>23.51</v>
      </c>
      <c r="AP223" s="10">
        <v>9.17</v>
      </c>
      <c r="AQ223" s="17">
        <f t="shared" ca="1" si="25"/>
        <v>1269.0110250000002</v>
      </c>
    </row>
    <row r="224" spans="1:43" x14ac:dyDescent="0.25">
      <c r="A224" s="17">
        <f t="shared" si="26"/>
        <v>270.78999999999996</v>
      </c>
      <c r="B224" s="17">
        <f t="shared" ca="1" si="27"/>
        <v>17342.167374999997</v>
      </c>
      <c r="D224" s="17">
        <f ca="1">'Prices Feb 2011'!H223</f>
        <v>32.265000000000001</v>
      </c>
      <c r="E224" s="17">
        <f ca="1">'Prices Feb 2011'!$I223</f>
        <v>57.5625</v>
      </c>
      <c r="F224" s="17">
        <v>63.93</v>
      </c>
      <c r="H224" s="11">
        <v>40584.166666666664</v>
      </c>
      <c r="I224" s="10">
        <v>64.239999999999995</v>
      </c>
      <c r="J224" s="10">
        <v>3.88</v>
      </c>
      <c r="K224" s="17">
        <f t="shared" si="28"/>
        <v>4356.1143999999995</v>
      </c>
      <c r="O224" s="11">
        <v>40584.166666666664</v>
      </c>
      <c r="P224" s="10">
        <v>64.239999999999995</v>
      </c>
      <c r="Q224" s="10">
        <v>3.88</v>
      </c>
      <c r="R224" s="17">
        <f t="shared" ca="1" si="29"/>
        <v>3947.0661999999998</v>
      </c>
      <c r="V224" s="11">
        <v>40584.166666666664</v>
      </c>
      <c r="W224" s="10">
        <v>64.239999999999995</v>
      </c>
      <c r="X224" s="10">
        <v>3.88</v>
      </c>
      <c r="Y224" s="17">
        <f t="shared" ca="1" si="30"/>
        <v>3947.0661999999998</v>
      </c>
      <c r="AC224" s="11">
        <v>40577.291666666664</v>
      </c>
      <c r="AD224" s="10">
        <v>98.89</v>
      </c>
      <c r="AE224" s="10">
        <v>4.21</v>
      </c>
      <c r="AF224" s="10">
        <v>57.67</v>
      </c>
      <c r="AG224" s="17">
        <f t="shared" si="31"/>
        <v>6119.3132000000005</v>
      </c>
      <c r="AN224" s="11">
        <v>40584.166666666664</v>
      </c>
      <c r="AO224" s="10">
        <v>78.069999999999993</v>
      </c>
      <c r="AP224" s="10">
        <v>7.66</v>
      </c>
      <c r="AQ224" s="17">
        <f t="shared" ca="1" si="25"/>
        <v>5091.9205749999992</v>
      </c>
    </row>
    <row r="225" spans="1:43" x14ac:dyDescent="0.25">
      <c r="A225" s="17">
        <f t="shared" si="26"/>
        <v>266.10999999999996</v>
      </c>
      <c r="B225" s="17">
        <f t="shared" ca="1" si="27"/>
        <v>17176.308199999999</v>
      </c>
      <c r="D225" s="17">
        <f ca="1">'Prices Feb 2011'!H224</f>
        <v>74.387500000000003</v>
      </c>
      <c r="E225" s="17">
        <f ca="1">'Prices Feb 2011'!$I224</f>
        <v>59.22</v>
      </c>
      <c r="F225" s="17">
        <v>63.93</v>
      </c>
      <c r="H225" s="11">
        <v>40584.208333333336</v>
      </c>
      <c r="I225" s="10">
        <v>64.239999999999995</v>
      </c>
      <c r="J225" s="10">
        <v>3.88</v>
      </c>
      <c r="K225" s="17">
        <f t="shared" si="28"/>
        <v>4356.1143999999995</v>
      </c>
      <c r="O225" s="11">
        <v>40584.208333333336</v>
      </c>
      <c r="P225" s="10">
        <v>64.239999999999995</v>
      </c>
      <c r="Q225" s="10">
        <v>3.88</v>
      </c>
      <c r="R225" s="17">
        <f t="shared" ca="1" si="29"/>
        <v>4053.5439999999999</v>
      </c>
      <c r="V225" s="11">
        <v>40584.208333333336</v>
      </c>
      <c r="W225" s="10">
        <v>64.239999999999995</v>
      </c>
      <c r="X225" s="10">
        <v>3.88</v>
      </c>
      <c r="Y225" s="17">
        <f t="shared" ca="1" si="30"/>
        <v>4053.5439999999999</v>
      </c>
      <c r="AC225" s="11">
        <v>40577.302083333336</v>
      </c>
      <c r="AD225" s="10">
        <v>40.71</v>
      </c>
      <c r="AE225" s="10">
        <v>3.11</v>
      </c>
      <c r="AF225" s="10">
        <v>15.81</v>
      </c>
      <c r="AG225" s="17">
        <f t="shared" si="31"/>
        <v>770.23320000000012</v>
      </c>
      <c r="AN225" s="11">
        <v>40584.208333333336</v>
      </c>
      <c r="AO225" s="10">
        <v>73.39</v>
      </c>
      <c r="AP225" s="10">
        <v>5</v>
      </c>
      <c r="AQ225" s="17">
        <f t="shared" ca="1" si="25"/>
        <v>4713.1058000000003</v>
      </c>
    </row>
    <row r="226" spans="1:43" x14ac:dyDescent="0.25">
      <c r="A226" s="17">
        <f t="shared" si="26"/>
        <v>226.04999999999995</v>
      </c>
      <c r="B226" s="17">
        <f t="shared" ca="1" si="27"/>
        <v>9912.8416749999997</v>
      </c>
      <c r="D226" s="17">
        <f ca="1">'Prices Feb 2011'!H225</f>
        <v>53.004999999999995</v>
      </c>
      <c r="E226" s="17">
        <f ca="1">'Prices Feb 2011'!$I225</f>
        <v>29.787500000000001</v>
      </c>
      <c r="F226" s="17">
        <v>63.93</v>
      </c>
      <c r="H226" s="11">
        <v>40584.25</v>
      </c>
      <c r="I226" s="10">
        <v>64.239999999999995</v>
      </c>
      <c r="J226" s="10">
        <v>3.88</v>
      </c>
      <c r="K226" s="17">
        <f t="shared" si="28"/>
        <v>4356.1143999999995</v>
      </c>
      <c r="O226" s="11">
        <v>40584.25</v>
      </c>
      <c r="P226" s="10">
        <v>64.239999999999995</v>
      </c>
      <c r="Q226" s="10">
        <v>3.88</v>
      </c>
      <c r="R226" s="17">
        <f t="shared" ca="1" si="29"/>
        <v>2162.8002000000001</v>
      </c>
      <c r="V226" s="11">
        <v>40584.25</v>
      </c>
      <c r="W226" s="10">
        <v>64.239999999999995</v>
      </c>
      <c r="X226" s="10">
        <v>3.88</v>
      </c>
      <c r="Y226" s="17">
        <f t="shared" ca="1" si="30"/>
        <v>2162.8002000000001</v>
      </c>
      <c r="AC226" s="11">
        <v>40577.3125</v>
      </c>
      <c r="AD226" s="10">
        <v>1.1200000000000001</v>
      </c>
      <c r="AE226" s="10">
        <v>2.92</v>
      </c>
      <c r="AF226" s="10">
        <v>60.94</v>
      </c>
      <c r="AG226" s="17">
        <f t="shared" si="31"/>
        <v>71.523200000000003</v>
      </c>
      <c r="AN226" s="11">
        <v>40584.25</v>
      </c>
      <c r="AO226" s="10">
        <v>33.33</v>
      </c>
      <c r="AP226" s="10">
        <v>7.15</v>
      </c>
      <c r="AQ226" s="17">
        <f t="shared" ca="1" si="25"/>
        <v>1231.1268749999999</v>
      </c>
    </row>
    <row r="227" spans="1:43" x14ac:dyDescent="0.25">
      <c r="A227" s="17">
        <f t="shared" si="26"/>
        <v>285.05999999999995</v>
      </c>
      <c r="B227" s="17">
        <f t="shared" ca="1" si="27"/>
        <v>18130.342550000001</v>
      </c>
      <c r="D227" s="17">
        <f ca="1">'Prices Feb 2011'!H226</f>
        <v>45.9925</v>
      </c>
      <c r="E227" s="17">
        <f ca="1">'Prices Feb 2011'!$I226</f>
        <v>56.837500000000006</v>
      </c>
      <c r="F227" s="17">
        <v>63.93</v>
      </c>
      <c r="H227" s="11">
        <v>40584.291666666664</v>
      </c>
      <c r="I227" s="10">
        <v>64.239999999999995</v>
      </c>
      <c r="J227" s="10">
        <v>3.88</v>
      </c>
      <c r="K227" s="17">
        <f t="shared" si="28"/>
        <v>4356.1143999999995</v>
      </c>
      <c r="O227" s="11">
        <v>40584.291666666664</v>
      </c>
      <c r="P227" s="10">
        <v>64.239999999999995</v>
      </c>
      <c r="Q227" s="10">
        <v>3.88</v>
      </c>
      <c r="R227" s="17">
        <f t="shared" ca="1" si="29"/>
        <v>3900.4922000000001</v>
      </c>
      <c r="V227" s="11">
        <v>40584.291666666664</v>
      </c>
      <c r="W227" s="10">
        <v>64.239999999999995</v>
      </c>
      <c r="X227" s="10">
        <v>3.88</v>
      </c>
      <c r="Y227" s="17">
        <f t="shared" ca="1" si="30"/>
        <v>3900.4922000000001</v>
      </c>
      <c r="AC227" s="11">
        <v>40577.322916666664</v>
      </c>
      <c r="AD227" s="10">
        <v>88.72</v>
      </c>
      <c r="AE227" s="10">
        <v>0.44</v>
      </c>
      <c r="AF227" s="10">
        <v>80.72</v>
      </c>
      <c r="AG227" s="17">
        <f t="shared" si="31"/>
        <v>7200.5151999999998</v>
      </c>
      <c r="AN227" s="11">
        <v>40584.291666666664</v>
      </c>
      <c r="AO227" s="10">
        <v>92.34</v>
      </c>
      <c r="AP227" s="10">
        <v>7.85</v>
      </c>
      <c r="AQ227" s="17">
        <f t="shared" ca="1" si="25"/>
        <v>5973.2437500000005</v>
      </c>
    </row>
    <row r="228" spans="1:43" x14ac:dyDescent="0.25">
      <c r="A228" s="17">
        <f t="shared" si="26"/>
        <v>204.93999999999997</v>
      </c>
      <c r="B228" s="17">
        <f t="shared" ca="1" si="27"/>
        <v>13706.938349999999</v>
      </c>
      <c r="D228" s="17">
        <f ca="1">'Prices Feb 2011'!H227</f>
        <v>17.53</v>
      </c>
      <c r="E228" s="17">
        <f ca="1">'Prices Feb 2011'!$I227</f>
        <v>62.452500000000001</v>
      </c>
      <c r="F228" s="17">
        <v>63.93</v>
      </c>
      <c r="H228" s="11">
        <v>40584.333333333336</v>
      </c>
      <c r="I228" s="10">
        <v>64.239999999999995</v>
      </c>
      <c r="J228" s="10">
        <v>3.88</v>
      </c>
      <c r="K228" s="17">
        <f t="shared" si="28"/>
        <v>4356.1143999999995</v>
      </c>
      <c r="O228" s="11">
        <v>40584.333333333336</v>
      </c>
      <c r="P228" s="10">
        <v>64.239999999999995</v>
      </c>
      <c r="Q228" s="10">
        <v>3.88</v>
      </c>
      <c r="R228" s="17">
        <f t="shared" ca="1" si="29"/>
        <v>4261.1997999999994</v>
      </c>
      <c r="V228" s="11">
        <v>40584.333333333336</v>
      </c>
      <c r="W228" s="10">
        <v>64.239999999999995</v>
      </c>
      <c r="X228" s="10">
        <v>3.88</v>
      </c>
      <c r="Y228" s="17">
        <f t="shared" ca="1" si="30"/>
        <v>4261.1997999999994</v>
      </c>
      <c r="AC228" s="11">
        <v>40577.333333333336</v>
      </c>
      <c r="AD228" s="10">
        <v>18.010000000000002</v>
      </c>
      <c r="AE228" s="10">
        <v>2.74</v>
      </c>
      <c r="AF228" s="10">
        <v>71.13</v>
      </c>
      <c r="AG228" s="17">
        <f t="shared" si="31"/>
        <v>1330.3987</v>
      </c>
      <c r="AN228" s="11">
        <v>40584.333333333336</v>
      </c>
      <c r="AO228" s="10">
        <v>12.22</v>
      </c>
      <c r="AP228" s="10">
        <v>5.34</v>
      </c>
      <c r="AQ228" s="17">
        <f t="shared" ref="AQ228:AQ291" ca="1" si="32">AO228*($E228+AP228)</f>
        <v>828.42435000000012</v>
      </c>
    </row>
    <row r="229" spans="1:43" x14ac:dyDescent="0.25">
      <c r="A229" s="17">
        <f t="shared" si="26"/>
        <v>219.18999999999997</v>
      </c>
      <c r="B229" s="17">
        <f t="shared" ca="1" si="27"/>
        <v>12452.183524999999</v>
      </c>
      <c r="D229" s="17">
        <f ca="1">'Prices Feb 2011'!H228</f>
        <v>62.795000000000002</v>
      </c>
      <c r="E229" s="17">
        <f ca="1">'Prices Feb 2011'!$I228</f>
        <v>47.327500000000001</v>
      </c>
      <c r="F229" s="17">
        <v>63.93</v>
      </c>
      <c r="H229" s="11">
        <v>40584.375</v>
      </c>
      <c r="I229" s="10">
        <v>64.239999999999995</v>
      </c>
      <c r="J229" s="10">
        <v>3.88</v>
      </c>
      <c r="K229" s="17">
        <f t="shared" si="28"/>
        <v>4356.1143999999995</v>
      </c>
      <c r="O229" s="11">
        <v>40584.375</v>
      </c>
      <c r="P229" s="10">
        <v>64.239999999999995</v>
      </c>
      <c r="Q229" s="10">
        <v>3.88</v>
      </c>
      <c r="R229" s="17">
        <f t="shared" ca="1" si="29"/>
        <v>3289.5697999999998</v>
      </c>
      <c r="V229" s="11">
        <v>40584.375</v>
      </c>
      <c r="W229" s="10">
        <v>64.239999999999995</v>
      </c>
      <c r="X229" s="10">
        <v>3.88</v>
      </c>
      <c r="Y229" s="17">
        <f t="shared" ca="1" si="30"/>
        <v>3289.5697999999998</v>
      </c>
      <c r="AC229" s="11">
        <v>40577.34375</v>
      </c>
      <c r="AD229" s="10">
        <v>78.069999999999993</v>
      </c>
      <c r="AE229" s="10">
        <v>7.66</v>
      </c>
      <c r="AF229" s="10">
        <v>89.1</v>
      </c>
      <c r="AG229" s="17">
        <f t="shared" si="31"/>
        <v>7554.0531999999985</v>
      </c>
      <c r="AN229" s="11">
        <v>40584.375</v>
      </c>
      <c r="AO229" s="10">
        <v>26.47</v>
      </c>
      <c r="AP229" s="10">
        <v>9.98</v>
      </c>
      <c r="AQ229" s="17">
        <f t="shared" ca="1" si="32"/>
        <v>1516.929525</v>
      </c>
    </row>
    <row r="230" spans="1:43" x14ac:dyDescent="0.25">
      <c r="A230" s="17">
        <f t="shared" si="26"/>
        <v>270.98999999999995</v>
      </c>
      <c r="B230" s="17">
        <f t="shared" ca="1" si="27"/>
        <v>13065.681649999999</v>
      </c>
      <c r="D230" s="17">
        <f ca="1">'Prices Feb 2011'!H229</f>
        <v>40.8125</v>
      </c>
      <c r="E230" s="17">
        <f ca="1">'Prices Feb 2011'!$I229</f>
        <v>36.144999999999996</v>
      </c>
      <c r="F230" s="17">
        <v>63.93</v>
      </c>
      <c r="H230" s="11">
        <v>40584.416666666664</v>
      </c>
      <c r="I230" s="10">
        <v>64.239999999999995</v>
      </c>
      <c r="J230" s="10">
        <v>3.88</v>
      </c>
      <c r="K230" s="17">
        <f t="shared" si="28"/>
        <v>4356.1143999999995</v>
      </c>
      <c r="O230" s="11">
        <v>40584.416666666664</v>
      </c>
      <c r="P230" s="10">
        <v>64.239999999999995</v>
      </c>
      <c r="Q230" s="10">
        <v>3.88</v>
      </c>
      <c r="R230" s="17">
        <f t="shared" ca="1" si="29"/>
        <v>2571.2059999999997</v>
      </c>
      <c r="V230" s="11">
        <v>40584.416666666664</v>
      </c>
      <c r="W230" s="10">
        <v>64.239999999999995</v>
      </c>
      <c r="X230" s="10">
        <v>3.88</v>
      </c>
      <c r="Y230" s="17">
        <f t="shared" ca="1" si="30"/>
        <v>2571.2059999999997</v>
      </c>
      <c r="AC230" s="11">
        <v>40577.354166666664</v>
      </c>
      <c r="AD230" s="10">
        <v>73.39</v>
      </c>
      <c r="AE230" s="10">
        <v>5</v>
      </c>
      <c r="AF230" s="10">
        <v>58.92</v>
      </c>
      <c r="AG230" s="17">
        <f t="shared" si="31"/>
        <v>4691.0888000000004</v>
      </c>
      <c r="AN230" s="11">
        <v>40584.416666666664</v>
      </c>
      <c r="AO230" s="10">
        <v>78.27</v>
      </c>
      <c r="AP230" s="10">
        <v>9.43</v>
      </c>
      <c r="AQ230" s="17">
        <f t="shared" ca="1" si="32"/>
        <v>3567.1552499999993</v>
      </c>
    </row>
    <row r="231" spans="1:43" x14ac:dyDescent="0.25">
      <c r="A231" s="17">
        <f t="shared" si="26"/>
        <v>215.61999999999998</v>
      </c>
      <c r="B231" s="17">
        <f t="shared" ca="1" si="27"/>
        <v>9672.0361499999981</v>
      </c>
      <c r="D231" s="17">
        <f ca="1">'Prices Feb 2011'!H230</f>
        <v>41.894999999999996</v>
      </c>
      <c r="E231" s="17">
        <f ca="1">'Prices Feb 2011'!$I230</f>
        <v>30.357499999999998</v>
      </c>
      <c r="F231" s="17">
        <v>63.93</v>
      </c>
      <c r="H231" s="11">
        <v>40584.458333333336</v>
      </c>
      <c r="I231" s="10">
        <v>64.239999999999995</v>
      </c>
      <c r="J231" s="10">
        <v>3.88</v>
      </c>
      <c r="K231" s="17">
        <f t="shared" si="28"/>
        <v>4356.1143999999995</v>
      </c>
      <c r="O231" s="11">
        <v>40584.458333333336</v>
      </c>
      <c r="P231" s="10">
        <v>64.239999999999995</v>
      </c>
      <c r="Q231" s="10">
        <v>3.88</v>
      </c>
      <c r="R231" s="17">
        <f t="shared" ca="1" si="29"/>
        <v>2199.4169999999995</v>
      </c>
      <c r="V231" s="11">
        <v>40584.458333333336</v>
      </c>
      <c r="W231" s="10">
        <v>64.239999999999995</v>
      </c>
      <c r="X231" s="10">
        <v>3.88</v>
      </c>
      <c r="Y231" s="17">
        <f t="shared" ca="1" si="30"/>
        <v>2199.4169999999995</v>
      </c>
      <c r="AC231" s="11">
        <v>40577.364583333336</v>
      </c>
      <c r="AD231" s="10">
        <v>33.33</v>
      </c>
      <c r="AE231" s="10">
        <v>7.15</v>
      </c>
      <c r="AF231" s="10">
        <v>80.3</v>
      </c>
      <c r="AG231" s="17">
        <f t="shared" si="31"/>
        <v>2914.7084999999997</v>
      </c>
      <c r="AN231" s="11">
        <v>40584.458333333336</v>
      </c>
      <c r="AO231" s="10">
        <v>22.9</v>
      </c>
      <c r="AP231" s="10">
        <v>9.69</v>
      </c>
      <c r="AQ231" s="17">
        <f t="shared" ca="1" si="32"/>
        <v>917.08774999999991</v>
      </c>
    </row>
    <row r="232" spans="1:43" x14ac:dyDescent="0.25">
      <c r="A232" s="17">
        <f t="shared" si="26"/>
        <v>272.68999999999994</v>
      </c>
      <c r="B232" s="17">
        <f t="shared" ca="1" si="27"/>
        <v>16086.105474999998</v>
      </c>
      <c r="D232" s="17">
        <f ca="1">'Prices Feb 2011'!H231</f>
        <v>57.257500000000007</v>
      </c>
      <c r="E232" s="17">
        <f ca="1">'Prices Feb 2011'!$I231</f>
        <v>51.0075</v>
      </c>
      <c r="F232" s="17">
        <v>63.93</v>
      </c>
      <c r="H232" s="11">
        <v>40584.5</v>
      </c>
      <c r="I232" s="10">
        <v>64.239999999999995</v>
      </c>
      <c r="J232" s="10">
        <v>3.88</v>
      </c>
      <c r="K232" s="17">
        <f t="shared" si="28"/>
        <v>4356.1143999999995</v>
      </c>
      <c r="O232" s="11">
        <v>40584.5</v>
      </c>
      <c r="P232" s="10">
        <v>64.239999999999995</v>
      </c>
      <c r="Q232" s="10">
        <v>3.88</v>
      </c>
      <c r="R232" s="17">
        <f t="shared" ca="1" si="29"/>
        <v>3525.973</v>
      </c>
      <c r="V232" s="11">
        <v>40584.5</v>
      </c>
      <c r="W232" s="10">
        <v>64.239999999999995</v>
      </c>
      <c r="X232" s="10">
        <v>3.88</v>
      </c>
      <c r="Y232" s="17">
        <f t="shared" ca="1" si="30"/>
        <v>3525.973</v>
      </c>
      <c r="AC232" s="11">
        <v>40577.375</v>
      </c>
      <c r="AD232" s="10">
        <v>92.34</v>
      </c>
      <c r="AE232" s="10">
        <v>7.85</v>
      </c>
      <c r="AF232" s="10">
        <v>69.17</v>
      </c>
      <c r="AG232" s="17">
        <f t="shared" si="31"/>
        <v>7112.0267999999996</v>
      </c>
      <c r="AN232" s="11">
        <v>40584.5</v>
      </c>
      <c r="AO232" s="10">
        <v>79.97</v>
      </c>
      <c r="AP232" s="10">
        <v>7.49</v>
      </c>
      <c r="AQ232" s="17">
        <f t="shared" ca="1" si="32"/>
        <v>4678.045075</v>
      </c>
    </row>
    <row r="233" spans="1:43" x14ac:dyDescent="0.25">
      <c r="A233" s="17">
        <f t="shared" si="26"/>
        <v>286.45</v>
      </c>
      <c r="B233" s="17">
        <f t="shared" ca="1" si="27"/>
        <v>19833.388074999999</v>
      </c>
      <c r="D233" s="17">
        <f ca="1">'Prices Feb 2011'!H232</f>
        <v>42.005000000000003</v>
      </c>
      <c r="E233" s="17">
        <f ca="1">'Prices Feb 2011'!$I232</f>
        <v>63.797499999999999</v>
      </c>
      <c r="F233" s="17">
        <v>63.93</v>
      </c>
      <c r="H233" s="11">
        <v>40584.541666666664</v>
      </c>
      <c r="I233" s="10">
        <v>64.239999999999995</v>
      </c>
      <c r="J233" s="10">
        <v>3.88</v>
      </c>
      <c r="K233" s="17">
        <f t="shared" si="28"/>
        <v>4356.1143999999995</v>
      </c>
      <c r="O233" s="11">
        <v>40584.541666666664</v>
      </c>
      <c r="P233" s="10">
        <v>64.239999999999995</v>
      </c>
      <c r="Q233" s="10">
        <v>3.88</v>
      </c>
      <c r="R233" s="17">
        <f t="shared" ca="1" si="29"/>
        <v>4347.6025999999993</v>
      </c>
      <c r="V233" s="11">
        <v>40584.541666666664</v>
      </c>
      <c r="W233" s="10">
        <v>64.239999999999995</v>
      </c>
      <c r="X233" s="10">
        <v>3.88</v>
      </c>
      <c r="Y233" s="17">
        <f t="shared" ca="1" si="30"/>
        <v>4347.6025999999993</v>
      </c>
      <c r="AC233" s="11">
        <v>40577.385416666664</v>
      </c>
      <c r="AD233" s="10">
        <v>12.22</v>
      </c>
      <c r="AE233" s="10">
        <v>5.34</v>
      </c>
      <c r="AF233" s="10">
        <v>60.84</v>
      </c>
      <c r="AG233" s="17">
        <f t="shared" si="31"/>
        <v>808.71960000000013</v>
      </c>
      <c r="AN233" s="11">
        <v>40584.541666666664</v>
      </c>
      <c r="AO233" s="10">
        <v>93.73</v>
      </c>
      <c r="AP233" s="10">
        <v>8.56</v>
      </c>
      <c r="AQ233" s="17">
        <f t="shared" ca="1" si="32"/>
        <v>6782.068475</v>
      </c>
    </row>
    <row r="234" spans="1:43" x14ac:dyDescent="0.25">
      <c r="A234" s="17">
        <f t="shared" si="26"/>
        <v>249.48999999999998</v>
      </c>
      <c r="B234" s="17">
        <f t="shared" ca="1" si="27"/>
        <v>11007.605249999999</v>
      </c>
      <c r="D234" s="17">
        <f ca="1">'Prices Feb 2011'!H233</f>
        <v>22.227499999999999</v>
      </c>
      <c r="E234" s="17">
        <f ca="1">'Prices Feb 2011'!$I233</f>
        <v>31.954999999999998</v>
      </c>
      <c r="F234" s="17">
        <v>63.93</v>
      </c>
      <c r="H234" s="11">
        <v>40584.583333333336</v>
      </c>
      <c r="I234" s="10">
        <v>64.239999999999995</v>
      </c>
      <c r="J234" s="10">
        <v>3.88</v>
      </c>
      <c r="K234" s="17">
        <f t="shared" si="28"/>
        <v>4356.1143999999995</v>
      </c>
      <c r="O234" s="11">
        <v>40584.583333333336</v>
      </c>
      <c r="P234" s="10">
        <v>64.239999999999995</v>
      </c>
      <c r="Q234" s="10">
        <v>3.88</v>
      </c>
      <c r="R234" s="17">
        <f t="shared" ca="1" si="29"/>
        <v>2302.0403999999999</v>
      </c>
      <c r="V234" s="11">
        <v>40584.583333333336</v>
      </c>
      <c r="W234" s="10">
        <v>64.239999999999995</v>
      </c>
      <c r="X234" s="10">
        <v>3.88</v>
      </c>
      <c r="Y234" s="17">
        <f t="shared" ca="1" si="30"/>
        <v>2302.0403999999999</v>
      </c>
      <c r="AC234" s="11">
        <v>40577.395833333336</v>
      </c>
      <c r="AD234" s="10">
        <v>26.47</v>
      </c>
      <c r="AE234" s="10">
        <v>9.98</v>
      </c>
      <c r="AF234" s="10">
        <v>94.38</v>
      </c>
      <c r="AG234" s="17">
        <f t="shared" si="31"/>
        <v>2762.4092000000001</v>
      </c>
      <c r="AN234" s="11">
        <v>40584.583333333336</v>
      </c>
      <c r="AO234" s="10">
        <v>56.77</v>
      </c>
      <c r="AP234" s="10">
        <v>4.1100000000000003</v>
      </c>
      <c r="AQ234" s="17">
        <f t="shared" ca="1" si="32"/>
        <v>2047.41005</v>
      </c>
    </row>
    <row r="235" spans="1:43" x14ac:dyDescent="0.25">
      <c r="A235" s="17">
        <f t="shared" si="26"/>
        <v>209.36999999999998</v>
      </c>
      <c r="B235" s="17">
        <f t="shared" ca="1" si="27"/>
        <v>8327.767174999999</v>
      </c>
      <c r="D235" s="17">
        <f ca="1">'Prices Feb 2011'!H234</f>
        <v>57.185000000000002</v>
      </c>
      <c r="E235" s="17">
        <f ca="1">'Prices Feb 2011'!$I234</f>
        <v>22.787500000000001</v>
      </c>
      <c r="F235" s="17">
        <v>63.93</v>
      </c>
      <c r="H235" s="11">
        <v>40584.625</v>
      </c>
      <c r="I235" s="10">
        <v>64.239999999999995</v>
      </c>
      <c r="J235" s="10">
        <v>3.88</v>
      </c>
      <c r="K235" s="17">
        <f t="shared" si="28"/>
        <v>4356.1143999999995</v>
      </c>
      <c r="O235" s="11">
        <v>40584.625</v>
      </c>
      <c r="P235" s="10">
        <v>64.239999999999995</v>
      </c>
      <c r="Q235" s="10">
        <v>3.88</v>
      </c>
      <c r="R235" s="17">
        <f t="shared" ca="1" si="29"/>
        <v>1713.1201999999998</v>
      </c>
      <c r="V235" s="11">
        <v>40584.625</v>
      </c>
      <c r="W235" s="10">
        <v>64.239999999999995</v>
      </c>
      <c r="X235" s="10">
        <v>3.88</v>
      </c>
      <c r="Y235" s="17">
        <f t="shared" ca="1" si="30"/>
        <v>1713.1201999999998</v>
      </c>
      <c r="AC235" s="11">
        <v>40577.40625</v>
      </c>
      <c r="AD235" s="10">
        <v>78.27</v>
      </c>
      <c r="AE235" s="10">
        <v>9.43</v>
      </c>
      <c r="AF235" s="10">
        <v>40.08</v>
      </c>
      <c r="AG235" s="17">
        <f t="shared" si="31"/>
        <v>3875.1476999999995</v>
      </c>
      <c r="AN235" s="11">
        <v>40584.625</v>
      </c>
      <c r="AO235" s="10">
        <v>16.649999999999999</v>
      </c>
      <c r="AP235" s="10">
        <v>9.9700000000000006</v>
      </c>
      <c r="AQ235" s="17">
        <f t="shared" ca="1" si="32"/>
        <v>545.412375</v>
      </c>
    </row>
    <row r="236" spans="1:43" x14ac:dyDescent="0.25">
      <c r="A236" s="17">
        <f t="shared" si="26"/>
        <v>282.66999999999996</v>
      </c>
      <c r="B236" s="17">
        <f t="shared" ca="1" si="27"/>
        <v>11929.67585</v>
      </c>
      <c r="D236" s="17">
        <f ca="1">'Prices Feb 2011'!H235</f>
        <v>77.572500000000005</v>
      </c>
      <c r="E236" s="17">
        <f ca="1">'Prices Feb 2011'!$I235</f>
        <v>30.035</v>
      </c>
      <c r="F236" s="17">
        <v>63.93</v>
      </c>
      <c r="H236" s="11">
        <v>40584.666666666664</v>
      </c>
      <c r="I236" s="10">
        <v>64.239999999999995</v>
      </c>
      <c r="J236" s="10">
        <v>3.88</v>
      </c>
      <c r="K236" s="17">
        <f t="shared" si="28"/>
        <v>4356.1143999999995</v>
      </c>
      <c r="O236" s="11">
        <v>40584.666666666664</v>
      </c>
      <c r="P236" s="10">
        <v>64.239999999999995</v>
      </c>
      <c r="Q236" s="10">
        <v>3.88</v>
      </c>
      <c r="R236" s="17">
        <f t="shared" ca="1" si="29"/>
        <v>2178.6995999999999</v>
      </c>
      <c r="V236" s="11">
        <v>40584.666666666664</v>
      </c>
      <c r="W236" s="10">
        <v>64.239999999999995</v>
      </c>
      <c r="X236" s="10">
        <v>3.88</v>
      </c>
      <c r="Y236" s="17">
        <f t="shared" ca="1" si="30"/>
        <v>2178.6995999999999</v>
      </c>
      <c r="AC236" s="11">
        <v>40577.416666666664</v>
      </c>
      <c r="AD236" s="10">
        <v>22.9</v>
      </c>
      <c r="AE236" s="10">
        <v>9.69</v>
      </c>
      <c r="AF236" s="10">
        <v>46.12</v>
      </c>
      <c r="AG236" s="17">
        <f t="shared" si="31"/>
        <v>1278.0489999999998</v>
      </c>
      <c r="AN236" s="11">
        <v>40584.666666666664</v>
      </c>
      <c r="AO236" s="10">
        <v>89.95</v>
      </c>
      <c r="AP236" s="10">
        <v>5.72</v>
      </c>
      <c r="AQ236" s="17">
        <f t="shared" ca="1" si="32"/>
        <v>3216.1622500000003</v>
      </c>
    </row>
    <row r="237" spans="1:43" x14ac:dyDescent="0.25">
      <c r="A237" s="17">
        <f t="shared" si="26"/>
        <v>205.64999999999998</v>
      </c>
      <c r="B237" s="17">
        <f t="shared" ca="1" si="27"/>
        <v>13217.621249999998</v>
      </c>
      <c r="D237" s="17">
        <f ca="1">'Prices Feb 2011'!H236</f>
        <v>53.472499999999997</v>
      </c>
      <c r="E237" s="17">
        <f ca="1">'Prices Feb 2011'!$I236</f>
        <v>58.725000000000001</v>
      </c>
      <c r="F237" s="17">
        <v>63.93</v>
      </c>
      <c r="H237" s="11">
        <v>40584.708333333336</v>
      </c>
      <c r="I237" s="10">
        <v>64.239999999999995</v>
      </c>
      <c r="J237" s="10">
        <v>3.88</v>
      </c>
      <c r="K237" s="17">
        <f t="shared" si="28"/>
        <v>4356.1143999999995</v>
      </c>
      <c r="O237" s="11">
        <v>40584.708333333336</v>
      </c>
      <c r="P237" s="10">
        <v>64.239999999999995</v>
      </c>
      <c r="Q237" s="10">
        <v>3.88</v>
      </c>
      <c r="R237" s="17">
        <f t="shared" ca="1" si="29"/>
        <v>4021.7451999999998</v>
      </c>
      <c r="V237" s="11">
        <v>40584.708333333336</v>
      </c>
      <c r="W237" s="10">
        <v>64.239999999999995</v>
      </c>
      <c r="X237" s="10">
        <v>3.88</v>
      </c>
      <c r="Y237" s="17">
        <f t="shared" ca="1" si="30"/>
        <v>4021.7451999999998</v>
      </c>
      <c r="AC237" s="11">
        <v>40577.427083333336</v>
      </c>
      <c r="AD237" s="10">
        <v>79.97</v>
      </c>
      <c r="AE237" s="10">
        <v>7.49</v>
      </c>
      <c r="AF237" s="10">
        <v>66.010000000000005</v>
      </c>
      <c r="AG237" s="17">
        <f t="shared" si="31"/>
        <v>5877.7950000000001</v>
      </c>
      <c r="AN237" s="11">
        <v>40584.708333333336</v>
      </c>
      <c r="AO237" s="10">
        <v>12.93</v>
      </c>
      <c r="AP237" s="10">
        <v>4.54</v>
      </c>
      <c r="AQ237" s="17">
        <f t="shared" ca="1" si="32"/>
        <v>818.01644999999996</v>
      </c>
    </row>
    <row r="238" spans="1:43" x14ac:dyDescent="0.25">
      <c r="A238" s="17">
        <f t="shared" si="26"/>
        <v>213.45999999999998</v>
      </c>
      <c r="B238" s="17">
        <f t="shared" ca="1" si="27"/>
        <v>15468.418849999998</v>
      </c>
      <c r="D238" s="17">
        <f ca="1">'Prices Feb 2011'!H237</f>
        <v>46.094999999999999</v>
      </c>
      <c r="E238" s="17">
        <f ca="1">'Prices Feb 2011'!$I237</f>
        <v>70.0625</v>
      </c>
      <c r="F238" s="17">
        <v>63.93</v>
      </c>
      <c r="H238" s="11">
        <v>40584.75</v>
      </c>
      <c r="I238" s="10">
        <v>64.239999999999995</v>
      </c>
      <c r="J238" s="10">
        <v>3.88</v>
      </c>
      <c r="K238" s="17">
        <f t="shared" si="28"/>
        <v>4356.1143999999995</v>
      </c>
      <c r="O238" s="11">
        <v>40584.75</v>
      </c>
      <c r="P238" s="10">
        <v>64.239999999999995</v>
      </c>
      <c r="Q238" s="10">
        <v>3.88</v>
      </c>
      <c r="R238" s="17">
        <f t="shared" ca="1" si="29"/>
        <v>4750.0661999999993</v>
      </c>
      <c r="V238" s="11">
        <v>40584.75</v>
      </c>
      <c r="W238" s="10">
        <v>64.239999999999995</v>
      </c>
      <c r="X238" s="10">
        <v>3.88</v>
      </c>
      <c r="Y238" s="17">
        <f t="shared" ca="1" si="30"/>
        <v>4750.0661999999993</v>
      </c>
      <c r="AC238" s="11">
        <v>40577.4375</v>
      </c>
      <c r="AD238" s="10">
        <v>93.73</v>
      </c>
      <c r="AE238" s="10">
        <v>8.56</v>
      </c>
      <c r="AF238" s="10">
        <v>82.51</v>
      </c>
      <c r="AG238" s="17">
        <f t="shared" si="31"/>
        <v>8535.9911000000011</v>
      </c>
      <c r="AN238" s="11">
        <v>40584.75</v>
      </c>
      <c r="AO238" s="10">
        <v>20.74</v>
      </c>
      <c r="AP238" s="10">
        <v>7.67</v>
      </c>
      <c r="AQ238" s="17">
        <f t="shared" ca="1" si="32"/>
        <v>1612.1720499999999</v>
      </c>
    </row>
    <row r="239" spans="1:43" x14ac:dyDescent="0.25">
      <c r="A239" s="17">
        <f t="shared" si="26"/>
        <v>231.19999999999996</v>
      </c>
      <c r="B239" s="17">
        <f t="shared" ca="1" si="27"/>
        <v>18125.035599999999</v>
      </c>
      <c r="D239" s="17">
        <f ca="1">'Prices Feb 2011'!H238</f>
        <v>11.347499999999998</v>
      </c>
      <c r="E239" s="17">
        <f ca="1">'Prices Feb 2011'!$I238</f>
        <v>77.625</v>
      </c>
      <c r="F239" s="17">
        <v>63.93</v>
      </c>
      <c r="H239" s="11">
        <v>40584.791666666664</v>
      </c>
      <c r="I239" s="10">
        <v>64.239999999999995</v>
      </c>
      <c r="J239" s="10">
        <v>3.88</v>
      </c>
      <c r="K239" s="17">
        <f t="shared" si="28"/>
        <v>4356.1143999999995</v>
      </c>
      <c r="O239" s="11">
        <v>40584.791666666664</v>
      </c>
      <c r="P239" s="10">
        <v>64.239999999999995</v>
      </c>
      <c r="Q239" s="10">
        <v>3.88</v>
      </c>
      <c r="R239" s="17">
        <f t="shared" ca="1" si="29"/>
        <v>5235.8811999999989</v>
      </c>
      <c r="V239" s="11">
        <v>40584.791666666664</v>
      </c>
      <c r="W239" s="10">
        <v>64.239999999999995</v>
      </c>
      <c r="X239" s="10">
        <v>3.88</v>
      </c>
      <c r="Y239" s="17">
        <f t="shared" ca="1" si="30"/>
        <v>5235.8811999999989</v>
      </c>
      <c r="AC239" s="11">
        <v>40577.447916666664</v>
      </c>
      <c r="AD239" s="10">
        <v>56.77</v>
      </c>
      <c r="AE239" s="10">
        <v>4.1100000000000003</v>
      </c>
      <c r="AF239" s="10">
        <v>70.459999999999994</v>
      </c>
      <c r="AG239" s="17">
        <f t="shared" si="31"/>
        <v>4233.3388999999997</v>
      </c>
      <c r="AN239" s="11">
        <v>40584.791666666664</v>
      </c>
      <c r="AO239" s="10">
        <v>38.479999999999997</v>
      </c>
      <c r="AP239" s="10">
        <v>8.06</v>
      </c>
      <c r="AQ239" s="17">
        <f t="shared" ca="1" si="32"/>
        <v>3297.1587999999997</v>
      </c>
    </row>
    <row r="240" spans="1:43" x14ac:dyDescent="0.25">
      <c r="A240" s="17">
        <f t="shared" si="26"/>
        <v>275.22999999999996</v>
      </c>
      <c r="B240" s="17">
        <f t="shared" ca="1" si="27"/>
        <v>12990.694174999999</v>
      </c>
      <c r="D240" s="17">
        <f ca="1">'Prices Feb 2011'!H239</f>
        <v>57.16</v>
      </c>
      <c r="E240" s="17">
        <f ca="1">'Prices Feb 2011'!$I239</f>
        <v>34.752499999999998</v>
      </c>
      <c r="F240" s="17">
        <v>63.93</v>
      </c>
      <c r="H240" s="11">
        <v>40584.833333333336</v>
      </c>
      <c r="I240" s="10">
        <v>64.239999999999995</v>
      </c>
      <c r="J240" s="10">
        <v>3.88</v>
      </c>
      <c r="K240" s="17">
        <f t="shared" si="28"/>
        <v>4356.1143999999995</v>
      </c>
      <c r="O240" s="11">
        <v>40584.833333333336</v>
      </c>
      <c r="P240" s="10">
        <v>64.239999999999995</v>
      </c>
      <c r="Q240" s="10">
        <v>3.88</v>
      </c>
      <c r="R240" s="17">
        <f t="shared" ca="1" si="29"/>
        <v>2481.7518</v>
      </c>
      <c r="V240" s="11">
        <v>40584.833333333336</v>
      </c>
      <c r="W240" s="10">
        <v>64.239999999999995</v>
      </c>
      <c r="X240" s="10">
        <v>3.88</v>
      </c>
      <c r="Y240" s="17">
        <f t="shared" ca="1" si="30"/>
        <v>2481.7518</v>
      </c>
      <c r="AC240" s="11">
        <v>40577.458333333336</v>
      </c>
      <c r="AD240" s="10">
        <v>16.649999999999999</v>
      </c>
      <c r="AE240" s="10">
        <v>9.9700000000000006</v>
      </c>
      <c r="AF240" s="10">
        <v>4.7</v>
      </c>
      <c r="AG240" s="17">
        <f t="shared" si="31"/>
        <v>244.25550000000001</v>
      </c>
      <c r="AN240" s="11">
        <v>40584.833333333336</v>
      </c>
      <c r="AO240" s="10">
        <v>82.51</v>
      </c>
      <c r="AP240" s="10">
        <v>9.74</v>
      </c>
      <c r="AQ240" s="17">
        <f t="shared" ca="1" si="32"/>
        <v>3671.0761750000001</v>
      </c>
    </row>
    <row r="241" spans="1:43" x14ac:dyDescent="0.25">
      <c r="A241" s="17">
        <f t="shared" si="26"/>
        <v>263.25</v>
      </c>
      <c r="B241" s="17">
        <f t="shared" ca="1" si="27"/>
        <v>13354.443925</v>
      </c>
      <c r="D241" s="17">
        <f ca="1">'Prices Feb 2011'!H240</f>
        <v>49.087500000000006</v>
      </c>
      <c r="E241" s="17">
        <f ca="1">'Prices Feb 2011'!$I240</f>
        <v>40.332499999999996</v>
      </c>
      <c r="F241" s="17">
        <v>63.93</v>
      </c>
      <c r="H241" s="11">
        <v>40584.875</v>
      </c>
      <c r="I241" s="10">
        <v>64.239999999999995</v>
      </c>
      <c r="J241" s="10">
        <v>3.88</v>
      </c>
      <c r="K241" s="17">
        <f t="shared" si="28"/>
        <v>4356.1143999999995</v>
      </c>
      <c r="O241" s="11">
        <v>40584.875</v>
      </c>
      <c r="P241" s="10">
        <v>64.239999999999995</v>
      </c>
      <c r="Q241" s="10">
        <v>3.88</v>
      </c>
      <c r="R241" s="17">
        <f t="shared" ca="1" si="29"/>
        <v>2840.2109999999998</v>
      </c>
      <c r="V241" s="11">
        <v>40584.875</v>
      </c>
      <c r="W241" s="10">
        <v>64.239999999999995</v>
      </c>
      <c r="X241" s="10">
        <v>3.88</v>
      </c>
      <c r="Y241" s="17">
        <f t="shared" ca="1" si="30"/>
        <v>2840.2109999999998</v>
      </c>
      <c r="AC241" s="11">
        <v>40577.46875</v>
      </c>
      <c r="AD241" s="10">
        <v>89.95</v>
      </c>
      <c r="AE241" s="10">
        <v>5.72</v>
      </c>
      <c r="AF241" s="10">
        <v>8.59</v>
      </c>
      <c r="AG241" s="17">
        <f t="shared" si="31"/>
        <v>1287.1844999999998</v>
      </c>
      <c r="AN241" s="11">
        <v>40584.875</v>
      </c>
      <c r="AO241" s="10">
        <v>70.53</v>
      </c>
      <c r="AP241" s="10">
        <v>6.71</v>
      </c>
      <c r="AQ241" s="17">
        <f t="shared" ca="1" si="32"/>
        <v>3317.9075249999996</v>
      </c>
    </row>
    <row r="242" spans="1:43" x14ac:dyDescent="0.25">
      <c r="A242" s="17">
        <f t="shared" si="26"/>
        <v>270.13</v>
      </c>
      <c r="B242" s="17">
        <f t="shared" ca="1" si="27"/>
        <v>11179.825025</v>
      </c>
      <c r="D242" s="17">
        <f ca="1">'Prices Feb 2011'!H241</f>
        <v>30.564999999999998</v>
      </c>
      <c r="E242" s="17">
        <f ca="1">'Prices Feb 2011'!$I241</f>
        <v>30.702500000000001</v>
      </c>
      <c r="F242" s="17">
        <v>63.93</v>
      </c>
      <c r="H242" s="11">
        <v>40584.916666666664</v>
      </c>
      <c r="I242" s="10">
        <v>64.239999999999995</v>
      </c>
      <c r="J242" s="10">
        <v>3.88</v>
      </c>
      <c r="K242" s="17">
        <f t="shared" si="28"/>
        <v>4356.1143999999995</v>
      </c>
      <c r="O242" s="11">
        <v>40584.916666666664</v>
      </c>
      <c r="P242" s="10">
        <v>64.239999999999995</v>
      </c>
      <c r="Q242" s="10">
        <v>3.88</v>
      </c>
      <c r="R242" s="17">
        <f t="shared" ca="1" si="29"/>
        <v>2221.5798</v>
      </c>
      <c r="V242" s="11">
        <v>40584.916666666664</v>
      </c>
      <c r="W242" s="10">
        <v>64.239999999999995</v>
      </c>
      <c r="X242" s="10">
        <v>3.88</v>
      </c>
      <c r="Y242" s="17">
        <f t="shared" ca="1" si="30"/>
        <v>2221.5798</v>
      </c>
      <c r="AC242" s="11">
        <v>40577.479166666664</v>
      </c>
      <c r="AD242" s="10">
        <v>12.93</v>
      </c>
      <c r="AE242" s="10">
        <v>4.54</v>
      </c>
      <c r="AF242" s="10">
        <v>7.91</v>
      </c>
      <c r="AG242" s="17">
        <f t="shared" si="31"/>
        <v>160.9785</v>
      </c>
      <c r="AN242" s="11">
        <v>40584.916666666664</v>
      </c>
      <c r="AO242" s="10">
        <v>77.41</v>
      </c>
      <c r="AP242" s="10">
        <v>0.05</v>
      </c>
      <c r="AQ242" s="17">
        <f t="shared" ca="1" si="32"/>
        <v>2380.5510250000002</v>
      </c>
    </row>
    <row r="243" spans="1:43" x14ac:dyDescent="0.25">
      <c r="A243" s="17">
        <f t="shared" si="26"/>
        <v>291.59999999999997</v>
      </c>
      <c r="B243" s="17">
        <f t="shared" ca="1" si="27"/>
        <v>14861.4768</v>
      </c>
      <c r="D243" s="17">
        <f ca="1">'Prices Feb 2011'!H242</f>
        <v>46.092500000000001</v>
      </c>
      <c r="E243" s="17">
        <f ca="1">'Prices Feb 2011'!$I242</f>
        <v>43.935000000000002</v>
      </c>
      <c r="F243" s="17">
        <v>63.93</v>
      </c>
      <c r="H243" s="11">
        <v>40584.958333333336</v>
      </c>
      <c r="I243" s="10">
        <v>64.239999999999995</v>
      </c>
      <c r="J243" s="10">
        <v>3.88</v>
      </c>
      <c r="K243" s="17">
        <f t="shared" si="28"/>
        <v>4356.1143999999995</v>
      </c>
      <c r="O243" s="11">
        <v>40584.958333333336</v>
      </c>
      <c r="P243" s="10">
        <v>64.239999999999995</v>
      </c>
      <c r="Q243" s="10">
        <v>3.88</v>
      </c>
      <c r="R243" s="17">
        <f t="shared" ca="1" si="29"/>
        <v>3071.6356000000001</v>
      </c>
      <c r="V243" s="11">
        <v>40584.958333333336</v>
      </c>
      <c r="W243" s="10">
        <v>64.239999999999995</v>
      </c>
      <c r="X243" s="10">
        <v>3.88</v>
      </c>
      <c r="Y243" s="17">
        <f t="shared" ca="1" si="30"/>
        <v>3071.6356000000001</v>
      </c>
      <c r="AC243" s="11">
        <v>40577.489583333336</v>
      </c>
      <c r="AD243" s="10">
        <v>20.74</v>
      </c>
      <c r="AE243" s="10">
        <v>7.67</v>
      </c>
      <c r="AF243" s="10">
        <v>79.87</v>
      </c>
      <c r="AG243" s="17">
        <f t="shared" si="31"/>
        <v>1815.5796</v>
      </c>
      <c r="AN243" s="11">
        <v>40584.958333333336</v>
      </c>
      <c r="AO243" s="10">
        <v>98.88</v>
      </c>
      <c r="AP243" s="10">
        <v>0.18</v>
      </c>
      <c r="AQ243" s="17">
        <f t="shared" ca="1" si="32"/>
        <v>4362.0911999999998</v>
      </c>
    </row>
    <row r="244" spans="1:43" x14ac:dyDescent="0.25">
      <c r="A244" s="17">
        <f t="shared" si="26"/>
        <v>340.19</v>
      </c>
      <c r="B244" s="17">
        <f t="shared" ca="1" si="27"/>
        <v>25572.916624999998</v>
      </c>
      <c r="D244" s="17">
        <f ca="1">'Prices Feb 2011'!H243</f>
        <v>29.89</v>
      </c>
      <c r="E244" s="17">
        <f ca="1">'Prices Feb 2011'!$I243</f>
        <v>69.732499999999987</v>
      </c>
      <c r="F244" s="17">
        <v>63.05</v>
      </c>
      <c r="H244" s="16">
        <v>40585</v>
      </c>
      <c r="I244" s="10">
        <v>84.42</v>
      </c>
      <c r="J244" s="10">
        <v>6.14</v>
      </c>
      <c r="K244" s="17">
        <f t="shared" si="28"/>
        <v>5841.0198</v>
      </c>
      <c r="O244" s="16">
        <v>40585</v>
      </c>
      <c r="P244" s="10">
        <v>84.42</v>
      </c>
      <c r="Q244" s="10">
        <v>6.14</v>
      </c>
      <c r="R244" s="17">
        <f t="shared" ca="1" si="29"/>
        <v>6405.1564499999995</v>
      </c>
      <c r="V244" s="16">
        <v>40585</v>
      </c>
      <c r="W244" s="10">
        <v>84.42</v>
      </c>
      <c r="X244" s="10">
        <v>6.14</v>
      </c>
      <c r="Y244" s="17">
        <f t="shared" ca="1" si="30"/>
        <v>6405.1564499999995</v>
      </c>
      <c r="AC244" s="11">
        <v>40577.5</v>
      </c>
      <c r="AD244" s="10">
        <v>38.479999999999997</v>
      </c>
      <c r="AE244" s="10">
        <v>8.06</v>
      </c>
      <c r="AF244" s="10">
        <v>86.73</v>
      </c>
      <c r="AG244" s="17">
        <f t="shared" si="31"/>
        <v>3647.5191999999997</v>
      </c>
      <c r="AN244" s="16">
        <v>40585</v>
      </c>
      <c r="AO244" s="10">
        <v>86.93</v>
      </c>
      <c r="AP244" s="10">
        <v>9.89</v>
      </c>
      <c r="AQ244" s="17">
        <f t="shared" ca="1" si="32"/>
        <v>6921.5839249999999</v>
      </c>
    </row>
    <row r="245" spans="1:43" x14ac:dyDescent="0.25">
      <c r="A245" s="17">
        <f t="shared" si="26"/>
        <v>297.51</v>
      </c>
      <c r="B245" s="17">
        <f t="shared" ca="1" si="27"/>
        <v>22454.207474999996</v>
      </c>
      <c r="D245" s="17">
        <f ca="1">'Prices Feb 2011'!H244</f>
        <v>34.492500000000007</v>
      </c>
      <c r="E245" s="17">
        <f ca="1">'Prices Feb 2011'!$I244</f>
        <v>71.66749999999999</v>
      </c>
      <c r="F245" s="17">
        <v>63.05</v>
      </c>
      <c r="H245" s="11">
        <v>40585.041666666664</v>
      </c>
      <c r="I245" s="10">
        <v>84.42</v>
      </c>
      <c r="J245" s="10">
        <v>6.14</v>
      </c>
      <c r="K245" s="17">
        <f t="shared" si="28"/>
        <v>5841.0198</v>
      </c>
      <c r="O245" s="11">
        <v>40585.041666666664</v>
      </c>
      <c r="P245" s="10">
        <v>84.42</v>
      </c>
      <c r="Q245" s="10">
        <v>6.14</v>
      </c>
      <c r="R245" s="17">
        <f t="shared" ca="1" si="29"/>
        <v>6568.509149999999</v>
      </c>
      <c r="V245" s="11">
        <v>40585.041666666664</v>
      </c>
      <c r="W245" s="10">
        <v>84.42</v>
      </c>
      <c r="X245" s="10">
        <v>6.14</v>
      </c>
      <c r="Y245" s="17">
        <f t="shared" ca="1" si="30"/>
        <v>6568.509149999999</v>
      </c>
      <c r="AC245" s="11">
        <v>40577.510416666664</v>
      </c>
      <c r="AD245" s="10">
        <v>82.51</v>
      </c>
      <c r="AE245" s="10">
        <v>9.74</v>
      </c>
      <c r="AF245" s="10">
        <v>72.81</v>
      </c>
      <c r="AG245" s="17">
        <f t="shared" si="31"/>
        <v>6811.2004999999999</v>
      </c>
      <c r="AN245" s="11">
        <v>40585.041666666664</v>
      </c>
      <c r="AO245" s="10">
        <v>44.25</v>
      </c>
      <c r="AP245" s="10">
        <v>6.89</v>
      </c>
      <c r="AQ245" s="17">
        <f t="shared" ca="1" si="32"/>
        <v>3476.1693749999995</v>
      </c>
    </row>
    <row r="246" spans="1:43" x14ac:dyDescent="0.25">
      <c r="A246" s="17">
        <f t="shared" si="26"/>
        <v>330.5</v>
      </c>
      <c r="B246" s="17">
        <f t="shared" ca="1" si="27"/>
        <v>14283.5726</v>
      </c>
      <c r="D246" s="17">
        <f ca="1">'Prices Feb 2011'!H245</f>
        <v>64.885000000000005</v>
      </c>
      <c r="E246" s="17">
        <f ca="1">'Prices Feb 2011'!$I245</f>
        <v>28.017499999999998</v>
      </c>
      <c r="F246" s="17">
        <v>63.05</v>
      </c>
      <c r="H246" s="11">
        <v>40585.083333333336</v>
      </c>
      <c r="I246" s="10">
        <v>84.42</v>
      </c>
      <c r="J246" s="10">
        <v>6.14</v>
      </c>
      <c r="K246" s="17">
        <f t="shared" si="28"/>
        <v>5841.0198</v>
      </c>
      <c r="O246" s="11">
        <v>40585.083333333336</v>
      </c>
      <c r="P246" s="10">
        <v>84.42</v>
      </c>
      <c r="Q246" s="10">
        <v>6.14</v>
      </c>
      <c r="R246" s="17">
        <f t="shared" ca="1" si="29"/>
        <v>2883.5761499999999</v>
      </c>
      <c r="V246" s="11">
        <v>40585.083333333336</v>
      </c>
      <c r="W246" s="10">
        <v>84.42</v>
      </c>
      <c r="X246" s="10">
        <v>6.14</v>
      </c>
      <c r="Y246" s="17">
        <f t="shared" ca="1" si="30"/>
        <v>2883.5761499999999</v>
      </c>
      <c r="AC246" s="11">
        <v>40577.520833333336</v>
      </c>
      <c r="AD246" s="10">
        <v>98.89</v>
      </c>
      <c r="AE246" s="10">
        <v>4.21</v>
      </c>
      <c r="AF246" s="10">
        <v>79.709999999999994</v>
      </c>
      <c r="AG246" s="17">
        <f t="shared" si="31"/>
        <v>8298.8487999999979</v>
      </c>
      <c r="AN246" s="11">
        <v>40585.083333333336</v>
      </c>
      <c r="AO246" s="10">
        <v>77.239999999999995</v>
      </c>
      <c r="AP246" s="10">
        <v>6.62</v>
      </c>
      <c r="AQ246" s="17">
        <f t="shared" ca="1" si="32"/>
        <v>2675.4004999999993</v>
      </c>
    </row>
    <row r="247" spans="1:43" x14ac:dyDescent="0.25">
      <c r="A247" s="17">
        <f t="shared" si="26"/>
        <v>281.94</v>
      </c>
      <c r="B247" s="17">
        <f t="shared" ca="1" si="27"/>
        <v>16223.301600000003</v>
      </c>
      <c r="D247" s="17">
        <f ca="1">'Prices Feb 2011'!H246</f>
        <v>66.91749999999999</v>
      </c>
      <c r="E247" s="17">
        <f ca="1">'Prices Feb 2011'!$I246</f>
        <v>46.247500000000002</v>
      </c>
      <c r="F247" s="17">
        <v>63.05</v>
      </c>
      <c r="H247" s="11">
        <v>40585.125</v>
      </c>
      <c r="I247" s="10">
        <v>84.42</v>
      </c>
      <c r="J247" s="10">
        <v>6.14</v>
      </c>
      <c r="K247" s="17">
        <f t="shared" si="28"/>
        <v>5841.0198</v>
      </c>
      <c r="O247" s="11">
        <v>40585.125</v>
      </c>
      <c r="P247" s="10">
        <v>84.42</v>
      </c>
      <c r="Q247" s="10">
        <v>6.14</v>
      </c>
      <c r="R247" s="17">
        <f t="shared" ca="1" si="29"/>
        <v>4422.5527500000007</v>
      </c>
      <c r="V247" s="11">
        <v>40585.125</v>
      </c>
      <c r="W247" s="10">
        <v>84.42</v>
      </c>
      <c r="X247" s="10">
        <v>6.14</v>
      </c>
      <c r="Y247" s="17">
        <f t="shared" ca="1" si="30"/>
        <v>4422.5527500000007</v>
      </c>
      <c r="AC247" s="11">
        <v>40577.53125</v>
      </c>
      <c r="AD247" s="10">
        <v>40.71</v>
      </c>
      <c r="AE247" s="10">
        <v>3.11</v>
      </c>
      <c r="AF247" s="10">
        <v>75.47</v>
      </c>
      <c r="AG247" s="17">
        <f t="shared" si="31"/>
        <v>3198.9917999999998</v>
      </c>
      <c r="AN247" s="11">
        <v>40585.125</v>
      </c>
      <c r="AO247" s="10">
        <v>28.68</v>
      </c>
      <c r="AP247" s="10">
        <v>7.35</v>
      </c>
      <c r="AQ247" s="17">
        <f t="shared" ca="1" si="32"/>
        <v>1537.1763000000001</v>
      </c>
    </row>
    <row r="248" spans="1:43" x14ac:dyDescent="0.25">
      <c r="A248" s="17">
        <f t="shared" si="26"/>
        <v>306.81</v>
      </c>
      <c r="B248" s="17">
        <f t="shared" ca="1" si="27"/>
        <v>19376.835974999998</v>
      </c>
      <c r="D248" s="17">
        <f ca="1">'Prices Feb 2011'!H247</f>
        <v>78.835000000000008</v>
      </c>
      <c r="E248" s="17">
        <f ca="1">'Prices Feb 2011'!$I247</f>
        <v>54.142499999999998</v>
      </c>
      <c r="F248" s="17">
        <v>63.05</v>
      </c>
      <c r="H248" s="11">
        <v>40585.166666666664</v>
      </c>
      <c r="I248" s="10">
        <v>84.42</v>
      </c>
      <c r="J248" s="10">
        <v>6.14</v>
      </c>
      <c r="K248" s="17">
        <f t="shared" si="28"/>
        <v>5841.0198</v>
      </c>
      <c r="O248" s="11">
        <v>40585.166666666664</v>
      </c>
      <c r="P248" s="10">
        <v>84.42</v>
      </c>
      <c r="Q248" s="10">
        <v>6.14</v>
      </c>
      <c r="R248" s="17">
        <f t="shared" ca="1" si="29"/>
        <v>5089.0486499999997</v>
      </c>
      <c r="V248" s="11">
        <v>40585.166666666664</v>
      </c>
      <c r="W248" s="10">
        <v>84.42</v>
      </c>
      <c r="X248" s="10">
        <v>6.14</v>
      </c>
      <c r="Y248" s="17">
        <f t="shared" ca="1" si="30"/>
        <v>5089.0486499999997</v>
      </c>
      <c r="AC248" s="11">
        <v>40577.541666666664</v>
      </c>
      <c r="AD248" s="10">
        <v>1.1200000000000001</v>
      </c>
      <c r="AE248" s="10">
        <v>2.92</v>
      </c>
      <c r="AF248" s="10">
        <v>82.88</v>
      </c>
      <c r="AG248" s="17">
        <f t="shared" si="31"/>
        <v>96.096000000000004</v>
      </c>
      <c r="AN248" s="11">
        <v>40585.166666666664</v>
      </c>
      <c r="AO248" s="10">
        <v>53.55</v>
      </c>
      <c r="AP248" s="10">
        <v>8.56</v>
      </c>
      <c r="AQ248" s="17">
        <f t="shared" ca="1" si="32"/>
        <v>3357.718875</v>
      </c>
    </row>
    <row r="249" spans="1:43" x14ac:dyDescent="0.25">
      <c r="A249" s="17">
        <f t="shared" si="26"/>
        <v>344.90999999999997</v>
      </c>
      <c r="B249" s="17">
        <f t="shared" ca="1" si="27"/>
        <v>22983.692924999999</v>
      </c>
      <c r="D249" s="17">
        <f ca="1">'Prices Feb 2011'!H248</f>
        <v>27</v>
      </c>
      <c r="E249" s="17">
        <f ca="1">'Prices Feb 2011'!$I248</f>
        <v>59.222499999999997</v>
      </c>
      <c r="F249" s="17">
        <v>63.05</v>
      </c>
      <c r="H249" s="11">
        <v>40585.208333333336</v>
      </c>
      <c r="I249" s="10">
        <v>84.42</v>
      </c>
      <c r="J249" s="10">
        <v>6.14</v>
      </c>
      <c r="K249" s="17">
        <f t="shared" si="28"/>
        <v>5841.0198</v>
      </c>
      <c r="O249" s="11">
        <v>40585.208333333336</v>
      </c>
      <c r="P249" s="10">
        <v>84.42</v>
      </c>
      <c r="Q249" s="10">
        <v>6.14</v>
      </c>
      <c r="R249" s="17">
        <f t="shared" ca="1" si="29"/>
        <v>5517.9022500000001</v>
      </c>
      <c r="V249" s="11">
        <v>40585.208333333336</v>
      </c>
      <c r="W249" s="10">
        <v>84.42</v>
      </c>
      <c r="X249" s="10">
        <v>6.14</v>
      </c>
      <c r="Y249" s="17">
        <f t="shared" ca="1" si="30"/>
        <v>5517.9022500000001</v>
      </c>
      <c r="AC249" s="11">
        <v>40577.552083333336</v>
      </c>
      <c r="AD249" s="10">
        <v>88.72</v>
      </c>
      <c r="AE249" s="10">
        <v>0.44</v>
      </c>
      <c r="AF249" s="10">
        <v>93.17</v>
      </c>
      <c r="AG249" s="17">
        <f t="shared" si="31"/>
        <v>8305.0792000000001</v>
      </c>
      <c r="AN249" s="11">
        <v>40585.208333333336</v>
      </c>
      <c r="AO249" s="10">
        <v>91.65</v>
      </c>
      <c r="AP249" s="10">
        <v>7.41</v>
      </c>
      <c r="AQ249" s="17">
        <f t="shared" ca="1" si="32"/>
        <v>6106.8686250000001</v>
      </c>
    </row>
    <row r="250" spans="1:43" x14ac:dyDescent="0.25">
      <c r="A250" s="17">
        <f t="shared" si="26"/>
        <v>350.16999999999996</v>
      </c>
      <c r="B250" s="17">
        <f t="shared" ca="1" si="27"/>
        <v>25626.086825000002</v>
      </c>
      <c r="D250" s="17">
        <f ca="1">'Prices Feb 2011'!H249</f>
        <v>42.5625</v>
      </c>
      <c r="E250" s="17">
        <f ca="1">'Prices Feb 2011'!$I249</f>
        <v>70.027500000000003</v>
      </c>
      <c r="F250" s="17">
        <v>63.05</v>
      </c>
      <c r="H250" s="11">
        <v>40585.25</v>
      </c>
      <c r="I250" s="10">
        <v>84.42</v>
      </c>
      <c r="J250" s="10">
        <v>6.14</v>
      </c>
      <c r="K250" s="17">
        <f t="shared" si="28"/>
        <v>5841.0198</v>
      </c>
      <c r="O250" s="11">
        <v>40585.25</v>
      </c>
      <c r="P250" s="10">
        <v>84.42</v>
      </c>
      <c r="Q250" s="10">
        <v>6.14</v>
      </c>
      <c r="R250" s="17">
        <f t="shared" ca="1" si="29"/>
        <v>6430.0603500000007</v>
      </c>
      <c r="V250" s="11">
        <v>40585.25</v>
      </c>
      <c r="W250" s="10">
        <v>84.42</v>
      </c>
      <c r="X250" s="10">
        <v>6.14</v>
      </c>
      <c r="Y250" s="17">
        <f t="shared" ca="1" si="30"/>
        <v>6430.0603500000007</v>
      </c>
      <c r="AC250" s="11">
        <v>40577.5625</v>
      </c>
      <c r="AD250" s="10">
        <v>18.010000000000002</v>
      </c>
      <c r="AE250" s="10">
        <v>2.74</v>
      </c>
      <c r="AF250" s="10">
        <v>59.18</v>
      </c>
      <c r="AG250" s="17">
        <f t="shared" si="31"/>
        <v>1115.1792</v>
      </c>
      <c r="AN250" s="11">
        <v>40585.25</v>
      </c>
      <c r="AO250" s="10">
        <v>96.91</v>
      </c>
      <c r="AP250" s="10">
        <v>1.43</v>
      </c>
      <c r="AQ250" s="17">
        <f t="shared" ca="1" si="32"/>
        <v>6924.9463250000008</v>
      </c>
    </row>
    <row r="251" spans="1:43" x14ac:dyDescent="0.25">
      <c r="A251" s="17">
        <f t="shared" si="26"/>
        <v>308.35000000000002</v>
      </c>
      <c r="B251" s="17">
        <f t="shared" ca="1" si="27"/>
        <v>15664.724249999999</v>
      </c>
      <c r="D251" s="17">
        <f ca="1">'Prices Feb 2011'!H250</f>
        <v>38.570000000000007</v>
      </c>
      <c r="E251" s="17">
        <f ca="1">'Prices Feb 2011'!$I250</f>
        <v>37.855000000000004</v>
      </c>
      <c r="F251" s="17">
        <v>63.05</v>
      </c>
      <c r="H251" s="11">
        <v>40585.291666666664</v>
      </c>
      <c r="I251" s="10">
        <v>84.42</v>
      </c>
      <c r="J251" s="10">
        <v>6.14</v>
      </c>
      <c r="K251" s="17">
        <f t="shared" si="28"/>
        <v>5841.0198</v>
      </c>
      <c r="O251" s="11">
        <v>40585.291666666664</v>
      </c>
      <c r="P251" s="10">
        <v>84.42</v>
      </c>
      <c r="Q251" s="10">
        <v>6.14</v>
      </c>
      <c r="R251" s="17">
        <f t="shared" ca="1" si="29"/>
        <v>3714.0579000000002</v>
      </c>
      <c r="V251" s="11">
        <v>40585.291666666664</v>
      </c>
      <c r="W251" s="10">
        <v>84.42</v>
      </c>
      <c r="X251" s="10">
        <v>6.14</v>
      </c>
      <c r="Y251" s="17">
        <f t="shared" ca="1" si="30"/>
        <v>3714.0579000000002</v>
      </c>
      <c r="AC251" s="11">
        <v>40577.572916666664</v>
      </c>
      <c r="AD251" s="10">
        <v>78.069999999999993</v>
      </c>
      <c r="AE251" s="10">
        <v>7.66</v>
      </c>
      <c r="AF251" s="10">
        <v>89.21</v>
      </c>
      <c r="AG251" s="17">
        <f t="shared" si="31"/>
        <v>7562.6408999999985</v>
      </c>
      <c r="AN251" s="11">
        <v>40585.291666666664</v>
      </c>
      <c r="AO251" s="10">
        <v>55.09</v>
      </c>
      <c r="AP251" s="10">
        <v>5.63</v>
      </c>
      <c r="AQ251" s="17">
        <f t="shared" ca="1" si="32"/>
        <v>2395.5886500000006</v>
      </c>
    </row>
    <row r="252" spans="1:43" x14ac:dyDescent="0.25">
      <c r="A252" s="17">
        <f t="shared" si="26"/>
        <v>317.5</v>
      </c>
      <c r="B252" s="17">
        <f t="shared" ca="1" si="27"/>
        <v>15519.5767</v>
      </c>
      <c r="D252" s="17">
        <f ca="1">'Prices Feb 2011'!H251</f>
        <v>70.674999999999997</v>
      </c>
      <c r="E252" s="17">
        <f ca="1">'Prices Feb 2011'!$I251</f>
        <v>36.0075</v>
      </c>
      <c r="F252" s="17">
        <v>63.05</v>
      </c>
      <c r="H252" s="11">
        <v>40585.333333333336</v>
      </c>
      <c r="I252" s="10">
        <v>84.42</v>
      </c>
      <c r="J252" s="10">
        <v>6.14</v>
      </c>
      <c r="K252" s="17">
        <f t="shared" si="28"/>
        <v>5841.0198</v>
      </c>
      <c r="O252" s="11">
        <v>40585.333333333336</v>
      </c>
      <c r="P252" s="10">
        <v>84.42</v>
      </c>
      <c r="Q252" s="10">
        <v>6.14</v>
      </c>
      <c r="R252" s="17">
        <f t="shared" ca="1" si="29"/>
        <v>3558.09195</v>
      </c>
      <c r="V252" s="11">
        <v>40585.333333333336</v>
      </c>
      <c r="W252" s="10">
        <v>84.42</v>
      </c>
      <c r="X252" s="10">
        <v>6.14</v>
      </c>
      <c r="Y252" s="17">
        <f t="shared" ca="1" si="30"/>
        <v>3558.09195</v>
      </c>
      <c r="AC252" s="11">
        <v>40577.583333333336</v>
      </c>
      <c r="AD252" s="10">
        <v>73.39</v>
      </c>
      <c r="AE252" s="10">
        <v>5</v>
      </c>
      <c r="AF252" s="10">
        <v>17.149999999999999</v>
      </c>
      <c r="AG252" s="17">
        <f t="shared" si="31"/>
        <v>1625.5884999999998</v>
      </c>
      <c r="AN252" s="11">
        <v>40585.333333333336</v>
      </c>
      <c r="AO252" s="10">
        <v>64.239999999999995</v>
      </c>
      <c r="AP252" s="10">
        <v>3.88</v>
      </c>
      <c r="AQ252" s="17">
        <f t="shared" ca="1" si="32"/>
        <v>2562.373</v>
      </c>
    </row>
    <row r="253" spans="1:43" x14ac:dyDescent="0.25">
      <c r="A253" s="17">
        <f t="shared" si="26"/>
        <v>337.68</v>
      </c>
      <c r="B253" s="17">
        <f t="shared" ca="1" si="27"/>
        <v>15615.589499999998</v>
      </c>
      <c r="D253" s="17">
        <f ca="1">'Prices Feb 2011'!H252</f>
        <v>51.152499999999996</v>
      </c>
      <c r="E253" s="17">
        <f ca="1">'Prices Feb 2011'!$I252</f>
        <v>32.454999999999998</v>
      </c>
      <c r="F253" s="17">
        <v>63.05</v>
      </c>
      <c r="H253" s="11">
        <v>40585.375</v>
      </c>
      <c r="I253" s="10">
        <v>84.42</v>
      </c>
      <c r="J253" s="10">
        <v>6.14</v>
      </c>
      <c r="K253" s="17">
        <f t="shared" si="28"/>
        <v>5841.0198</v>
      </c>
      <c r="O253" s="11">
        <v>40585.375</v>
      </c>
      <c r="P253" s="10">
        <v>84.42</v>
      </c>
      <c r="Q253" s="10">
        <v>6.14</v>
      </c>
      <c r="R253" s="17">
        <f t="shared" ca="1" si="29"/>
        <v>3258.1898999999999</v>
      </c>
      <c r="V253" s="11">
        <v>40585.375</v>
      </c>
      <c r="W253" s="10">
        <v>84.42</v>
      </c>
      <c r="X253" s="10">
        <v>6.14</v>
      </c>
      <c r="Y253" s="17">
        <f t="shared" ca="1" si="30"/>
        <v>3258.1898999999999</v>
      </c>
      <c r="AC253" s="11">
        <v>40577.59375</v>
      </c>
      <c r="AD253" s="10">
        <v>33.33</v>
      </c>
      <c r="AE253" s="10">
        <v>7.15</v>
      </c>
      <c r="AF253" s="10">
        <v>61.15</v>
      </c>
      <c r="AG253" s="17">
        <f t="shared" si="31"/>
        <v>2276.4389999999999</v>
      </c>
      <c r="AN253" s="11">
        <v>40585.375</v>
      </c>
      <c r="AO253" s="10">
        <v>84.42</v>
      </c>
      <c r="AP253" s="10">
        <v>6.14</v>
      </c>
      <c r="AQ253" s="17">
        <f t="shared" ca="1" si="32"/>
        <v>3258.1898999999999</v>
      </c>
    </row>
    <row r="254" spans="1:43" x14ac:dyDescent="0.25">
      <c r="A254" s="17">
        <f t="shared" si="26"/>
        <v>276.77</v>
      </c>
      <c r="B254" s="17">
        <f t="shared" ca="1" si="27"/>
        <v>15650.935599999999</v>
      </c>
      <c r="D254" s="17">
        <f ca="1">'Prices Feb 2011'!H253</f>
        <v>67.990000000000009</v>
      </c>
      <c r="E254" s="17">
        <f ca="1">'Prices Feb 2011'!$I253</f>
        <v>44.489999999999995</v>
      </c>
      <c r="F254" s="17">
        <v>63.05</v>
      </c>
      <c r="H254" s="11">
        <v>40585.416666666664</v>
      </c>
      <c r="I254" s="10">
        <v>84.42</v>
      </c>
      <c r="J254" s="10">
        <v>6.14</v>
      </c>
      <c r="K254" s="17">
        <f t="shared" si="28"/>
        <v>5841.0198</v>
      </c>
      <c r="O254" s="11">
        <v>40585.416666666664</v>
      </c>
      <c r="P254" s="10">
        <v>84.42</v>
      </c>
      <c r="Q254" s="10">
        <v>6.14</v>
      </c>
      <c r="R254" s="17">
        <f t="shared" ca="1" si="29"/>
        <v>4274.1845999999996</v>
      </c>
      <c r="V254" s="11">
        <v>40585.416666666664</v>
      </c>
      <c r="W254" s="10">
        <v>84.42</v>
      </c>
      <c r="X254" s="10">
        <v>6.14</v>
      </c>
      <c r="Y254" s="17">
        <f t="shared" ca="1" si="30"/>
        <v>4274.1845999999996</v>
      </c>
      <c r="AC254" s="11">
        <v>40577.604166666664</v>
      </c>
      <c r="AD254" s="10">
        <v>92.34</v>
      </c>
      <c r="AE254" s="10">
        <v>7.85</v>
      </c>
      <c r="AF254" s="10">
        <v>71.56</v>
      </c>
      <c r="AG254" s="17">
        <f t="shared" si="31"/>
        <v>7332.7194</v>
      </c>
      <c r="AN254" s="11">
        <v>40585.416666666664</v>
      </c>
      <c r="AO254" s="10">
        <v>23.51</v>
      </c>
      <c r="AP254" s="10">
        <v>9.17</v>
      </c>
      <c r="AQ254" s="17">
        <f t="shared" ca="1" si="32"/>
        <v>1261.5465999999999</v>
      </c>
    </row>
    <row r="255" spans="1:43" x14ac:dyDescent="0.25">
      <c r="A255" s="17">
        <f t="shared" si="26"/>
        <v>331.33</v>
      </c>
      <c r="B255" s="17">
        <f t="shared" ca="1" si="27"/>
        <v>17189.153000000002</v>
      </c>
      <c r="D255" s="17">
        <f ca="1">'Prices Feb 2011'!H254</f>
        <v>55.957500000000003</v>
      </c>
      <c r="E255" s="17">
        <f ca="1">'Prices Feb 2011'!$I254</f>
        <v>39.340000000000003</v>
      </c>
      <c r="F255" s="17">
        <v>63.05</v>
      </c>
      <c r="H255" s="11">
        <v>40585.458333333336</v>
      </c>
      <c r="I255" s="10">
        <v>84.42</v>
      </c>
      <c r="J255" s="10">
        <v>6.14</v>
      </c>
      <c r="K255" s="17">
        <f t="shared" si="28"/>
        <v>5841.0198</v>
      </c>
      <c r="O255" s="11">
        <v>40585.458333333336</v>
      </c>
      <c r="P255" s="10">
        <v>84.42</v>
      </c>
      <c r="Q255" s="10">
        <v>6.14</v>
      </c>
      <c r="R255" s="17">
        <f t="shared" ca="1" si="29"/>
        <v>3839.4216000000006</v>
      </c>
      <c r="V255" s="11">
        <v>40585.458333333336</v>
      </c>
      <c r="W255" s="10">
        <v>84.42</v>
      </c>
      <c r="X255" s="10">
        <v>6.14</v>
      </c>
      <c r="Y255" s="17">
        <f t="shared" ca="1" si="30"/>
        <v>3839.4216000000006</v>
      </c>
      <c r="AC255" s="11">
        <v>40577.614583333336</v>
      </c>
      <c r="AD255" s="10">
        <v>12.22</v>
      </c>
      <c r="AE255" s="10">
        <v>5.34</v>
      </c>
      <c r="AF255" s="10">
        <v>61.97</v>
      </c>
      <c r="AG255" s="17">
        <f t="shared" si="31"/>
        <v>822.52820000000008</v>
      </c>
      <c r="AN255" s="11">
        <v>40585.458333333336</v>
      </c>
      <c r="AO255" s="10">
        <v>78.069999999999993</v>
      </c>
      <c r="AP255" s="10">
        <v>7.66</v>
      </c>
      <c r="AQ255" s="17">
        <f t="shared" ca="1" si="32"/>
        <v>3669.2899999999995</v>
      </c>
    </row>
    <row r="256" spans="1:43" x14ac:dyDescent="0.25">
      <c r="A256" s="17">
        <f t="shared" si="26"/>
        <v>326.64999999999998</v>
      </c>
      <c r="B256" s="17">
        <f t="shared" ca="1" si="27"/>
        <v>22434.285125000002</v>
      </c>
      <c r="D256" s="17">
        <f ca="1">'Prices Feb 2011'!H255</f>
        <v>43.055000000000007</v>
      </c>
      <c r="E256" s="17">
        <f ca="1">'Prices Feb 2011'!$I255</f>
        <v>62.707499999999996</v>
      </c>
      <c r="F256" s="17">
        <v>63.05</v>
      </c>
      <c r="H256" s="11">
        <v>40585.5</v>
      </c>
      <c r="I256" s="10">
        <v>84.42</v>
      </c>
      <c r="J256" s="10">
        <v>6.14</v>
      </c>
      <c r="K256" s="17">
        <f t="shared" si="28"/>
        <v>5841.0198</v>
      </c>
      <c r="O256" s="11">
        <v>40585.5</v>
      </c>
      <c r="P256" s="10">
        <v>84.42</v>
      </c>
      <c r="Q256" s="10">
        <v>6.14</v>
      </c>
      <c r="R256" s="17">
        <f t="shared" ca="1" si="29"/>
        <v>5812.1059500000001</v>
      </c>
      <c r="V256" s="11">
        <v>40585.5</v>
      </c>
      <c r="W256" s="10">
        <v>84.42</v>
      </c>
      <c r="X256" s="10">
        <v>6.14</v>
      </c>
      <c r="Y256" s="17">
        <f t="shared" ca="1" si="30"/>
        <v>5812.1059500000001</v>
      </c>
      <c r="AC256" s="11">
        <v>40577.625</v>
      </c>
      <c r="AD256" s="10">
        <v>26.47</v>
      </c>
      <c r="AE256" s="10">
        <v>9.98</v>
      </c>
      <c r="AF256" s="10">
        <v>57.45</v>
      </c>
      <c r="AG256" s="17">
        <f t="shared" si="31"/>
        <v>1784.8721</v>
      </c>
      <c r="AN256" s="11">
        <v>40585.5</v>
      </c>
      <c r="AO256" s="10">
        <v>73.39</v>
      </c>
      <c r="AP256" s="10">
        <v>5</v>
      </c>
      <c r="AQ256" s="17">
        <f t="shared" ca="1" si="32"/>
        <v>4969.0534250000001</v>
      </c>
    </row>
    <row r="257" spans="1:43" x14ac:dyDescent="0.25">
      <c r="A257" s="17">
        <f t="shared" si="26"/>
        <v>286.58999999999997</v>
      </c>
      <c r="B257" s="17">
        <f t="shared" ca="1" si="27"/>
        <v>17088.042150000001</v>
      </c>
      <c r="D257" s="17">
        <f ca="1">'Prices Feb 2011'!H256</f>
        <v>23.934999999999999</v>
      </c>
      <c r="E257" s="17">
        <f ca="1">'Prices Feb 2011'!$I256</f>
        <v>49.325000000000003</v>
      </c>
      <c r="F257" s="17">
        <v>63.05</v>
      </c>
      <c r="H257" s="11">
        <v>40585.541666666664</v>
      </c>
      <c r="I257" s="10">
        <v>84.42</v>
      </c>
      <c r="J257" s="10">
        <v>6.14</v>
      </c>
      <c r="K257" s="17">
        <f t="shared" si="28"/>
        <v>5841.0198</v>
      </c>
      <c r="O257" s="11">
        <v>40585.541666666664</v>
      </c>
      <c r="P257" s="10">
        <v>84.42</v>
      </c>
      <c r="Q257" s="10">
        <v>6.14</v>
      </c>
      <c r="R257" s="17">
        <f t="shared" ca="1" si="29"/>
        <v>4682.3553000000002</v>
      </c>
      <c r="V257" s="11">
        <v>40585.541666666664</v>
      </c>
      <c r="W257" s="10">
        <v>84.42</v>
      </c>
      <c r="X257" s="10">
        <v>6.14</v>
      </c>
      <c r="Y257" s="17">
        <f t="shared" ca="1" si="30"/>
        <v>4682.3553000000002</v>
      </c>
      <c r="AC257" s="11">
        <v>40577.635416666664</v>
      </c>
      <c r="AD257" s="10">
        <v>78.27</v>
      </c>
      <c r="AE257" s="10">
        <v>9.43</v>
      </c>
      <c r="AF257" s="10">
        <v>80.87</v>
      </c>
      <c r="AG257" s="17">
        <f t="shared" si="31"/>
        <v>7067.7810000000009</v>
      </c>
      <c r="AN257" s="11">
        <v>40585.541666666664</v>
      </c>
      <c r="AO257" s="10">
        <v>33.33</v>
      </c>
      <c r="AP257" s="10">
        <v>7.15</v>
      </c>
      <c r="AQ257" s="17">
        <f t="shared" ca="1" si="32"/>
        <v>1882.3117499999998</v>
      </c>
    </row>
    <row r="258" spans="1:43" x14ac:dyDescent="0.25">
      <c r="A258" s="17">
        <f t="shared" si="26"/>
        <v>345.6</v>
      </c>
      <c r="B258" s="17">
        <f t="shared" ca="1" si="27"/>
        <v>21971.384100000003</v>
      </c>
      <c r="D258" s="17">
        <f ca="1">'Prices Feb 2011'!H257</f>
        <v>23.595000000000002</v>
      </c>
      <c r="E258" s="17">
        <f ca="1">'Prices Feb 2011'!$I257</f>
        <v>55.015000000000001</v>
      </c>
      <c r="F258" s="17">
        <v>63.05</v>
      </c>
      <c r="H258" s="11">
        <v>40585.583333333336</v>
      </c>
      <c r="I258" s="10">
        <v>84.42</v>
      </c>
      <c r="J258" s="10">
        <v>6.14</v>
      </c>
      <c r="K258" s="17">
        <f t="shared" si="28"/>
        <v>5841.0198</v>
      </c>
      <c r="O258" s="11">
        <v>40585.583333333336</v>
      </c>
      <c r="P258" s="10">
        <v>84.42</v>
      </c>
      <c r="Q258" s="10">
        <v>6.14</v>
      </c>
      <c r="R258" s="17">
        <f t="shared" ca="1" si="29"/>
        <v>5162.7051000000001</v>
      </c>
      <c r="V258" s="11">
        <v>40585.583333333336</v>
      </c>
      <c r="W258" s="10">
        <v>84.42</v>
      </c>
      <c r="X258" s="10">
        <v>6.14</v>
      </c>
      <c r="Y258" s="17">
        <f t="shared" ca="1" si="30"/>
        <v>5162.7051000000001</v>
      </c>
      <c r="AC258" s="11">
        <v>40577.645833333336</v>
      </c>
      <c r="AD258" s="10">
        <v>22.9</v>
      </c>
      <c r="AE258" s="10">
        <v>9.69</v>
      </c>
      <c r="AF258" s="10">
        <v>27.25</v>
      </c>
      <c r="AG258" s="17">
        <f t="shared" si="31"/>
        <v>845.92599999999993</v>
      </c>
      <c r="AN258" s="11">
        <v>40585.583333333336</v>
      </c>
      <c r="AO258" s="10">
        <v>92.34</v>
      </c>
      <c r="AP258" s="10">
        <v>7.85</v>
      </c>
      <c r="AQ258" s="17">
        <f t="shared" ca="1" si="32"/>
        <v>5804.9541000000008</v>
      </c>
    </row>
    <row r="259" spans="1:43" x14ac:dyDescent="0.25">
      <c r="A259" s="17">
        <f t="shared" si="26"/>
        <v>265.48</v>
      </c>
      <c r="B259" s="17">
        <f t="shared" ca="1" si="27"/>
        <v>20434.185450000001</v>
      </c>
      <c r="D259" s="17">
        <f ca="1">'Prices Feb 2011'!H258</f>
        <v>35.625</v>
      </c>
      <c r="E259" s="17">
        <f ca="1">'Prices Feb 2011'!$I258</f>
        <v>74.512500000000003</v>
      </c>
      <c r="F259" s="17">
        <v>63.05</v>
      </c>
      <c r="H259" s="11">
        <v>40585.625</v>
      </c>
      <c r="I259" s="10">
        <v>84.42</v>
      </c>
      <c r="J259" s="10">
        <v>6.14</v>
      </c>
      <c r="K259" s="17">
        <f t="shared" si="28"/>
        <v>5841.0198</v>
      </c>
      <c r="O259" s="11">
        <v>40585.625</v>
      </c>
      <c r="P259" s="10">
        <v>84.42</v>
      </c>
      <c r="Q259" s="10">
        <v>6.14</v>
      </c>
      <c r="R259" s="17">
        <f t="shared" ca="1" si="29"/>
        <v>6808.6840500000008</v>
      </c>
      <c r="V259" s="11">
        <v>40585.625</v>
      </c>
      <c r="W259" s="10">
        <v>84.42</v>
      </c>
      <c r="X259" s="10">
        <v>6.14</v>
      </c>
      <c r="Y259" s="17">
        <f t="shared" ca="1" si="30"/>
        <v>6808.6840500000008</v>
      </c>
      <c r="AC259" s="11">
        <v>40577.65625</v>
      </c>
      <c r="AD259" s="10">
        <v>79.97</v>
      </c>
      <c r="AE259" s="10">
        <v>7.49</v>
      </c>
      <c r="AF259" s="10">
        <v>82.06</v>
      </c>
      <c r="AG259" s="17">
        <f t="shared" si="31"/>
        <v>7161.3134999999993</v>
      </c>
      <c r="AN259" s="11">
        <v>40585.625</v>
      </c>
      <c r="AO259" s="10">
        <v>12.22</v>
      </c>
      <c r="AP259" s="10">
        <v>5.34</v>
      </c>
      <c r="AQ259" s="17">
        <f t="shared" ca="1" si="32"/>
        <v>975.79755000000011</v>
      </c>
    </row>
    <row r="260" spans="1:43" x14ac:dyDescent="0.25">
      <c r="A260" s="17">
        <f t="shared" si="26"/>
        <v>279.73</v>
      </c>
      <c r="B260" s="17">
        <f t="shared" ca="1" si="27"/>
        <v>21671.467174999998</v>
      </c>
      <c r="D260" s="17">
        <f ca="1">'Prices Feb 2011'!H259</f>
        <v>71.287500000000009</v>
      </c>
      <c r="E260" s="17">
        <f ca="1">'Prices Feb 2011'!$I259</f>
        <v>74.392499999999998</v>
      </c>
      <c r="F260" s="17">
        <v>63.05</v>
      </c>
      <c r="H260" s="11">
        <v>40585.666666666664</v>
      </c>
      <c r="I260" s="10">
        <v>84.42</v>
      </c>
      <c r="J260" s="10">
        <v>6.14</v>
      </c>
      <c r="K260" s="17">
        <f t="shared" si="28"/>
        <v>5841.0198</v>
      </c>
      <c r="O260" s="11">
        <v>40585.666666666664</v>
      </c>
      <c r="P260" s="10">
        <v>84.42</v>
      </c>
      <c r="Q260" s="10">
        <v>6.14</v>
      </c>
      <c r="R260" s="17">
        <f t="shared" ca="1" si="29"/>
        <v>6798.5536499999998</v>
      </c>
      <c r="V260" s="11">
        <v>40585.666666666664</v>
      </c>
      <c r="W260" s="10">
        <v>84.42</v>
      </c>
      <c r="X260" s="10">
        <v>6.14</v>
      </c>
      <c r="Y260" s="17">
        <f t="shared" ca="1" si="30"/>
        <v>6798.5536499999998</v>
      </c>
      <c r="AC260" s="11">
        <v>40577.666666666664</v>
      </c>
      <c r="AD260" s="10">
        <v>93.73</v>
      </c>
      <c r="AE260" s="10">
        <v>8.56</v>
      </c>
      <c r="AF260" s="10">
        <v>41.58</v>
      </c>
      <c r="AG260" s="17">
        <f t="shared" si="31"/>
        <v>4699.6222000000007</v>
      </c>
      <c r="AN260" s="11">
        <v>40585.666666666664</v>
      </c>
      <c r="AO260" s="10">
        <v>26.47</v>
      </c>
      <c r="AP260" s="10">
        <v>9.98</v>
      </c>
      <c r="AQ260" s="17">
        <f t="shared" ca="1" si="32"/>
        <v>2233.3400750000001</v>
      </c>
    </row>
    <row r="261" spans="1:43" x14ac:dyDescent="0.25">
      <c r="A261" s="17">
        <f t="shared" ref="A261:A324" si="33">I261+P261+W261+AH261+AO261</f>
        <v>331.53</v>
      </c>
      <c r="B261" s="17">
        <f t="shared" ref="B261:B324" ca="1" si="34">K261+R261+Y261+AJ261+AQ261</f>
        <v>20181.944775</v>
      </c>
      <c r="D261" s="17">
        <f ca="1">'Prices Feb 2011'!H260</f>
        <v>37.302499999999995</v>
      </c>
      <c r="E261" s="17">
        <f ca="1">'Prices Feb 2011'!$I260</f>
        <v>50.852499999999999</v>
      </c>
      <c r="F261" s="17">
        <v>63.05</v>
      </c>
      <c r="H261" s="11">
        <v>40585.708333333336</v>
      </c>
      <c r="I261" s="10">
        <v>84.42</v>
      </c>
      <c r="J261" s="10">
        <v>6.14</v>
      </c>
      <c r="K261" s="17">
        <f t="shared" ref="K261:K324" si="35">I261*($F261+J261)</f>
        <v>5841.0198</v>
      </c>
      <c r="O261" s="11">
        <v>40585.708333333336</v>
      </c>
      <c r="P261" s="10">
        <v>84.42</v>
      </c>
      <c r="Q261" s="10">
        <v>6.14</v>
      </c>
      <c r="R261" s="17">
        <f t="shared" ref="R261:R324" ca="1" si="36">P261*($E261+Q261)</f>
        <v>4811.3068499999999</v>
      </c>
      <c r="V261" s="11">
        <v>40585.708333333336</v>
      </c>
      <c r="W261" s="10">
        <v>84.42</v>
      </c>
      <c r="X261" s="10">
        <v>6.14</v>
      </c>
      <c r="Y261" s="17">
        <f t="shared" ref="Y261:Y324" ca="1" si="37">W261*($E261+X261)</f>
        <v>4811.3068499999999</v>
      </c>
      <c r="AC261" s="11">
        <v>40577.677083333336</v>
      </c>
      <c r="AD261" s="10">
        <v>56.77</v>
      </c>
      <c r="AE261" s="10">
        <v>4.1100000000000003</v>
      </c>
      <c r="AF261" s="10">
        <v>48.54</v>
      </c>
      <c r="AG261" s="17">
        <f t="shared" ref="AG261:AG324" si="38">AD261*(AE261+AF261)</f>
        <v>2988.9405000000002</v>
      </c>
      <c r="AN261" s="11">
        <v>40585.708333333336</v>
      </c>
      <c r="AO261" s="10">
        <v>78.27</v>
      </c>
      <c r="AP261" s="10">
        <v>9.43</v>
      </c>
      <c r="AQ261" s="17">
        <f t="shared" ca="1" si="32"/>
        <v>4718.311275</v>
      </c>
    </row>
    <row r="262" spans="1:43" x14ac:dyDescent="0.25">
      <c r="A262" s="17">
        <f t="shared" si="33"/>
        <v>276.15999999999997</v>
      </c>
      <c r="B262" s="17">
        <f t="shared" ca="1" si="34"/>
        <v>16543.752100000002</v>
      </c>
      <c r="D262" s="17">
        <f ca="1">'Prices Feb 2011'!H261</f>
        <v>27.377499999999998</v>
      </c>
      <c r="E262" s="17">
        <f ca="1">'Prices Feb 2011'!$I261</f>
        <v>49.255000000000003</v>
      </c>
      <c r="F262" s="17">
        <v>63.05</v>
      </c>
      <c r="H262" s="11">
        <v>40585.75</v>
      </c>
      <c r="I262" s="10">
        <v>84.42</v>
      </c>
      <c r="J262" s="10">
        <v>6.14</v>
      </c>
      <c r="K262" s="17">
        <f t="shared" si="35"/>
        <v>5841.0198</v>
      </c>
      <c r="O262" s="11">
        <v>40585.75</v>
      </c>
      <c r="P262" s="10">
        <v>84.42</v>
      </c>
      <c r="Q262" s="10">
        <v>6.14</v>
      </c>
      <c r="R262" s="17">
        <f t="shared" ca="1" si="36"/>
        <v>4676.4459000000006</v>
      </c>
      <c r="V262" s="11">
        <v>40585.75</v>
      </c>
      <c r="W262" s="10">
        <v>84.42</v>
      </c>
      <c r="X262" s="10">
        <v>6.14</v>
      </c>
      <c r="Y262" s="17">
        <f t="shared" ca="1" si="37"/>
        <v>4676.4459000000006</v>
      </c>
      <c r="AC262" s="11">
        <v>40577.6875</v>
      </c>
      <c r="AD262" s="10">
        <v>16.649999999999999</v>
      </c>
      <c r="AE262" s="10">
        <v>9.9700000000000006</v>
      </c>
      <c r="AF262" s="10">
        <v>27.46</v>
      </c>
      <c r="AG262" s="17">
        <f t="shared" si="38"/>
        <v>623.20949999999993</v>
      </c>
      <c r="AN262" s="11">
        <v>40585.75</v>
      </c>
      <c r="AO262" s="10">
        <v>22.9</v>
      </c>
      <c r="AP262" s="10">
        <v>9.69</v>
      </c>
      <c r="AQ262" s="17">
        <f t="shared" ca="1" si="32"/>
        <v>1349.8405</v>
      </c>
    </row>
    <row r="263" spans="1:43" x14ac:dyDescent="0.25">
      <c r="A263" s="17">
        <f t="shared" si="33"/>
        <v>333.23</v>
      </c>
      <c r="B263" s="17">
        <f t="shared" ca="1" si="34"/>
        <v>20648.052075</v>
      </c>
      <c r="D263" s="17">
        <f ca="1">'Prices Feb 2011'!H262</f>
        <v>39.107500000000002</v>
      </c>
      <c r="E263" s="17">
        <f ca="1">'Prices Feb 2011'!$I262</f>
        <v>52.9375</v>
      </c>
      <c r="F263" s="17">
        <v>63.05</v>
      </c>
      <c r="H263" s="11">
        <v>40585.791666666664</v>
      </c>
      <c r="I263" s="10">
        <v>84.42</v>
      </c>
      <c r="J263" s="10">
        <v>6.14</v>
      </c>
      <c r="K263" s="17">
        <f t="shared" si="35"/>
        <v>5841.0198</v>
      </c>
      <c r="O263" s="11">
        <v>40585.791666666664</v>
      </c>
      <c r="P263" s="10">
        <v>84.42</v>
      </c>
      <c r="Q263" s="10">
        <v>6.14</v>
      </c>
      <c r="R263" s="17">
        <f t="shared" ca="1" si="36"/>
        <v>4987.3225499999999</v>
      </c>
      <c r="V263" s="11">
        <v>40585.791666666664</v>
      </c>
      <c r="W263" s="10">
        <v>84.42</v>
      </c>
      <c r="X263" s="10">
        <v>6.14</v>
      </c>
      <c r="Y263" s="17">
        <f t="shared" ca="1" si="37"/>
        <v>4987.3225499999999</v>
      </c>
      <c r="AC263" s="11">
        <v>40577.697916666664</v>
      </c>
      <c r="AD263" s="10">
        <v>89.95</v>
      </c>
      <c r="AE263" s="10">
        <v>5.72</v>
      </c>
      <c r="AF263" s="10">
        <v>93.76</v>
      </c>
      <c r="AG263" s="17">
        <f t="shared" si="38"/>
        <v>8948.2260000000006</v>
      </c>
      <c r="AN263" s="11">
        <v>40585.791666666664</v>
      </c>
      <c r="AO263" s="10">
        <v>79.97</v>
      </c>
      <c r="AP263" s="10">
        <v>7.49</v>
      </c>
      <c r="AQ263" s="17">
        <f t="shared" ca="1" si="32"/>
        <v>4832.3871749999998</v>
      </c>
    </row>
    <row r="264" spans="1:43" x14ac:dyDescent="0.25">
      <c r="A264" s="17">
        <f t="shared" si="33"/>
        <v>346.99</v>
      </c>
      <c r="B264" s="17">
        <f t="shared" ca="1" si="34"/>
        <v>21138.05155</v>
      </c>
      <c r="D264" s="17">
        <f ca="1">'Prices Feb 2011'!H263</f>
        <v>41.487500000000004</v>
      </c>
      <c r="E264" s="17">
        <f ca="1">'Prices Feb 2011'!$I263</f>
        <v>51.254999999999995</v>
      </c>
      <c r="F264" s="17">
        <v>63.05</v>
      </c>
      <c r="H264" s="11">
        <v>40585.833333333336</v>
      </c>
      <c r="I264" s="10">
        <v>84.42</v>
      </c>
      <c r="J264" s="10">
        <v>6.14</v>
      </c>
      <c r="K264" s="17">
        <f t="shared" si="35"/>
        <v>5841.0198</v>
      </c>
      <c r="O264" s="11">
        <v>40585.833333333336</v>
      </c>
      <c r="P264" s="10">
        <v>84.42</v>
      </c>
      <c r="Q264" s="10">
        <v>6.14</v>
      </c>
      <c r="R264" s="17">
        <f t="shared" ca="1" si="36"/>
        <v>4845.2858999999999</v>
      </c>
      <c r="V264" s="11">
        <v>40585.833333333336</v>
      </c>
      <c r="W264" s="10">
        <v>84.42</v>
      </c>
      <c r="X264" s="10">
        <v>6.14</v>
      </c>
      <c r="Y264" s="17">
        <f t="shared" ca="1" si="37"/>
        <v>4845.2858999999999</v>
      </c>
      <c r="AC264" s="11">
        <v>40577.708333333336</v>
      </c>
      <c r="AD264" s="10">
        <v>12.93</v>
      </c>
      <c r="AE264" s="10">
        <v>4.54</v>
      </c>
      <c r="AF264" s="10">
        <v>48.14</v>
      </c>
      <c r="AG264" s="17">
        <f t="shared" si="38"/>
        <v>681.15239999999994</v>
      </c>
      <c r="AN264" s="11">
        <v>40585.833333333336</v>
      </c>
      <c r="AO264" s="10">
        <v>93.73</v>
      </c>
      <c r="AP264" s="10">
        <v>8.56</v>
      </c>
      <c r="AQ264" s="17">
        <f t="shared" ca="1" si="32"/>
        <v>5606.4599500000004</v>
      </c>
    </row>
    <row r="265" spans="1:43" x14ac:dyDescent="0.25">
      <c r="A265" s="17">
        <f t="shared" si="33"/>
        <v>310.02999999999997</v>
      </c>
      <c r="B265" s="17">
        <f t="shared" ca="1" si="34"/>
        <v>16575.3616</v>
      </c>
      <c r="D265" s="17">
        <f ca="1">'Prices Feb 2011'!H264</f>
        <v>39.127499999999998</v>
      </c>
      <c r="E265" s="17">
        <f ca="1">'Prices Feb 2011'!$I264</f>
        <v>41.95</v>
      </c>
      <c r="F265" s="17">
        <v>63.05</v>
      </c>
      <c r="H265" s="11">
        <v>40585.875</v>
      </c>
      <c r="I265" s="10">
        <v>84.42</v>
      </c>
      <c r="J265" s="10">
        <v>6.14</v>
      </c>
      <c r="K265" s="17">
        <f t="shared" si="35"/>
        <v>5841.0198</v>
      </c>
      <c r="O265" s="11">
        <v>40585.875</v>
      </c>
      <c r="P265" s="10">
        <v>84.42</v>
      </c>
      <c r="Q265" s="10">
        <v>6.14</v>
      </c>
      <c r="R265" s="17">
        <f t="shared" ca="1" si="36"/>
        <v>4059.7578000000003</v>
      </c>
      <c r="V265" s="11">
        <v>40585.875</v>
      </c>
      <c r="W265" s="10">
        <v>84.42</v>
      </c>
      <c r="X265" s="10">
        <v>6.14</v>
      </c>
      <c r="Y265" s="17">
        <f t="shared" ca="1" si="37"/>
        <v>4059.7578000000003</v>
      </c>
      <c r="AC265" s="11">
        <v>40577.71875</v>
      </c>
      <c r="AD265" s="10">
        <v>20.74</v>
      </c>
      <c r="AE265" s="10">
        <v>7.67</v>
      </c>
      <c r="AF265" s="10">
        <v>48.24</v>
      </c>
      <c r="AG265" s="17">
        <f t="shared" si="38"/>
        <v>1159.5734</v>
      </c>
      <c r="AN265" s="11">
        <v>40585.875</v>
      </c>
      <c r="AO265" s="10">
        <v>56.77</v>
      </c>
      <c r="AP265" s="10">
        <v>4.1100000000000003</v>
      </c>
      <c r="AQ265" s="17">
        <f t="shared" ca="1" si="32"/>
        <v>2614.8262000000004</v>
      </c>
    </row>
    <row r="266" spans="1:43" x14ac:dyDescent="0.25">
      <c r="A266" s="17">
        <f t="shared" si="33"/>
        <v>269.90999999999997</v>
      </c>
      <c r="B266" s="17">
        <f t="shared" ca="1" si="34"/>
        <v>14082.115950000003</v>
      </c>
      <c r="D266" s="17">
        <f ca="1">'Prices Feb 2011'!H265</f>
        <v>49.137500000000003</v>
      </c>
      <c r="E266" s="17">
        <f ca="1">'Prices Feb 2011'!$I265</f>
        <v>37.945000000000007</v>
      </c>
      <c r="F266" s="17">
        <v>63.05</v>
      </c>
      <c r="H266" s="11">
        <v>40585.916666666664</v>
      </c>
      <c r="I266" s="10">
        <v>84.42</v>
      </c>
      <c r="J266" s="10">
        <v>6.14</v>
      </c>
      <c r="K266" s="17">
        <f t="shared" si="35"/>
        <v>5841.0198</v>
      </c>
      <c r="O266" s="11">
        <v>40585.916666666664</v>
      </c>
      <c r="P266" s="10">
        <v>84.42</v>
      </c>
      <c r="Q266" s="10">
        <v>6.14</v>
      </c>
      <c r="R266" s="17">
        <f t="shared" ca="1" si="36"/>
        <v>3721.6557000000007</v>
      </c>
      <c r="V266" s="11">
        <v>40585.916666666664</v>
      </c>
      <c r="W266" s="10">
        <v>84.42</v>
      </c>
      <c r="X266" s="10">
        <v>6.14</v>
      </c>
      <c r="Y266" s="17">
        <f t="shared" ca="1" si="37"/>
        <v>3721.6557000000007</v>
      </c>
      <c r="AC266" s="11">
        <v>40577.729166666664</v>
      </c>
      <c r="AD266" s="10">
        <v>38.479999999999997</v>
      </c>
      <c r="AE266" s="10">
        <v>8.06</v>
      </c>
      <c r="AF266" s="10">
        <v>99.2</v>
      </c>
      <c r="AG266" s="17">
        <f t="shared" si="38"/>
        <v>4127.3648000000003</v>
      </c>
      <c r="AN266" s="11">
        <v>40585.916666666664</v>
      </c>
      <c r="AO266" s="10">
        <v>16.649999999999999</v>
      </c>
      <c r="AP266" s="10">
        <v>9.9700000000000006</v>
      </c>
      <c r="AQ266" s="17">
        <f t="shared" ca="1" si="32"/>
        <v>797.78475000000003</v>
      </c>
    </row>
    <row r="267" spans="1:43" x14ac:dyDescent="0.25">
      <c r="A267" s="17">
        <f t="shared" si="33"/>
        <v>343.21</v>
      </c>
      <c r="B267" s="17">
        <f t="shared" ca="1" si="34"/>
        <v>20668.1384</v>
      </c>
      <c r="D267" s="17">
        <f ca="1">'Prices Feb 2011'!H266</f>
        <v>56.2</v>
      </c>
      <c r="E267" s="17">
        <f ca="1">'Prices Feb 2011'!$I266</f>
        <v>51.3</v>
      </c>
      <c r="F267" s="17">
        <v>63.05</v>
      </c>
      <c r="H267" s="11">
        <v>40585.958333333336</v>
      </c>
      <c r="I267" s="10">
        <v>84.42</v>
      </c>
      <c r="J267" s="10">
        <v>6.14</v>
      </c>
      <c r="K267" s="17">
        <f t="shared" si="35"/>
        <v>5841.0198</v>
      </c>
      <c r="O267" s="11">
        <v>40585.958333333336</v>
      </c>
      <c r="P267" s="10">
        <v>84.42</v>
      </c>
      <c r="Q267" s="10">
        <v>6.14</v>
      </c>
      <c r="R267" s="17">
        <f t="shared" ca="1" si="36"/>
        <v>4849.0847999999996</v>
      </c>
      <c r="V267" s="11">
        <v>40585.958333333336</v>
      </c>
      <c r="W267" s="10">
        <v>84.42</v>
      </c>
      <c r="X267" s="10">
        <v>6.14</v>
      </c>
      <c r="Y267" s="17">
        <f t="shared" ca="1" si="37"/>
        <v>4849.0847999999996</v>
      </c>
      <c r="AC267" s="11">
        <v>40577.739583333336</v>
      </c>
      <c r="AD267" s="10">
        <v>82.51</v>
      </c>
      <c r="AE267" s="10">
        <v>9.74</v>
      </c>
      <c r="AF267" s="10">
        <v>10.71</v>
      </c>
      <c r="AG267" s="17">
        <f t="shared" si="38"/>
        <v>1687.3295000000003</v>
      </c>
      <c r="AN267" s="11">
        <v>40585.958333333336</v>
      </c>
      <c r="AO267" s="10">
        <v>89.95</v>
      </c>
      <c r="AP267" s="10">
        <v>5.72</v>
      </c>
      <c r="AQ267" s="17">
        <f t="shared" ca="1" si="32"/>
        <v>5128.9489999999996</v>
      </c>
    </row>
    <row r="268" spans="1:43" x14ac:dyDescent="0.25">
      <c r="A268" s="17">
        <f t="shared" si="33"/>
        <v>83.460000000000008</v>
      </c>
      <c r="B268" s="17">
        <f t="shared" ca="1" si="34"/>
        <v>4422.9360750000014</v>
      </c>
      <c r="D268" s="17">
        <f ca="1">'Prices Feb 2011'!H267</f>
        <v>56.582500000000003</v>
      </c>
      <c r="E268" s="17">
        <f ca="1">'Prices Feb 2011'!$I267</f>
        <v>37.052500000000002</v>
      </c>
      <c r="F268" s="17">
        <v>63.64</v>
      </c>
      <c r="H268" s="16">
        <v>40586</v>
      </c>
      <c r="I268" s="10">
        <v>23.51</v>
      </c>
      <c r="J268" s="10">
        <v>9.17</v>
      </c>
      <c r="K268" s="17">
        <f t="shared" si="35"/>
        <v>1711.7631000000001</v>
      </c>
      <c r="O268" s="16">
        <v>40586</v>
      </c>
      <c r="P268" s="10">
        <v>23.51</v>
      </c>
      <c r="Q268" s="10">
        <v>9.17</v>
      </c>
      <c r="R268" s="17">
        <f t="shared" ca="1" si="36"/>
        <v>1086.6909750000002</v>
      </c>
      <c r="V268" s="16">
        <v>40586</v>
      </c>
      <c r="W268" s="10">
        <v>23.51</v>
      </c>
      <c r="X268" s="10">
        <v>9.17</v>
      </c>
      <c r="Y268" s="17">
        <f t="shared" ca="1" si="37"/>
        <v>1086.6909750000002</v>
      </c>
      <c r="AC268" s="11">
        <v>40577.75</v>
      </c>
      <c r="AD268" s="10">
        <v>98.89</v>
      </c>
      <c r="AE268" s="10">
        <v>4.21</v>
      </c>
      <c r="AF268" s="10">
        <v>95.52</v>
      </c>
      <c r="AG268" s="17">
        <f t="shared" si="38"/>
        <v>9862.2996999999996</v>
      </c>
      <c r="AN268" s="16">
        <v>40586</v>
      </c>
      <c r="AO268" s="10">
        <v>12.93</v>
      </c>
      <c r="AP268" s="10">
        <v>4.54</v>
      </c>
      <c r="AQ268" s="17">
        <f t="shared" ca="1" si="32"/>
        <v>537.79102499999999</v>
      </c>
    </row>
    <row r="269" spans="1:43" x14ac:dyDescent="0.25">
      <c r="A269" s="17">
        <f t="shared" si="33"/>
        <v>91.27</v>
      </c>
      <c r="B269" s="17">
        <f t="shared" ca="1" si="34"/>
        <v>5176.3915000000006</v>
      </c>
      <c r="D269" s="17">
        <f ca="1">'Prices Feb 2011'!H268</f>
        <v>72.715000000000003</v>
      </c>
      <c r="E269" s="17">
        <f ca="1">'Prices Feb 2011'!$I268</f>
        <v>42.42</v>
      </c>
      <c r="F269" s="17">
        <v>63.64</v>
      </c>
      <c r="H269" s="11">
        <v>40586.041666666664</v>
      </c>
      <c r="I269" s="10">
        <v>23.51</v>
      </c>
      <c r="J269" s="10">
        <v>9.17</v>
      </c>
      <c r="K269" s="17">
        <f t="shared" si="35"/>
        <v>1711.7631000000001</v>
      </c>
      <c r="O269" s="11">
        <v>40586.041666666664</v>
      </c>
      <c r="P269" s="10">
        <v>23.51</v>
      </c>
      <c r="Q269" s="10">
        <v>9.17</v>
      </c>
      <c r="R269" s="17">
        <f t="shared" ca="1" si="36"/>
        <v>1212.8809000000001</v>
      </c>
      <c r="V269" s="11">
        <v>40586.041666666664</v>
      </c>
      <c r="W269" s="10">
        <v>23.51</v>
      </c>
      <c r="X269" s="10">
        <v>9.17</v>
      </c>
      <c r="Y269" s="17">
        <f t="shared" ca="1" si="37"/>
        <v>1212.8809000000001</v>
      </c>
      <c r="AC269" s="11">
        <v>40577.760416666664</v>
      </c>
      <c r="AD269" s="10">
        <v>40.71</v>
      </c>
      <c r="AE269" s="10">
        <v>3.11</v>
      </c>
      <c r="AF269" s="10">
        <v>13.59</v>
      </c>
      <c r="AG269" s="17">
        <f t="shared" si="38"/>
        <v>679.85699999999997</v>
      </c>
      <c r="AN269" s="11">
        <v>40586.041666666664</v>
      </c>
      <c r="AO269" s="10">
        <v>20.74</v>
      </c>
      <c r="AP269" s="10">
        <v>7.67</v>
      </c>
      <c r="AQ269" s="17">
        <f t="shared" ca="1" si="32"/>
        <v>1038.8666000000001</v>
      </c>
    </row>
    <row r="270" spans="1:43" x14ac:dyDescent="0.25">
      <c r="A270" s="17">
        <f t="shared" si="33"/>
        <v>109.00999999999999</v>
      </c>
      <c r="B270" s="17">
        <f t="shared" ca="1" si="34"/>
        <v>6088.7590500000006</v>
      </c>
      <c r="D270" s="17">
        <f ca="1">'Prices Feb 2011'!H269</f>
        <v>38.204999999999998</v>
      </c>
      <c r="E270" s="17">
        <f ca="1">'Prices Feb 2011'!$I269</f>
        <v>42.522499999999994</v>
      </c>
      <c r="F270" s="17">
        <v>63.64</v>
      </c>
      <c r="H270" s="11">
        <v>40586.083333333336</v>
      </c>
      <c r="I270" s="10">
        <v>23.51</v>
      </c>
      <c r="J270" s="10">
        <v>9.17</v>
      </c>
      <c r="K270" s="17">
        <f t="shared" si="35"/>
        <v>1711.7631000000001</v>
      </c>
      <c r="O270" s="11">
        <v>40586.083333333336</v>
      </c>
      <c r="P270" s="10">
        <v>23.51</v>
      </c>
      <c r="Q270" s="10">
        <v>9.17</v>
      </c>
      <c r="R270" s="17">
        <f t="shared" ca="1" si="36"/>
        <v>1215.290675</v>
      </c>
      <c r="V270" s="11">
        <v>40586.083333333336</v>
      </c>
      <c r="W270" s="10">
        <v>23.51</v>
      </c>
      <c r="X270" s="10">
        <v>9.17</v>
      </c>
      <c r="Y270" s="17">
        <f t="shared" ca="1" si="37"/>
        <v>1215.290675</v>
      </c>
      <c r="AC270" s="11">
        <v>40577.770833333336</v>
      </c>
      <c r="AD270" s="10">
        <v>1.1200000000000001</v>
      </c>
      <c r="AE270" s="10">
        <v>2.92</v>
      </c>
      <c r="AF270" s="10">
        <v>60.9</v>
      </c>
      <c r="AG270" s="17">
        <f t="shared" si="38"/>
        <v>71.478400000000008</v>
      </c>
      <c r="AN270" s="11">
        <v>40586.083333333336</v>
      </c>
      <c r="AO270" s="10">
        <v>38.479999999999997</v>
      </c>
      <c r="AP270" s="10">
        <v>8.06</v>
      </c>
      <c r="AQ270" s="17">
        <f t="shared" ca="1" si="32"/>
        <v>1946.4145999999996</v>
      </c>
    </row>
    <row r="271" spans="1:43" x14ac:dyDescent="0.25">
      <c r="A271" s="17">
        <f t="shared" si="33"/>
        <v>153.04000000000002</v>
      </c>
      <c r="B271" s="17">
        <f t="shared" ca="1" si="34"/>
        <v>7169.5857250000008</v>
      </c>
      <c r="D271" s="17">
        <f ca="1">'Prices Feb 2011'!H270</f>
        <v>56.779999999999994</v>
      </c>
      <c r="E271" s="17">
        <f ca="1">'Prices Feb 2011'!$I270</f>
        <v>32.602499999999999</v>
      </c>
      <c r="F271" s="17">
        <v>63.64</v>
      </c>
      <c r="H271" s="11">
        <v>40586.125</v>
      </c>
      <c r="I271" s="10">
        <v>23.51</v>
      </c>
      <c r="J271" s="10">
        <v>9.17</v>
      </c>
      <c r="K271" s="17">
        <f t="shared" si="35"/>
        <v>1711.7631000000001</v>
      </c>
      <c r="O271" s="11">
        <v>40586.125</v>
      </c>
      <c r="P271" s="10">
        <v>23.51</v>
      </c>
      <c r="Q271" s="10">
        <v>9.17</v>
      </c>
      <c r="R271" s="17">
        <f t="shared" ca="1" si="36"/>
        <v>982.07147500000008</v>
      </c>
      <c r="V271" s="11">
        <v>40586.125</v>
      </c>
      <c r="W271" s="10">
        <v>23.51</v>
      </c>
      <c r="X271" s="10">
        <v>9.17</v>
      </c>
      <c r="Y271" s="17">
        <f t="shared" ca="1" si="37"/>
        <v>982.07147500000008</v>
      </c>
      <c r="AC271" s="11">
        <v>40577.78125</v>
      </c>
      <c r="AD271" s="10">
        <v>88.72</v>
      </c>
      <c r="AE271" s="10">
        <v>0.44</v>
      </c>
      <c r="AF271" s="10">
        <v>85</v>
      </c>
      <c r="AG271" s="17">
        <f t="shared" si="38"/>
        <v>7580.2367999999997</v>
      </c>
      <c r="AN271" s="11">
        <v>40586.125</v>
      </c>
      <c r="AO271" s="10">
        <v>82.51</v>
      </c>
      <c r="AP271" s="10">
        <v>9.74</v>
      </c>
      <c r="AQ271" s="17">
        <f t="shared" ca="1" si="32"/>
        <v>3493.6796750000003</v>
      </c>
    </row>
    <row r="272" spans="1:43" x14ac:dyDescent="0.25">
      <c r="A272" s="17">
        <f t="shared" si="33"/>
        <v>141.06</v>
      </c>
      <c r="B272" s="17">
        <f t="shared" ca="1" si="34"/>
        <v>10827.941924999999</v>
      </c>
      <c r="D272" s="17">
        <f ca="1">'Prices Feb 2011'!H271</f>
        <v>73.84</v>
      </c>
      <c r="E272" s="17">
        <f ca="1">'Prices Feb 2011'!$I271</f>
        <v>69.857500000000002</v>
      </c>
      <c r="F272" s="17">
        <v>63.64</v>
      </c>
      <c r="H272" s="11">
        <v>40586.166666666664</v>
      </c>
      <c r="I272" s="10">
        <v>23.51</v>
      </c>
      <c r="J272" s="10">
        <v>9.17</v>
      </c>
      <c r="K272" s="17">
        <f t="shared" si="35"/>
        <v>1711.7631000000001</v>
      </c>
      <c r="O272" s="11">
        <v>40586.166666666664</v>
      </c>
      <c r="P272" s="10">
        <v>23.51</v>
      </c>
      <c r="Q272" s="10">
        <v>9.17</v>
      </c>
      <c r="R272" s="17">
        <f t="shared" ca="1" si="36"/>
        <v>1857.9365250000003</v>
      </c>
      <c r="V272" s="11">
        <v>40586.166666666664</v>
      </c>
      <c r="W272" s="10">
        <v>23.51</v>
      </c>
      <c r="X272" s="10">
        <v>9.17</v>
      </c>
      <c r="Y272" s="17">
        <f t="shared" ca="1" si="37"/>
        <v>1857.9365250000003</v>
      </c>
      <c r="AC272" s="11">
        <v>40577.791666666664</v>
      </c>
      <c r="AD272" s="10">
        <v>18.010000000000002</v>
      </c>
      <c r="AE272" s="10">
        <v>2.74</v>
      </c>
      <c r="AF272" s="10">
        <v>5.55</v>
      </c>
      <c r="AG272" s="17">
        <f t="shared" si="38"/>
        <v>149.30289999999999</v>
      </c>
      <c r="AN272" s="11">
        <v>40586.166666666664</v>
      </c>
      <c r="AO272" s="10">
        <v>70.53</v>
      </c>
      <c r="AP272" s="10">
        <v>6.71</v>
      </c>
      <c r="AQ272" s="17">
        <f t="shared" ca="1" si="32"/>
        <v>5400.3057749999998</v>
      </c>
    </row>
    <row r="273" spans="1:43" x14ac:dyDescent="0.25">
      <c r="A273" s="17">
        <f t="shared" si="33"/>
        <v>147.94</v>
      </c>
      <c r="B273" s="17">
        <f t="shared" ca="1" si="34"/>
        <v>11489.633550000002</v>
      </c>
      <c r="D273" s="17">
        <f ca="1">'Prices Feb 2011'!H272</f>
        <v>42.277500000000003</v>
      </c>
      <c r="E273" s="17">
        <f ca="1">'Prices Feb 2011'!$I272</f>
        <v>75.085000000000008</v>
      </c>
      <c r="F273" s="17">
        <v>63.64</v>
      </c>
      <c r="H273" s="11">
        <v>40586.208333333336</v>
      </c>
      <c r="I273" s="10">
        <v>23.51</v>
      </c>
      <c r="J273" s="10">
        <v>9.17</v>
      </c>
      <c r="K273" s="17">
        <f t="shared" si="35"/>
        <v>1711.7631000000001</v>
      </c>
      <c r="O273" s="11">
        <v>40586.208333333336</v>
      </c>
      <c r="P273" s="10">
        <v>23.51</v>
      </c>
      <c r="Q273" s="10">
        <v>9.17</v>
      </c>
      <c r="R273" s="17">
        <f t="shared" ca="1" si="36"/>
        <v>1980.8350500000004</v>
      </c>
      <c r="V273" s="11">
        <v>40586.208333333336</v>
      </c>
      <c r="W273" s="10">
        <v>23.51</v>
      </c>
      <c r="X273" s="10">
        <v>9.17</v>
      </c>
      <c r="Y273" s="17">
        <f t="shared" ca="1" si="37"/>
        <v>1980.8350500000004</v>
      </c>
      <c r="AC273" s="11">
        <v>40577.802083333336</v>
      </c>
      <c r="AD273" s="10">
        <v>78.069999999999993</v>
      </c>
      <c r="AE273" s="10">
        <v>7.66</v>
      </c>
      <c r="AF273" s="10">
        <v>81.67</v>
      </c>
      <c r="AG273" s="17">
        <f t="shared" si="38"/>
        <v>6973.9930999999997</v>
      </c>
      <c r="AN273" s="11">
        <v>40586.208333333336</v>
      </c>
      <c r="AO273" s="10">
        <v>77.41</v>
      </c>
      <c r="AP273" s="10">
        <v>0.05</v>
      </c>
      <c r="AQ273" s="17">
        <f t="shared" ca="1" si="32"/>
        <v>5816.2003500000001</v>
      </c>
    </row>
    <row r="274" spans="1:43" x14ac:dyDescent="0.25">
      <c r="A274" s="17">
        <f t="shared" si="33"/>
        <v>169.41</v>
      </c>
      <c r="B274" s="17">
        <f t="shared" ca="1" si="34"/>
        <v>7987.6161499999998</v>
      </c>
      <c r="D274" s="17">
        <f ca="1">'Prices Feb 2011'!H273</f>
        <v>84.032499999999999</v>
      </c>
      <c r="E274" s="17">
        <f ca="1">'Prices Feb 2011'!$I273</f>
        <v>39.9375</v>
      </c>
      <c r="F274" s="17">
        <v>63.64</v>
      </c>
      <c r="H274" s="11">
        <v>40586.25</v>
      </c>
      <c r="I274" s="10">
        <v>23.51</v>
      </c>
      <c r="J274" s="10">
        <v>9.17</v>
      </c>
      <c r="K274" s="17">
        <f t="shared" si="35"/>
        <v>1711.7631000000001</v>
      </c>
      <c r="O274" s="11">
        <v>40586.25</v>
      </c>
      <c r="P274" s="10">
        <v>23.51</v>
      </c>
      <c r="Q274" s="10">
        <v>9.17</v>
      </c>
      <c r="R274" s="17">
        <f t="shared" ca="1" si="36"/>
        <v>1154.517325</v>
      </c>
      <c r="V274" s="11">
        <v>40586.25</v>
      </c>
      <c r="W274" s="10">
        <v>23.51</v>
      </c>
      <c r="X274" s="10">
        <v>9.17</v>
      </c>
      <c r="Y274" s="17">
        <f t="shared" ca="1" si="37"/>
        <v>1154.517325</v>
      </c>
      <c r="AC274" s="11">
        <v>40577.8125</v>
      </c>
      <c r="AD274" s="10">
        <v>73.39</v>
      </c>
      <c r="AE274" s="10">
        <v>5</v>
      </c>
      <c r="AF274" s="10">
        <v>24.66</v>
      </c>
      <c r="AG274" s="17">
        <f t="shared" si="38"/>
        <v>2176.7474000000002</v>
      </c>
      <c r="AN274" s="11">
        <v>40586.25</v>
      </c>
      <c r="AO274" s="10">
        <v>98.88</v>
      </c>
      <c r="AP274" s="10">
        <v>0.18</v>
      </c>
      <c r="AQ274" s="17">
        <f t="shared" ca="1" si="32"/>
        <v>3966.8183999999997</v>
      </c>
    </row>
    <row r="275" spans="1:43" x14ac:dyDescent="0.25">
      <c r="A275" s="17">
        <f t="shared" si="33"/>
        <v>157.46</v>
      </c>
      <c r="B275" s="17">
        <f t="shared" ca="1" si="34"/>
        <v>8723.0089499999995</v>
      </c>
      <c r="D275" s="17">
        <f ca="1">'Prices Feb 2011'!H274</f>
        <v>39.932500000000005</v>
      </c>
      <c r="E275" s="17">
        <f ca="1">'Prices Feb 2011'!$I274</f>
        <v>42.704999999999998</v>
      </c>
      <c r="F275" s="17">
        <v>63.64</v>
      </c>
      <c r="H275" s="11">
        <v>40586.291666666664</v>
      </c>
      <c r="I275" s="10">
        <v>23.51</v>
      </c>
      <c r="J275" s="10">
        <v>9.17</v>
      </c>
      <c r="K275" s="17">
        <f t="shared" si="35"/>
        <v>1711.7631000000001</v>
      </c>
      <c r="O275" s="11">
        <v>40586.291666666664</v>
      </c>
      <c r="P275" s="10">
        <v>23.51</v>
      </c>
      <c r="Q275" s="10">
        <v>9.17</v>
      </c>
      <c r="R275" s="17">
        <f t="shared" ca="1" si="36"/>
        <v>1219.5812500000002</v>
      </c>
      <c r="V275" s="11">
        <v>40586.291666666664</v>
      </c>
      <c r="W275" s="10">
        <v>23.51</v>
      </c>
      <c r="X275" s="10">
        <v>9.17</v>
      </c>
      <c r="Y275" s="17">
        <f t="shared" ca="1" si="37"/>
        <v>1219.5812500000002</v>
      </c>
      <c r="AC275" s="11">
        <v>40577.822916666664</v>
      </c>
      <c r="AD275" s="10">
        <v>33.33</v>
      </c>
      <c r="AE275" s="10">
        <v>7.15</v>
      </c>
      <c r="AF275" s="10">
        <v>32.21</v>
      </c>
      <c r="AG275" s="17">
        <f t="shared" si="38"/>
        <v>1311.8688</v>
      </c>
      <c r="AN275" s="11">
        <v>40586.291666666664</v>
      </c>
      <c r="AO275" s="10">
        <v>86.93</v>
      </c>
      <c r="AP275" s="10">
        <v>9.89</v>
      </c>
      <c r="AQ275" s="17">
        <f t="shared" ca="1" si="32"/>
        <v>4572.0833499999999</v>
      </c>
    </row>
    <row r="276" spans="1:43" x14ac:dyDescent="0.25">
      <c r="A276" s="17">
        <f t="shared" si="33"/>
        <v>114.78</v>
      </c>
      <c r="B276" s="17">
        <f t="shared" ca="1" si="34"/>
        <v>7404.9208749999998</v>
      </c>
      <c r="D276" s="17">
        <f ca="1">'Prices Feb 2011'!H275</f>
        <v>58.782499999999999</v>
      </c>
      <c r="E276" s="17">
        <f ca="1">'Prices Feb 2011'!$I275</f>
        <v>54.3125</v>
      </c>
      <c r="F276" s="17">
        <v>63.64</v>
      </c>
      <c r="H276" s="11">
        <v>40586.333333333336</v>
      </c>
      <c r="I276" s="10">
        <v>23.51</v>
      </c>
      <c r="J276" s="10">
        <v>9.17</v>
      </c>
      <c r="K276" s="17">
        <f t="shared" si="35"/>
        <v>1711.7631000000001</v>
      </c>
      <c r="O276" s="11">
        <v>40586.333333333336</v>
      </c>
      <c r="P276" s="10">
        <v>23.51</v>
      </c>
      <c r="Q276" s="10">
        <v>9.17</v>
      </c>
      <c r="R276" s="17">
        <f t="shared" ca="1" si="36"/>
        <v>1492.4735750000002</v>
      </c>
      <c r="V276" s="11">
        <v>40586.333333333336</v>
      </c>
      <c r="W276" s="10">
        <v>23.51</v>
      </c>
      <c r="X276" s="10">
        <v>9.17</v>
      </c>
      <c r="Y276" s="17">
        <f t="shared" ca="1" si="37"/>
        <v>1492.4735750000002</v>
      </c>
      <c r="AC276" s="11">
        <v>40577.833333333336</v>
      </c>
      <c r="AD276" s="10">
        <v>92.34</v>
      </c>
      <c r="AE276" s="10">
        <v>7.85</v>
      </c>
      <c r="AF276" s="10">
        <v>8.4</v>
      </c>
      <c r="AG276" s="17">
        <f t="shared" si="38"/>
        <v>1500.5250000000001</v>
      </c>
      <c r="AN276" s="11">
        <v>40586.333333333336</v>
      </c>
      <c r="AO276" s="10">
        <v>44.25</v>
      </c>
      <c r="AP276" s="10">
        <v>6.89</v>
      </c>
      <c r="AQ276" s="17">
        <f t="shared" ca="1" si="32"/>
        <v>2708.2106250000002</v>
      </c>
    </row>
    <row r="277" spans="1:43" x14ac:dyDescent="0.25">
      <c r="A277" s="17">
        <f t="shared" si="33"/>
        <v>147.76999999999998</v>
      </c>
      <c r="B277" s="17">
        <f t="shared" ca="1" si="34"/>
        <v>9737.0853000000006</v>
      </c>
      <c r="D277" s="17">
        <f ca="1">'Prices Feb 2011'!H276</f>
        <v>49.294999999999995</v>
      </c>
      <c r="E277" s="17">
        <f ca="1">'Prices Feb 2011'!$I276</f>
        <v>57</v>
      </c>
      <c r="F277" s="17">
        <v>63.64</v>
      </c>
      <c r="H277" s="11">
        <v>40586.375</v>
      </c>
      <c r="I277" s="10">
        <v>23.51</v>
      </c>
      <c r="J277" s="10">
        <v>9.17</v>
      </c>
      <c r="K277" s="17">
        <f t="shared" si="35"/>
        <v>1711.7631000000001</v>
      </c>
      <c r="O277" s="11">
        <v>40586.375</v>
      </c>
      <c r="P277" s="10">
        <v>23.51</v>
      </c>
      <c r="Q277" s="10">
        <v>9.17</v>
      </c>
      <c r="R277" s="17">
        <f t="shared" ca="1" si="36"/>
        <v>1555.6567000000002</v>
      </c>
      <c r="V277" s="11">
        <v>40586.375</v>
      </c>
      <c r="W277" s="10">
        <v>23.51</v>
      </c>
      <c r="X277" s="10">
        <v>9.17</v>
      </c>
      <c r="Y277" s="17">
        <f t="shared" ca="1" si="37"/>
        <v>1555.6567000000002</v>
      </c>
      <c r="AC277" s="11">
        <v>40577.84375</v>
      </c>
      <c r="AD277" s="10">
        <v>12.22</v>
      </c>
      <c r="AE277" s="10">
        <v>5.34</v>
      </c>
      <c r="AF277" s="10">
        <v>60.71</v>
      </c>
      <c r="AG277" s="17">
        <f t="shared" si="38"/>
        <v>807.13099999999997</v>
      </c>
      <c r="AN277" s="11">
        <v>40586.375</v>
      </c>
      <c r="AO277" s="10">
        <v>77.239999999999995</v>
      </c>
      <c r="AP277" s="10">
        <v>6.62</v>
      </c>
      <c r="AQ277" s="17">
        <f t="shared" ca="1" si="32"/>
        <v>4914.0087999999996</v>
      </c>
    </row>
    <row r="278" spans="1:43" x14ac:dyDescent="0.25">
      <c r="A278" s="17">
        <f t="shared" si="33"/>
        <v>99.210000000000008</v>
      </c>
      <c r="B278" s="17">
        <f t="shared" ca="1" si="34"/>
        <v>4219.5502500000002</v>
      </c>
      <c r="D278" s="17">
        <f ca="1">'Prices Feb 2011'!H277</f>
        <v>49.405000000000001</v>
      </c>
      <c r="E278" s="17">
        <f ca="1">'Prices Feb 2011'!$I277</f>
        <v>24.647500000000001</v>
      </c>
      <c r="F278" s="17">
        <v>63.64</v>
      </c>
      <c r="H278" s="11">
        <v>40586.416666666664</v>
      </c>
      <c r="I278" s="10">
        <v>23.51</v>
      </c>
      <c r="J278" s="10">
        <v>9.17</v>
      </c>
      <c r="K278" s="17">
        <f t="shared" si="35"/>
        <v>1711.7631000000001</v>
      </c>
      <c r="O278" s="11">
        <v>40586.416666666664</v>
      </c>
      <c r="P278" s="10">
        <v>23.51</v>
      </c>
      <c r="Q278" s="10">
        <v>9.17</v>
      </c>
      <c r="R278" s="17">
        <f t="shared" ca="1" si="36"/>
        <v>795.04942500000016</v>
      </c>
      <c r="V278" s="11">
        <v>40586.416666666664</v>
      </c>
      <c r="W278" s="10">
        <v>23.51</v>
      </c>
      <c r="X278" s="10">
        <v>9.17</v>
      </c>
      <c r="Y278" s="17">
        <f t="shared" ca="1" si="37"/>
        <v>795.04942500000016</v>
      </c>
      <c r="AC278" s="11">
        <v>40577.854166666664</v>
      </c>
      <c r="AD278" s="10">
        <v>26.47</v>
      </c>
      <c r="AE278" s="10">
        <v>9.98</v>
      </c>
      <c r="AF278" s="10">
        <v>72.63</v>
      </c>
      <c r="AG278" s="17">
        <f t="shared" si="38"/>
        <v>2186.6866999999997</v>
      </c>
      <c r="AN278" s="11">
        <v>40586.416666666664</v>
      </c>
      <c r="AO278" s="10">
        <v>28.68</v>
      </c>
      <c r="AP278" s="10">
        <v>7.35</v>
      </c>
      <c r="AQ278" s="17">
        <f t="shared" ca="1" si="32"/>
        <v>917.68830000000003</v>
      </c>
    </row>
    <row r="279" spans="1:43" x14ac:dyDescent="0.25">
      <c r="A279" s="17">
        <f t="shared" si="33"/>
        <v>124.08</v>
      </c>
      <c r="B279" s="17">
        <f t="shared" ca="1" si="34"/>
        <v>8634.0159500000009</v>
      </c>
      <c r="D279" s="17">
        <f ca="1">'Prices Feb 2011'!H278</f>
        <v>55.8825</v>
      </c>
      <c r="E279" s="17">
        <f ca="1">'Prices Feb 2011'!$I278</f>
        <v>59.984999999999999</v>
      </c>
      <c r="F279" s="17">
        <v>63.64</v>
      </c>
      <c r="H279" s="11">
        <v>40586.458333333336</v>
      </c>
      <c r="I279" s="10">
        <v>23.51</v>
      </c>
      <c r="J279" s="10">
        <v>9.17</v>
      </c>
      <c r="K279" s="17">
        <f t="shared" si="35"/>
        <v>1711.7631000000001</v>
      </c>
      <c r="O279" s="11">
        <v>40586.458333333336</v>
      </c>
      <c r="P279" s="10">
        <v>23.51</v>
      </c>
      <c r="Q279" s="10">
        <v>9.17</v>
      </c>
      <c r="R279" s="17">
        <f t="shared" ca="1" si="36"/>
        <v>1625.8340500000002</v>
      </c>
      <c r="V279" s="11">
        <v>40586.458333333336</v>
      </c>
      <c r="W279" s="10">
        <v>23.51</v>
      </c>
      <c r="X279" s="10">
        <v>9.17</v>
      </c>
      <c r="Y279" s="17">
        <f t="shared" ca="1" si="37"/>
        <v>1625.8340500000002</v>
      </c>
      <c r="AC279" s="11">
        <v>40577.864583333336</v>
      </c>
      <c r="AD279" s="10">
        <v>78.27</v>
      </c>
      <c r="AE279" s="10">
        <v>9.43</v>
      </c>
      <c r="AF279" s="10">
        <v>32.130000000000003</v>
      </c>
      <c r="AG279" s="17">
        <f t="shared" si="38"/>
        <v>3252.9011999999998</v>
      </c>
      <c r="AN279" s="11">
        <v>40586.458333333336</v>
      </c>
      <c r="AO279" s="10">
        <v>53.55</v>
      </c>
      <c r="AP279" s="10">
        <v>8.56</v>
      </c>
      <c r="AQ279" s="17">
        <f t="shared" ca="1" si="32"/>
        <v>3670.58475</v>
      </c>
    </row>
    <row r="280" spans="1:43" x14ac:dyDescent="0.25">
      <c r="A280" s="17">
        <f t="shared" si="33"/>
        <v>162.18</v>
      </c>
      <c r="B280" s="17">
        <f t="shared" ca="1" si="34"/>
        <v>10738.039950000002</v>
      </c>
      <c r="D280" s="17">
        <f ca="1">'Prices Feb 2011'!H279</f>
        <v>40.76</v>
      </c>
      <c r="E280" s="17">
        <f ca="1">'Prices Feb 2011'!$I279</f>
        <v>57.085000000000008</v>
      </c>
      <c r="F280" s="17">
        <v>63.64</v>
      </c>
      <c r="H280" s="11">
        <v>40586.5</v>
      </c>
      <c r="I280" s="10">
        <v>23.51</v>
      </c>
      <c r="J280" s="10">
        <v>9.17</v>
      </c>
      <c r="K280" s="17">
        <f t="shared" si="35"/>
        <v>1711.7631000000001</v>
      </c>
      <c r="O280" s="11">
        <v>40586.5</v>
      </c>
      <c r="P280" s="10">
        <v>23.51</v>
      </c>
      <c r="Q280" s="10">
        <v>9.17</v>
      </c>
      <c r="R280" s="17">
        <f t="shared" ca="1" si="36"/>
        <v>1557.6550500000003</v>
      </c>
      <c r="V280" s="11">
        <v>40586.5</v>
      </c>
      <c r="W280" s="10">
        <v>23.51</v>
      </c>
      <c r="X280" s="10">
        <v>9.17</v>
      </c>
      <c r="Y280" s="17">
        <f t="shared" ca="1" si="37"/>
        <v>1557.6550500000003</v>
      </c>
      <c r="AC280" s="11">
        <v>40577.875</v>
      </c>
      <c r="AD280" s="10">
        <v>22.9</v>
      </c>
      <c r="AE280" s="10">
        <v>9.69</v>
      </c>
      <c r="AF280" s="10">
        <v>33.43</v>
      </c>
      <c r="AG280" s="17">
        <f t="shared" si="38"/>
        <v>987.44799999999987</v>
      </c>
      <c r="AN280" s="11">
        <v>40586.5</v>
      </c>
      <c r="AO280" s="10">
        <v>91.65</v>
      </c>
      <c r="AP280" s="10">
        <v>7.41</v>
      </c>
      <c r="AQ280" s="17">
        <f t="shared" ca="1" si="32"/>
        <v>5910.9667500000005</v>
      </c>
    </row>
    <row r="281" spans="1:43" x14ac:dyDescent="0.25">
      <c r="A281" s="17">
        <f t="shared" si="33"/>
        <v>167.44</v>
      </c>
      <c r="B281" s="17">
        <f t="shared" ca="1" si="34"/>
        <v>10296.619675</v>
      </c>
      <c r="D281" s="17">
        <f ca="1">'Prices Feb 2011'!H280</f>
        <v>78.254999999999995</v>
      </c>
      <c r="E281" s="17">
        <f ca="1">'Prices Feb 2011'!$I280</f>
        <v>55.6875</v>
      </c>
      <c r="F281" s="17">
        <v>63.64</v>
      </c>
      <c r="H281" s="11">
        <v>40586.541666666664</v>
      </c>
      <c r="I281" s="10">
        <v>23.51</v>
      </c>
      <c r="J281" s="10">
        <v>9.17</v>
      </c>
      <c r="K281" s="17">
        <f t="shared" si="35"/>
        <v>1711.7631000000001</v>
      </c>
      <c r="O281" s="11">
        <v>40586.541666666664</v>
      </c>
      <c r="P281" s="10">
        <v>23.51</v>
      </c>
      <c r="Q281" s="10">
        <v>9.17</v>
      </c>
      <c r="R281" s="17">
        <f t="shared" ca="1" si="36"/>
        <v>1524.7998250000001</v>
      </c>
      <c r="V281" s="11">
        <v>40586.541666666664</v>
      </c>
      <c r="W281" s="10">
        <v>23.51</v>
      </c>
      <c r="X281" s="10">
        <v>9.17</v>
      </c>
      <c r="Y281" s="17">
        <f t="shared" ca="1" si="37"/>
        <v>1524.7998250000001</v>
      </c>
      <c r="AC281" s="11">
        <v>40577.885416666664</v>
      </c>
      <c r="AD281" s="10">
        <v>79.97</v>
      </c>
      <c r="AE281" s="10">
        <v>7.49</v>
      </c>
      <c r="AF281" s="10">
        <v>20.86</v>
      </c>
      <c r="AG281" s="17">
        <f t="shared" si="38"/>
        <v>2267.1495</v>
      </c>
      <c r="AN281" s="11">
        <v>40586.541666666664</v>
      </c>
      <c r="AO281" s="10">
        <v>96.91</v>
      </c>
      <c r="AP281" s="10">
        <v>1.43</v>
      </c>
      <c r="AQ281" s="17">
        <f t="shared" ca="1" si="32"/>
        <v>5535.2569249999997</v>
      </c>
    </row>
    <row r="282" spans="1:43" x14ac:dyDescent="0.25">
      <c r="A282" s="17">
        <f t="shared" si="33"/>
        <v>125.62</v>
      </c>
      <c r="B282" s="17">
        <f t="shared" ca="1" si="34"/>
        <v>8110.4977500000014</v>
      </c>
      <c r="D282" s="17">
        <f ca="1">'Prices Feb 2011'!H281</f>
        <v>50.107500000000002</v>
      </c>
      <c r="E282" s="17">
        <f ca="1">'Prices Feb 2011'!$I281</f>
        <v>55.405000000000001</v>
      </c>
      <c r="F282" s="17">
        <v>63.64</v>
      </c>
      <c r="H282" s="11">
        <v>40586.583333333336</v>
      </c>
      <c r="I282" s="10">
        <v>23.51</v>
      </c>
      <c r="J282" s="10">
        <v>9.17</v>
      </c>
      <c r="K282" s="17">
        <f t="shared" si="35"/>
        <v>1711.7631000000001</v>
      </c>
      <c r="O282" s="11">
        <v>40586.583333333336</v>
      </c>
      <c r="P282" s="10">
        <v>23.51</v>
      </c>
      <c r="Q282" s="10">
        <v>9.17</v>
      </c>
      <c r="R282" s="17">
        <f t="shared" ca="1" si="36"/>
        <v>1518.1582500000002</v>
      </c>
      <c r="V282" s="11">
        <v>40586.583333333336</v>
      </c>
      <c r="W282" s="10">
        <v>23.51</v>
      </c>
      <c r="X282" s="10">
        <v>9.17</v>
      </c>
      <c r="Y282" s="17">
        <f t="shared" ca="1" si="37"/>
        <v>1518.1582500000002</v>
      </c>
      <c r="AC282" s="11">
        <v>40577.895833333336</v>
      </c>
      <c r="AD282" s="10">
        <v>93.73</v>
      </c>
      <c r="AE282" s="10">
        <v>8.56</v>
      </c>
      <c r="AF282" s="10">
        <v>45.46</v>
      </c>
      <c r="AG282" s="17">
        <f t="shared" si="38"/>
        <v>5063.2946000000002</v>
      </c>
      <c r="AN282" s="11">
        <v>40586.583333333336</v>
      </c>
      <c r="AO282" s="10">
        <v>55.09</v>
      </c>
      <c r="AP282" s="10">
        <v>5.63</v>
      </c>
      <c r="AQ282" s="17">
        <f t="shared" ca="1" si="32"/>
        <v>3362.4181500000004</v>
      </c>
    </row>
    <row r="283" spans="1:43" x14ac:dyDescent="0.25">
      <c r="A283" s="17">
        <f t="shared" si="33"/>
        <v>134.76999999999998</v>
      </c>
      <c r="B283" s="17">
        <f t="shared" ca="1" si="34"/>
        <v>4844.0799500000003</v>
      </c>
      <c r="D283" s="17">
        <f ca="1">'Prices Feb 2011'!H282</f>
        <v>67.277500000000003</v>
      </c>
      <c r="E283" s="17">
        <f ca="1">'Prices Feb 2011'!$I282</f>
        <v>22.037500000000001</v>
      </c>
      <c r="F283" s="17">
        <v>63.64</v>
      </c>
      <c r="H283" s="11">
        <v>40586.625</v>
      </c>
      <c r="I283" s="10">
        <v>23.51</v>
      </c>
      <c r="J283" s="10">
        <v>9.17</v>
      </c>
      <c r="K283" s="17">
        <f t="shared" si="35"/>
        <v>1711.7631000000001</v>
      </c>
      <c r="O283" s="11">
        <v>40586.625</v>
      </c>
      <c r="P283" s="10">
        <v>23.51</v>
      </c>
      <c r="Q283" s="10">
        <v>9.17</v>
      </c>
      <c r="R283" s="17">
        <f t="shared" ca="1" si="36"/>
        <v>733.68832500000008</v>
      </c>
      <c r="V283" s="11">
        <v>40586.625</v>
      </c>
      <c r="W283" s="10">
        <v>23.51</v>
      </c>
      <c r="X283" s="10">
        <v>9.17</v>
      </c>
      <c r="Y283" s="17">
        <f t="shared" ca="1" si="37"/>
        <v>733.68832500000008</v>
      </c>
      <c r="AC283" s="11">
        <v>40577.90625</v>
      </c>
      <c r="AD283" s="10">
        <v>56.77</v>
      </c>
      <c r="AE283" s="10">
        <v>4.1100000000000003</v>
      </c>
      <c r="AF283" s="10">
        <v>45.48</v>
      </c>
      <c r="AG283" s="17">
        <f t="shared" si="38"/>
        <v>2815.2242999999999</v>
      </c>
      <c r="AN283" s="11">
        <v>40586.625</v>
      </c>
      <c r="AO283" s="10">
        <v>64.239999999999995</v>
      </c>
      <c r="AP283" s="10">
        <v>3.88</v>
      </c>
      <c r="AQ283" s="17">
        <f t="shared" ca="1" si="32"/>
        <v>1664.9402</v>
      </c>
    </row>
    <row r="284" spans="1:43" x14ac:dyDescent="0.25">
      <c r="A284" s="17">
        <f t="shared" si="33"/>
        <v>154.94999999999999</v>
      </c>
      <c r="B284" s="17">
        <f t="shared" ca="1" si="34"/>
        <v>9764.9501000000018</v>
      </c>
      <c r="D284" s="17">
        <f ca="1">'Prices Feb 2011'!H283</f>
        <v>55.029999999999994</v>
      </c>
      <c r="E284" s="17">
        <f ca="1">'Prices Feb 2011'!$I283</f>
        <v>54.045000000000002</v>
      </c>
      <c r="F284" s="17">
        <v>63.64</v>
      </c>
      <c r="H284" s="11">
        <v>40586.666666666664</v>
      </c>
      <c r="I284" s="10">
        <v>23.51</v>
      </c>
      <c r="J284" s="10">
        <v>9.17</v>
      </c>
      <c r="K284" s="17">
        <f t="shared" si="35"/>
        <v>1711.7631000000001</v>
      </c>
      <c r="O284" s="11">
        <v>40586.666666666664</v>
      </c>
      <c r="P284" s="10">
        <v>23.51</v>
      </c>
      <c r="Q284" s="10">
        <v>9.17</v>
      </c>
      <c r="R284" s="17">
        <f t="shared" ca="1" si="36"/>
        <v>1486.1846500000001</v>
      </c>
      <c r="V284" s="11">
        <v>40586.666666666664</v>
      </c>
      <c r="W284" s="10">
        <v>23.51</v>
      </c>
      <c r="X284" s="10">
        <v>9.17</v>
      </c>
      <c r="Y284" s="17">
        <f t="shared" ca="1" si="37"/>
        <v>1486.1846500000001</v>
      </c>
      <c r="AC284" s="11">
        <v>40577.916666666664</v>
      </c>
      <c r="AD284" s="10">
        <v>16.649999999999999</v>
      </c>
      <c r="AE284" s="10">
        <v>9.9700000000000006</v>
      </c>
      <c r="AF284" s="10">
        <v>67.38</v>
      </c>
      <c r="AG284" s="17">
        <f t="shared" si="38"/>
        <v>1287.8774999999998</v>
      </c>
      <c r="AN284" s="11">
        <v>40586.666666666664</v>
      </c>
      <c r="AO284" s="10">
        <v>84.42</v>
      </c>
      <c r="AP284" s="10">
        <v>6.14</v>
      </c>
      <c r="AQ284" s="17">
        <f t="shared" ca="1" si="32"/>
        <v>5080.8177000000005</v>
      </c>
    </row>
    <row r="285" spans="1:43" x14ac:dyDescent="0.25">
      <c r="A285" s="17">
        <f t="shared" si="33"/>
        <v>94.04</v>
      </c>
      <c r="B285" s="17">
        <f t="shared" ca="1" si="34"/>
        <v>5342.4711750000006</v>
      </c>
      <c r="D285" s="17">
        <f ca="1">'Prices Feb 2011'!H284</f>
        <v>21.305</v>
      </c>
      <c r="E285" s="17">
        <f ca="1">'Prices Feb 2011'!$I284</f>
        <v>42.307499999999997</v>
      </c>
      <c r="F285" s="17">
        <v>63.64</v>
      </c>
      <c r="H285" s="11">
        <v>40586.708333333336</v>
      </c>
      <c r="I285" s="10">
        <v>23.51</v>
      </c>
      <c r="J285" s="10">
        <v>9.17</v>
      </c>
      <c r="K285" s="17">
        <f t="shared" si="35"/>
        <v>1711.7631000000001</v>
      </c>
      <c r="O285" s="11">
        <v>40586.708333333336</v>
      </c>
      <c r="P285" s="10">
        <v>23.51</v>
      </c>
      <c r="Q285" s="10">
        <v>9.17</v>
      </c>
      <c r="R285" s="17">
        <f t="shared" ca="1" si="36"/>
        <v>1210.2360250000002</v>
      </c>
      <c r="V285" s="11">
        <v>40586.708333333336</v>
      </c>
      <c r="W285" s="10">
        <v>23.51</v>
      </c>
      <c r="X285" s="10">
        <v>9.17</v>
      </c>
      <c r="Y285" s="17">
        <f t="shared" ca="1" si="37"/>
        <v>1210.2360250000002</v>
      </c>
      <c r="AC285" s="11">
        <v>40577.927083333336</v>
      </c>
      <c r="AD285" s="10">
        <v>89.95</v>
      </c>
      <c r="AE285" s="10">
        <v>5.72</v>
      </c>
      <c r="AF285" s="10">
        <v>59.32</v>
      </c>
      <c r="AG285" s="17">
        <f t="shared" si="38"/>
        <v>5850.3480000000009</v>
      </c>
      <c r="AN285" s="11">
        <v>40586.708333333336</v>
      </c>
      <c r="AO285" s="10">
        <v>23.51</v>
      </c>
      <c r="AP285" s="10">
        <v>9.17</v>
      </c>
      <c r="AQ285" s="17">
        <f t="shared" ca="1" si="32"/>
        <v>1210.2360250000002</v>
      </c>
    </row>
    <row r="286" spans="1:43" x14ac:dyDescent="0.25">
      <c r="A286" s="17">
        <f t="shared" si="33"/>
        <v>153.04000000000002</v>
      </c>
      <c r="B286" s="17">
        <f t="shared" ca="1" si="34"/>
        <v>8640.3988750000026</v>
      </c>
      <c r="D286" s="17">
        <f ca="1">'Prices Feb 2011'!H285</f>
        <v>59.949999999999996</v>
      </c>
      <c r="E286" s="17">
        <f ca="1">'Prices Feb 2011'!$I285</f>
        <v>43.957500000000003</v>
      </c>
      <c r="F286" s="17">
        <v>63.64</v>
      </c>
      <c r="H286" s="11">
        <v>40586.75</v>
      </c>
      <c r="I286" s="10">
        <v>23.51</v>
      </c>
      <c r="J286" s="10">
        <v>9.17</v>
      </c>
      <c r="K286" s="17">
        <f t="shared" si="35"/>
        <v>1711.7631000000001</v>
      </c>
      <c r="O286" s="11">
        <v>40586.75</v>
      </c>
      <c r="P286" s="10">
        <v>23.51</v>
      </c>
      <c r="Q286" s="10">
        <v>9.17</v>
      </c>
      <c r="R286" s="17">
        <f t="shared" ca="1" si="36"/>
        <v>1249.0275250000002</v>
      </c>
      <c r="V286" s="11">
        <v>40586.75</v>
      </c>
      <c r="W286" s="10">
        <v>23.51</v>
      </c>
      <c r="X286" s="10">
        <v>9.17</v>
      </c>
      <c r="Y286" s="17">
        <f t="shared" ca="1" si="37"/>
        <v>1249.0275250000002</v>
      </c>
      <c r="AC286" s="11">
        <v>40577.9375</v>
      </c>
      <c r="AD286" s="10">
        <v>12.93</v>
      </c>
      <c r="AE286" s="10">
        <v>4.54</v>
      </c>
      <c r="AF286" s="10">
        <v>1.81</v>
      </c>
      <c r="AG286" s="17">
        <f t="shared" si="38"/>
        <v>82.105499999999992</v>
      </c>
      <c r="AN286" s="11">
        <v>40586.75</v>
      </c>
      <c r="AO286" s="10">
        <v>82.51</v>
      </c>
      <c r="AP286" s="10">
        <v>9.74</v>
      </c>
      <c r="AQ286" s="17">
        <f t="shared" ca="1" si="32"/>
        <v>4430.5807250000007</v>
      </c>
    </row>
    <row r="287" spans="1:43" x14ac:dyDescent="0.25">
      <c r="A287" s="17">
        <f t="shared" si="33"/>
        <v>141.06</v>
      </c>
      <c r="B287" s="17">
        <f t="shared" ca="1" si="34"/>
        <v>11713.975049999999</v>
      </c>
      <c r="D287" s="17">
        <f ca="1">'Prices Feb 2011'!H286</f>
        <v>46.78</v>
      </c>
      <c r="E287" s="17">
        <f ca="1">'Prices Feb 2011'!$I286</f>
        <v>77.394999999999996</v>
      </c>
      <c r="F287" s="17">
        <v>63.64</v>
      </c>
      <c r="H287" s="11">
        <v>40586.791666666664</v>
      </c>
      <c r="I287" s="10">
        <v>23.51</v>
      </c>
      <c r="J287" s="10">
        <v>9.17</v>
      </c>
      <c r="K287" s="17">
        <f t="shared" si="35"/>
        <v>1711.7631000000001</v>
      </c>
      <c r="O287" s="11">
        <v>40586.791666666664</v>
      </c>
      <c r="P287" s="10">
        <v>23.51</v>
      </c>
      <c r="Q287" s="10">
        <v>9.17</v>
      </c>
      <c r="R287" s="17">
        <f t="shared" ca="1" si="36"/>
        <v>2035.1431500000001</v>
      </c>
      <c r="V287" s="11">
        <v>40586.791666666664</v>
      </c>
      <c r="W287" s="10">
        <v>23.51</v>
      </c>
      <c r="X287" s="10">
        <v>9.17</v>
      </c>
      <c r="Y287" s="17">
        <f t="shared" ca="1" si="37"/>
        <v>2035.1431500000001</v>
      </c>
      <c r="AC287" s="11">
        <v>40577.947916666664</v>
      </c>
      <c r="AD287" s="10">
        <v>20.74</v>
      </c>
      <c r="AE287" s="10">
        <v>7.67</v>
      </c>
      <c r="AF287" s="10">
        <v>62.57</v>
      </c>
      <c r="AG287" s="17">
        <f t="shared" si="38"/>
        <v>1456.7775999999999</v>
      </c>
      <c r="AN287" s="11">
        <v>40586.791666666664</v>
      </c>
      <c r="AO287" s="10">
        <v>70.53</v>
      </c>
      <c r="AP287" s="10">
        <v>6.71</v>
      </c>
      <c r="AQ287" s="17">
        <f t="shared" ca="1" si="32"/>
        <v>5931.9256499999992</v>
      </c>
    </row>
    <row r="288" spans="1:43" x14ac:dyDescent="0.25">
      <c r="A288" s="17">
        <f t="shared" si="33"/>
        <v>147.94</v>
      </c>
      <c r="B288" s="17">
        <f t="shared" ca="1" si="34"/>
        <v>5723.8584250000004</v>
      </c>
      <c r="D288" s="17">
        <f ca="1">'Prices Feb 2011'!H287</f>
        <v>38.924999999999997</v>
      </c>
      <c r="E288" s="17">
        <f ca="1">'Prices Feb 2011'!$I287</f>
        <v>28.747500000000002</v>
      </c>
      <c r="F288" s="17">
        <v>63.64</v>
      </c>
      <c r="H288" s="11">
        <v>40586.833333333336</v>
      </c>
      <c r="I288" s="10">
        <v>23.51</v>
      </c>
      <c r="J288" s="10">
        <v>9.17</v>
      </c>
      <c r="K288" s="17">
        <f t="shared" si="35"/>
        <v>1711.7631000000001</v>
      </c>
      <c r="O288" s="11">
        <v>40586.833333333336</v>
      </c>
      <c r="P288" s="10">
        <v>23.51</v>
      </c>
      <c r="Q288" s="10">
        <v>9.17</v>
      </c>
      <c r="R288" s="17">
        <f t="shared" ca="1" si="36"/>
        <v>891.44042500000012</v>
      </c>
      <c r="V288" s="11">
        <v>40586.833333333336</v>
      </c>
      <c r="W288" s="10">
        <v>23.51</v>
      </c>
      <c r="X288" s="10">
        <v>9.17</v>
      </c>
      <c r="Y288" s="17">
        <f t="shared" ca="1" si="37"/>
        <v>891.44042500000012</v>
      </c>
      <c r="AC288" s="11">
        <v>40577.958333333336</v>
      </c>
      <c r="AD288" s="10">
        <v>38.479999999999997</v>
      </c>
      <c r="AE288" s="10">
        <v>8.06</v>
      </c>
      <c r="AF288" s="10">
        <v>18.8</v>
      </c>
      <c r="AG288" s="17">
        <f t="shared" si="38"/>
        <v>1033.5727999999999</v>
      </c>
      <c r="AN288" s="11">
        <v>40586.833333333336</v>
      </c>
      <c r="AO288" s="10">
        <v>77.41</v>
      </c>
      <c r="AP288" s="10">
        <v>0.05</v>
      </c>
      <c r="AQ288" s="17">
        <f t="shared" ca="1" si="32"/>
        <v>2229.2144750000002</v>
      </c>
    </row>
    <row r="289" spans="1:43" x14ac:dyDescent="0.25">
      <c r="A289" s="17">
        <f t="shared" si="33"/>
        <v>169.41</v>
      </c>
      <c r="B289" s="17">
        <f t="shared" ca="1" si="34"/>
        <v>6645.3361499999992</v>
      </c>
      <c r="D289" s="17">
        <f ca="1">'Prices Feb 2011'!H288</f>
        <v>23.23</v>
      </c>
      <c r="E289" s="17">
        <f ca="1">'Prices Feb 2011'!$I288</f>
        <v>30.737500000000001</v>
      </c>
      <c r="F289" s="17">
        <v>63.64</v>
      </c>
      <c r="H289" s="11">
        <v>40586.875</v>
      </c>
      <c r="I289" s="10">
        <v>23.51</v>
      </c>
      <c r="J289" s="10">
        <v>9.17</v>
      </c>
      <c r="K289" s="17">
        <f t="shared" si="35"/>
        <v>1711.7631000000001</v>
      </c>
      <c r="O289" s="11">
        <v>40586.875</v>
      </c>
      <c r="P289" s="10">
        <v>23.51</v>
      </c>
      <c r="Q289" s="10">
        <v>9.17</v>
      </c>
      <c r="R289" s="17">
        <f t="shared" ca="1" si="36"/>
        <v>938.225325</v>
      </c>
      <c r="V289" s="11">
        <v>40586.875</v>
      </c>
      <c r="W289" s="10">
        <v>23.51</v>
      </c>
      <c r="X289" s="10">
        <v>9.17</v>
      </c>
      <c r="Y289" s="17">
        <f t="shared" ca="1" si="37"/>
        <v>938.225325</v>
      </c>
      <c r="AC289" s="11">
        <v>40577.96875</v>
      </c>
      <c r="AD289" s="10">
        <v>82.51</v>
      </c>
      <c r="AE289" s="10">
        <v>9.74</v>
      </c>
      <c r="AF289" s="10">
        <v>70.58</v>
      </c>
      <c r="AG289" s="17">
        <f t="shared" si="38"/>
        <v>6627.2031999999999</v>
      </c>
      <c r="AN289" s="11">
        <v>40586.875</v>
      </c>
      <c r="AO289" s="10">
        <v>98.88</v>
      </c>
      <c r="AP289" s="10">
        <v>0.18</v>
      </c>
      <c r="AQ289" s="17">
        <f t="shared" ca="1" si="32"/>
        <v>3057.1223999999997</v>
      </c>
    </row>
    <row r="290" spans="1:43" x14ac:dyDescent="0.25">
      <c r="A290" s="17">
        <f t="shared" si="33"/>
        <v>157.46</v>
      </c>
      <c r="B290" s="17">
        <f t="shared" ca="1" si="34"/>
        <v>5620.7269500000002</v>
      </c>
      <c r="D290" s="17">
        <f ca="1">'Prices Feb 2011'!H289</f>
        <v>70.564999999999998</v>
      </c>
      <c r="E290" s="17">
        <f ca="1">'Prices Feb 2011'!$I289</f>
        <v>19.545000000000002</v>
      </c>
      <c r="F290" s="17">
        <v>63.64</v>
      </c>
      <c r="H290" s="11">
        <v>40586.916666666664</v>
      </c>
      <c r="I290" s="10">
        <v>23.51</v>
      </c>
      <c r="J290" s="10">
        <v>9.17</v>
      </c>
      <c r="K290" s="17">
        <f t="shared" si="35"/>
        <v>1711.7631000000001</v>
      </c>
      <c r="O290" s="11">
        <v>40586.916666666664</v>
      </c>
      <c r="P290" s="10">
        <v>23.51</v>
      </c>
      <c r="Q290" s="10">
        <v>9.17</v>
      </c>
      <c r="R290" s="17">
        <f t="shared" ca="1" si="36"/>
        <v>675.08965000000012</v>
      </c>
      <c r="V290" s="11">
        <v>40586.916666666664</v>
      </c>
      <c r="W290" s="10">
        <v>23.51</v>
      </c>
      <c r="X290" s="10">
        <v>9.17</v>
      </c>
      <c r="Y290" s="17">
        <f t="shared" ca="1" si="37"/>
        <v>675.08965000000012</v>
      </c>
      <c r="AC290" s="11">
        <v>40577.979166666664</v>
      </c>
      <c r="AD290" s="10">
        <v>98.89</v>
      </c>
      <c r="AE290" s="10">
        <v>4.21</v>
      </c>
      <c r="AF290" s="10">
        <v>60.77</v>
      </c>
      <c r="AG290" s="17">
        <f t="shared" si="38"/>
        <v>6425.8722000000007</v>
      </c>
      <c r="AN290" s="11">
        <v>40586.916666666664</v>
      </c>
      <c r="AO290" s="10">
        <v>86.93</v>
      </c>
      <c r="AP290" s="10">
        <v>9.89</v>
      </c>
      <c r="AQ290" s="17">
        <f t="shared" ca="1" si="32"/>
        <v>2558.7845500000003</v>
      </c>
    </row>
    <row r="291" spans="1:43" x14ac:dyDescent="0.25">
      <c r="A291" s="17">
        <f t="shared" si="33"/>
        <v>114.78</v>
      </c>
      <c r="B291" s="17">
        <f t="shared" ca="1" si="34"/>
        <v>7568.7505249999995</v>
      </c>
      <c r="D291" s="17">
        <f ca="1">'Prices Feb 2011'!H290</f>
        <v>61.239999999999995</v>
      </c>
      <c r="E291" s="17">
        <f ca="1">'Prices Feb 2011'!$I290</f>
        <v>56.107499999999995</v>
      </c>
      <c r="F291" s="17">
        <v>63.64</v>
      </c>
      <c r="H291" s="11">
        <v>40586.958333333336</v>
      </c>
      <c r="I291" s="10">
        <v>23.51</v>
      </c>
      <c r="J291" s="10">
        <v>9.17</v>
      </c>
      <c r="K291" s="17">
        <f t="shared" si="35"/>
        <v>1711.7631000000001</v>
      </c>
      <c r="O291" s="11">
        <v>40586.958333333336</v>
      </c>
      <c r="P291" s="10">
        <v>23.51</v>
      </c>
      <c r="Q291" s="10">
        <v>9.17</v>
      </c>
      <c r="R291" s="17">
        <f t="shared" ca="1" si="36"/>
        <v>1534.6740249999998</v>
      </c>
      <c r="V291" s="11">
        <v>40586.958333333336</v>
      </c>
      <c r="W291" s="10">
        <v>23.51</v>
      </c>
      <c r="X291" s="10">
        <v>9.17</v>
      </c>
      <c r="Y291" s="17">
        <f t="shared" ca="1" si="37"/>
        <v>1534.6740249999998</v>
      </c>
      <c r="AC291" s="11">
        <v>40577.989583333336</v>
      </c>
      <c r="AD291" s="10">
        <v>40.71</v>
      </c>
      <c r="AE291" s="10">
        <v>3.11</v>
      </c>
      <c r="AF291" s="10">
        <v>86.24</v>
      </c>
      <c r="AG291" s="17">
        <f t="shared" si="38"/>
        <v>3637.4384999999997</v>
      </c>
      <c r="AN291" s="11">
        <v>40586.958333333336</v>
      </c>
      <c r="AO291" s="10">
        <v>44.25</v>
      </c>
      <c r="AP291" s="10">
        <v>6.89</v>
      </c>
      <c r="AQ291" s="17">
        <f t="shared" ca="1" si="32"/>
        <v>2787.6393749999997</v>
      </c>
    </row>
    <row r="292" spans="1:43" x14ac:dyDescent="0.25">
      <c r="A292" s="17">
        <f t="shared" si="33"/>
        <v>312.27999999999997</v>
      </c>
      <c r="B292" s="17">
        <f t="shared" ca="1" si="34"/>
        <v>18834.973024999996</v>
      </c>
      <c r="D292" s="17">
        <f ca="1">'Prices Feb 2011'!H291</f>
        <v>61.354999999999997</v>
      </c>
      <c r="E292" s="17">
        <f ca="1">'Prices Feb 2011'!$I291</f>
        <v>48.832499999999996</v>
      </c>
      <c r="F292" s="17">
        <v>64.12</v>
      </c>
      <c r="H292" s="16">
        <v>40587</v>
      </c>
      <c r="I292" s="10">
        <v>78.069999999999993</v>
      </c>
      <c r="J292" s="10">
        <v>7.66</v>
      </c>
      <c r="K292" s="17">
        <f t="shared" si="35"/>
        <v>5603.8645999999999</v>
      </c>
      <c r="O292" s="16">
        <v>40587</v>
      </c>
      <c r="P292" s="10">
        <v>78.069999999999993</v>
      </c>
      <c r="Q292" s="10">
        <v>7.66</v>
      </c>
      <c r="R292" s="17">
        <f t="shared" ca="1" si="36"/>
        <v>4410.3694749999986</v>
      </c>
      <c r="V292" s="16">
        <v>40587</v>
      </c>
      <c r="W292" s="10">
        <v>78.069999999999993</v>
      </c>
      <c r="X292" s="10">
        <v>7.66</v>
      </c>
      <c r="Y292" s="17">
        <f t="shared" ca="1" si="37"/>
        <v>4410.3694749999986</v>
      </c>
      <c r="AC292" s="16">
        <v>40578</v>
      </c>
      <c r="AD292" s="10">
        <v>1.1200000000000001</v>
      </c>
      <c r="AE292" s="10">
        <v>2.92</v>
      </c>
      <c r="AF292" s="10">
        <v>42.32</v>
      </c>
      <c r="AG292" s="17">
        <f t="shared" si="38"/>
        <v>50.668800000000005</v>
      </c>
      <c r="AN292" s="16">
        <v>40587</v>
      </c>
      <c r="AO292" s="10">
        <v>78.069999999999993</v>
      </c>
      <c r="AP292" s="10">
        <v>7.66</v>
      </c>
      <c r="AQ292" s="17">
        <f t="shared" ref="AQ292:AQ355" ca="1" si="39">AO292*($E292+AP292)</f>
        <v>4410.3694749999986</v>
      </c>
    </row>
    <row r="293" spans="1:43" x14ac:dyDescent="0.25">
      <c r="A293" s="17">
        <f t="shared" si="33"/>
        <v>307.59999999999997</v>
      </c>
      <c r="B293" s="17">
        <f t="shared" ca="1" si="34"/>
        <v>16675.127249999998</v>
      </c>
      <c r="D293" s="17">
        <f ca="1">'Prices Feb 2011'!H292</f>
        <v>28.912500000000001</v>
      </c>
      <c r="E293" s="17">
        <f ca="1">'Prices Feb 2011'!$I292</f>
        <v>41.424999999999997</v>
      </c>
      <c r="F293" s="17">
        <v>64.12</v>
      </c>
      <c r="H293" s="11">
        <v>40587.041666666664</v>
      </c>
      <c r="I293" s="10">
        <v>78.069999999999993</v>
      </c>
      <c r="J293" s="10">
        <v>7.66</v>
      </c>
      <c r="K293" s="17">
        <f t="shared" si="35"/>
        <v>5603.8645999999999</v>
      </c>
      <c r="O293" s="11">
        <v>40587.041666666664</v>
      </c>
      <c r="P293" s="10">
        <v>78.069999999999993</v>
      </c>
      <c r="Q293" s="10">
        <v>7.66</v>
      </c>
      <c r="R293" s="17">
        <f t="shared" ca="1" si="36"/>
        <v>3832.0659499999992</v>
      </c>
      <c r="V293" s="11">
        <v>40587.041666666664</v>
      </c>
      <c r="W293" s="10">
        <v>78.069999999999993</v>
      </c>
      <c r="X293" s="10">
        <v>7.66</v>
      </c>
      <c r="Y293" s="17">
        <f t="shared" ca="1" si="37"/>
        <v>3832.0659499999992</v>
      </c>
      <c r="AC293" s="11">
        <v>40578.010416666664</v>
      </c>
      <c r="AD293" s="10">
        <v>88.72</v>
      </c>
      <c r="AE293" s="10">
        <v>0.44</v>
      </c>
      <c r="AF293" s="10">
        <v>85.67</v>
      </c>
      <c r="AG293" s="17">
        <f t="shared" si="38"/>
        <v>7639.6791999999996</v>
      </c>
      <c r="AN293" s="11">
        <v>40587.041666666664</v>
      </c>
      <c r="AO293" s="10">
        <v>73.39</v>
      </c>
      <c r="AP293" s="10">
        <v>5</v>
      </c>
      <c r="AQ293" s="17">
        <f t="shared" ca="1" si="39"/>
        <v>3407.1307499999998</v>
      </c>
    </row>
    <row r="294" spans="1:43" x14ac:dyDescent="0.25">
      <c r="A294" s="17">
        <f t="shared" si="33"/>
        <v>267.53999999999996</v>
      </c>
      <c r="B294" s="17">
        <f t="shared" ca="1" si="34"/>
        <v>14391.063525</v>
      </c>
      <c r="D294" s="17">
        <f ca="1">'Prices Feb 2011'!H293</f>
        <v>50.655000000000001</v>
      </c>
      <c r="E294" s="17">
        <f ca="1">'Prices Feb 2011'!$I293</f>
        <v>38.807499999999997</v>
      </c>
      <c r="F294" s="17">
        <v>64.12</v>
      </c>
      <c r="H294" s="11">
        <v>40587.083333333336</v>
      </c>
      <c r="I294" s="10">
        <v>78.069999999999993</v>
      </c>
      <c r="J294" s="10">
        <v>7.66</v>
      </c>
      <c r="K294" s="17">
        <f t="shared" si="35"/>
        <v>5603.8645999999999</v>
      </c>
      <c r="O294" s="11">
        <v>40587.083333333336</v>
      </c>
      <c r="P294" s="10">
        <v>78.069999999999993</v>
      </c>
      <c r="Q294" s="10">
        <v>7.66</v>
      </c>
      <c r="R294" s="17">
        <f t="shared" ca="1" si="36"/>
        <v>3627.717725</v>
      </c>
      <c r="V294" s="11">
        <v>40587.083333333336</v>
      </c>
      <c r="W294" s="10">
        <v>78.069999999999993</v>
      </c>
      <c r="X294" s="10">
        <v>7.66</v>
      </c>
      <c r="Y294" s="17">
        <f t="shared" ca="1" si="37"/>
        <v>3627.717725</v>
      </c>
      <c r="AC294" s="11">
        <v>40578.020833333336</v>
      </c>
      <c r="AD294" s="10">
        <v>18.010000000000002</v>
      </c>
      <c r="AE294" s="10">
        <v>2.74</v>
      </c>
      <c r="AF294" s="10">
        <v>20.23</v>
      </c>
      <c r="AG294" s="17">
        <f t="shared" si="38"/>
        <v>413.68970000000002</v>
      </c>
      <c r="AN294" s="11">
        <v>40587.083333333336</v>
      </c>
      <c r="AO294" s="10">
        <v>33.33</v>
      </c>
      <c r="AP294" s="10">
        <v>7.15</v>
      </c>
      <c r="AQ294" s="17">
        <f t="shared" ca="1" si="39"/>
        <v>1531.7634749999997</v>
      </c>
    </row>
    <row r="295" spans="1:43" x14ac:dyDescent="0.25">
      <c r="A295" s="17">
        <f t="shared" si="33"/>
        <v>326.54999999999995</v>
      </c>
      <c r="B295" s="17">
        <f t="shared" ca="1" si="34"/>
        <v>16649.572799999998</v>
      </c>
      <c r="D295" s="17">
        <f ca="1">'Prices Feb 2011'!H294</f>
        <v>69.357500000000002</v>
      </c>
      <c r="E295" s="17">
        <f ca="1">'Prices Feb 2011'!$I294</f>
        <v>36.722499999999997</v>
      </c>
      <c r="F295" s="17">
        <v>64.12</v>
      </c>
      <c r="H295" s="11">
        <v>40587.125</v>
      </c>
      <c r="I295" s="10">
        <v>78.069999999999993</v>
      </c>
      <c r="J295" s="10">
        <v>7.66</v>
      </c>
      <c r="K295" s="17">
        <f t="shared" si="35"/>
        <v>5603.8645999999999</v>
      </c>
      <c r="O295" s="11">
        <v>40587.125</v>
      </c>
      <c r="P295" s="10">
        <v>78.069999999999993</v>
      </c>
      <c r="Q295" s="10">
        <v>7.66</v>
      </c>
      <c r="R295" s="17">
        <f t="shared" ca="1" si="36"/>
        <v>3464.9417749999993</v>
      </c>
      <c r="V295" s="11">
        <v>40587.125</v>
      </c>
      <c r="W295" s="10">
        <v>78.069999999999993</v>
      </c>
      <c r="X295" s="10">
        <v>7.66</v>
      </c>
      <c r="Y295" s="17">
        <f t="shared" ca="1" si="37"/>
        <v>3464.9417749999993</v>
      </c>
      <c r="AC295" s="11">
        <v>40578.03125</v>
      </c>
      <c r="AD295" s="10">
        <v>78.069999999999993</v>
      </c>
      <c r="AE295" s="10">
        <v>7.66</v>
      </c>
      <c r="AF295" s="10">
        <v>17.75</v>
      </c>
      <c r="AG295" s="17">
        <f t="shared" si="38"/>
        <v>1983.7586999999999</v>
      </c>
      <c r="AN295" s="11">
        <v>40587.125</v>
      </c>
      <c r="AO295" s="10">
        <v>92.34</v>
      </c>
      <c r="AP295" s="10">
        <v>7.85</v>
      </c>
      <c r="AQ295" s="17">
        <f t="shared" ca="1" si="39"/>
        <v>4115.8246499999996</v>
      </c>
    </row>
    <row r="296" spans="1:43" x14ac:dyDescent="0.25">
      <c r="A296" s="17">
        <f t="shared" si="33"/>
        <v>246.42999999999998</v>
      </c>
      <c r="B296" s="17">
        <f t="shared" ca="1" si="34"/>
        <v>13528.840599999998</v>
      </c>
      <c r="D296" s="17">
        <f ca="1">'Prices Feb 2011'!H295</f>
        <v>47.607500000000002</v>
      </c>
      <c r="E296" s="17">
        <f ca="1">'Prices Feb 2011'!$I295</f>
        <v>39.58</v>
      </c>
      <c r="F296" s="17">
        <v>64.12</v>
      </c>
      <c r="H296" s="11">
        <v>40587.166666666664</v>
      </c>
      <c r="I296" s="10">
        <v>78.069999999999993</v>
      </c>
      <c r="J296" s="10">
        <v>7.66</v>
      </c>
      <c r="K296" s="17">
        <f t="shared" si="35"/>
        <v>5603.8645999999999</v>
      </c>
      <c r="O296" s="11">
        <v>40587.166666666664</v>
      </c>
      <c r="P296" s="10">
        <v>78.069999999999993</v>
      </c>
      <c r="Q296" s="10">
        <v>7.66</v>
      </c>
      <c r="R296" s="17">
        <f t="shared" ca="1" si="36"/>
        <v>3688.0267999999992</v>
      </c>
      <c r="V296" s="11">
        <v>40587.166666666664</v>
      </c>
      <c r="W296" s="10">
        <v>78.069999999999993</v>
      </c>
      <c r="X296" s="10">
        <v>7.66</v>
      </c>
      <c r="Y296" s="17">
        <f t="shared" ca="1" si="37"/>
        <v>3688.0267999999992</v>
      </c>
      <c r="AC296" s="11">
        <v>40578.041666666664</v>
      </c>
      <c r="AD296" s="10">
        <v>73.39</v>
      </c>
      <c r="AE296" s="10">
        <v>5</v>
      </c>
      <c r="AF296" s="10">
        <v>53.22</v>
      </c>
      <c r="AG296" s="17">
        <f t="shared" si="38"/>
        <v>4272.7658000000001</v>
      </c>
      <c r="AN296" s="11">
        <v>40587.166666666664</v>
      </c>
      <c r="AO296" s="10">
        <v>12.22</v>
      </c>
      <c r="AP296" s="10">
        <v>5.34</v>
      </c>
      <c r="AQ296" s="17">
        <f t="shared" ca="1" si="39"/>
        <v>548.92240000000004</v>
      </c>
    </row>
    <row r="297" spans="1:43" x14ac:dyDescent="0.25">
      <c r="A297" s="17">
        <f t="shared" si="33"/>
        <v>260.67999999999995</v>
      </c>
      <c r="B297" s="17">
        <f t="shared" ca="1" si="34"/>
        <v>15749.455725</v>
      </c>
      <c r="D297" s="17">
        <f ca="1">'Prices Feb 2011'!H296</f>
        <v>69.922499999999999</v>
      </c>
      <c r="E297" s="17">
        <f ca="1">'Prices Feb 2011'!$I296</f>
        <v>47.5625</v>
      </c>
      <c r="F297" s="17">
        <v>64.12</v>
      </c>
      <c r="H297" s="11">
        <v>40587.208333333336</v>
      </c>
      <c r="I297" s="10">
        <v>78.069999999999993</v>
      </c>
      <c r="J297" s="10">
        <v>7.66</v>
      </c>
      <c r="K297" s="17">
        <f t="shared" si="35"/>
        <v>5603.8645999999999</v>
      </c>
      <c r="O297" s="11">
        <v>40587.208333333336</v>
      </c>
      <c r="P297" s="10">
        <v>78.069999999999993</v>
      </c>
      <c r="Q297" s="10">
        <v>7.66</v>
      </c>
      <c r="R297" s="17">
        <f t="shared" ca="1" si="36"/>
        <v>4311.2205749999994</v>
      </c>
      <c r="V297" s="11">
        <v>40587.208333333336</v>
      </c>
      <c r="W297" s="10">
        <v>78.069999999999993</v>
      </c>
      <c r="X297" s="10">
        <v>7.66</v>
      </c>
      <c r="Y297" s="17">
        <f t="shared" ca="1" si="37"/>
        <v>4311.2205749999994</v>
      </c>
      <c r="AC297" s="11">
        <v>40578.052083333336</v>
      </c>
      <c r="AD297" s="10">
        <v>33.33</v>
      </c>
      <c r="AE297" s="10">
        <v>7.15</v>
      </c>
      <c r="AF297" s="10">
        <v>60.2</v>
      </c>
      <c r="AG297" s="17">
        <f t="shared" si="38"/>
        <v>2244.7755000000002</v>
      </c>
      <c r="AN297" s="11">
        <v>40587.208333333336</v>
      </c>
      <c r="AO297" s="10">
        <v>26.47</v>
      </c>
      <c r="AP297" s="10">
        <v>9.98</v>
      </c>
      <c r="AQ297" s="17">
        <f t="shared" ca="1" si="39"/>
        <v>1523.149975</v>
      </c>
    </row>
    <row r="298" spans="1:43" x14ac:dyDescent="0.25">
      <c r="A298" s="17">
        <f t="shared" si="33"/>
        <v>312.47999999999996</v>
      </c>
      <c r="B298" s="17">
        <f t="shared" ca="1" si="34"/>
        <v>16641.295449999998</v>
      </c>
      <c r="D298" s="17">
        <f ca="1">'Prices Feb 2011'!H297</f>
        <v>42.277500000000003</v>
      </c>
      <c r="E298" s="17">
        <f ca="1">'Prices Feb 2011'!$I297</f>
        <v>38.835000000000001</v>
      </c>
      <c r="F298" s="17">
        <v>64.12</v>
      </c>
      <c r="H298" s="11">
        <v>40587.25</v>
      </c>
      <c r="I298" s="10">
        <v>78.069999999999993</v>
      </c>
      <c r="J298" s="10">
        <v>7.66</v>
      </c>
      <c r="K298" s="17">
        <f t="shared" si="35"/>
        <v>5603.8645999999999</v>
      </c>
      <c r="O298" s="11">
        <v>40587.25</v>
      </c>
      <c r="P298" s="10">
        <v>78.069999999999993</v>
      </c>
      <c r="Q298" s="10">
        <v>7.66</v>
      </c>
      <c r="R298" s="17">
        <f t="shared" ca="1" si="36"/>
        <v>3629.86465</v>
      </c>
      <c r="V298" s="11">
        <v>40587.25</v>
      </c>
      <c r="W298" s="10">
        <v>78.069999999999993</v>
      </c>
      <c r="X298" s="10">
        <v>7.66</v>
      </c>
      <c r="Y298" s="17">
        <f t="shared" ca="1" si="37"/>
        <v>3629.86465</v>
      </c>
      <c r="AC298" s="11">
        <v>40578.0625</v>
      </c>
      <c r="AD298" s="10">
        <v>92.34</v>
      </c>
      <c r="AE298" s="10">
        <v>7.85</v>
      </c>
      <c r="AF298" s="10">
        <v>33.07</v>
      </c>
      <c r="AG298" s="17">
        <f t="shared" si="38"/>
        <v>3778.5528000000004</v>
      </c>
      <c r="AN298" s="11">
        <v>40587.25</v>
      </c>
      <c r="AO298" s="10">
        <v>78.27</v>
      </c>
      <c r="AP298" s="10">
        <v>9.43</v>
      </c>
      <c r="AQ298" s="17">
        <f t="shared" ca="1" si="39"/>
        <v>3777.7015499999998</v>
      </c>
    </row>
    <row r="299" spans="1:43" x14ac:dyDescent="0.25">
      <c r="A299" s="17">
        <f t="shared" si="33"/>
        <v>257.10999999999996</v>
      </c>
      <c r="B299" s="17">
        <f t="shared" ca="1" si="34"/>
        <v>21503.000799999994</v>
      </c>
      <c r="D299" s="17">
        <f ca="1">'Prices Feb 2011'!H298</f>
        <v>63.66</v>
      </c>
      <c r="E299" s="17">
        <f ca="1">'Prices Feb 2011'!$I298</f>
        <v>80.882499999999993</v>
      </c>
      <c r="F299" s="17">
        <v>64.12</v>
      </c>
      <c r="H299" s="11">
        <v>40587.291666666664</v>
      </c>
      <c r="I299" s="10">
        <v>78.069999999999993</v>
      </c>
      <c r="J299" s="10">
        <v>7.66</v>
      </c>
      <c r="K299" s="17">
        <f t="shared" si="35"/>
        <v>5603.8645999999999</v>
      </c>
      <c r="O299" s="11">
        <v>40587.291666666664</v>
      </c>
      <c r="P299" s="10">
        <v>78.069999999999993</v>
      </c>
      <c r="Q299" s="10">
        <v>7.66</v>
      </c>
      <c r="R299" s="17">
        <f t="shared" ca="1" si="36"/>
        <v>6912.5129749999987</v>
      </c>
      <c r="V299" s="11">
        <v>40587.291666666664</v>
      </c>
      <c r="W299" s="10">
        <v>78.069999999999993</v>
      </c>
      <c r="X299" s="10">
        <v>7.66</v>
      </c>
      <c r="Y299" s="17">
        <f t="shared" ca="1" si="37"/>
        <v>6912.5129749999987</v>
      </c>
      <c r="AC299" s="11">
        <v>40578.072916666664</v>
      </c>
      <c r="AD299" s="10">
        <v>12.22</v>
      </c>
      <c r="AE299" s="10">
        <v>5.34</v>
      </c>
      <c r="AF299" s="10">
        <v>67.87</v>
      </c>
      <c r="AG299" s="17">
        <f t="shared" si="38"/>
        <v>894.62620000000015</v>
      </c>
      <c r="AN299" s="11">
        <v>40587.291666666664</v>
      </c>
      <c r="AO299" s="10">
        <v>22.9</v>
      </c>
      <c r="AP299" s="10">
        <v>9.69</v>
      </c>
      <c r="AQ299" s="17">
        <f t="shared" ca="1" si="39"/>
        <v>2074.1102499999997</v>
      </c>
    </row>
    <row r="300" spans="1:43" x14ac:dyDescent="0.25">
      <c r="A300" s="17">
        <f t="shared" si="33"/>
        <v>314.17999999999995</v>
      </c>
      <c r="B300" s="17">
        <f t="shared" ca="1" si="34"/>
        <v>18959.408175</v>
      </c>
      <c r="D300" s="17">
        <f ca="1">'Prices Feb 2011'!H299</f>
        <v>34.302500000000002</v>
      </c>
      <c r="E300" s="17">
        <f ca="1">'Prices Feb 2011'!$I299</f>
        <v>48.962500000000006</v>
      </c>
      <c r="F300" s="17">
        <v>64.12</v>
      </c>
      <c r="H300" s="11">
        <v>40587.333333333336</v>
      </c>
      <c r="I300" s="10">
        <v>78.069999999999993</v>
      </c>
      <c r="J300" s="10">
        <v>7.66</v>
      </c>
      <c r="K300" s="17">
        <f t="shared" si="35"/>
        <v>5603.8645999999999</v>
      </c>
      <c r="O300" s="11">
        <v>40587.333333333336</v>
      </c>
      <c r="P300" s="10">
        <v>78.069999999999993</v>
      </c>
      <c r="Q300" s="10">
        <v>7.66</v>
      </c>
      <c r="R300" s="17">
        <f t="shared" ca="1" si="36"/>
        <v>4420.5185750000001</v>
      </c>
      <c r="V300" s="11">
        <v>40587.333333333336</v>
      </c>
      <c r="W300" s="10">
        <v>78.069999999999993</v>
      </c>
      <c r="X300" s="10">
        <v>7.66</v>
      </c>
      <c r="Y300" s="17">
        <f t="shared" ca="1" si="37"/>
        <v>4420.5185750000001</v>
      </c>
      <c r="AC300" s="11">
        <v>40578.083333333336</v>
      </c>
      <c r="AD300" s="10">
        <v>26.47</v>
      </c>
      <c r="AE300" s="10">
        <v>9.98</v>
      </c>
      <c r="AF300" s="10">
        <v>79.28</v>
      </c>
      <c r="AG300" s="17">
        <f t="shared" si="38"/>
        <v>2362.7121999999999</v>
      </c>
      <c r="AN300" s="11">
        <v>40587.333333333336</v>
      </c>
      <c r="AO300" s="10">
        <v>79.97</v>
      </c>
      <c r="AP300" s="10">
        <v>7.49</v>
      </c>
      <c r="AQ300" s="17">
        <f t="shared" ca="1" si="39"/>
        <v>4514.5064250000005</v>
      </c>
    </row>
    <row r="301" spans="1:43" x14ac:dyDescent="0.25">
      <c r="A301" s="17">
        <f t="shared" si="33"/>
        <v>327.94</v>
      </c>
      <c r="B301" s="17">
        <f t="shared" ca="1" si="34"/>
        <v>25488.545074999998</v>
      </c>
      <c r="D301" s="17">
        <f ca="1">'Prices Feb 2011'!H300</f>
        <v>49.844999999999999</v>
      </c>
      <c r="E301" s="17">
        <f ca="1">'Prices Feb 2011'!$I300</f>
        <v>71.582499999999996</v>
      </c>
      <c r="F301" s="17">
        <v>64.12</v>
      </c>
      <c r="H301" s="11">
        <v>40587.375</v>
      </c>
      <c r="I301" s="10">
        <v>78.069999999999993</v>
      </c>
      <c r="J301" s="10">
        <v>7.66</v>
      </c>
      <c r="K301" s="17">
        <f t="shared" si="35"/>
        <v>5603.8645999999999</v>
      </c>
      <c r="O301" s="11">
        <v>40587.375</v>
      </c>
      <c r="P301" s="10">
        <v>78.069999999999993</v>
      </c>
      <c r="Q301" s="10">
        <v>7.66</v>
      </c>
      <c r="R301" s="17">
        <f t="shared" ca="1" si="36"/>
        <v>6186.4619749999993</v>
      </c>
      <c r="V301" s="11">
        <v>40587.375</v>
      </c>
      <c r="W301" s="10">
        <v>78.069999999999993</v>
      </c>
      <c r="X301" s="10">
        <v>7.66</v>
      </c>
      <c r="Y301" s="17">
        <f t="shared" ca="1" si="37"/>
        <v>6186.4619749999993</v>
      </c>
      <c r="AC301" s="11">
        <v>40578.09375</v>
      </c>
      <c r="AD301" s="10">
        <v>78.27</v>
      </c>
      <c r="AE301" s="10">
        <v>9.43</v>
      </c>
      <c r="AF301" s="10">
        <v>47.39</v>
      </c>
      <c r="AG301" s="17">
        <f t="shared" si="38"/>
        <v>4447.3013999999994</v>
      </c>
      <c r="AN301" s="11">
        <v>40587.375</v>
      </c>
      <c r="AO301" s="10">
        <v>93.73</v>
      </c>
      <c r="AP301" s="10">
        <v>8.56</v>
      </c>
      <c r="AQ301" s="17">
        <f t="shared" ca="1" si="39"/>
        <v>7511.7565249999998</v>
      </c>
    </row>
    <row r="302" spans="1:43" x14ac:dyDescent="0.25">
      <c r="A302" s="17">
        <f t="shared" si="33"/>
        <v>290.97999999999996</v>
      </c>
      <c r="B302" s="17">
        <f t="shared" ca="1" si="34"/>
        <v>15344.163550000001</v>
      </c>
      <c r="D302" s="17">
        <f ca="1">'Prices Feb 2011'!H301</f>
        <v>41.430000000000007</v>
      </c>
      <c r="E302" s="17">
        <f ca="1">'Prices Feb 2011'!$I301</f>
        <v>39.035000000000004</v>
      </c>
      <c r="F302" s="17">
        <v>64.12</v>
      </c>
      <c r="H302" s="11">
        <v>40587.416666666664</v>
      </c>
      <c r="I302" s="10">
        <v>78.069999999999993</v>
      </c>
      <c r="J302" s="10">
        <v>7.66</v>
      </c>
      <c r="K302" s="17">
        <f t="shared" si="35"/>
        <v>5603.8645999999999</v>
      </c>
      <c r="O302" s="11">
        <v>40587.416666666664</v>
      </c>
      <c r="P302" s="10">
        <v>78.069999999999993</v>
      </c>
      <c r="Q302" s="10">
        <v>7.66</v>
      </c>
      <c r="R302" s="17">
        <f t="shared" ca="1" si="36"/>
        <v>3645.4786500000005</v>
      </c>
      <c r="V302" s="11">
        <v>40587.416666666664</v>
      </c>
      <c r="W302" s="10">
        <v>78.069999999999993</v>
      </c>
      <c r="X302" s="10">
        <v>7.66</v>
      </c>
      <c r="Y302" s="17">
        <f t="shared" ca="1" si="37"/>
        <v>3645.4786500000005</v>
      </c>
      <c r="AC302" s="11">
        <v>40578.104166666664</v>
      </c>
      <c r="AD302" s="10">
        <v>22.9</v>
      </c>
      <c r="AE302" s="10">
        <v>9.69</v>
      </c>
      <c r="AF302" s="10">
        <v>30.59</v>
      </c>
      <c r="AG302" s="17">
        <f t="shared" si="38"/>
        <v>922.41199999999992</v>
      </c>
      <c r="AN302" s="11">
        <v>40587.416666666664</v>
      </c>
      <c r="AO302" s="10">
        <v>56.77</v>
      </c>
      <c r="AP302" s="10">
        <v>4.1100000000000003</v>
      </c>
      <c r="AQ302" s="17">
        <f t="shared" ca="1" si="39"/>
        <v>2449.3416500000003</v>
      </c>
    </row>
    <row r="303" spans="1:43" x14ac:dyDescent="0.25">
      <c r="A303" s="17">
        <f t="shared" si="33"/>
        <v>250.85999999999999</v>
      </c>
      <c r="B303" s="17">
        <f t="shared" ca="1" si="34"/>
        <v>10696.433599999998</v>
      </c>
      <c r="D303" s="17">
        <f ca="1">'Prices Feb 2011'!H302</f>
        <v>52.277500000000003</v>
      </c>
      <c r="E303" s="17">
        <f ca="1">'Prices Feb 2011'!$I302</f>
        <v>21.589999999999996</v>
      </c>
      <c r="F303" s="17">
        <v>64.12</v>
      </c>
      <c r="H303" s="11">
        <v>40587.458333333336</v>
      </c>
      <c r="I303" s="10">
        <v>78.069999999999993</v>
      </c>
      <c r="J303" s="10">
        <v>7.66</v>
      </c>
      <c r="K303" s="17">
        <f t="shared" si="35"/>
        <v>5603.8645999999999</v>
      </c>
      <c r="O303" s="11">
        <v>40587.458333333336</v>
      </c>
      <c r="P303" s="10">
        <v>78.069999999999993</v>
      </c>
      <c r="Q303" s="10">
        <v>7.66</v>
      </c>
      <c r="R303" s="17">
        <f t="shared" ca="1" si="36"/>
        <v>2283.5474999999997</v>
      </c>
      <c r="V303" s="11">
        <v>40587.458333333336</v>
      </c>
      <c r="W303" s="10">
        <v>78.069999999999993</v>
      </c>
      <c r="X303" s="10">
        <v>7.66</v>
      </c>
      <c r="Y303" s="17">
        <f t="shared" ca="1" si="37"/>
        <v>2283.5474999999997</v>
      </c>
      <c r="AC303" s="11">
        <v>40578.114583333336</v>
      </c>
      <c r="AD303" s="10">
        <v>79.97</v>
      </c>
      <c r="AE303" s="10">
        <v>7.49</v>
      </c>
      <c r="AF303" s="10">
        <v>6.64</v>
      </c>
      <c r="AG303" s="17">
        <f t="shared" si="38"/>
        <v>1129.9760999999999</v>
      </c>
      <c r="AN303" s="11">
        <v>40587.458333333336</v>
      </c>
      <c r="AO303" s="10">
        <v>16.649999999999999</v>
      </c>
      <c r="AP303" s="10">
        <v>9.9700000000000006</v>
      </c>
      <c r="AQ303" s="17">
        <f t="shared" ca="1" si="39"/>
        <v>525.47399999999982</v>
      </c>
    </row>
    <row r="304" spans="1:43" x14ac:dyDescent="0.25">
      <c r="A304" s="17">
        <f t="shared" si="33"/>
        <v>324.15999999999997</v>
      </c>
      <c r="B304" s="17">
        <f t="shared" ca="1" si="34"/>
        <v>21929.080875</v>
      </c>
      <c r="D304" s="17">
        <f ca="1">'Prices Feb 2011'!H303</f>
        <v>40.737499999999997</v>
      </c>
      <c r="E304" s="17">
        <f ca="1">'Prices Feb 2011'!$I303</f>
        <v>59.387500000000003</v>
      </c>
      <c r="F304" s="17">
        <v>64.12</v>
      </c>
      <c r="H304" s="11">
        <v>40587.5</v>
      </c>
      <c r="I304" s="10">
        <v>78.069999999999993</v>
      </c>
      <c r="J304" s="10">
        <v>7.66</v>
      </c>
      <c r="K304" s="17">
        <f t="shared" si="35"/>
        <v>5603.8645999999999</v>
      </c>
      <c r="O304" s="11">
        <v>40587.5</v>
      </c>
      <c r="P304" s="10">
        <v>78.069999999999993</v>
      </c>
      <c r="Q304" s="10">
        <v>7.66</v>
      </c>
      <c r="R304" s="17">
        <f t="shared" ca="1" si="36"/>
        <v>5234.3983249999992</v>
      </c>
      <c r="V304" s="11">
        <v>40587.5</v>
      </c>
      <c r="W304" s="10">
        <v>78.069999999999993</v>
      </c>
      <c r="X304" s="10">
        <v>7.66</v>
      </c>
      <c r="Y304" s="17">
        <f t="shared" ca="1" si="37"/>
        <v>5234.3983249999992</v>
      </c>
      <c r="AC304" s="11">
        <v>40578.125</v>
      </c>
      <c r="AD304" s="10">
        <v>93.73</v>
      </c>
      <c r="AE304" s="10">
        <v>8.56</v>
      </c>
      <c r="AF304" s="10">
        <v>20.059999999999999</v>
      </c>
      <c r="AG304" s="17">
        <f t="shared" si="38"/>
        <v>2682.5526</v>
      </c>
      <c r="AN304" s="11">
        <v>40587.5</v>
      </c>
      <c r="AO304" s="10">
        <v>89.95</v>
      </c>
      <c r="AP304" s="10">
        <v>5.72</v>
      </c>
      <c r="AQ304" s="17">
        <f t="shared" ca="1" si="39"/>
        <v>5856.4196250000005</v>
      </c>
    </row>
    <row r="305" spans="1:43" x14ac:dyDescent="0.25">
      <c r="A305" s="17">
        <f t="shared" si="33"/>
        <v>247.14</v>
      </c>
      <c r="B305" s="17">
        <f t="shared" ca="1" si="34"/>
        <v>13475.576324999998</v>
      </c>
      <c r="D305" s="17">
        <f ca="1">'Prices Feb 2011'!H304</f>
        <v>50.644999999999996</v>
      </c>
      <c r="E305" s="17">
        <f ca="1">'Prices Feb 2011'!$I304</f>
        <v>39.137500000000003</v>
      </c>
      <c r="F305" s="17">
        <v>64.12</v>
      </c>
      <c r="H305" s="11">
        <v>40587.541666666664</v>
      </c>
      <c r="I305" s="10">
        <v>78.069999999999993</v>
      </c>
      <c r="J305" s="10">
        <v>7.66</v>
      </c>
      <c r="K305" s="17">
        <f t="shared" si="35"/>
        <v>5603.8645999999999</v>
      </c>
      <c r="O305" s="11">
        <v>40587.541666666664</v>
      </c>
      <c r="P305" s="10">
        <v>78.069999999999993</v>
      </c>
      <c r="Q305" s="10">
        <v>7.66</v>
      </c>
      <c r="R305" s="17">
        <f t="shared" ca="1" si="36"/>
        <v>3653.4808249999996</v>
      </c>
      <c r="V305" s="11">
        <v>40587.541666666664</v>
      </c>
      <c r="W305" s="10">
        <v>78.069999999999993</v>
      </c>
      <c r="X305" s="10">
        <v>7.66</v>
      </c>
      <c r="Y305" s="17">
        <f t="shared" ca="1" si="37"/>
        <v>3653.4808249999996</v>
      </c>
      <c r="AC305" s="11">
        <v>40578.135416666664</v>
      </c>
      <c r="AD305" s="10">
        <v>56.77</v>
      </c>
      <c r="AE305" s="10">
        <v>4.1100000000000003</v>
      </c>
      <c r="AF305" s="10">
        <v>76.7</v>
      </c>
      <c r="AG305" s="17">
        <f t="shared" si="38"/>
        <v>4587.5837000000001</v>
      </c>
      <c r="AN305" s="11">
        <v>40587.541666666664</v>
      </c>
      <c r="AO305" s="10">
        <v>12.93</v>
      </c>
      <c r="AP305" s="10">
        <v>4.54</v>
      </c>
      <c r="AQ305" s="17">
        <f t="shared" ca="1" si="39"/>
        <v>564.75007500000004</v>
      </c>
    </row>
    <row r="306" spans="1:43" x14ac:dyDescent="0.25">
      <c r="A306" s="17">
        <f t="shared" si="33"/>
        <v>254.95</v>
      </c>
      <c r="B306" s="17">
        <f t="shared" ca="1" si="34"/>
        <v>17668.172399999996</v>
      </c>
      <c r="D306" s="17">
        <f ca="1">'Prices Feb 2011'!H305</f>
        <v>51.227500000000006</v>
      </c>
      <c r="E306" s="17">
        <f ca="1">'Prices Feb 2011'!$I305</f>
        <v>60.544999999999995</v>
      </c>
      <c r="F306" s="17">
        <v>64.12</v>
      </c>
      <c r="H306" s="11">
        <v>40587.583333333336</v>
      </c>
      <c r="I306" s="10">
        <v>78.069999999999993</v>
      </c>
      <c r="J306" s="10">
        <v>7.66</v>
      </c>
      <c r="K306" s="17">
        <f t="shared" si="35"/>
        <v>5603.8645999999999</v>
      </c>
      <c r="O306" s="11">
        <v>40587.583333333336</v>
      </c>
      <c r="P306" s="10">
        <v>78.069999999999993</v>
      </c>
      <c r="Q306" s="10">
        <v>7.66</v>
      </c>
      <c r="R306" s="17">
        <f t="shared" ca="1" si="36"/>
        <v>5324.7643499999995</v>
      </c>
      <c r="V306" s="11">
        <v>40587.583333333336</v>
      </c>
      <c r="W306" s="10">
        <v>78.069999999999993</v>
      </c>
      <c r="X306" s="10">
        <v>7.66</v>
      </c>
      <c r="Y306" s="17">
        <f t="shared" ca="1" si="37"/>
        <v>5324.7643499999995</v>
      </c>
      <c r="AC306" s="11">
        <v>40578.145833333336</v>
      </c>
      <c r="AD306" s="10">
        <v>16.649999999999999</v>
      </c>
      <c r="AE306" s="10">
        <v>9.9700000000000006</v>
      </c>
      <c r="AF306" s="10">
        <v>22.65</v>
      </c>
      <c r="AG306" s="17">
        <f t="shared" si="38"/>
        <v>543.12299999999993</v>
      </c>
      <c r="AN306" s="11">
        <v>40587.583333333336</v>
      </c>
      <c r="AO306" s="10">
        <v>20.74</v>
      </c>
      <c r="AP306" s="10">
        <v>7.67</v>
      </c>
      <c r="AQ306" s="17">
        <f t="shared" ca="1" si="39"/>
        <v>1414.7790999999997</v>
      </c>
    </row>
    <row r="307" spans="1:43" x14ac:dyDescent="0.25">
      <c r="A307" s="17">
        <f t="shared" si="33"/>
        <v>272.69</v>
      </c>
      <c r="B307" s="17">
        <f t="shared" ca="1" si="34"/>
        <v>17916.321299999996</v>
      </c>
      <c r="D307" s="17">
        <f ca="1">'Prices Feb 2011'!H306</f>
        <v>46.629999999999995</v>
      </c>
      <c r="E307" s="17">
        <f ca="1">'Prices Feb 2011'!$I306</f>
        <v>55.524999999999999</v>
      </c>
      <c r="F307" s="17">
        <v>64.12</v>
      </c>
      <c r="H307" s="11">
        <v>40587.625</v>
      </c>
      <c r="I307" s="10">
        <v>78.069999999999993</v>
      </c>
      <c r="J307" s="10">
        <v>7.66</v>
      </c>
      <c r="K307" s="17">
        <f t="shared" si="35"/>
        <v>5603.8645999999999</v>
      </c>
      <c r="O307" s="11">
        <v>40587.625</v>
      </c>
      <c r="P307" s="10">
        <v>78.069999999999993</v>
      </c>
      <c r="Q307" s="10">
        <v>7.66</v>
      </c>
      <c r="R307" s="17">
        <f t="shared" ca="1" si="36"/>
        <v>4932.8529499999995</v>
      </c>
      <c r="V307" s="11">
        <v>40587.625</v>
      </c>
      <c r="W307" s="10">
        <v>78.069999999999993</v>
      </c>
      <c r="X307" s="10">
        <v>7.66</v>
      </c>
      <c r="Y307" s="17">
        <f t="shared" ca="1" si="37"/>
        <v>4932.8529499999995</v>
      </c>
      <c r="AC307" s="11">
        <v>40578.15625</v>
      </c>
      <c r="AD307" s="10">
        <v>89.95</v>
      </c>
      <c r="AE307" s="10">
        <v>5.72</v>
      </c>
      <c r="AF307" s="10">
        <v>8.2799999999999994</v>
      </c>
      <c r="AG307" s="17">
        <f t="shared" si="38"/>
        <v>1259.3</v>
      </c>
      <c r="AN307" s="11">
        <v>40587.625</v>
      </c>
      <c r="AO307" s="10">
        <v>38.479999999999997</v>
      </c>
      <c r="AP307" s="10">
        <v>8.06</v>
      </c>
      <c r="AQ307" s="17">
        <f t="shared" ca="1" si="39"/>
        <v>2446.7507999999998</v>
      </c>
    </row>
    <row r="308" spans="1:43" x14ac:dyDescent="0.25">
      <c r="A308" s="17">
        <f t="shared" si="33"/>
        <v>316.71999999999997</v>
      </c>
      <c r="B308" s="17">
        <f t="shared" ca="1" si="34"/>
        <v>13544.139524999999</v>
      </c>
      <c r="D308" s="17">
        <f ca="1">'Prices Feb 2011'!H307</f>
        <v>70.352500000000006</v>
      </c>
      <c r="E308" s="17">
        <f ca="1">'Prices Feb 2011'!$I307</f>
        <v>24.892499999999998</v>
      </c>
      <c r="F308" s="17">
        <v>64.12</v>
      </c>
      <c r="H308" s="11">
        <v>40587.666666666664</v>
      </c>
      <c r="I308" s="10">
        <v>78.069999999999993</v>
      </c>
      <c r="J308" s="10">
        <v>7.66</v>
      </c>
      <c r="K308" s="17">
        <f t="shared" si="35"/>
        <v>5603.8645999999999</v>
      </c>
      <c r="O308" s="11">
        <v>40587.666666666664</v>
      </c>
      <c r="P308" s="10">
        <v>78.069999999999993</v>
      </c>
      <c r="Q308" s="10">
        <v>7.66</v>
      </c>
      <c r="R308" s="17">
        <f t="shared" ca="1" si="36"/>
        <v>2541.3736749999994</v>
      </c>
      <c r="V308" s="11">
        <v>40587.666666666664</v>
      </c>
      <c r="W308" s="10">
        <v>78.069999999999993</v>
      </c>
      <c r="X308" s="10">
        <v>7.66</v>
      </c>
      <c r="Y308" s="17">
        <f t="shared" ca="1" si="37"/>
        <v>2541.3736749999994</v>
      </c>
      <c r="AC308" s="11">
        <v>40578.166666666664</v>
      </c>
      <c r="AD308" s="10">
        <v>12.93</v>
      </c>
      <c r="AE308" s="10">
        <v>4.54</v>
      </c>
      <c r="AF308" s="10">
        <v>16.920000000000002</v>
      </c>
      <c r="AG308" s="17">
        <f t="shared" si="38"/>
        <v>277.4778</v>
      </c>
      <c r="AN308" s="11">
        <v>40587.666666666664</v>
      </c>
      <c r="AO308" s="10">
        <v>82.51</v>
      </c>
      <c r="AP308" s="10">
        <v>9.74</v>
      </c>
      <c r="AQ308" s="17">
        <f t="shared" ca="1" si="39"/>
        <v>2857.5275750000001</v>
      </c>
    </row>
    <row r="309" spans="1:43" x14ac:dyDescent="0.25">
      <c r="A309" s="17">
        <f t="shared" si="33"/>
        <v>304.74</v>
      </c>
      <c r="B309" s="17">
        <f t="shared" ca="1" si="34"/>
        <v>21018.988774999998</v>
      </c>
      <c r="D309" s="17">
        <f ca="1">'Prices Feb 2011'!H308</f>
        <v>57.037499999999994</v>
      </c>
      <c r="E309" s="17">
        <f ca="1">'Prices Feb 2011'!$I308</f>
        <v>60.642499999999998</v>
      </c>
      <c r="F309" s="17">
        <v>64.12</v>
      </c>
      <c r="H309" s="11">
        <v>40587.708333333336</v>
      </c>
      <c r="I309" s="10">
        <v>78.069999999999993</v>
      </c>
      <c r="J309" s="10">
        <v>7.66</v>
      </c>
      <c r="K309" s="17">
        <f t="shared" si="35"/>
        <v>5603.8645999999999</v>
      </c>
      <c r="O309" s="11">
        <v>40587.708333333336</v>
      </c>
      <c r="P309" s="10">
        <v>78.069999999999993</v>
      </c>
      <c r="Q309" s="10">
        <v>7.66</v>
      </c>
      <c r="R309" s="17">
        <f t="shared" ca="1" si="36"/>
        <v>5332.3761749999994</v>
      </c>
      <c r="V309" s="11">
        <v>40587.708333333336</v>
      </c>
      <c r="W309" s="10">
        <v>78.069999999999993</v>
      </c>
      <c r="X309" s="10">
        <v>7.66</v>
      </c>
      <c r="Y309" s="17">
        <f t="shared" ca="1" si="37"/>
        <v>5332.3761749999994</v>
      </c>
      <c r="AC309" s="11">
        <v>40578.177083333336</v>
      </c>
      <c r="AD309" s="10">
        <v>20.74</v>
      </c>
      <c r="AE309" s="10">
        <v>7.67</v>
      </c>
      <c r="AF309" s="10">
        <v>39.67</v>
      </c>
      <c r="AG309" s="17">
        <f t="shared" si="38"/>
        <v>981.83159999999998</v>
      </c>
      <c r="AN309" s="11">
        <v>40587.708333333336</v>
      </c>
      <c r="AO309" s="10">
        <v>70.53</v>
      </c>
      <c r="AP309" s="10">
        <v>6.71</v>
      </c>
      <c r="AQ309" s="17">
        <f t="shared" ca="1" si="39"/>
        <v>4750.3718249999993</v>
      </c>
    </row>
    <row r="310" spans="1:43" x14ac:dyDescent="0.25">
      <c r="A310" s="17">
        <f t="shared" si="33"/>
        <v>311.62</v>
      </c>
      <c r="B310" s="17">
        <f t="shared" ca="1" si="34"/>
        <v>23124.825375</v>
      </c>
      <c r="D310" s="17">
        <f ca="1">'Prices Feb 2011'!H309</f>
        <v>61.914999999999999</v>
      </c>
      <c r="E310" s="17">
        <f ca="1">'Prices Feb 2011'!$I309</f>
        <v>69.882500000000007</v>
      </c>
      <c r="F310" s="17">
        <v>64.12</v>
      </c>
      <c r="H310" s="11">
        <v>40587.75</v>
      </c>
      <c r="I310" s="10">
        <v>78.069999999999993</v>
      </c>
      <c r="J310" s="10">
        <v>7.66</v>
      </c>
      <c r="K310" s="17">
        <f t="shared" si="35"/>
        <v>5603.8645999999999</v>
      </c>
      <c r="O310" s="11">
        <v>40587.75</v>
      </c>
      <c r="P310" s="10">
        <v>78.069999999999993</v>
      </c>
      <c r="Q310" s="10">
        <v>7.66</v>
      </c>
      <c r="R310" s="17">
        <f t="shared" ca="1" si="36"/>
        <v>6053.7429750000001</v>
      </c>
      <c r="V310" s="11">
        <v>40587.75</v>
      </c>
      <c r="W310" s="10">
        <v>78.069999999999993</v>
      </c>
      <c r="X310" s="10">
        <v>7.66</v>
      </c>
      <c r="Y310" s="17">
        <f t="shared" ca="1" si="37"/>
        <v>6053.7429750000001</v>
      </c>
      <c r="AC310" s="11">
        <v>40578.1875</v>
      </c>
      <c r="AD310" s="10">
        <v>38.479999999999997</v>
      </c>
      <c r="AE310" s="10">
        <v>8.06</v>
      </c>
      <c r="AF310" s="10">
        <v>25.63</v>
      </c>
      <c r="AG310" s="17">
        <f t="shared" si="38"/>
        <v>1296.3911999999998</v>
      </c>
      <c r="AN310" s="11">
        <v>40587.75</v>
      </c>
      <c r="AO310" s="10">
        <v>77.41</v>
      </c>
      <c r="AP310" s="10">
        <v>0.05</v>
      </c>
      <c r="AQ310" s="17">
        <f t="shared" ca="1" si="39"/>
        <v>5413.4748250000002</v>
      </c>
    </row>
    <row r="311" spans="1:43" x14ac:dyDescent="0.25">
      <c r="A311" s="17">
        <f t="shared" si="33"/>
        <v>333.09</v>
      </c>
      <c r="B311" s="17">
        <f t="shared" ca="1" si="34"/>
        <v>15552.767950000001</v>
      </c>
      <c r="D311" s="17">
        <f ca="1">'Prices Feb 2011'!H310</f>
        <v>37.510000000000005</v>
      </c>
      <c r="E311" s="17">
        <f ca="1">'Prices Feb 2011'!$I310</f>
        <v>34.252500000000005</v>
      </c>
      <c r="F311" s="17">
        <v>64.12</v>
      </c>
      <c r="H311" s="11">
        <v>40587.791666666664</v>
      </c>
      <c r="I311" s="10">
        <v>78.069999999999993</v>
      </c>
      <c r="J311" s="10">
        <v>7.66</v>
      </c>
      <c r="K311" s="17">
        <f t="shared" si="35"/>
        <v>5603.8645999999999</v>
      </c>
      <c r="O311" s="11">
        <v>40587.791666666664</v>
      </c>
      <c r="P311" s="10">
        <v>78.069999999999993</v>
      </c>
      <c r="Q311" s="10">
        <v>7.66</v>
      </c>
      <c r="R311" s="17">
        <f t="shared" ca="1" si="36"/>
        <v>3272.1088750000004</v>
      </c>
      <c r="V311" s="11">
        <v>40587.791666666664</v>
      </c>
      <c r="W311" s="10">
        <v>78.069999999999993</v>
      </c>
      <c r="X311" s="10">
        <v>7.66</v>
      </c>
      <c r="Y311" s="17">
        <f t="shared" ca="1" si="37"/>
        <v>3272.1088750000004</v>
      </c>
      <c r="AC311" s="11">
        <v>40578.197916666664</v>
      </c>
      <c r="AD311" s="10">
        <v>82.51</v>
      </c>
      <c r="AE311" s="10">
        <v>9.74</v>
      </c>
      <c r="AF311" s="10">
        <v>37.229999999999997</v>
      </c>
      <c r="AG311" s="17">
        <f t="shared" si="38"/>
        <v>3875.4947000000002</v>
      </c>
      <c r="AN311" s="11">
        <v>40587.791666666664</v>
      </c>
      <c r="AO311" s="10">
        <v>98.88</v>
      </c>
      <c r="AP311" s="10">
        <v>0.18</v>
      </c>
      <c r="AQ311" s="17">
        <f t="shared" ca="1" si="39"/>
        <v>3404.6856000000002</v>
      </c>
    </row>
    <row r="312" spans="1:43" x14ac:dyDescent="0.25">
      <c r="A312" s="17">
        <f t="shared" si="33"/>
        <v>321.14</v>
      </c>
      <c r="B312" s="17">
        <f t="shared" ca="1" si="34"/>
        <v>16209.621949999997</v>
      </c>
      <c r="D312" s="17">
        <f ca="1">'Prices Feb 2011'!H311</f>
        <v>48.005000000000003</v>
      </c>
      <c r="E312" s="17">
        <f ca="1">'Prices Feb 2011'!$I311</f>
        <v>35.174999999999997</v>
      </c>
      <c r="F312" s="17">
        <v>64.12</v>
      </c>
      <c r="H312" s="11">
        <v>40587.833333333336</v>
      </c>
      <c r="I312" s="10">
        <v>78.069999999999993</v>
      </c>
      <c r="J312" s="10">
        <v>7.66</v>
      </c>
      <c r="K312" s="17">
        <f t="shared" si="35"/>
        <v>5603.8645999999999</v>
      </c>
      <c r="O312" s="11">
        <v>40587.833333333336</v>
      </c>
      <c r="P312" s="10">
        <v>78.069999999999993</v>
      </c>
      <c r="Q312" s="10">
        <v>7.66</v>
      </c>
      <c r="R312" s="17">
        <f t="shared" ca="1" si="36"/>
        <v>3344.1284499999992</v>
      </c>
      <c r="V312" s="11">
        <v>40587.833333333336</v>
      </c>
      <c r="W312" s="10">
        <v>78.069999999999993</v>
      </c>
      <c r="X312" s="10">
        <v>7.66</v>
      </c>
      <c r="Y312" s="17">
        <f t="shared" ca="1" si="37"/>
        <v>3344.1284499999992</v>
      </c>
      <c r="AC312" s="11">
        <v>40578.208333333336</v>
      </c>
      <c r="AD312" s="10">
        <v>98.89</v>
      </c>
      <c r="AE312" s="10">
        <v>4.21</v>
      </c>
      <c r="AF312" s="10">
        <v>25.63</v>
      </c>
      <c r="AG312" s="17">
        <f t="shared" si="38"/>
        <v>2950.8775999999998</v>
      </c>
      <c r="AN312" s="11">
        <v>40587.833333333336</v>
      </c>
      <c r="AO312" s="10">
        <v>86.93</v>
      </c>
      <c r="AP312" s="10">
        <v>9.89</v>
      </c>
      <c r="AQ312" s="17">
        <f t="shared" ca="1" si="39"/>
        <v>3917.50045</v>
      </c>
    </row>
    <row r="313" spans="1:43" x14ac:dyDescent="0.25">
      <c r="A313" s="17">
        <f t="shared" si="33"/>
        <v>278.45999999999998</v>
      </c>
      <c r="B313" s="17">
        <f t="shared" ca="1" si="34"/>
        <v>22758.745325</v>
      </c>
      <c r="D313" s="17">
        <f ca="1">'Prices Feb 2011'!H312</f>
        <v>65.232499999999987</v>
      </c>
      <c r="E313" s="17">
        <f ca="1">'Prices Feb 2011'!$I312</f>
        <v>78.117500000000007</v>
      </c>
      <c r="F313" s="17">
        <v>64.12</v>
      </c>
      <c r="H313" s="11">
        <v>40587.875</v>
      </c>
      <c r="I313" s="10">
        <v>78.069999999999993</v>
      </c>
      <c r="J313" s="10">
        <v>7.66</v>
      </c>
      <c r="K313" s="17">
        <f t="shared" si="35"/>
        <v>5603.8645999999999</v>
      </c>
      <c r="O313" s="11">
        <v>40587.875</v>
      </c>
      <c r="P313" s="10">
        <v>78.069999999999993</v>
      </c>
      <c r="Q313" s="10">
        <v>7.66</v>
      </c>
      <c r="R313" s="17">
        <f t="shared" ca="1" si="36"/>
        <v>6696.6494249999996</v>
      </c>
      <c r="V313" s="11">
        <v>40587.875</v>
      </c>
      <c r="W313" s="10">
        <v>78.069999999999993</v>
      </c>
      <c r="X313" s="10">
        <v>7.66</v>
      </c>
      <c r="Y313" s="17">
        <f t="shared" ca="1" si="37"/>
        <v>6696.6494249999996</v>
      </c>
      <c r="AC313" s="11">
        <v>40578.21875</v>
      </c>
      <c r="AD313" s="10">
        <v>40.71</v>
      </c>
      <c r="AE313" s="10">
        <v>3.11</v>
      </c>
      <c r="AF313" s="10">
        <v>30.22</v>
      </c>
      <c r="AG313" s="17">
        <f t="shared" si="38"/>
        <v>1356.8643</v>
      </c>
      <c r="AN313" s="11">
        <v>40587.875</v>
      </c>
      <c r="AO313" s="10">
        <v>44.25</v>
      </c>
      <c r="AP313" s="10">
        <v>6.89</v>
      </c>
      <c r="AQ313" s="17">
        <f t="shared" ca="1" si="39"/>
        <v>3761.5818750000003</v>
      </c>
    </row>
    <row r="314" spans="1:43" x14ac:dyDescent="0.25">
      <c r="A314" s="17">
        <f t="shared" si="33"/>
        <v>311.45</v>
      </c>
      <c r="B314" s="17">
        <f t="shared" ca="1" si="34"/>
        <v>13735.59375</v>
      </c>
      <c r="D314" s="17">
        <f ca="1">'Prices Feb 2011'!H313</f>
        <v>38.589999999999996</v>
      </c>
      <c r="E314" s="17">
        <f ca="1">'Prices Feb 2011'!$I313</f>
        <v>27.527500000000003</v>
      </c>
      <c r="F314" s="17">
        <v>64.12</v>
      </c>
      <c r="H314" s="11">
        <v>40587.916666666664</v>
      </c>
      <c r="I314" s="10">
        <v>78.069999999999993</v>
      </c>
      <c r="J314" s="10">
        <v>7.66</v>
      </c>
      <c r="K314" s="17">
        <f t="shared" si="35"/>
        <v>5603.8645999999999</v>
      </c>
      <c r="O314" s="11">
        <v>40587.916666666664</v>
      </c>
      <c r="P314" s="10">
        <v>78.069999999999993</v>
      </c>
      <c r="Q314" s="10">
        <v>7.66</v>
      </c>
      <c r="R314" s="17">
        <f t="shared" ca="1" si="36"/>
        <v>2747.0881249999998</v>
      </c>
      <c r="V314" s="11">
        <v>40587.916666666664</v>
      </c>
      <c r="W314" s="10">
        <v>78.069999999999993</v>
      </c>
      <c r="X314" s="10">
        <v>7.66</v>
      </c>
      <c r="Y314" s="17">
        <f t="shared" ca="1" si="37"/>
        <v>2747.0881249999998</v>
      </c>
      <c r="AC314" s="11">
        <v>40578.229166666664</v>
      </c>
      <c r="AD314" s="10">
        <v>1.1200000000000001</v>
      </c>
      <c r="AE314" s="10">
        <v>2.92</v>
      </c>
      <c r="AF314" s="10">
        <v>4.8099999999999996</v>
      </c>
      <c r="AG314" s="17">
        <f t="shared" si="38"/>
        <v>8.6576000000000004</v>
      </c>
      <c r="AN314" s="11">
        <v>40587.916666666664</v>
      </c>
      <c r="AO314" s="10">
        <v>77.239999999999995</v>
      </c>
      <c r="AP314" s="10">
        <v>6.62</v>
      </c>
      <c r="AQ314" s="17">
        <f t="shared" ca="1" si="39"/>
        <v>2637.5528999999997</v>
      </c>
    </row>
    <row r="315" spans="1:43" x14ac:dyDescent="0.25">
      <c r="A315" s="17">
        <f t="shared" si="33"/>
        <v>262.89</v>
      </c>
      <c r="B315" s="17">
        <f t="shared" ca="1" si="34"/>
        <v>18066.165349999999</v>
      </c>
      <c r="D315" s="17">
        <f ca="1">'Prices Feb 2011'!H314</f>
        <v>41.720000000000006</v>
      </c>
      <c r="E315" s="17">
        <f ca="1">'Prices Feb 2011'!$I314</f>
        <v>59.817500000000003</v>
      </c>
      <c r="F315" s="17">
        <v>64.12</v>
      </c>
      <c r="H315" s="11">
        <v>40587.958333333336</v>
      </c>
      <c r="I315" s="10">
        <v>78.069999999999993</v>
      </c>
      <c r="J315" s="10">
        <v>7.66</v>
      </c>
      <c r="K315" s="17">
        <f t="shared" si="35"/>
        <v>5603.8645999999999</v>
      </c>
      <c r="O315" s="11">
        <v>40587.958333333336</v>
      </c>
      <c r="P315" s="10">
        <v>78.069999999999993</v>
      </c>
      <c r="Q315" s="10">
        <v>7.66</v>
      </c>
      <c r="R315" s="17">
        <f t="shared" ca="1" si="36"/>
        <v>5267.968425</v>
      </c>
      <c r="V315" s="11">
        <v>40587.958333333336</v>
      </c>
      <c r="W315" s="10">
        <v>78.069999999999993</v>
      </c>
      <c r="X315" s="10">
        <v>7.66</v>
      </c>
      <c r="Y315" s="17">
        <f t="shared" ca="1" si="37"/>
        <v>5267.968425</v>
      </c>
      <c r="AC315" s="11">
        <v>40578.239583333336</v>
      </c>
      <c r="AD315" s="10">
        <v>88.72</v>
      </c>
      <c r="AE315" s="10">
        <v>0.44</v>
      </c>
      <c r="AF315" s="10">
        <v>91.31</v>
      </c>
      <c r="AG315" s="17">
        <f t="shared" si="38"/>
        <v>8140.0599999999995</v>
      </c>
      <c r="AN315" s="11">
        <v>40587.958333333336</v>
      </c>
      <c r="AO315" s="10">
        <v>28.68</v>
      </c>
      <c r="AP315" s="10">
        <v>7.35</v>
      </c>
      <c r="AQ315" s="17">
        <f t="shared" ca="1" si="39"/>
        <v>1926.3639000000001</v>
      </c>
    </row>
    <row r="316" spans="1:43" x14ac:dyDescent="0.25">
      <c r="A316" s="17">
        <f t="shared" si="33"/>
        <v>273.72000000000003</v>
      </c>
      <c r="B316" s="17">
        <f t="shared" ca="1" si="34"/>
        <v>21524.970975000004</v>
      </c>
      <c r="D316" s="17">
        <f ca="1">'Prices Feb 2011'!H315</f>
        <v>69.025000000000006</v>
      </c>
      <c r="E316" s="17">
        <f ca="1">'Prices Feb 2011'!$I315</f>
        <v>75.767499999999998</v>
      </c>
      <c r="F316" s="17">
        <v>65.23</v>
      </c>
      <c r="H316" s="16">
        <v>40588</v>
      </c>
      <c r="I316" s="10">
        <v>73.39</v>
      </c>
      <c r="J316" s="10">
        <v>5</v>
      </c>
      <c r="K316" s="17">
        <f t="shared" si="35"/>
        <v>5154.1797000000006</v>
      </c>
      <c r="O316" s="16">
        <v>40588</v>
      </c>
      <c r="P316" s="10">
        <v>73.39</v>
      </c>
      <c r="Q316" s="10">
        <v>5</v>
      </c>
      <c r="R316" s="17">
        <f t="shared" ca="1" si="36"/>
        <v>5927.5268249999999</v>
      </c>
      <c r="V316" s="16">
        <v>40588</v>
      </c>
      <c r="W316" s="10">
        <v>73.39</v>
      </c>
      <c r="X316" s="10">
        <v>5</v>
      </c>
      <c r="Y316" s="17">
        <f t="shared" ca="1" si="37"/>
        <v>5927.5268249999999</v>
      </c>
      <c r="AC316" s="11">
        <v>40578.25</v>
      </c>
      <c r="AD316" s="10">
        <v>18.010000000000002</v>
      </c>
      <c r="AE316" s="10">
        <v>2.74</v>
      </c>
      <c r="AF316" s="10">
        <v>22.85</v>
      </c>
      <c r="AG316" s="17">
        <f t="shared" si="38"/>
        <v>460.87590000000012</v>
      </c>
      <c r="AN316" s="16">
        <v>40588</v>
      </c>
      <c r="AO316" s="10">
        <v>53.55</v>
      </c>
      <c r="AP316" s="10">
        <v>8.56</v>
      </c>
      <c r="AQ316" s="17">
        <f t="shared" ca="1" si="39"/>
        <v>4515.7376249999998</v>
      </c>
    </row>
    <row r="317" spans="1:43" x14ac:dyDescent="0.25">
      <c r="A317" s="17">
        <f t="shared" si="33"/>
        <v>311.82000000000005</v>
      </c>
      <c r="B317" s="17">
        <f t="shared" ca="1" si="34"/>
        <v>19352.418875000003</v>
      </c>
      <c r="D317" s="17">
        <f ca="1">'Prices Feb 2011'!H316</f>
        <v>50.287499999999994</v>
      </c>
      <c r="E317" s="17">
        <f ca="1">'Prices Feb 2011'!$I316</f>
        <v>53.622500000000002</v>
      </c>
      <c r="F317" s="17">
        <v>65.23</v>
      </c>
      <c r="H317" s="11">
        <v>40588.041666666664</v>
      </c>
      <c r="I317" s="10">
        <v>73.39</v>
      </c>
      <c r="J317" s="10">
        <v>5</v>
      </c>
      <c r="K317" s="17">
        <f t="shared" si="35"/>
        <v>5154.1797000000006</v>
      </c>
      <c r="O317" s="11">
        <v>40588.041666666664</v>
      </c>
      <c r="P317" s="10">
        <v>73.39</v>
      </c>
      <c r="Q317" s="10">
        <v>5</v>
      </c>
      <c r="R317" s="17">
        <f t="shared" ca="1" si="36"/>
        <v>4302.3052750000006</v>
      </c>
      <c r="V317" s="11">
        <v>40588.041666666664</v>
      </c>
      <c r="W317" s="10">
        <v>73.39</v>
      </c>
      <c r="X317" s="10">
        <v>5</v>
      </c>
      <c r="Y317" s="17">
        <f t="shared" ca="1" si="37"/>
        <v>4302.3052750000006</v>
      </c>
      <c r="AC317" s="11">
        <v>40578.260416666664</v>
      </c>
      <c r="AD317" s="10">
        <v>78.069999999999993</v>
      </c>
      <c r="AE317" s="10">
        <v>7.66</v>
      </c>
      <c r="AF317" s="10">
        <v>18.29</v>
      </c>
      <c r="AG317" s="17">
        <f t="shared" si="38"/>
        <v>2025.9164999999998</v>
      </c>
      <c r="AN317" s="11">
        <v>40588.041666666664</v>
      </c>
      <c r="AO317" s="10">
        <v>91.65</v>
      </c>
      <c r="AP317" s="10">
        <v>7.41</v>
      </c>
      <c r="AQ317" s="17">
        <f t="shared" ca="1" si="39"/>
        <v>5593.6286250000003</v>
      </c>
    </row>
    <row r="318" spans="1:43" x14ac:dyDescent="0.25">
      <c r="A318" s="17">
        <f t="shared" si="33"/>
        <v>317.08000000000004</v>
      </c>
      <c r="B318" s="17">
        <f t="shared" ca="1" si="34"/>
        <v>20398.887975000001</v>
      </c>
      <c r="D318" s="17">
        <f ca="1">'Prices Feb 2011'!H317</f>
        <v>58.144999999999996</v>
      </c>
      <c r="E318" s="17">
        <f ca="1">'Prices Feb 2011'!$I317</f>
        <v>58.977500000000006</v>
      </c>
      <c r="F318" s="17">
        <v>65.23</v>
      </c>
      <c r="H318" s="11">
        <v>40588.083333333336</v>
      </c>
      <c r="I318" s="10">
        <v>73.39</v>
      </c>
      <c r="J318" s="10">
        <v>5</v>
      </c>
      <c r="K318" s="17">
        <f t="shared" si="35"/>
        <v>5154.1797000000006</v>
      </c>
      <c r="O318" s="11">
        <v>40588.083333333336</v>
      </c>
      <c r="P318" s="10">
        <v>73.39</v>
      </c>
      <c r="Q318" s="10">
        <v>5</v>
      </c>
      <c r="R318" s="17">
        <f t="shared" ca="1" si="36"/>
        <v>4695.3087250000008</v>
      </c>
      <c r="V318" s="11">
        <v>40588.083333333336</v>
      </c>
      <c r="W318" s="10">
        <v>73.39</v>
      </c>
      <c r="X318" s="10">
        <v>5</v>
      </c>
      <c r="Y318" s="17">
        <f t="shared" ca="1" si="37"/>
        <v>4695.3087250000008</v>
      </c>
      <c r="AC318" s="11">
        <v>40578.270833333336</v>
      </c>
      <c r="AD318" s="10">
        <v>73.39</v>
      </c>
      <c r="AE318" s="10">
        <v>5</v>
      </c>
      <c r="AF318" s="10">
        <v>94.46</v>
      </c>
      <c r="AG318" s="17">
        <f t="shared" si="38"/>
        <v>7299.3693999999996</v>
      </c>
      <c r="AN318" s="11">
        <v>40588.083333333336</v>
      </c>
      <c r="AO318" s="10">
        <v>96.91</v>
      </c>
      <c r="AP318" s="10">
        <v>1.43</v>
      </c>
      <c r="AQ318" s="17">
        <f t="shared" ca="1" si="39"/>
        <v>5854.0908250000002</v>
      </c>
    </row>
    <row r="319" spans="1:43" x14ac:dyDescent="0.25">
      <c r="A319" s="17">
        <f t="shared" si="33"/>
        <v>275.26</v>
      </c>
      <c r="B319" s="17">
        <f t="shared" ca="1" si="34"/>
        <v>13517.537925000001</v>
      </c>
      <c r="D319" s="17">
        <f ca="1">'Prices Feb 2011'!H318</f>
        <v>55.362499999999997</v>
      </c>
      <c r="E319" s="17">
        <f ca="1">'Prices Feb 2011'!$I318</f>
        <v>36.2575</v>
      </c>
      <c r="F319" s="17">
        <v>65.23</v>
      </c>
      <c r="H319" s="11">
        <v>40588.125</v>
      </c>
      <c r="I319" s="10">
        <v>73.39</v>
      </c>
      <c r="J319" s="10">
        <v>5</v>
      </c>
      <c r="K319" s="17">
        <f t="shared" si="35"/>
        <v>5154.1797000000006</v>
      </c>
      <c r="O319" s="11">
        <v>40588.125</v>
      </c>
      <c r="P319" s="10">
        <v>73.39</v>
      </c>
      <c r="Q319" s="10">
        <v>5</v>
      </c>
      <c r="R319" s="17">
        <f t="shared" ca="1" si="36"/>
        <v>3027.887925</v>
      </c>
      <c r="V319" s="11">
        <v>40588.125</v>
      </c>
      <c r="W319" s="10">
        <v>73.39</v>
      </c>
      <c r="X319" s="10">
        <v>5</v>
      </c>
      <c r="Y319" s="17">
        <f t="shared" ca="1" si="37"/>
        <v>3027.887925</v>
      </c>
      <c r="AC319" s="11">
        <v>40578.28125</v>
      </c>
      <c r="AD319" s="10">
        <v>33.33</v>
      </c>
      <c r="AE319" s="10">
        <v>7.15</v>
      </c>
      <c r="AF319" s="10">
        <v>19.39</v>
      </c>
      <c r="AG319" s="17">
        <f t="shared" si="38"/>
        <v>884.57819999999992</v>
      </c>
      <c r="AN319" s="11">
        <v>40588.125</v>
      </c>
      <c r="AO319" s="10">
        <v>55.09</v>
      </c>
      <c r="AP319" s="10">
        <v>5.63</v>
      </c>
      <c r="AQ319" s="17">
        <f t="shared" ca="1" si="39"/>
        <v>2307.5823750000004</v>
      </c>
    </row>
    <row r="320" spans="1:43" x14ac:dyDescent="0.25">
      <c r="A320" s="17">
        <f t="shared" si="33"/>
        <v>284.41000000000003</v>
      </c>
      <c r="B320" s="17">
        <f t="shared" ca="1" si="34"/>
        <v>18521.567150000003</v>
      </c>
      <c r="D320" s="17">
        <f ca="1">'Prices Feb 2011'!H319</f>
        <v>40.51</v>
      </c>
      <c r="E320" s="17">
        <f ca="1">'Prices Feb 2011'!$I319</f>
        <v>58.6875</v>
      </c>
      <c r="F320" s="17">
        <v>65.23</v>
      </c>
      <c r="H320" s="11">
        <v>40588.166666666664</v>
      </c>
      <c r="I320" s="10">
        <v>73.39</v>
      </c>
      <c r="J320" s="10">
        <v>5</v>
      </c>
      <c r="K320" s="17">
        <f t="shared" si="35"/>
        <v>5154.1797000000006</v>
      </c>
      <c r="O320" s="11">
        <v>40588.166666666664</v>
      </c>
      <c r="P320" s="10">
        <v>73.39</v>
      </c>
      <c r="Q320" s="10">
        <v>5</v>
      </c>
      <c r="R320" s="17">
        <f t="shared" ca="1" si="36"/>
        <v>4674.0256250000002</v>
      </c>
      <c r="V320" s="11">
        <v>40588.166666666664</v>
      </c>
      <c r="W320" s="10">
        <v>73.39</v>
      </c>
      <c r="X320" s="10">
        <v>5</v>
      </c>
      <c r="Y320" s="17">
        <f t="shared" ca="1" si="37"/>
        <v>4674.0256250000002</v>
      </c>
      <c r="AC320" s="11">
        <v>40578.291666666664</v>
      </c>
      <c r="AD320" s="10">
        <v>92.34</v>
      </c>
      <c r="AE320" s="10">
        <v>7.85</v>
      </c>
      <c r="AF320" s="10">
        <v>50.69</v>
      </c>
      <c r="AG320" s="17">
        <f t="shared" si="38"/>
        <v>5405.5835999999999</v>
      </c>
      <c r="AN320" s="11">
        <v>40588.166666666664</v>
      </c>
      <c r="AO320" s="10">
        <v>64.239999999999995</v>
      </c>
      <c r="AP320" s="10">
        <v>3.88</v>
      </c>
      <c r="AQ320" s="17">
        <f t="shared" ca="1" si="39"/>
        <v>4019.3361999999997</v>
      </c>
    </row>
    <row r="321" spans="1:43" x14ac:dyDescent="0.25">
      <c r="A321" s="17">
        <f t="shared" si="33"/>
        <v>304.59000000000003</v>
      </c>
      <c r="B321" s="17">
        <f t="shared" ca="1" si="34"/>
        <v>15672.914500000003</v>
      </c>
      <c r="D321" s="17">
        <f ca="1">'Prices Feb 2011'!H320</f>
        <v>41.532499999999999</v>
      </c>
      <c r="E321" s="17">
        <f ca="1">'Prices Feb 2011'!$I320</f>
        <v>40.08</v>
      </c>
      <c r="F321" s="17">
        <v>65.23</v>
      </c>
      <c r="H321" s="11">
        <v>40588.208333333336</v>
      </c>
      <c r="I321" s="10">
        <v>73.39</v>
      </c>
      <c r="J321" s="10">
        <v>5</v>
      </c>
      <c r="K321" s="17">
        <f t="shared" si="35"/>
        <v>5154.1797000000006</v>
      </c>
      <c r="O321" s="11">
        <v>40588.208333333336</v>
      </c>
      <c r="P321" s="10">
        <v>73.39</v>
      </c>
      <c r="Q321" s="10">
        <v>5</v>
      </c>
      <c r="R321" s="17">
        <f t="shared" ca="1" si="36"/>
        <v>3308.4211999999998</v>
      </c>
      <c r="V321" s="11">
        <v>40588.208333333336</v>
      </c>
      <c r="W321" s="10">
        <v>73.39</v>
      </c>
      <c r="X321" s="10">
        <v>5</v>
      </c>
      <c r="Y321" s="17">
        <f t="shared" ca="1" si="37"/>
        <v>3308.4211999999998</v>
      </c>
      <c r="AC321" s="11">
        <v>40578.302083333336</v>
      </c>
      <c r="AD321" s="10">
        <v>12.22</v>
      </c>
      <c r="AE321" s="10">
        <v>5.34</v>
      </c>
      <c r="AF321" s="10">
        <v>75.430000000000007</v>
      </c>
      <c r="AG321" s="17">
        <f t="shared" si="38"/>
        <v>987.00940000000014</v>
      </c>
      <c r="AN321" s="11">
        <v>40588.208333333336</v>
      </c>
      <c r="AO321" s="10">
        <v>84.42</v>
      </c>
      <c r="AP321" s="10">
        <v>6.14</v>
      </c>
      <c r="AQ321" s="17">
        <f t="shared" ca="1" si="39"/>
        <v>3901.8924000000002</v>
      </c>
    </row>
    <row r="322" spans="1:43" x14ac:dyDescent="0.25">
      <c r="A322" s="17">
        <f t="shared" si="33"/>
        <v>243.68</v>
      </c>
      <c r="B322" s="17">
        <f t="shared" ca="1" si="34"/>
        <v>13091.942274999999</v>
      </c>
      <c r="D322" s="17">
        <f ca="1">'Prices Feb 2011'!H321</f>
        <v>39.435000000000002</v>
      </c>
      <c r="E322" s="17">
        <f ca="1">'Prices Feb 2011'!$I321</f>
        <v>41.037500000000001</v>
      </c>
      <c r="F322" s="17">
        <v>65.23</v>
      </c>
      <c r="H322" s="11">
        <v>40588.25</v>
      </c>
      <c r="I322" s="10">
        <v>73.39</v>
      </c>
      <c r="J322" s="10">
        <v>5</v>
      </c>
      <c r="K322" s="17">
        <f t="shared" si="35"/>
        <v>5154.1797000000006</v>
      </c>
      <c r="O322" s="11">
        <v>40588.25</v>
      </c>
      <c r="P322" s="10">
        <v>73.39</v>
      </c>
      <c r="Q322" s="10">
        <v>5</v>
      </c>
      <c r="R322" s="17">
        <f t="shared" ca="1" si="36"/>
        <v>3378.692125</v>
      </c>
      <c r="V322" s="11">
        <v>40588.25</v>
      </c>
      <c r="W322" s="10">
        <v>73.39</v>
      </c>
      <c r="X322" s="10">
        <v>5</v>
      </c>
      <c r="Y322" s="17">
        <f t="shared" ca="1" si="37"/>
        <v>3378.692125</v>
      </c>
      <c r="AC322" s="11">
        <v>40578.3125</v>
      </c>
      <c r="AD322" s="10">
        <v>26.47</v>
      </c>
      <c r="AE322" s="10">
        <v>9.98</v>
      </c>
      <c r="AF322" s="10">
        <v>38.82</v>
      </c>
      <c r="AG322" s="17">
        <f t="shared" si="38"/>
        <v>1291.7359999999999</v>
      </c>
      <c r="AN322" s="11">
        <v>40588.25</v>
      </c>
      <c r="AO322" s="10">
        <v>23.51</v>
      </c>
      <c r="AP322" s="10">
        <v>9.17</v>
      </c>
      <c r="AQ322" s="17">
        <f t="shared" ca="1" si="39"/>
        <v>1180.3783250000001</v>
      </c>
    </row>
    <row r="323" spans="1:43" x14ac:dyDescent="0.25">
      <c r="A323" s="17">
        <f t="shared" si="33"/>
        <v>298.24</v>
      </c>
      <c r="B323" s="17">
        <f t="shared" ca="1" si="34"/>
        <v>19306.480775000004</v>
      </c>
      <c r="D323" s="17">
        <f ca="1">'Prices Feb 2011'!H322</f>
        <v>47.839999999999996</v>
      </c>
      <c r="E323" s="17">
        <f ca="1">'Prices Feb 2011'!$I322</f>
        <v>57.017499999999998</v>
      </c>
      <c r="F323" s="17">
        <v>65.23</v>
      </c>
      <c r="H323" s="11">
        <v>40588.291666666664</v>
      </c>
      <c r="I323" s="10">
        <v>73.39</v>
      </c>
      <c r="J323" s="10">
        <v>5</v>
      </c>
      <c r="K323" s="17">
        <f t="shared" si="35"/>
        <v>5154.1797000000006</v>
      </c>
      <c r="O323" s="11">
        <v>40588.291666666664</v>
      </c>
      <c r="P323" s="10">
        <v>73.39</v>
      </c>
      <c r="Q323" s="10">
        <v>5</v>
      </c>
      <c r="R323" s="17">
        <f t="shared" ca="1" si="36"/>
        <v>4551.4643249999999</v>
      </c>
      <c r="V323" s="11">
        <v>40588.291666666664</v>
      </c>
      <c r="W323" s="10">
        <v>73.39</v>
      </c>
      <c r="X323" s="10">
        <v>5</v>
      </c>
      <c r="Y323" s="17">
        <f t="shared" ca="1" si="37"/>
        <v>4551.4643249999999</v>
      </c>
      <c r="AC323" s="11">
        <v>40578.322916666664</v>
      </c>
      <c r="AD323" s="10">
        <v>78.27</v>
      </c>
      <c r="AE323" s="10">
        <v>9.43</v>
      </c>
      <c r="AF323" s="10">
        <v>20.84</v>
      </c>
      <c r="AG323" s="17">
        <f t="shared" si="38"/>
        <v>2369.2329</v>
      </c>
      <c r="AN323" s="11">
        <v>40588.291666666664</v>
      </c>
      <c r="AO323" s="10">
        <v>78.069999999999993</v>
      </c>
      <c r="AP323" s="10">
        <v>7.66</v>
      </c>
      <c r="AQ323" s="17">
        <f t="shared" ca="1" si="39"/>
        <v>5049.3724249999996</v>
      </c>
    </row>
    <row r="324" spans="1:43" x14ac:dyDescent="0.25">
      <c r="A324" s="17">
        <f t="shared" si="33"/>
        <v>293.56</v>
      </c>
      <c r="B324" s="17">
        <f t="shared" ca="1" si="34"/>
        <v>17813.404275000001</v>
      </c>
      <c r="D324" s="17">
        <f ca="1">'Prices Feb 2011'!H323</f>
        <v>51.452500000000001</v>
      </c>
      <c r="E324" s="17">
        <f ca="1">'Prices Feb 2011'!$I323</f>
        <v>52.497499999999995</v>
      </c>
      <c r="F324" s="17">
        <v>65.23</v>
      </c>
      <c r="H324" s="11">
        <v>40588.333333333336</v>
      </c>
      <c r="I324" s="10">
        <v>73.39</v>
      </c>
      <c r="J324" s="10">
        <v>5</v>
      </c>
      <c r="K324" s="17">
        <f t="shared" si="35"/>
        <v>5154.1797000000006</v>
      </c>
      <c r="O324" s="11">
        <v>40588.333333333336</v>
      </c>
      <c r="P324" s="10">
        <v>73.39</v>
      </c>
      <c r="Q324" s="10">
        <v>5</v>
      </c>
      <c r="R324" s="17">
        <f t="shared" ca="1" si="36"/>
        <v>4219.7415249999995</v>
      </c>
      <c r="V324" s="11">
        <v>40588.333333333336</v>
      </c>
      <c r="W324" s="10">
        <v>73.39</v>
      </c>
      <c r="X324" s="10">
        <v>5</v>
      </c>
      <c r="Y324" s="17">
        <f t="shared" ca="1" si="37"/>
        <v>4219.7415249999995</v>
      </c>
      <c r="AC324" s="11">
        <v>40578.333333333336</v>
      </c>
      <c r="AD324" s="10">
        <v>22.9</v>
      </c>
      <c r="AE324" s="10">
        <v>9.69</v>
      </c>
      <c r="AF324" s="10">
        <v>24.28</v>
      </c>
      <c r="AG324" s="17">
        <f t="shared" si="38"/>
        <v>777.9129999999999</v>
      </c>
      <c r="AN324" s="11">
        <v>40588.333333333336</v>
      </c>
      <c r="AO324" s="10">
        <v>73.39</v>
      </c>
      <c r="AP324" s="10">
        <v>5</v>
      </c>
      <c r="AQ324" s="17">
        <f t="shared" ca="1" si="39"/>
        <v>4219.7415249999995</v>
      </c>
    </row>
    <row r="325" spans="1:43" x14ac:dyDescent="0.25">
      <c r="A325" s="17">
        <f t="shared" ref="A325:A388" si="40">I325+P325+W325+AH325+AO325</f>
        <v>253.5</v>
      </c>
      <c r="B325" s="17">
        <f t="shared" ref="B325:B388" ca="1" si="41">K325+R325+Y325+AJ325+AQ325</f>
        <v>13907.591474999999</v>
      </c>
      <c r="D325" s="17">
        <f ca="1">'Prices Feb 2011'!H324</f>
        <v>50.355000000000004</v>
      </c>
      <c r="E325" s="17">
        <f ca="1">'Prices Feb 2011'!$I324</f>
        <v>43.202500000000001</v>
      </c>
      <c r="F325" s="17">
        <v>65.23</v>
      </c>
      <c r="H325" s="11">
        <v>40588.375</v>
      </c>
      <c r="I325" s="10">
        <v>73.39</v>
      </c>
      <c r="J325" s="10">
        <v>5</v>
      </c>
      <c r="K325" s="17">
        <f t="shared" ref="K325:K388" si="42">I325*($F325+J325)</f>
        <v>5154.1797000000006</v>
      </c>
      <c r="O325" s="11">
        <v>40588.375</v>
      </c>
      <c r="P325" s="10">
        <v>73.39</v>
      </c>
      <c r="Q325" s="10">
        <v>5</v>
      </c>
      <c r="R325" s="17">
        <f t="shared" ref="R325:R388" ca="1" si="43">P325*($E325+Q325)</f>
        <v>3537.581475</v>
      </c>
      <c r="V325" s="11">
        <v>40588.375</v>
      </c>
      <c r="W325" s="10">
        <v>73.39</v>
      </c>
      <c r="X325" s="10">
        <v>5</v>
      </c>
      <c r="Y325" s="17">
        <f t="shared" ref="Y325:Y388" ca="1" si="44">W325*($E325+X325)</f>
        <v>3537.581475</v>
      </c>
      <c r="AC325" s="11">
        <v>40578.34375</v>
      </c>
      <c r="AD325" s="10">
        <v>79.97</v>
      </c>
      <c r="AE325" s="10">
        <v>7.49</v>
      </c>
      <c r="AF325" s="10">
        <v>78.61</v>
      </c>
      <c r="AG325" s="17">
        <f t="shared" ref="AG325:AG388" si="45">AD325*(AE325+AF325)</f>
        <v>6885.4169999999995</v>
      </c>
      <c r="AN325" s="11">
        <v>40588.375</v>
      </c>
      <c r="AO325" s="10">
        <v>33.33</v>
      </c>
      <c r="AP325" s="10">
        <v>7.15</v>
      </c>
      <c r="AQ325" s="17">
        <f t="shared" ca="1" si="39"/>
        <v>1678.2488249999999</v>
      </c>
    </row>
    <row r="326" spans="1:43" x14ac:dyDescent="0.25">
      <c r="A326" s="17">
        <f t="shared" si="40"/>
        <v>312.51</v>
      </c>
      <c r="B326" s="17">
        <f t="shared" ca="1" si="41"/>
        <v>16705.606099999997</v>
      </c>
      <c r="D326" s="17">
        <f ca="1">'Prices Feb 2011'!H325</f>
        <v>52.207499999999996</v>
      </c>
      <c r="E326" s="17">
        <f ca="1">'Prices Feb 2011'!$I325</f>
        <v>42.207499999999996</v>
      </c>
      <c r="F326" s="17">
        <v>65.23</v>
      </c>
      <c r="H326" s="11">
        <v>40588.416666666664</v>
      </c>
      <c r="I326" s="10">
        <v>73.39</v>
      </c>
      <c r="J326" s="10">
        <v>5</v>
      </c>
      <c r="K326" s="17">
        <f t="shared" si="42"/>
        <v>5154.1797000000006</v>
      </c>
      <c r="O326" s="11">
        <v>40588.416666666664</v>
      </c>
      <c r="P326" s="10">
        <v>73.39</v>
      </c>
      <c r="Q326" s="10">
        <v>5</v>
      </c>
      <c r="R326" s="17">
        <f t="shared" ca="1" si="43"/>
        <v>3464.5584249999997</v>
      </c>
      <c r="V326" s="11">
        <v>40588.416666666664</v>
      </c>
      <c r="W326" s="10">
        <v>73.39</v>
      </c>
      <c r="X326" s="10">
        <v>5</v>
      </c>
      <c r="Y326" s="17">
        <f t="shared" ca="1" si="44"/>
        <v>3464.5584249999997</v>
      </c>
      <c r="AC326" s="11">
        <v>40578.354166666664</v>
      </c>
      <c r="AD326" s="10">
        <v>93.73</v>
      </c>
      <c r="AE326" s="10">
        <v>8.56</v>
      </c>
      <c r="AF326" s="10">
        <v>15.45</v>
      </c>
      <c r="AG326" s="17">
        <f t="shared" si="45"/>
        <v>2250.4573</v>
      </c>
      <c r="AN326" s="11">
        <v>40588.416666666664</v>
      </c>
      <c r="AO326" s="10">
        <v>92.34</v>
      </c>
      <c r="AP326" s="10">
        <v>7.85</v>
      </c>
      <c r="AQ326" s="17">
        <f t="shared" ca="1" si="39"/>
        <v>4622.3095499999999</v>
      </c>
    </row>
    <row r="327" spans="1:43" x14ac:dyDescent="0.25">
      <c r="A327" s="17">
        <f t="shared" si="40"/>
        <v>232.39000000000001</v>
      </c>
      <c r="B327" s="17">
        <f t="shared" ca="1" si="41"/>
        <v>8617.777</v>
      </c>
      <c r="D327" s="17">
        <f ca="1">'Prices Feb 2011'!H326</f>
        <v>29.682499999999997</v>
      </c>
      <c r="E327" s="17">
        <f ca="1">'Prices Feb 2011'!$I326</f>
        <v>16.7575</v>
      </c>
      <c r="F327" s="17">
        <v>65.23</v>
      </c>
      <c r="H327" s="11">
        <v>40588.458333333336</v>
      </c>
      <c r="I327" s="10">
        <v>73.39</v>
      </c>
      <c r="J327" s="10">
        <v>5</v>
      </c>
      <c r="K327" s="17">
        <f t="shared" si="42"/>
        <v>5154.1797000000006</v>
      </c>
      <c r="O327" s="11">
        <v>40588.458333333336</v>
      </c>
      <c r="P327" s="10">
        <v>73.39</v>
      </c>
      <c r="Q327" s="10">
        <v>5</v>
      </c>
      <c r="R327" s="17">
        <f t="shared" ca="1" si="43"/>
        <v>1596.782925</v>
      </c>
      <c r="V327" s="11">
        <v>40588.458333333336</v>
      </c>
      <c r="W327" s="10">
        <v>73.39</v>
      </c>
      <c r="X327" s="10">
        <v>5</v>
      </c>
      <c r="Y327" s="17">
        <f t="shared" ca="1" si="44"/>
        <v>1596.782925</v>
      </c>
      <c r="AC327" s="11">
        <v>40578.364583333336</v>
      </c>
      <c r="AD327" s="10">
        <v>56.77</v>
      </c>
      <c r="AE327" s="10">
        <v>4.1100000000000003</v>
      </c>
      <c r="AF327" s="10">
        <v>84.28</v>
      </c>
      <c r="AG327" s="17">
        <f t="shared" si="45"/>
        <v>5017.9003000000002</v>
      </c>
      <c r="AN327" s="11">
        <v>40588.458333333336</v>
      </c>
      <c r="AO327" s="10">
        <v>12.22</v>
      </c>
      <c r="AP327" s="10">
        <v>5.34</v>
      </c>
      <c r="AQ327" s="17">
        <f t="shared" ca="1" si="39"/>
        <v>270.03145000000001</v>
      </c>
    </row>
    <row r="328" spans="1:43" x14ac:dyDescent="0.25">
      <c r="A328" s="17">
        <f t="shared" si="40"/>
        <v>246.64000000000001</v>
      </c>
      <c r="B328" s="17">
        <f t="shared" ca="1" si="41"/>
        <v>12177.019050000001</v>
      </c>
      <c r="D328" s="17">
        <f ca="1">'Prices Feb 2011'!H327</f>
        <v>39.774999999999999</v>
      </c>
      <c r="E328" s="17">
        <f ca="1">'Prices Feb 2011'!$I327</f>
        <v>34.774999999999999</v>
      </c>
      <c r="F328" s="17">
        <v>65.23</v>
      </c>
      <c r="H328" s="11">
        <v>40588.5</v>
      </c>
      <c r="I328" s="10">
        <v>73.39</v>
      </c>
      <c r="J328" s="10">
        <v>5</v>
      </c>
      <c r="K328" s="17">
        <f t="shared" si="42"/>
        <v>5154.1797000000006</v>
      </c>
      <c r="O328" s="11">
        <v>40588.5</v>
      </c>
      <c r="P328" s="10">
        <v>73.39</v>
      </c>
      <c r="Q328" s="10">
        <v>5</v>
      </c>
      <c r="R328" s="17">
        <f t="shared" ca="1" si="43"/>
        <v>2919.08725</v>
      </c>
      <c r="V328" s="11">
        <v>40588.5</v>
      </c>
      <c r="W328" s="10">
        <v>73.39</v>
      </c>
      <c r="X328" s="10">
        <v>5</v>
      </c>
      <c r="Y328" s="17">
        <f t="shared" ca="1" si="44"/>
        <v>2919.08725</v>
      </c>
      <c r="AC328" s="11">
        <v>40578.375</v>
      </c>
      <c r="AD328" s="10">
        <v>16.649999999999999</v>
      </c>
      <c r="AE328" s="10">
        <v>9.9700000000000006</v>
      </c>
      <c r="AF328" s="10">
        <v>69.430000000000007</v>
      </c>
      <c r="AG328" s="17">
        <f t="shared" si="45"/>
        <v>1322.01</v>
      </c>
      <c r="AN328" s="11">
        <v>40588.5</v>
      </c>
      <c r="AO328" s="10">
        <v>26.47</v>
      </c>
      <c r="AP328" s="10">
        <v>9.98</v>
      </c>
      <c r="AQ328" s="17">
        <f t="shared" ca="1" si="39"/>
        <v>1184.6648499999999</v>
      </c>
    </row>
    <row r="329" spans="1:43" x14ac:dyDescent="0.25">
      <c r="A329" s="17">
        <f t="shared" si="40"/>
        <v>298.44</v>
      </c>
      <c r="B329" s="17">
        <f t="shared" ca="1" si="41"/>
        <v>15700.744424999999</v>
      </c>
      <c r="D329" s="17">
        <f ca="1">'Prices Feb 2011'!H328</f>
        <v>55.010000000000005</v>
      </c>
      <c r="E329" s="17">
        <f ca="1">'Prices Feb 2011'!$I328</f>
        <v>40.322499999999998</v>
      </c>
      <c r="F329" s="17">
        <v>65.23</v>
      </c>
      <c r="H329" s="11">
        <v>40588.541666666664</v>
      </c>
      <c r="I329" s="10">
        <v>73.39</v>
      </c>
      <c r="J329" s="10">
        <v>5</v>
      </c>
      <c r="K329" s="17">
        <f t="shared" si="42"/>
        <v>5154.1797000000006</v>
      </c>
      <c r="O329" s="11">
        <v>40588.541666666664</v>
      </c>
      <c r="P329" s="10">
        <v>73.39</v>
      </c>
      <c r="Q329" s="10">
        <v>5</v>
      </c>
      <c r="R329" s="17">
        <f t="shared" ca="1" si="43"/>
        <v>3326.2182749999997</v>
      </c>
      <c r="V329" s="11">
        <v>40588.541666666664</v>
      </c>
      <c r="W329" s="10">
        <v>73.39</v>
      </c>
      <c r="X329" s="10">
        <v>5</v>
      </c>
      <c r="Y329" s="17">
        <f t="shared" ca="1" si="44"/>
        <v>3326.2182749999997</v>
      </c>
      <c r="AC329" s="11">
        <v>40578.385416666664</v>
      </c>
      <c r="AD329" s="10">
        <v>89.95</v>
      </c>
      <c r="AE329" s="10">
        <v>5.72</v>
      </c>
      <c r="AF329" s="10">
        <v>14.83</v>
      </c>
      <c r="AG329" s="17">
        <f t="shared" si="45"/>
        <v>1848.4725000000001</v>
      </c>
      <c r="AN329" s="11">
        <v>40588.541666666664</v>
      </c>
      <c r="AO329" s="10">
        <v>78.27</v>
      </c>
      <c r="AP329" s="10">
        <v>9.43</v>
      </c>
      <c r="AQ329" s="17">
        <f t="shared" ca="1" si="39"/>
        <v>3894.1281749999998</v>
      </c>
    </row>
    <row r="330" spans="1:43" x14ac:dyDescent="0.25">
      <c r="A330" s="17">
        <f t="shared" si="40"/>
        <v>243.07000000000002</v>
      </c>
      <c r="B330" s="17">
        <f t="shared" ca="1" si="41"/>
        <v>15828.8269</v>
      </c>
      <c r="D330" s="17">
        <f ca="1">'Prices Feb 2011'!H329</f>
        <v>49.527499999999996</v>
      </c>
      <c r="E330" s="17">
        <f ca="1">'Prices Feb 2011'!$I329</f>
        <v>57.277499999999996</v>
      </c>
      <c r="F330" s="17">
        <v>65.23</v>
      </c>
      <c r="H330" s="11">
        <v>40588.583333333336</v>
      </c>
      <c r="I330" s="10">
        <v>73.39</v>
      </c>
      <c r="J330" s="10">
        <v>5</v>
      </c>
      <c r="K330" s="17">
        <f t="shared" si="42"/>
        <v>5154.1797000000006</v>
      </c>
      <c r="O330" s="11">
        <v>40588.583333333336</v>
      </c>
      <c r="P330" s="10">
        <v>73.39</v>
      </c>
      <c r="Q330" s="10">
        <v>5</v>
      </c>
      <c r="R330" s="17">
        <f t="shared" ca="1" si="43"/>
        <v>4570.5457249999999</v>
      </c>
      <c r="V330" s="11">
        <v>40588.583333333336</v>
      </c>
      <c r="W330" s="10">
        <v>73.39</v>
      </c>
      <c r="X330" s="10">
        <v>5</v>
      </c>
      <c r="Y330" s="17">
        <f t="shared" ca="1" si="44"/>
        <v>4570.5457249999999</v>
      </c>
      <c r="AC330" s="11">
        <v>40578.395833333336</v>
      </c>
      <c r="AD330" s="10">
        <v>12.93</v>
      </c>
      <c r="AE330" s="10">
        <v>4.54</v>
      </c>
      <c r="AF330" s="10">
        <v>68.17</v>
      </c>
      <c r="AG330" s="17">
        <f t="shared" si="45"/>
        <v>940.14030000000014</v>
      </c>
      <c r="AN330" s="11">
        <v>40588.583333333336</v>
      </c>
      <c r="AO330" s="10">
        <v>22.9</v>
      </c>
      <c r="AP330" s="10">
        <v>9.69</v>
      </c>
      <c r="AQ330" s="17">
        <f t="shared" ca="1" si="39"/>
        <v>1533.55575</v>
      </c>
    </row>
    <row r="331" spans="1:43" x14ac:dyDescent="0.25">
      <c r="A331" s="17">
        <f t="shared" si="40"/>
        <v>300.14</v>
      </c>
      <c r="B331" s="17">
        <f t="shared" ca="1" si="41"/>
        <v>15705.009375000001</v>
      </c>
      <c r="D331" s="17">
        <f ca="1">'Prices Feb 2011'!H330</f>
        <v>66.372500000000002</v>
      </c>
      <c r="E331" s="17">
        <f ca="1">'Prices Feb 2011'!$I330</f>
        <v>40.652499999999996</v>
      </c>
      <c r="F331" s="17">
        <v>65.23</v>
      </c>
      <c r="H331" s="11">
        <v>40588.625</v>
      </c>
      <c r="I331" s="10">
        <v>73.39</v>
      </c>
      <c r="J331" s="10">
        <v>5</v>
      </c>
      <c r="K331" s="17">
        <f t="shared" si="42"/>
        <v>5154.1797000000006</v>
      </c>
      <c r="O331" s="11">
        <v>40588.625</v>
      </c>
      <c r="P331" s="10">
        <v>73.39</v>
      </c>
      <c r="Q331" s="10">
        <v>5</v>
      </c>
      <c r="R331" s="17">
        <f t="shared" ca="1" si="43"/>
        <v>3350.4369749999996</v>
      </c>
      <c r="V331" s="11">
        <v>40588.625</v>
      </c>
      <c r="W331" s="10">
        <v>73.39</v>
      </c>
      <c r="X331" s="10">
        <v>5</v>
      </c>
      <c r="Y331" s="17">
        <f t="shared" ca="1" si="44"/>
        <v>3350.4369749999996</v>
      </c>
      <c r="AC331" s="11">
        <v>40578.40625</v>
      </c>
      <c r="AD331" s="10">
        <v>20.74</v>
      </c>
      <c r="AE331" s="10">
        <v>7.67</v>
      </c>
      <c r="AF331" s="10">
        <v>75.37</v>
      </c>
      <c r="AG331" s="17">
        <f t="shared" si="45"/>
        <v>1722.2496000000001</v>
      </c>
      <c r="AN331" s="11">
        <v>40588.625</v>
      </c>
      <c r="AO331" s="10">
        <v>79.97</v>
      </c>
      <c r="AP331" s="10">
        <v>7.49</v>
      </c>
      <c r="AQ331" s="17">
        <f t="shared" ca="1" si="39"/>
        <v>3849.9557249999998</v>
      </c>
    </row>
    <row r="332" spans="1:43" x14ac:dyDescent="0.25">
      <c r="A332" s="17">
        <f t="shared" si="40"/>
        <v>313.90000000000003</v>
      </c>
      <c r="B332" s="17">
        <f t="shared" ca="1" si="41"/>
        <v>17809.787075</v>
      </c>
      <c r="D332" s="17">
        <f ca="1">'Prices Feb 2011'!H331</f>
        <v>49.922499999999999</v>
      </c>
      <c r="E332" s="17">
        <f ca="1">'Prices Feb 2011'!$I331</f>
        <v>46.232499999999995</v>
      </c>
      <c r="F332" s="17">
        <v>65.23</v>
      </c>
      <c r="H332" s="11">
        <v>40588.666666666664</v>
      </c>
      <c r="I332" s="10">
        <v>73.39</v>
      </c>
      <c r="J332" s="10">
        <v>5</v>
      </c>
      <c r="K332" s="17">
        <f t="shared" si="42"/>
        <v>5154.1797000000006</v>
      </c>
      <c r="O332" s="11">
        <v>40588.666666666664</v>
      </c>
      <c r="P332" s="10">
        <v>73.39</v>
      </c>
      <c r="Q332" s="10">
        <v>5</v>
      </c>
      <c r="R332" s="17">
        <f t="shared" ca="1" si="43"/>
        <v>3759.9531749999996</v>
      </c>
      <c r="V332" s="11">
        <v>40588.666666666664</v>
      </c>
      <c r="W332" s="10">
        <v>73.39</v>
      </c>
      <c r="X332" s="10">
        <v>5</v>
      </c>
      <c r="Y332" s="17">
        <f t="shared" ca="1" si="44"/>
        <v>3759.9531749999996</v>
      </c>
      <c r="AC332" s="11">
        <v>40578.416666666664</v>
      </c>
      <c r="AD332" s="10">
        <v>38.479999999999997</v>
      </c>
      <c r="AE332" s="10">
        <v>8.06</v>
      </c>
      <c r="AF332" s="10">
        <v>57.44</v>
      </c>
      <c r="AG332" s="17">
        <f t="shared" si="45"/>
        <v>2520.4399999999996</v>
      </c>
      <c r="AN332" s="11">
        <v>40588.666666666664</v>
      </c>
      <c r="AO332" s="10">
        <v>93.73</v>
      </c>
      <c r="AP332" s="10">
        <v>8.56</v>
      </c>
      <c r="AQ332" s="17">
        <f t="shared" ca="1" si="39"/>
        <v>5135.7010250000003</v>
      </c>
    </row>
    <row r="333" spans="1:43" x14ac:dyDescent="0.25">
      <c r="A333" s="17">
        <f t="shared" si="40"/>
        <v>276.94</v>
      </c>
      <c r="B333" s="17">
        <f t="shared" ca="1" si="41"/>
        <v>15226.704775</v>
      </c>
      <c r="D333" s="17">
        <f ca="1">'Prices Feb 2011'!H332</f>
        <v>51.96</v>
      </c>
      <c r="E333" s="17">
        <f ca="1">'Prices Feb 2011'!$I332</f>
        <v>44.732499999999995</v>
      </c>
      <c r="F333" s="17">
        <v>65.23</v>
      </c>
      <c r="H333" s="11">
        <v>40588.708333333336</v>
      </c>
      <c r="I333" s="10">
        <v>73.39</v>
      </c>
      <c r="J333" s="10">
        <v>5</v>
      </c>
      <c r="K333" s="17">
        <f t="shared" si="42"/>
        <v>5154.1797000000006</v>
      </c>
      <c r="O333" s="11">
        <v>40588.708333333336</v>
      </c>
      <c r="P333" s="10">
        <v>73.39</v>
      </c>
      <c r="Q333" s="10">
        <v>5</v>
      </c>
      <c r="R333" s="17">
        <f t="shared" ca="1" si="43"/>
        <v>3649.8681749999996</v>
      </c>
      <c r="V333" s="11">
        <v>40588.708333333336</v>
      </c>
      <c r="W333" s="10">
        <v>73.39</v>
      </c>
      <c r="X333" s="10">
        <v>5</v>
      </c>
      <c r="Y333" s="17">
        <f t="shared" ca="1" si="44"/>
        <v>3649.8681749999996</v>
      </c>
      <c r="AC333" s="11">
        <v>40578.427083333336</v>
      </c>
      <c r="AD333" s="10">
        <v>82.51</v>
      </c>
      <c r="AE333" s="10">
        <v>9.74</v>
      </c>
      <c r="AF333" s="10">
        <v>43.12</v>
      </c>
      <c r="AG333" s="17">
        <f t="shared" si="45"/>
        <v>4361.4786000000004</v>
      </c>
      <c r="AN333" s="11">
        <v>40588.708333333336</v>
      </c>
      <c r="AO333" s="10">
        <v>56.77</v>
      </c>
      <c r="AP333" s="10">
        <v>4.1100000000000003</v>
      </c>
      <c r="AQ333" s="17">
        <f t="shared" ca="1" si="39"/>
        <v>2772.7887249999999</v>
      </c>
    </row>
    <row r="334" spans="1:43" x14ac:dyDescent="0.25">
      <c r="A334" s="17">
        <f t="shared" si="40"/>
        <v>236.82000000000002</v>
      </c>
      <c r="B334" s="17">
        <f t="shared" ca="1" si="41"/>
        <v>14918.931975000001</v>
      </c>
      <c r="D334" s="17">
        <f ca="1">'Prices Feb 2011'!H333</f>
        <v>39.534999999999997</v>
      </c>
      <c r="E334" s="17">
        <f ca="1">'Prices Feb 2011'!$I333</f>
        <v>54.2425</v>
      </c>
      <c r="F334" s="17">
        <v>65.23</v>
      </c>
      <c r="H334" s="11">
        <v>40588.75</v>
      </c>
      <c r="I334" s="10">
        <v>73.39</v>
      </c>
      <c r="J334" s="10">
        <v>5</v>
      </c>
      <c r="K334" s="17">
        <f t="shared" si="42"/>
        <v>5154.1797000000006</v>
      </c>
      <c r="O334" s="11">
        <v>40588.75</v>
      </c>
      <c r="P334" s="10">
        <v>73.39</v>
      </c>
      <c r="Q334" s="10">
        <v>5</v>
      </c>
      <c r="R334" s="17">
        <f t="shared" ca="1" si="43"/>
        <v>4347.8070749999997</v>
      </c>
      <c r="V334" s="11">
        <v>40588.75</v>
      </c>
      <c r="W334" s="10">
        <v>73.39</v>
      </c>
      <c r="X334" s="10">
        <v>5</v>
      </c>
      <c r="Y334" s="17">
        <f t="shared" ca="1" si="44"/>
        <v>4347.8070749999997</v>
      </c>
      <c r="AC334" s="11">
        <v>40578.4375</v>
      </c>
      <c r="AD334" s="10">
        <v>98.89</v>
      </c>
      <c r="AE334" s="10">
        <v>4.21</v>
      </c>
      <c r="AF334" s="10">
        <v>31.88</v>
      </c>
      <c r="AG334" s="17">
        <f t="shared" si="45"/>
        <v>3568.9400999999998</v>
      </c>
      <c r="AN334" s="11">
        <v>40588.75</v>
      </c>
      <c r="AO334" s="10">
        <v>16.649999999999999</v>
      </c>
      <c r="AP334" s="10">
        <v>9.9700000000000006</v>
      </c>
      <c r="AQ334" s="17">
        <f t="shared" ca="1" si="39"/>
        <v>1069.1381249999999</v>
      </c>
    </row>
    <row r="335" spans="1:43" x14ac:dyDescent="0.25">
      <c r="A335" s="17">
        <f t="shared" si="40"/>
        <v>310.12</v>
      </c>
      <c r="B335" s="17">
        <f t="shared" ca="1" si="41"/>
        <v>16457.70045</v>
      </c>
      <c r="D335" s="17">
        <f ca="1">'Prices Feb 2011'!H334</f>
        <v>33.724999999999994</v>
      </c>
      <c r="E335" s="17">
        <f ca="1">'Prices Feb 2011'!$I334</f>
        <v>42.475000000000001</v>
      </c>
      <c r="F335" s="17">
        <v>65.23</v>
      </c>
      <c r="H335" s="11">
        <v>40588.791666666664</v>
      </c>
      <c r="I335" s="10">
        <v>73.39</v>
      </c>
      <c r="J335" s="10">
        <v>5</v>
      </c>
      <c r="K335" s="17">
        <f t="shared" si="42"/>
        <v>5154.1797000000006</v>
      </c>
      <c r="O335" s="11">
        <v>40588.791666666664</v>
      </c>
      <c r="P335" s="10">
        <v>73.39</v>
      </c>
      <c r="Q335" s="10">
        <v>5</v>
      </c>
      <c r="R335" s="17">
        <f t="shared" ca="1" si="43"/>
        <v>3484.1902500000001</v>
      </c>
      <c r="V335" s="11">
        <v>40588.791666666664</v>
      </c>
      <c r="W335" s="10">
        <v>73.39</v>
      </c>
      <c r="X335" s="10">
        <v>5</v>
      </c>
      <c r="Y335" s="17">
        <f t="shared" ca="1" si="44"/>
        <v>3484.1902500000001</v>
      </c>
      <c r="AC335" s="11">
        <v>40578.447916666664</v>
      </c>
      <c r="AD335" s="10">
        <v>40.71</v>
      </c>
      <c r="AE335" s="10">
        <v>3.11</v>
      </c>
      <c r="AF335" s="10">
        <v>16.09</v>
      </c>
      <c r="AG335" s="17">
        <f t="shared" si="45"/>
        <v>781.63199999999995</v>
      </c>
      <c r="AN335" s="11">
        <v>40588.791666666664</v>
      </c>
      <c r="AO335" s="10">
        <v>89.95</v>
      </c>
      <c r="AP335" s="10">
        <v>5.72</v>
      </c>
      <c r="AQ335" s="17">
        <f t="shared" ca="1" si="39"/>
        <v>4335.1402500000004</v>
      </c>
    </row>
    <row r="336" spans="1:43" x14ac:dyDescent="0.25">
      <c r="A336" s="17">
        <f t="shared" si="40"/>
        <v>233.10000000000002</v>
      </c>
      <c r="B336" s="17">
        <f t="shared" ca="1" si="41"/>
        <v>14450.540849999999</v>
      </c>
      <c r="D336" s="17">
        <f ca="1">'Prices Feb 2011'!H335</f>
        <v>30.227499999999999</v>
      </c>
      <c r="E336" s="17">
        <f ca="1">'Prices Feb 2011'!$I335</f>
        <v>53.245000000000005</v>
      </c>
      <c r="F336" s="17">
        <v>65.23</v>
      </c>
      <c r="H336" s="11">
        <v>40588.833333333336</v>
      </c>
      <c r="I336" s="10">
        <v>73.39</v>
      </c>
      <c r="J336" s="10">
        <v>5</v>
      </c>
      <c r="K336" s="17">
        <f t="shared" si="42"/>
        <v>5154.1797000000006</v>
      </c>
      <c r="O336" s="11">
        <v>40588.833333333336</v>
      </c>
      <c r="P336" s="10">
        <v>73.39</v>
      </c>
      <c r="Q336" s="10">
        <v>5</v>
      </c>
      <c r="R336" s="17">
        <f t="shared" ca="1" si="43"/>
        <v>4274.6005500000001</v>
      </c>
      <c r="V336" s="11">
        <v>40588.833333333336</v>
      </c>
      <c r="W336" s="10">
        <v>73.39</v>
      </c>
      <c r="X336" s="10">
        <v>5</v>
      </c>
      <c r="Y336" s="17">
        <f t="shared" ca="1" si="44"/>
        <v>4274.6005500000001</v>
      </c>
      <c r="AC336" s="11">
        <v>40578.458333333336</v>
      </c>
      <c r="AD336" s="10">
        <v>1.1200000000000001</v>
      </c>
      <c r="AE336" s="10">
        <v>2.92</v>
      </c>
      <c r="AF336" s="10">
        <v>96.75</v>
      </c>
      <c r="AG336" s="17">
        <f t="shared" si="45"/>
        <v>111.63040000000001</v>
      </c>
      <c r="AN336" s="11">
        <v>40588.833333333336</v>
      </c>
      <c r="AO336" s="10">
        <v>12.93</v>
      </c>
      <c r="AP336" s="10">
        <v>4.54</v>
      </c>
      <c r="AQ336" s="17">
        <f t="shared" ca="1" si="39"/>
        <v>747.16005000000007</v>
      </c>
    </row>
    <row r="337" spans="1:43" x14ac:dyDescent="0.25">
      <c r="A337" s="17">
        <f t="shared" si="40"/>
        <v>240.91000000000003</v>
      </c>
      <c r="B337" s="17">
        <f t="shared" ca="1" si="41"/>
        <v>12513.846300000001</v>
      </c>
      <c r="D337" s="17">
        <f ca="1">'Prices Feb 2011'!H336</f>
        <v>47.727499999999999</v>
      </c>
      <c r="E337" s="17">
        <f ca="1">'Prices Feb 2011'!$I336</f>
        <v>38.602499999999999</v>
      </c>
      <c r="F337" s="17">
        <v>65.23</v>
      </c>
      <c r="H337" s="11">
        <v>40588.875</v>
      </c>
      <c r="I337" s="10">
        <v>73.39</v>
      </c>
      <c r="J337" s="10">
        <v>5</v>
      </c>
      <c r="K337" s="17">
        <f t="shared" si="42"/>
        <v>5154.1797000000006</v>
      </c>
      <c r="O337" s="11">
        <v>40588.875</v>
      </c>
      <c r="P337" s="10">
        <v>73.39</v>
      </c>
      <c r="Q337" s="10">
        <v>5</v>
      </c>
      <c r="R337" s="17">
        <f t="shared" ca="1" si="43"/>
        <v>3199.9874749999999</v>
      </c>
      <c r="V337" s="11">
        <v>40588.875</v>
      </c>
      <c r="W337" s="10">
        <v>73.39</v>
      </c>
      <c r="X337" s="10">
        <v>5</v>
      </c>
      <c r="Y337" s="17">
        <f t="shared" ca="1" si="44"/>
        <v>3199.9874749999999</v>
      </c>
      <c r="AC337" s="11">
        <v>40578.46875</v>
      </c>
      <c r="AD337" s="10">
        <v>88.72</v>
      </c>
      <c r="AE337" s="10">
        <v>0.44</v>
      </c>
      <c r="AF337" s="10">
        <v>9.23</v>
      </c>
      <c r="AG337" s="17">
        <f t="shared" si="45"/>
        <v>857.92240000000004</v>
      </c>
      <c r="AN337" s="11">
        <v>40588.875</v>
      </c>
      <c r="AO337" s="10">
        <v>20.74</v>
      </c>
      <c r="AP337" s="10">
        <v>7.67</v>
      </c>
      <c r="AQ337" s="17">
        <f t="shared" ca="1" si="39"/>
        <v>959.69164999999998</v>
      </c>
    </row>
    <row r="338" spans="1:43" x14ac:dyDescent="0.25">
      <c r="A338" s="17">
        <f t="shared" si="40"/>
        <v>258.65000000000003</v>
      </c>
      <c r="B338" s="17">
        <f t="shared" ca="1" si="41"/>
        <v>12973.1867</v>
      </c>
      <c r="D338" s="17">
        <f ca="1">'Prices Feb 2011'!H337</f>
        <v>31.5</v>
      </c>
      <c r="E338" s="17">
        <f ca="1">'Prices Feb 2011'!$I337</f>
        <v>36.57</v>
      </c>
      <c r="F338" s="17">
        <v>65.23</v>
      </c>
      <c r="H338" s="11">
        <v>40588.916666666664</v>
      </c>
      <c r="I338" s="10">
        <v>73.39</v>
      </c>
      <c r="J338" s="10">
        <v>5</v>
      </c>
      <c r="K338" s="17">
        <f t="shared" si="42"/>
        <v>5154.1797000000006</v>
      </c>
      <c r="O338" s="11">
        <v>40588.916666666664</v>
      </c>
      <c r="P338" s="10">
        <v>73.39</v>
      </c>
      <c r="Q338" s="10">
        <v>5</v>
      </c>
      <c r="R338" s="17">
        <f t="shared" ca="1" si="43"/>
        <v>3050.8223000000003</v>
      </c>
      <c r="V338" s="11">
        <v>40588.916666666664</v>
      </c>
      <c r="W338" s="10">
        <v>73.39</v>
      </c>
      <c r="X338" s="10">
        <v>5</v>
      </c>
      <c r="Y338" s="17">
        <f t="shared" ca="1" si="44"/>
        <v>3050.8223000000003</v>
      </c>
      <c r="AC338" s="11">
        <v>40578.479166666664</v>
      </c>
      <c r="AD338" s="10">
        <v>18.010000000000002</v>
      </c>
      <c r="AE338" s="10">
        <v>2.74</v>
      </c>
      <c r="AF338" s="10">
        <v>88.09</v>
      </c>
      <c r="AG338" s="17">
        <f t="shared" si="45"/>
        <v>1635.8483000000001</v>
      </c>
      <c r="AN338" s="11">
        <v>40588.916666666664</v>
      </c>
      <c r="AO338" s="10">
        <v>38.479999999999997</v>
      </c>
      <c r="AP338" s="10">
        <v>8.06</v>
      </c>
      <c r="AQ338" s="17">
        <f t="shared" ca="1" si="39"/>
        <v>1717.3624</v>
      </c>
    </row>
    <row r="339" spans="1:43" x14ac:dyDescent="0.25">
      <c r="A339" s="17">
        <f t="shared" si="40"/>
        <v>302.68</v>
      </c>
      <c r="B339" s="17">
        <f t="shared" ca="1" si="41"/>
        <v>14128.175025</v>
      </c>
      <c r="D339" s="17">
        <f ca="1">'Prices Feb 2011'!H338</f>
        <v>34.3125</v>
      </c>
      <c r="E339" s="17">
        <f ca="1">'Prices Feb 2011'!$I338</f>
        <v>32.432499999999997</v>
      </c>
      <c r="F339" s="17">
        <v>65.23</v>
      </c>
      <c r="H339" s="11">
        <v>40588.958333333336</v>
      </c>
      <c r="I339" s="10">
        <v>73.39</v>
      </c>
      <c r="J339" s="10">
        <v>5</v>
      </c>
      <c r="K339" s="17">
        <f t="shared" si="42"/>
        <v>5154.1797000000006</v>
      </c>
      <c r="O339" s="11">
        <v>40588.958333333336</v>
      </c>
      <c r="P339" s="10">
        <v>73.39</v>
      </c>
      <c r="Q339" s="10">
        <v>5</v>
      </c>
      <c r="R339" s="17">
        <f t="shared" ca="1" si="43"/>
        <v>2747.1711749999999</v>
      </c>
      <c r="V339" s="11">
        <v>40588.958333333336</v>
      </c>
      <c r="W339" s="10">
        <v>73.39</v>
      </c>
      <c r="X339" s="10">
        <v>5</v>
      </c>
      <c r="Y339" s="17">
        <f t="shared" ca="1" si="44"/>
        <v>2747.1711749999999</v>
      </c>
      <c r="AC339" s="11">
        <v>40578.489583333336</v>
      </c>
      <c r="AD339" s="10">
        <v>78.069999999999993</v>
      </c>
      <c r="AE339" s="10">
        <v>7.66</v>
      </c>
      <c r="AF339" s="10">
        <v>54.55</v>
      </c>
      <c r="AG339" s="17">
        <f t="shared" si="45"/>
        <v>4856.7346999999991</v>
      </c>
      <c r="AN339" s="11">
        <v>40588.958333333336</v>
      </c>
      <c r="AO339" s="10">
        <v>82.51</v>
      </c>
      <c r="AP339" s="10">
        <v>9.74</v>
      </c>
      <c r="AQ339" s="17">
        <f t="shared" ca="1" si="39"/>
        <v>3479.652975</v>
      </c>
    </row>
    <row r="340" spans="1:43" x14ac:dyDescent="0.25">
      <c r="A340" s="17">
        <f t="shared" si="40"/>
        <v>170.51999999999998</v>
      </c>
      <c r="B340" s="17">
        <f t="shared" ca="1" si="41"/>
        <v>11204.051100000001</v>
      </c>
      <c r="D340" s="17">
        <f ca="1">'Prices Feb 2011'!H339</f>
        <v>65.457499999999996</v>
      </c>
      <c r="E340" s="17">
        <f ca="1">'Prices Feb 2011'!$I339</f>
        <v>56.98</v>
      </c>
      <c r="F340" s="17">
        <v>65.97</v>
      </c>
      <c r="H340" s="16">
        <v>40589</v>
      </c>
      <c r="I340" s="10">
        <v>33.33</v>
      </c>
      <c r="J340" s="10">
        <v>7.15</v>
      </c>
      <c r="K340" s="17">
        <f t="shared" si="42"/>
        <v>2437.0896000000002</v>
      </c>
      <c r="O340" s="16">
        <v>40589</v>
      </c>
      <c r="P340" s="10">
        <v>33.33</v>
      </c>
      <c r="Q340" s="10">
        <v>7.15</v>
      </c>
      <c r="R340" s="17">
        <f t="shared" ca="1" si="43"/>
        <v>2137.4528999999998</v>
      </c>
      <c r="V340" s="16">
        <v>40589</v>
      </c>
      <c r="W340" s="10">
        <v>33.33</v>
      </c>
      <c r="X340" s="10">
        <v>7.15</v>
      </c>
      <c r="Y340" s="17">
        <f t="shared" ca="1" si="44"/>
        <v>2137.4528999999998</v>
      </c>
      <c r="AC340" s="11">
        <v>40578.5</v>
      </c>
      <c r="AD340" s="10">
        <v>73.39</v>
      </c>
      <c r="AE340" s="10">
        <v>5</v>
      </c>
      <c r="AF340" s="10">
        <v>24.04</v>
      </c>
      <c r="AG340" s="17">
        <f t="shared" si="45"/>
        <v>2131.2455999999997</v>
      </c>
      <c r="AN340" s="16">
        <v>40589</v>
      </c>
      <c r="AO340" s="10">
        <v>70.53</v>
      </c>
      <c r="AP340" s="10">
        <v>6.71</v>
      </c>
      <c r="AQ340" s="17">
        <f t="shared" ca="1" si="39"/>
        <v>4492.0556999999999</v>
      </c>
    </row>
    <row r="341" spans="1:43" x14ac:dyDescent="0.25">
      <c r="A341" s="17">
        <f t="shared" si="40"/>
        <v>177.39999999999998</v>
      </c>
      <c r="B341" s="17">
        <f t="shared" ca="1" si="41"/>
        <v>8388.9975250000007</v>
      </c>
      <c r="D341" s="17">
        <f ca="1">'Prices Feb 2011'!H340</f>
        <v>38.4</v>
      </c>
      <c r="E341" s="17">
        <f ca="1">'Prices Feb 2011'!$I340</f>
        <v>37.977499999999999</v>
      </c>
      <c r="F341" s="17">
        <v>65.97</v>
      </c>
      <c r="H341" s="11">
        <v>40589.041666666664</v>
      </c>
      <c r="I341" s="10">
        <v>33.33</v>
      </c>
      <c r="J341" s="10">
        <v>7.15</v>
      </c>
      <c r="K341" s="17">
        <f t="shared" si="42"/>
        <v>2437.0896000000002</v>
      </c>
      <c r="O341" s="11">
        <v>40589.041666666664</v>
      </c>
      <c r="P341" s="10">
        <v>33.33</v>
      </c>
      <c r="Q341" s="10">
        <v>7.15</v>
      </c>
      <c r="R341" s="17">
        <f t="shared" ca="1" si="43"/>
        <v>1504.099575</v>
      </c>
      <c r="V341" s="11">
        <v>40589.041666666664</v>
      </c>
      <c r="W341" s="10">
        <v>33.33</v>
      </c>
      <c r="X341" s="10">
        <v>7.15</v>
      </c>
      <c r="Y341" s="17">
        <f t="shared" ca="1" si="44"/>
        <v>1504.099575</v>
      </c>
      <c r="AC341" s="11">
        <v>40578.510416666664</v>
      </c>
      <c r="AD341" s="10">
        <v>33.33</v>
      </c>
      <c r="AE341" s="10">
        <v>7.15</v>
      </c>
      <c r="AF341" s="10">
        <v>61.74</v>
      </c>
      <c r="AG341" s="17">
        <f t="shared" si="45"/>
        <v>2296.1037000000001</v>
      </c>
      <c r="AN341" s="11">
        <v>40589.041666666664</v>
      </c>
      <c r="AO341" s="10">
        <v>77.41</v>
      </c>
      <c r="AP341" s="10">
        <v>0.05</v>
      </c>
      <c r="AQ341" s="17">
        <f t="shared" ca="1" si="39"/>
        <v>2943.7087749999996</v>
      </c>
    </row>
    <row r="342" spans="1:43" x14ac:dyDescent="0.25">
      <c r="A342" s="17">
        <f t="shared" si="40"/>
        <v>198.87</v>
      </c>
      <c r="B342" s="17">
        <f t="shared" ca="1" si="41"/>
        <v>11749.408950000001</v>
      </c>
      <c r="D342" s="17">
        <f ca="1">'Prices Feb 2011'!H341</f>
        <v>76.53</v>
      </c>
      <c r="E342" s="17">
        <f ca="1">'Prices Feb 2011'!$I341</f>
        <v>53.267500000000005</v>
      </c>
      <c r="F342" s="17">
        <v>65.97</v>
      </c>
      <c r="H342" s="11">
        <v>40589.083333333336</v>
      </c>
      <c r="I342" s="10">
        <v>33.33</v>
      </c>
      <c r="J342" s="10">
        <v>7.15</v>
      </c>
      <c r="K342" s="17">
        <f t="shared" si="42"/>
        <v>2437.0896000000002</v>
      </c>
      <c r="O342" s="11">
        <v>40589.083333333336</v>
      </c>
      <c r="P342" s="10">
        <v>33.33</v>
      </c>
      <c r="Q342" s="10">
        <v>7.15</v>
      </c>
      <c r="R342" s="17">
        <f t="shared" ca="1" si="43"/>
        <v>2013.715275</v>
      </c>
      <c r="V342" s="11">
        <v>40589.083333333336</v>
      </c>
      <c r="W342" s="10">
        <v>33.33</v>
      </c>
      <c r="X342" s="10">
        <v>7.15</v>
      </c>
      <c r="Y342" s="17">
        <f t="shared" ca="1" si="44"/>
        <v>2013.715275</v>
      </c>
      <c r="AC342" s="11">
        <v>40578.520833333336</v>
      </c>
      <c r="AD342" s="10">
        <v>92.34</v>
      </c>
      <c r="AE342" s="10">
        <v>7.85</v>
      </c>
      <c r="AF342" s="10">
        <v>70.59</v>
      </c>
      <c r="AG342" s="17">
        <f t="shared" si="45"/>
        <v>7243.1495999999997</v>
      </c>
      <c r="AN342" s="11">
        <v>40589.083333333336</v>
      </c>
      <c r="AO342" s="10">
        <v>98.88</v>
      </c>
      <c r="AP342" s="10">
        <v>0.18</v>
      </c>
      <c r="AQ342" s="17">
        <f t="shared" ca="1" si="39"/>
        <v>5284.8888000000006</v>
      </c>
    </row>
    <row r="343" spans="1:43" x14ac:dyDescent="0.25">
      <c r="A343" s="17">
        <f t="shared" si="40"/>
        <v>186.92000000000002</v>
      </c>
      <c r="B343" s="17">
        <f t="shared" ca="1" si="41"/>
        <v>14017.131350000003</v>
      </c>
      <c r="D343" s="17">
        <f ca="1">'Prices Feb 2011'!H342</f>
        <v>60.442499999999995</v>
      </c>
      <c r="E343" s="17">
        <f ca="1">'Prices Feb 2011'!$I342</f>
        <v>66.695000000000007</v>
      </c>
      <c r="F343" s="17">
        <v>65.97</v>
      </c>
      <c r="H343" s="11">
        <v>40589.125</v>
      </c>
      <c r="I343" s="10">
        <v>33.33</v>
      </c>
      <c r="J343" s="10">
        <v>7.15</v>
      </c>
      <c r="K343" s="17">
        <f t="shared" si="42"/>
        <v>2437.0896000000002</v>
      </c>
      <c r="O343" s="11">
        <v>40589.125</v>
      </c>
      <c r="P343" s="10">
        <v>33.33</v>
      </c>
      <c r="Q343" s="10">
        <v>7.15</v>
      </c>
      <c r="R343" s="17">
        <f t="shared" ca="1" si="43"/>
        <v>2461.2538500000005</v>
      </c>
      <c r="V343" s="11">
        <v>40589.125</v>
      </c>
      <c r="W343" s="10">
        <v>33.33</v>
      </c>
      <c r="X343" s="10">
        <v>7.15</v>
      </c>
      <c r="Y343" s="17">
        <f t="shared" ca="1" si="44"/>
        <v>2461.2538500000005</v>
      </c>
      <c r="AC343" s="11">
        <v>40578.53125</v>
      </c>
      <c r="AD343" s="10">
        <v>12.22</v>
      </c>
      <c r="AE343" s="10">
        <v>5.34</v>
      </c>
      <c r="AF343" s="10">
        <v>18.07</v>
      </c>
      <c r="AG343" s="17">
        <f t="shared" si="45"/>
        <v>286.0702</v>
      </c>
      <c r="AN343" s="11">
        <v>40589.125</v>
      </c>
      <c r="AO343" s="10">
        <v>86.93</v>
      </c>
      <c r="AP343" s="10">
        <v>9.89</v>
      </c>
      <c r="AQ343" s="17">
        <f t="shared" ca="1" si="39"/>
        <v>6657.5340500000011</v>
      </c>
    </row>
    <row r="344" spans="1:43" x14ac:dyDescent="0.25">
      <c r="A344" s="17">
        <f t="shared" si="40"/>
        <v>144.24</v>
      </c>
      <c r="B344" s="17">
        <f t="shared" ca="1" si="41"/>
        <v>6599.6824499999993</v>
      </c>
      <c r="D344" s="17">
        <f ca="1">'Prices Feb 2011'!H343</f>
        <v>15.695</v>
      </c>
      <c r="E344" s="17">
        <f ca="1">'Prices Feb 2011'!$I343</f>
        <v>30.484999999999999</v>
      </c>
      <c r="F344" s="17">
        <v>65.97</v>
      </c>
      <c r="H344" s="11">
        <v>40589.166666666664</v>
      </c>
      <c r="I344" s="10">
        <v>33.33</v>
      </c>
      <c r="J344" s="10">
        <v>7.15</v>
      </c>
      <c r="K344" s="17">
        <f t="shared" si="42"/>
        <v>2437.0896000000002</v>
      </c>
      <c r="O344" s="11">
        <v>40589.166666666664</v>
      </c>
      <c r="P344" s="10">
        <v>33.33</v>
      </c>
      <c r="Q344" s="10">
        <v>7.15</v>
      </c>
      <c r="R344" s="17">
        <f t="shared" ca="1" si="43"/>
        <v>1254.3745499999998</v>
      </c>
      <c r="V344" s="11">
        <v>40589.166666666664</v>
      </c>
      <c r="W344" s="10">
        <v>33.33</v>
      </c>
      <c r="X344" s="10">
        <v>7.15</v>
      </c>
      <c r="Y344" s="17">
        <f t="shared" ca="1" si="44"/>
        <v>1254.3745499999998</v>
      </c>
      <c r="AC344" s="11">
        <v>40578.541666666664</v>
      </c>
      <c r="AD344" s="10">
        <v>26.47</v>
      </c>
      <c r="AE344" s="10">
        <v>9.98</v>
      </c>
      <c r="AF344" s="10">
        <v>9.6300000000000008</v>
      </c>
      <c r="AG344" s="17">
        <f t="shared" si="45"/>
        <v>519.07669999999996</v>
      </c>
      <c r="AN344" s="11">
        <v>40589.166666666664</v>
      </c>
      <c r="AO344" s="10">
        <v>44.25</v>
      </c>
      <c r="AP344" s="10">
        <v>6.89</v>
      </c>
      <c r="AQ344" s="17">
        <f t="shared" ca="1" si="39"/>
        <v>1653.84375</v>
      </c>
    </row>
    <row r="345" spans="1:43" x14ac:dyDescent="0.25">
      <c r="A345" s="17">
        <f t="shared" si="40"/>
        <v>177.23</v>
      </c>
      <c r="B345" s="17">
        <f t="shared" ca="1" si="41"/>
        <v>10054.870150000001</v>
      </c>
      <c r="D345" s="17">
        <f ca="1">'Prices Feb 2011'!H344</f>
        <v>29.26</v>
      </c>
      <c r="E345" s="17">
        <f ca="1">'Prices Feb 2011'!$I344</f>
        <v>46.072500000000005</v>
      </c>
      <c r="F345" s="17">
        <v>65.97</v>
      </c>
      <c r="H345" s="11">
        <v>40589.208333333336</v>
      </c>
      <c r="I345" s="10">
        <v>33.33</v>
      </c>
      <c r="J345" s="10">
        <v>7.15</v>
      </c>
      <c r="K345" s="17">
        <f t="shared" si="42"/>
        <v>2437.0896000000002</v>
      </c>
      <c r="O345" s="11">
        <v>40589.208333333336</v>
      </c>
      <c r="P345" s="10">
        <v>33.33</v>
      </c>
      <c r="Q345" s="10">
        <v>7.15</v>
      </c>
      <c r="R345" s="17">
        <f t="shared" ca="1" si="43"/>
        <v>1773.905925</v>
      </c>
      <c r="V345" s="11">
        <v>40589.208333333336</v>
      </c>
      <c r="W345" s="10">
        <v>33.33</v>
      </c>
      <c r="X345" s="10">
        <v>7.15</v>
      </c>
      <c r="Y345" s="17">
        <f t="shared" ca="1" si="44"/>
        <v>1773.905925</v>
      </c>
      <c r="AC345" s="11">
        <v>40578.552083333336</v>
      </c>
      <c r="AD345" s="10">
        <v>78.27</v>
      </c>
      <c r="AE345" s="10">
        <v>9.43</v>
      </c>
      <c r="AF345" s="10">
        <v>54.48</v>
      </c>
      <c r="AG345" s="17">
        <f t="shared" si="45"/>
        <v>5002.2356999999993</v>
      </c>
      <c r="AN345" s="11">
        <v>40589.208333333336</v>
      </c>
      <c r="AO345" s="10">
        <v>77.239999999999995</v>
      </c>
      <c r="AP345" s="10">
        <v>6.62</v>
      </c>
      <c r="AQ345" s="17">
        <f t="shared" ca="1" si="39"/>
        <v>4069.9686999999999</v>
      </c>
    </row>
    <row r="346" spans="1:43" x14ac:dyDescent="0.25">
      <c r="A346" s="17">
        <f t="shared" si="40"/>
        <v>128.66999999999999</v>
      </c>
      <c r="B346" s="17">
        <f t="shared" ca="1" si="41"/>
        <v>7669.8411000000006</v>
      </c>
      <c r="D346" s="17">
        <f ca="1">'Prices Feb 2011'!H345</f>
        <v>47.715000000000003</v>
      </c>
      <c r="E346" s="17">
        <f ca="1">'Prices Feb 2011'!$I345</f>
        <v>47.675000000000004</v>
      </c>
      <c r="F346" s="17">
        <v>65.97</v>
      </c>
      <c r="H346" s="11">
        <v>40589.25</v>
      </c>
      <c r="I346" s="10">
        <v>33.33</v>
      </c>
      <c r="J346" s="10">
        <v>7.15</v>
      </c>
      <c r="K346" s="17">
        <f t="shared" si="42"/>
        <v>2437.0896000000002</v>
      </c>
      <c r="O346" s="11">
        <v>40589.25</v>
      </c>
      <c r="P346" s="10">
        <v>33.33</v>
      </c>
      <c r="Q346" s="10">
        <v>7.15</v>
      </c>
      <c r="R346" s="17">
        <f t="shared" ca="1" si="43"/>
        <v>1827.3172500000001</v>
      </c>
      <c r="V346" s="11">
        <v>40589.25</v>
      </c>
      <c r="W346" s="10">
        <v>33.33</v>
      </c>
      <c r="X346" s="10">
        <v>7.15</v>
      </c>
      <c r="Y346" s="17">
        <f t="shared" ca="1" si="44"/>
        <v>1827.3172500000001</v>
      </c>
      <c r="AC346" s="11">
        <v>40578.5625</v>
      </c>
      <c r="AD346" s="10">
        <v>22.9</v>
      </c>
      <c r="AE346" s="10">
        <v>9.69</v>
      </c>
      <c r="AF346" s="10">
        <v>2.4900000000000002</v>
      </c>
      <c r="AG346" s="17">
        <f t="shared" si="45"/>
        <v>278.92199999999997</v>
      </c>
      <c r="AN346" s="11">
        <v>40589.25</v>
      </c>
      <c r="AO346" s="10">
        <v>28.68</v>
      </c>
      <c r="AP346" s="10">
        <v>7.35</v>
      </c>
      <c r="AQ346" s="17">
        <f t="shared" ca="1" si="39"/>
        <v>1578.1170000000002</v>
      </c>
    </row>
    <row r="347" spans="1:43" x14ac:dyDescent="0.25">
      <c r="A347" s="17">
        <f t="shared" si="40"/>
        <v>153.54</v>
      </c>
      <c r="B347" s="17">
        <f t="shared" ca="1" si="41"/>
        <v>10931.201924999999</v>
      </c>
      <c r="D347" s="17">
        <f ca="1">'Prices Feb 2011'!H346</f>
        <v>60.682499999999997</v>
      </c>
      <c r="E347" s="17">
        <f ca="1">'Prices Feb 2011'!$I346</f>
        <v>62.8825</v>
      </c>
      <c r="F347" s="17">
        <v>65.97</v>
      </c>
      <c r="H347" s="11">
        <v>40589.291666666664</v>
      </c>
      <c r="I347" s="10">
        <v>33.33</v>
      </c>
      <c r="J347" s="10">
        <v>7.15</v>
      </c>
      <c r="K347" s="17">
        <f t="shared" si="42"/>
        <v>2437.0896000000002</v>
      </c>
      <c r="O347" s="11">
        <v>40589.291666666664</v>
      </c>
      <c r="P347" s="10">
        <v>33.33</v>
      </c>
      <c r="Q347" s="10">
        <v>7.15</v>
      </c>
      <c r="R347" s="17">
        <f t="shared" ca="1" si="43"/>
        <v>2334.1832249999998</v>
      </c>
      <c r="V347" s="11">
        <v>40589.291666666664</v>
      </c>
      <c r="W347" s="10">
        <v>33.33</v>
      </c>
      <c r="X347" s="10">
        <v>7.15</v>
      </c>
      <c r="Y347" s="17">
        <f t="shared" ca="1" si="44"/>
        <v>2334.1832249999998</v>
      </c>
      <c r="AC347" s="11">
        <v>40578.572916666664</v>
      </c>
      <c r="AD347" s="10">
        <v>79.97</v>
      </c>
      <c r="AE347" s="10">
        <v>7.49</v>
      </c>
      <c r="AF347" s="10">
        <v>11</v>
      </c>
      <c r="AG347" s="17">
        <f t="shared" si="45"/>
        <v>1478.6453000000001</v>
      </c>
      <c r="AN347" s="11">
        <v>40589.291666666664</v>
      </c>
      <c r="AO347" s="10">
        <v>53.55</v>
      </c>
      <c r="AP347" s="10">
        <v>8.56</v>
      </c>
      <c r="AQ347" s="17">
        <f t="shared" ca="1" si="39"/>
        <v>3825.7458749999996</v>
      </c>
    </row>
    <row r="348" spans="1:43" x14ac:dyDescent="0.25">
      <c r="A348" s="17">
        <f t="shared" si="40"/>
        <v>191.64</v>
      </c>
      <c r="B348" s="17">
        <f t="shared" ca="1" si="41"/>
        <v>9710.7250500000009</v>
      </c>
      <c r="D348" s="17">
        <f ca="1">'Prices Feb 2011'!H347</f>
        <v>23.094999999999999</v>
      </c>
      <c r="E348" s="17">
        <f ca="1">'Prices Feb 2011'!$I347</f>
        <v>38.644999999999996</v>
      </c>
      <c r="F348" s="17">
        <v>65.97</v>
      </c>
      <c r="H348" s="11">
        <v>40589.333333333336</v>
      </c>
      <c r="I348" s="10">
        <v>33.33</v>
      </c>
      <c r="J348" s="10">
        <v>7.15</v>
      </c>
      <c r="K348" s="17">
        <f t="shared" si="42"/>
        <v>2437.0896000000002</v>
      </c>
      <c r="O348" s="11">
        <v>40589.333333333336</v>
      </c>
      <c r="P348" s="10">
        <v>33.33</v>
      </c>
      <c r="Q348" s="10">
        <v>7.15</v>
      </c>
      <c r="R348" s="17">
        <f t="shared" ca="1" si="43"/>
        <v>1526.3473499999998</v>
      </c>
      <c r="V348" s="11">
        <v>40589.333333333336</v>
      </c>
      <c r="W348" s="10">
        <v>33.33</v>
      </c>
      <c r="X348" s="10">
        <v>7.15</v>
      </c>
      <c r="Y348" s="17">
        <f t="shared" ca="1" si="44"/>
        <v>1526.3473499999998</v>
      </c>
      <c r="AC348" s="11">
        <v>40578.583333333336</v>
      </c>
      <c r="AD348" s="10">
        <v>93.73</v>
      </c>
      <c r="AE348" s="10">
        <v>8.56</v>
      </c>
      <c r="AF348" s="10">
        <v>0.53</v>
      </c>
      <c r="AG348" s="17">
        <f t="shared" si="45"/>
        <v>852.00570000000005</v>
      </c>
      <c r="AN348" s="11">
        <v>40589.333333333336</v>
      </c>
      <c r="AO348" s="10">
        <v>91.65</v>
      </c>
      <c r="AP348" s="10">
        <v>7.41</v>
      </c>
      <c r="AQ348" s="17">
        <f t="shared" ca="1" si="39"/>
        <v>4220.9407499999998</v>
      </c>
    </row>
    <row r="349" spans="1:43" x14ac:dyDescent="0.25">
      <c r="A349" s="17">
        <f t="shared" si="40"/>
        <v>196.89999999999998</v>
      </c>
      <c r="B349" s="17">
        <f t="shared" ca="1" si="41"/>
        <v>13606.235225000002</v>
      </c>
      <c r="D349" s="17">
        <f ca="1">'Prices Feb 2011'!H348</f>
        <v>33.3675</v>
      </c>
      <c r="E349" s="17">
        <f ca="1">'Prices Feb 2011'!$I348</f>
        <v>64.522500000000008</v>
      </c>
      <c r="F349" s="17">
        <v>65.97</v>
      </c>
      <c r="H349" s="11">
        <v>40589.375</v>
      </c>
      <c r="I349" s="10">
        <v>33.33</v>
      </c>
      <c r="J349" s="10">
        <v>7.15</v>
      </c>
      <c r="K349" s="17">
        <f t="shared" si="42"/>
        <v>2437.0896000000002</v>
      </c>
      <c r="O349" s="11">
        <v>40589.375</v>
      </c>
      <c r="P349" s="10">
        <v>33.33</v>
      </c>
      <c r="Q349" s="10">
        <v>7.15</v>
      </c>
      <c r="R349" s="17">
        <f t="shared" ca="1" si="43"/>
        <v>2388.8444250000002</v>
      </c>
      <c r="V349" s="11">
        <v>40589.375</v>
      </c>
      <c r="W349" s="10">
        <v>33.33</v>
      </c>
      <c r="X349" s="10">
        <v>7.15</v>
      </c>
      <c r="Y349" s="17">
        <f t="shared" ca="1" si="44"/>
        <v>2388.8444250000002</v>
      </c>
      <c r="AC349" s="11">
        <v>40578.59375</v>
      </c>
      <c r="AD349" s="10">
        <v>56.77</v>
      </c>
      <c r="AE349" s="10">
        <v>4.1100000000000003</v>
      </c>
      <c r="AF349" s="10">
        <v>1.97</v>
      </c>
      <c r="AG349" s="17">
        <f t="shared" si="45"/>
        <v>345.16160000000002</v>
      </c>
      <c r="AN349" s="11">
        <v>40589.375</v>
      </c>
      <c r="AO349" s="10">
        <v>96.91</v>
      </c>
      <c r="AP349" s="10">
        <v>1.43</v>
      </c>
      <c r="AQ349" s="17">
        <f t="shared" ca="1" si="39"/>
        <v>6391.4567750000015</v>
      </c>
    </row>
    <row r="350" spans="1:43" x14ac:dyDescent="0.25">
      <c r="A350" s="17">
        <f t="shared" si="40"/>
        <v>155.07999999999998</v>
      </c>
      <c r="B350" s="17">
        <f t="shared" ca="1" si="41"/>
        <v>9763.9709250000014</v>
      </c>
      <c r="D350" s="17">
        <f ca="1">'Prices Feb 2011'!H349</f>
        <v>66.965000000000003</v>
      </c>
      <c r="E350" s="17">
        <f ca="1">'Prices Feb 2011'!$I349</f>
        <v>53.717500000000001</v>
      </c>
      <c r="F350" s="17">
        <v>65.97</v>
      </c>
      <c r="H350" s="11">
        <v>40589.416666666664</v>
      </c>
      <c r="I350" s="10">
        <v>33.33</v>
      </c>
      <c r="J350" s="10">
        <v>7.15</v>
      </c>
      <c r="K350" s="17">
        <f t="shared" si="42"/>
        <v>2437.0896000000002</v>
      </c>
      <c r="O350" s="11">
        <v>40589.416666666664</v>
      </c>
      <c r="P350" s="10">
        <v>33.33</v>
      </c>
      <c r="Q350" s="10">
        <v>7.15</v>
      </c>
      <c r="R350" s="17">
        <f t="shared" ca="1" si="43"/>
        <v>2028.7137749999999</v>
      </c>
      <c r="V350" s="11">
        <v>40589.416666666664</v>
      </c>
      <c r="W350" s="10">
        <v>33.33</v>
      </c>
      <c r="X350" s="10">
        <v>7.15</v>
      </c>
      <c r="Y350" s="17">
        <f t="shared" ca="1" si="44"/>
        <v>2028.7137749999999</v>
      </c>
      <c r="AC350" s="11">
        <v>40578.604166666664</v>
      </c>
      <c r="AD350" s="10">
        <v>16.649999999999999</v>
      </c>
      <c r="AE350" s="10">
        <v>9.9700000000000006</v>
      </c>
      <c r="AF350" s="10">
        <v>82.06</v>
      </c>
      <c r="AG350" s="17">
        <f t="shared" si="45"/>
        <v>1532.2994999999999</v>
      </c>
      <c r="AN350" s="11">
        <v>40589.416666666664</v>
      </c>
      <c r="AO350" s="10">
        <v>55.09</v>
      </c>
      <c r="AP350" s="10">
        <v>5.63</v>
      </c>
      <c r="AQ350" s="17">
        <f t="shared" ca="1" si="39"/>
        <v>3269.4537750000004</v>
      </c>
    </row>
    <row r="351" spans="1:43" x14ac:dyDescent="0.25">
      <c r="A351" s="17">
        <f t="shared" si="40"/>
        <v>164.23</v>
      </c>
      <c r="B351" s="17">
        <f t="shared" ca="1" si="41"/>
        <v>7145.5923000000003</v>
      </c>
      <c r="D351" s="17">
        <f ca="1">'Prices Feb 2011'!H350</f>
        <v>33.879999999999995</v>
      </c>
      <c r="E351" s="17">
        <f ca="1">'Prices Feb 2011'!$I350</f>
        <v>30.424999999999997</v>
      </c>
      <c r="F351" s="17">
        <v>65.97</v>
      </c>
      <c r="H351" s="11">
        <v>40589.458333333336</v>
      </c>
      <c r="I351" s="10">
        <v>33.33</v>
      </c>
      <c r="J351" s="10">
        <v>7.15</v>
      </c>
      <c r="K351" s="17">
        <f t="shared" si="42"/>
        <v>2437.0896000000002</v>
      </c>
      <c r="O351" s="11">
        <v>40589.458333333336</v>
      </c>
      <c r="P351" s="10">
        <v>33.33</v>
      </c>
      <c r="Q351" s="10">
        <v>7.15</v>
      </c>
      <c r="R351" s="17">
        <f t="shared" ca="1" si="43"/>
        <v>1252.3747499999997</v>
      </c>
      <c r="V351" s="11">
        <v>40589.458333333336</v>
      </c>
      <c r="W351" s="10">
        <v>33.33</v>
      </c>
      <c r="X351" s="10">
        <v>7.15</v>
      </c>
      <c r="Y351" s="17">
        <f t="shared" ca="1" si="44"/>
        <v>1252.3747499999997</v>
      </c>
      <c r="AC351" s="11">
        <v>40578.614583333336</v>
      </c>
      <c r="AD351" s="10">
        <v>89.95</v>
      </c>
      <c r="AE351" s="10">
        <v>5.72</v>
      </c>
      <c r="AF351" s="10">
        <v>38.69</v>
      </c>
      <c r="AG351" s="17">
        <f t="shared" si="45"/>
        <v>3994.6794999999997</v>
      </c>
      <c r="AN351" s="11">
        <v>40589.458333333336</v>
      </c>
      <c r="AO351" s="10">
        <v>64.239999999999995</v>
      </c>
      <c r="AP351" s="10">
        <v>3.88</v>
      </c>
      <c r="AQ351" s="17">
        <f t="shared" ca="1" si="39"/>
        <v>2203.7531999999997</v>
      </c>
    </row>
    <row r="352" spans="1:43" x14ac:dyDescent="0.25">
      <c r="A352" s="17">
        <f t="shared" si="40"/>
        <v>184.41</v>
      </c>
      <c r="B352" s="17">
        <f t="shared" ca="1" si="41"/>
        <v>13775.361900000002</v>
      </c>
      <c r="D352" s="17">
        <f ca="1">'Prices Feb 2011'!H351</f>
        <v>64.489999999999995</v>
      </c>
      <c r="E352" s="17">
        <f ca="1">'Prices Feb 2011'!$I351</f>
        <v>68.462500000000006</v>
      </c>
      <c r="F352" s="17">
        <v>65.97</v>
      </c>
      <c r="H352" s="11">
        <v>40589.5</v>
      </c>
      <c r="I352" s="10">
        <v>33.33</v>
      </c>
      <c r="J352" s="10">
        <v>7.15</v>
      </c>
      <c r="K352" s="17">
        <f t="shared" si="42"/>
        <v>2437.0896000000002</v>
      </c>
      <c r="O352" s="11">
        <v>40589.5</v>
      </c>
      <c r="P352" s="10">
        <v>33.33</v>
      </c>
      <c r="Q352" s="10">
        <v>7.15</v>
      </c>
      <c r="R352" s="17">
        <f t="shared" ca="1" si="43"/>
        <v>2520.1646250000003</v>
      </c>
      <c r="V352" s="11">
        <v>40589.5</v>
      </c>
      <c r="W352" s="10">
        <v>33.33</v>
      </c>
      <c r="X352" s="10">
        <v>7.15</v>
      </c>
      <c r="Y352" s="17">
        <f t="shared" ca="1" si="44"/>
        <v>2520.1646250000003</v>
      </c>
      <c r="AC352" s="11">
        <v>40578.625</v>
      </c>
      <c r="AD352" s="10">
        <v>12.93</v>
      </c>
      <c r="AE352" s="10">
        <v>4.54</v>
      </c>
      <c r="AF352" s="10">
        <v>66.48</v>
      </c>
      <c r="AG352" s="17">
        <f t="shared" si="45"/>
        <v>918.28860000000009</v>
      </c>
      <c r="AN352" s="11">
        <v>40589.5</v>
      </c>
      <c r="AO352" s="10">
        <v>84.42</v>
      </c>
      <c r="AP352" s="10">
        <v>6.14</v>
      </c>
      <c r="AQ352" s="17">
        <f t="shared" ca="1" si="39"/>
        <v>6297.9430500000008</v>
      </c>
    </row>
    <row r="353" spans="1:43" x14ac:dyDescent="0.25">
      <c r="A353" s="17">
        <f t="shared" si="40"/>
        <v>123.5</v>
      </c>
      <c r="B353" s="17">
        <f t="shared" ca="1" si="41"/>
        <v>7621.3392750000003</v>
      </c>
      <c r="D353" s="17">
        <f ca="1">'Prices Feb 2011'!H352</f>
        <v>62.612499999999997</v>
      </c>
      <c r="E353" s="17">
        <f ca="1">'Prices Feb 2011'!$I352</f>
        <v>49.817500000000003</v>
      </c>
      <c r="F353" s="17">
        <v>65.97</v>
      </c>
      <c r="H353" s="11">
        <v>40589.541666666664</v>
      </c>
      <c r="I353" s="10">
        <v>33.33</v>
      </c>
      <c r="J353" s="10">
        <v>7.15</v>
      </c>
      <c r="K353" s="17">
        <f t="shared" si="42"/>
        <v>2437.0896000000002</v>
      </c>
      <c r="O353" s="11">
        <v>40589.541666666664</v>
      </c>
      <c r="P353" s="10">
        <v>33.33</v>
      </c>
      <c r="Q353" s="10">
        <v>7.15</v>
      </c>
      <c r="R353" s="17">
        <f t="shared" ca="1" si="43"/>
        <v>1898.7267749999999</v>
      </c>
      <c r="V353" s="11">
        <v>40589.541666666664</v>
      </c>
      <c r="W353" s="10">
        <v>33.33</v>
      </c>
      <c r="X353" s="10">
        <v>7.15</v>
      </c>
      <c r="Y353" s="17">
        <f t="shared" ca="1" si="44"/>
        <v>1898.7267749999999</v>
      </c>
      <c r="AC353" s="11">
        <v>40578.635416666664</v>
      </c>
      <c r="AD353" s="10">
        <v>20.74</v>
      </c>
      <c r="AE353" s="10">
        <v>7.67</v>
      </c>
      <c r="AF353" s="10">
        <v>92.66</v>
      </c>
      <c r="AG353" s="17">
        <f t="shared" si="45"/>
        <v>2080.8442</v>
      </c>
      <c r="AN353" s="11">
        <v>40589.541666666664</v>
      </c>
      <c r="AO353" s="10">
        <v>23.51</v>
      </c>
      <c r="AP353" s="10">
        <v>9.17</v>
      </c>
      <c r="AQ353" s="17">
        <f t="shared" ca="1" si="39"/>
        <v>1386.7961250000003</v>
      </c>
    </row>
    <row r="354" spans="1:43" x14ac:dyDescent="0.25">
      <c r="A354" s="17">
        <f t="shared" si="40"/>
        <v>178.06</v>
      </c>
      <c r="B354" s="17">
        <f t="shared" ca="1" si="41"/>
        <v>12328.6764</v>
      </c>
      <c r="D354" s="17">
        <f ca="1">'Prices Feb 2011'!H353</f>
        <v>34.950000000000003</v>
      </c>
      <c r="E354" s="17">
        <f ca="1">'Prices Feb 2011'!$I353</f>
        <v>60.92</v>
      </c>
      <c r="F354" s="17">
        <v>65.97</v>
      </c>
      <c r="H354" s="11">
        <v>40589.583333333336</v>
      </c>
      <c r="I354" s="10">
        <v>33.33</v>
      </c>
      <c r="J354" s="10">
        <v>7.15</v>
      </c>
      <c r="K354" s="17">
        <f t="shared" si="42"/>
        <v>2437.0896000000002</v>
      </c>
      <c r="O354" s="11">
        <v>40589.583333333336</v>
      </c>
      <c r="P354" s="10">
        <v>33.33</v>
      </c>
      <c r="Q354" s="10">
        <v>7.15</v>
      </c>
      <c r="R354" s="17">
        <f t="shared" ca="1" si="43"/>
        <v>2268.7731000000003</v>
      </c>
      <c r="V354" s="11">
        <v>40589.583333333336</v>
      </c>
      <c r="W354" s="10">
        <v>33.33</v>
      </c>
      <c r="X354" s="10">
        <v>7.15</v>
      </c>
      <c r="Y354" s="17">
        <f t="shared" ca="1" si="44"/>
        <v>2268.7731000000003</v>
      </c>
      <c r="AC354" s="11">
        <v>40578.645833333336</v>
      </c>
      <c r="AD354" s="10">
        <v>38.479999999999997</v>
      </c>
      <c r="AE354" s="10">
        <v>8.06</v>
      </c>
      <c r="AF354" s="10">
        <v>28.63</v>
      </c>
      <c r="AG354" s="17">
        <f t="shared" si="45"/>
        <v>1411.8311999999999</v>
      </c>
      <c r="AN354" s="11">
        <v>40589.583333333336</v>
      </c>
      <c r="AO354" s="10">
        <v>78.069999999999993</v>
      </c>
      <c r="AP354" s="10">
        <v>7.66</v>
      </c>
      <c r="AQ354" s="17">
        <f t="shared" ca="1" si="39"/>
        <v>5354.0405999999994</v>
      </c>
    </row>
    <row r="355" spans="1:43" x14ac:dyDescent="0.25">
      <c r="A355" s="17">
        <f t="shared" si="40"/>
        <v>173.38</v>
      </c>
      <c r="B355" s="17">
        <f t="shared" ca="1" si="41"/>
        <v>12303.379849999999</v>
      </c>
      <c r="D355" s="17">
        <f ca="1">'Prices Feb 2011'!H354</f>
        <v>58.292499999999997</v>
      </c>
      <c r="E355" s="17">
        <f ca="1">'Prices Feb 2011'!$I354</f>
        <v>64.424999999999997</v>
      </c>
      <c r="F355" s="17">
        <v>65.97</v>
      </c>
      <c r="H355" s="11">
        <v>40589.625</v>
      </c>
      <c r="I355" s="10">
        <v>33.33</v>
      </c>
      <c r="J355" s="10">
        <v>7.15</v>
      </c>
      <c r="K355" s="17">
        <f t="shared" si="42"/>
        <v>2437.0896000000002</v>
      </c>
      <c r="O355" s="11">
        <v>40589.625</v>
      </c>
      <c r="P355" s="10">
        <v>33.33</v>
      </c>
      <c r="Q355" s="10">
        <v>7.15</v>
      </c>
      <c r="R355" s="17">
        <f t="shared" ca="1" si="43"/>
        <v>2385.5947499999997</v>
      </c>
      <c r="V355" s="11">
        <v>40589.625</v>
      </c>
      <c r="W355" s="10">
        <v>33.33</v>
      </c>
      <c r="X355" s="10">
        <v>7.15</v>
      </c>
      <c r="Y355" s="17">
        <f t="shared" ca="1" si="44"/>
        <v>2385.5947499999997</v>
      </c>
      <c r="AC355" s="11">
        <v>40578.65625</v>
      </c>
      <c r="AD355" s="10">
        <v>82.51</v>
      </c>
      <c r="AE355" s="10">
        <v>9.74</v>
      </c>
      <c r="AF355" s="10">
        <v>37.22</v>
      </c>
      <c r="AG355" s="17">
        <f t="shared" si="45"/>
        <v>3874.6696000000002</v>
      </c>
      <c r="AN355" s="11">
        <v>40589.625</v>
      </c>
      <c r="AO355" s="10">
        <v>73.39</v>
      </c>
      <c r="AP355" s="10">
        <v>5</v>
      </c>
      <c r="AQ355" s="17">
        <f t="shared" ca="1" si="39"/>
        <v>5095.1007499999996</v>
      </c>
    </row>
    <row r="356" spans="1:43" x14ac:dyDescent="0.25">
      <c r="A356" s="17">
        <f t="shared" si="40"/>
        <v>133.32</v>
      </c>
      <c r="B356" s="17">
        <f t="shared" ca="1" si="41"/>
        <v>5981.9850750000005</v>
      </c>
      <c r="D356" s="17">
        <f ca="1">'Prices Feb 2011'!H355</f>
        <v>53.814999999999998</v>
      </c>
      <c r="E356" s="17">
        <f ca="1">'Prices Feb 2011'!$I355</f>
        <v>28.302500000000002</v>
      </c>
      <c r="F356" s="17">
        <v>65.97</v>
      </c>
      <c r="H356" s="11">
        <v>40589.666666666664</v>
      </c>
      <c r="I356" s="10">
        <v>33.33</v>
      </c>
      <c r="J356" s="10">
        <v>7.15</v>
      </c>
      <c r="K356" s="17">
        <f t="shared" si="42"/>
        <v>2437.0896000000002</v>
      </c>
      <c r="O356" s="11">
        <v>40589.666666666664</v>
      </c>
      <c r="P356" s="10">
        <v>33.33</v>
      </c>
      <c r="Q356" s="10">
        <v>7.15</v>
      </c>
      <c r="R356" s="17">
        <f t="shared" ca="1" si="43"/>
        <v>1181.6318249999999</v>
      </c>
      <c r="V356" s="11">
        <v>40589.666666666664</v>
      </c>
      <c r="W356" s="10">
        <v>33.33</v>
      </c>
      <c r="X356" s="10">
        <v>7.15</v>
      </c>
      <c r="Y356" s="17">
        <f t="shared" ca="1" si="44"/>
        <v>1181.6318249999999</v>
      </c>
      <c r="AC356" s="11">
        <v>40578.666666666664</v>
      </c>
      <c r="AD356" s="10">
        <v>98.89</v>
      </c>
      <c r="AE356" s="10">
        <v>4.21</v>
      </c>
      <c r="AF356" s="10">
        <v>15.54</v>
      </c>
      <c r="AG356" s="17">
        <f t="shared" si="45"/>
        <v>1953.0775000000001</v>
      </c>
      <c r="AN356" s="11">
        <v>40589.666666666664</v>
      </c>
      <c r="AO356" s="10">
        <v>33.33</v>
      </c>
      <c r="AP356" s="10">
        <v>7.15</v>
      </c>
      <c r="AQ356" s="17">
        <f t="shared" ref="AQ356:AQ419" ca="1" si="46">AO356*($E356+AP356)</f>
        <v>1181.6318249999999</v>
      </c>
    </row>
    <row r="357" spans="1:43" x14ac:dyDescent="0.25">
      <c r="A357" s="17">
        <f t="shared" si="40"/>
        <v>192.32999999999998</v>
      </c>
      <c r="B357" s="17">
        <f t="shared" ca="1" si="41"/>
        <v>11279.720100000002</v>
      </c>
      <c r="D357" s="17">
        <f ca="1">'Prices Feb 2011'!H356</f>
        <v>27.692499999999999</v>
      </c>
      <c r="E357" s="17">
        <f ca="1">'Prices Feb 2011'!$I356</f>
        <v>48.057500000000005</v>
      </c>
      <c r="F357" s="17">
        <v>65.97</v>
      </c>
      <c r="H357" s="11">
        <v>40589.708333333336</v>
      </c>
      <c r="I357" s="10">
        <v>33.33</v>
      </c>
      <c r="J357" s="10">
        <v>7.15</v>
      </c>
      <c r="K357" s="17">
        <f t="shared" si="42"/>
        <v>2437.0896000000002</v>
      </c>
      <c r="O357" s="11">
        <v>40589.708333333336</v>
      </c>
      <c r="P357" s="10">
        <v>33.33</v>
      </c>
      <c r="Q357" s="10">
        <v>7.15</v>
      </c>
      <c r="R357" s="17">
        <f t="shared" ca="1" si="43"/>
        <v>1840.065975</v>
      </c>
      <c r="V357" s="11">
        <v>40589.708333333336</v>
      </c>
      <c r="W357" s="10">
        <v>33.33</v>
      </c>
      <c r="X357" s="10">
        <v>7.15</v>
      </c>
      <c r="Y357" s="17">
        <f t="shared" ca="1" si="44"/>
        <v>1840.065975</v>
      </c>
      <c r="AC357" s="11">
        <v>40578.677083333336</v>
      </c>
      <c r="AD357" s="10">
        <v>40.71</v>
      </c>
      <c r="AE357" s="10">
        <v>3.11</v>
      </c>
      <c r="AF357" s="10">
        <v>88.01</v>
      </c>
      <c r="AG357" s="17">
        <f t="shared" si="45"/>
        <v>3709.4952000000003</v>
      </c>
      <c r="AN357" s="11">
        <v>40589.708333333336</v>
      </c>
      <c r="AO357" s="10">
        <v>92.34</v>
      </c>
      <c r="AP357" s="10">
        <v>7.85</v>
      </c>
      <c r="AQ357" s="17">
        <f t="shared" ca="1" si="46"/>
        <v>5162.4985500000012</v>
      </c>
    </row>
    <row r="358" spans="1:43" x14ac:dyDescent="0.25">
      <c r="A358" s="17">
        <f t="shared" si="40"/>
        <v>112.21</v>
      </c>
      <c r="B358" s="17">
        <f t="shared" ca="1" si="41"/>
        <v>7332.7449999999999</v>
      </c>
      <c r="D358" s="17">
        <f ca="1">'Prices Feb 2011'!H357</f>
        <v>45.34</v>
      </c>
      <c r="E358" s="17">
        <f ca="1">'Prices Feb 2011'!$I357</f>
        <v>55.195</v>
      </c>
      <c r="F358" s="17">
        <v>65.97</v>
      </c>
      <c r="H358" s="11">
        <v>40589.75</v>
      </c>
      <c r="I358" s="10">
        <v>33.33</v>
      </c>
      <c r="J358" s="10">
        <v>7.15</v>
      </c>
      <c r="K358" s="17">
        <f t="shared" si="42"/>
        <v>2437.0896000000002</v>
      </c>
      <c r="O358" s="11">
        <v>40589.75</v>
      </c>
      <c r="P358" s="10">
        <v>33.33</v>
      </c>
      <c r="Q358" s="10">
        <v>7.15</v>
      </c>
      <c r="R358" s="17">
        <f t="shared" ca="1" si="43"/>
        <v>2077.95885</v>
      </c>
      <c r="V358" s="11">
        <v>40589.75</v>
      </c>
      <c r="W358" s="10">
        <v>33.33</v>
      </c>
      <c r="X358" s="10">
        <v>7.15</v>
      </c>
      <c r="Y358" s="17">
        <f t="shared" ca="1" si="44"/>
        <v>2077.95885</v>
      </c>
      <c r="AC358" s="11">
        <v>40578.6875</v>
      </c>
      <c r="AD358" s="10">
        <v>1.1200000000000001</v>
      </c>
      <c r="AE358" s="10">
        <v>2.92</v>
      </c>
      <c r="AF358" s="10">
        <v>37.619999999999997</v>
      </c>
      <c r="AG358" s="17">
        <f t="shared" si="45"/>
        <v>45.404800000000002</v>
      </c>
      <c r="AN358" s="11">
        <v>40589.75</v>
      </c>
      <c r="AO358" s="10">
        <v>12.22</v>
      </c>
      <c r="AP358" s="10">
        <v>5.34</v>
      </c>
      <c r="AQ358" s="17">
        <f t="shared" ca="1" si="46"/>
        <v>739.73770000000002</v>
      </c>
    </row>
    <row r="359" spans="1:43" x14ac:dyDescent="0.25">
      <c r="A359" s="17">
        <f t="shared" si="40"/>
        <v>126.46</v>
      </c>
      <c r="B359" s="17">
        <f t="shared" ca="1" si="41"/>
        <v>9247.3941250000007</v>
      </c>
      <c r="D359" s="17">
        <f ca="1">'Prices Feb 2011'!H358</f>
        <v>44.942499999999995</v>
      </c>
      <c r="E359" s="17">
        <f ca="1">'Prices Feb 2011'!$I358</f>
        <v>65.172499999999999</v>
      </c>
      <c r="F359" s="17">
        <v>65.97</v>
      </c>
      <c r="H359" s="11">
        <v>40589.791666666664</v>
      </c>
      <c r="I359" s="10">
        <v>33.33</v>
      </c>
      <c r="J359" s="10">
        <v>7.15</v>
      </c>
      <c r="K359" s="17">
        <f t="shared" si="42"/>
        <v>2437.0896000000002</v>
      </c>
      <c r="O359" s="11">
        <v>40589.791666666664</v>
      </c>
      <c r="P359" s="10">
        <v>33.33</v>
      </c>
      <c r="Q359" s="10">
        <v>7.15</v>
      </c>
      <c r="R359" s="17">
        <f t="shared" ca="1" si="43"/>
        <v>2410.5089250000001</v>
      </c>
      <c r="V359" s="11">
        <v>40589.791666666664</v>
      </c>
      <c r="W359" s="10">
        <v>33.33</v>
      </c>
      <c r="X359" s="10">
        <v>7.15</v>
      </c>
      <c r="Y359" s="17">
        <f t="shared" ca="1" si="44"/>
        <v>2410.5089250000001</v>
      </c>
      <c r="AC359" s="11">
        <v>40578.697916666664</v>
      </c>
      <c r="AD359" s="10">
        <v>88.72</v>
      </c>
      <c r="AE359" s="10">
        <v>0.44</v>
      </c>
      <c r="AF359" s="10">
        <v>22.26</v>
      </c>
      <c r="AG359" s="17">
        <f t="shared" si="45"/>
        <v>2013.9440000000002</v>
      </c>
      <c r="AN359" s="11">
        <v>40589.791666666664</v>
      </c>
      <c r="AO359" s="10">
        <v>26.47</v>
      </c>
      <c r="AP359" s="10">
        <v>9.98</v>
      </c>
      <c r="AQ359" s="17">
        <f t="shared" ca="1" si="46"/>
        <v>1989.2866750000001</v>
      </c>
    </row>
    <row r="360" spans="1:43" x14ac:dyDescent="0.25">
      <c r="A360" s="17">
        <f t="shared" si="40"/>
        <v>178.26</v>
      </c>
      <c r="B360" s="17">
        <f t="shared" ca="1" si="41"/>
        <v>13508.846324999999</v>
      </c>
      <c r="D360" s="17">
        <f ca="1">'Prices Feb 2011'!H359</f>
        <v>65.922499999999999</v>
      </c>
      <c r="E360" s="17">
        <f ca="1">'Prices Feb 2011'!$I359</f>
        <v>68.012499999999989</v>
      </c>
      <c r="F360" s="17">
        <v>65.97</v>
      </c>
      <c r="H360" s="11">
        <v>40589.833333333336</v>
      </c>
      <c r="I360" s="10">
        <v>33.33</v>
      </c>
      <c r="J360" s="10">
        <v>7.15</v>
      </c>
      <c r="K360" s="17">
        <f t="shared" si="42"/>
        <v>2437.0896000000002</v>
      </c>
      <c r="O360" s="11">
        <v>40589.833333333336</v>
      </c>
      <c r="P360" s="10">
        <v>33.33</v>
      </c>
      <c r="Q360" s="10">
        <v>7.15</v>
      </c>
      <c r="R360" s="17">
        <f t="shared" ca="1" si="43"/>
        <v>2505.1661249999997</v>
      </c>
      <c r="V360" s="11">
        <v>40589.833333333336</v>
      </c>
      <c r="W360" s="10">
        <v>33.33</v>
      </c>
      <c r="X360" s="10">
        <v>7.15</v>
      </c>
      <c r="Y360" s="17">
        <f t="shared" ca="1" si="44"/>
        <v>2505.1661249999997</v>
      </c>
      <c r="AC360" s="11">
        <v>40578.708333333336</v>
      </c>
      <c r="AD360" s="10">
        <v>18.010000000000002</v>
      </c>
      <c r="AE360" s="10">
        <v>2.74</v>
      </c>
      <c r="AF360" s="10">
        <v>28.8</v>
      </c>
      <c r="AG360" s="17">
        <f t="shared" si="45"/>
        <v>568.03539999999998</v>
      </c>
      <c r="AN360" s="11">
        <v>40589.833333333336</v>
      </c>
      <c r="AO360" s="10">
        <v>78.27</v>
      </c>
      <c r="AP360" s="10">
        <v>9.43</v>
      </c>
      <c r="AQ360" s="17">
        <f t="shared" ca="1" si="46"/>
        <v>6061.4244749999989</v>
      </c>
    </row>
    <row r="361" spans="1:43" x14ac:dyDescent="0.25">
      <c r="A361" s="17">
        <f t="shared" si="40"/>
        <v>122.88999999999999</v>
      </c>
      <c r="B361" s="17">
        <f t="shared" ca="1" si="41"/>
        <v>8213.4377000000004</v>
      </c>
      <c r="D361" s="17">
        <f ca="1">'Prices Feb 2011'!H360</f>
        <v>59.5625</v>
      </c>
      <c r="E361" s="17">
        <f ca="1">'Prices Feb 2011'!$I360</f>
        <v>56.697499999999998</v>
      </c>
      <c r="F361" s="17">
        <v>65.97</v>
      </c>
      <c r="H361" s="11">
        <v>40589.875</v>
      </c>
      <c r="I361" s="10">
        <v>33.33</v>
      </c>
      <c r="J361" s="10">
        <v>7.15</v>
      </c>
      <c r="K361" s="17">
        <f t="shared" si="42"/>
        <v>2437.0896000000002</v>
      </c>
      <c r="O361" s="11">
        <v>40589.875</v>
      </c>
      <c r="P361" s="10">
        <v>33.33</v>
      </c>
      <c r="Q361" s="10">
        <v>7.15</v>
      </c>
      <c r="R361" s="17">
        <f t="shared" ca="1" si="43"/>
        <v>2128.0371749999999</v>
      </c>
      <c r="V361" s="11">
        <v>40589.875</v>
      </c>
      <c r="W361" s="10">
        <v>33.33</v>
      </c>
      <c r="X361" s="10">
        <v>7.15</v>
      </c>
      <c r="Y361" s="17">
        <f t="shared" ca="1" si="44"/>
        <v>2128.0371749999999</v>
      </c>
      <c r="AC361" s="11">
        <v>40578.71875</v>
      </c>
      <c r="AD361" s="10">
        <v>78.069999999999993</v>
      </c>
      <c r="AE361" s="10">
        <v>7.66</v>
      </c>
      <c r="AF361" s="10">
        <v>54.6</v>
      </c>
      <c r="AG361" s="17">
        <f t="shared" si="45"/>
        <v>4860.6382000000003</v>
      </c>
      <c r="AN361" s="11">
        <v>40589.875</v>
      </c>
      <c r="AO361" s="10">
        <v>22.9</v>
      </c>
      <c r="AP361" s="10">
        <v>9.69</v>
      </c>
      <c r="AQ361" s="17">
        <f t="shared" ca="1" si="46"/>
        <v>1520.2737500000001</v>
      </c>
    </row>
    <row r="362" spans="1:43" x14ac:dyDescent="0.25">
      <c r="A362" s="17">
        <f t="shared" si="40"/>
        <v>179.95999999999998</v>
      </c>
      <c r="B362" s="17">
        <f t="shared" ca="1" si="41"/>
        <v>12244.500399999999</v>
      </c>
      <c r="D362" s="17">
        <f ca="1">'Prices Feb 2011'!H361</f>
        <v>57.022499999999994</v>
      </c>
      <c r="E362" s="17">
        <f ca="1">'Prices Feb 2011'!$I361</f>
        <v>59.55</v>
      </c>
      <c r="F362" s="17">
        <v>65.97</v>
      </c>
      <c r="H362" s="11">
        <v>40589.916666666664</v>
      </c>
      <c r="I362" s="10">
        <v>33.33</v>
      </c>
      <c r="J362" s="10">
        <v>7.15</v>
      </c>
      <c r="K362" s="17">
        <f t="shared" si="42"/>
        <v>2437.0896000000002</v>
      </c>
      <c r="O362" s="11">
        <v>40589.916666666664</v>
      </c>
      <c r="P362" s="10">
        <v>33.33</v>
      </c>
      <c r="Q362" s="10">
        <v>7.15</v>
      </c>
      <c r="R362" s="17">
        <f t="shared" ca="1" si="43"/>
        <v>2223.1109999999999</v>
      </c>
      <c r="V362" s="11">
        <v>40589.916666666664</v>
      </c>
      <c r="W362" s="10">
        <v>33.33</v>
      </c>
      <c r="X362" s="10">
        <v>7.15</v>
      </c>
      <c r="Y362" s="17">
        <f t="shared" ca="1" si="44"/>
        <v>2223.1109999999999</v>
      </c>
      <c r="AC362" s="11">
        <v>40578.729166666664</v>
      </c>
      <c r="AD362" s="10">
        <v>73.39</v>
      </c>
      <c r="AE362" s="10">
        <v>5</v>
      </c>
      <c r="AF362" s="10">
        <v>2.57</v>
      </c>
      <c r="AG362" s="17">
        <f t="shared" si="45"/>
        <v>555.56230000000005</v>
      </c>
      <c r="AN362" s="11">
        <v>40589.916666666664</v>
      </c>
      <c r="AO362" s="10">
        <v>79.97</v>
      </c>
      <c r="AP362" s="10">
        <v>7.49</v>
      </c>
      <c r="AQ362" s="17">
        <f t="shared" ca="1" si="46"/>
        <v>5361.188799999999</v>
      </c>
    </row>
    <row r="363" spans="1:43" x14ac:dyDescent="0.25">
      <c r="A363" s="17">
        <f t="shared" si="40"/>
        <v>193.72</v>
      </c>
      <c r="B363" s="17">
        <f t="shared" ca="1" si="41"/>
        <v>11639.704374999999</v>
      </c>
      <c r="D363" s="17">
        <f ca="1">'Prices Feb 2011'!H362</f>
        <v>40.202500000000008</v>
      </c>
      <c r="E363" s="17">
        <f ca="1">'Prices Feb 2011'!$I362</f>
        <v>49.402499999999996</v>
      </c>
      <c r="F363" s="17">
        <v>65.97</v>
      </c>
      <c r="H363" s="11">
        <v>40589.958333333336</v>
      </c>
      <c r="I363" s="10">
        <v>33.33</v>
      </c>
      <c r="J363" s="10">
        <v>7.15</v>
      </c>
      <c r="K363" s="17">
        <f t="shared" si="42"/>
        <v>2437.0896000000002</v>
      </c>
      <c r="O363" s="11">
        <v>40589.958333333336</v>
      </c>
      <c r="P363" s="10">
        <v>33.33</v>
      </c>
      <c r="Q363" s="10">
        <v>7.15</v>
      </c>
      <c r="R363" s="17">
        <f t="shared" ca="1" si="43"/>
        <v>1884.8948249999996</v>
      </c>
      <c r="V363" s="11">
        <v>40589.958333333336</v>
      </c>
      <c r="W363" s="10">
        <v>33.33</v>
      </c>
      <c r="X363" s="10">
        <v>7.15</v>
      </c>
      <c r="Y363" s="17">
        <f t="shared" ca="1" si="44"/>
        <v>1884.8948249999996</v>
      </c>
      <c r="AC363" s="11">
        <v>40578.739583333336</v>
      </c>
      <c r="AD363" s="10">
        <v>33.33</v>
      </c>
      <c r="AE363" s="10">
        <v>7.15</v>
      </c>
      <c r="AF363" s="10">
        <v>17.54</v>
      </c>
      <c r="AG363" s="17">
        <f t="shared" si="45"/>
        <v>822.91769999999985</v>
      </c>
      <c r="AN363" s="11">
        <v>40589.958333333336</v>
      </c>
      <c r="AO363" s="10">
        <v>93.73</v>
      </c>
      <c r="AP363" s="10">
        <v>8.56</v>
      </c>
      <c r="AQ363" s="17">
        <f t="shared" ca="1" si="46"/>
        <v>5432.8251250000003</v>
      </c>
    </row>
    <row r="364" spans="1:43" x14ac:dyDescent="0.25">
      <c r="A364" s="17">
        <f t="shared" si="40"/>
        <v>333.78999999999996</v>
      </c>
      <c r="B364" s="17">
        <f t="shared" ca="1" si="41"/>
        <v>18526.024750000004</v>
      </c>
      <c r="D364" s="17">
        <f ca="1">'Prices Feb 2011'!H363</f>
        <v>33.547499999999999</v>
      </c>
      <c r="E364" s="17">
        <f ca="1">'Prices Feb 2011'!$I363</f>
        <v>41.545000000000002</v>
      </c>
      <c r="F364" s="17">
        <v>65.92</v>
      </c>
      <c r="H364" s="16">
        <v>40590</v>
      </c>
      <c r="I364" s="10">
        <v>92.34</v>
      </c>
      <c r="J364" s="10">
        <v>7.85</v>
      </c>
      <c r="K364" s="17">
        <f t="shared" si="42"/>
        <v>6811.9218000000001</v>
      </c>
      <c r="O364" s="16">
        <v>40590</v>
      </c>
      <c r="P364" s="10">
        <v>92.34</v>
      </c>
      <c r="Q364" s="10">
        <v>7.85</v>
      </c>
      <c r="R364" s="17">
        <f t="shared" ca="1" si="43"/>
        <v>4561.1343000000006</v>
      </c>
      <c r="V364" s="16">
        <v>40590</v>
      </c>
      <c r="W364" s="10">
        <v>92.34</v>
      </c>
      <c r="X364" s="10">
        <v>7.85</v>
      </c>
      <c r="Y364" s="17">
        <f t="shared" ca="1" si="44"/>
        <v>4561.1343000000006</v>
      </c>
      <c r="AC364" s="11">
        <v>40578.75</v>
      </c>
      <c r="AD364" s="10">
        <v>92.34</v>
      </c>
      <c r="AE364" s="10">
        <v>7.85</v>
      </c>
      <c r="AF364" s="10">
        <v>91.53</v>
      </c>
      <c r="AG364" s="17">
        <f t="shared" si="45"/>
        <v>9176.7492000000002</v>
      </c>
      <c r="AN364" s="16">
        <v>40590</v>
      </c>
      <c r="AO364" s="10">
        <v>56.77</v>
      </c>
      <c r="AP364" s="10">
        <v>4.1100000000000003</v>
      </c>
      <c r="AQ364" s="17">
        <f t="shared" ca="1" si="46"/>
        <v>2591.8343500000001</v>
      </c>
    </row>
    <row r="365" spans="1:43" x14ac:dyDescent="0.25">
      <c r="A365" s="17">
        <f t="shared" si="40"/>
        <v>293.66999999999996</v>
      </c>
      <c r="B365" s="17">
        <f t="shared" ca="1" si="41"/>
        <v>18380.408849999996</v>
      </c>
      <c r="D365" s="17">
        <f ca="1">'Prices Feb 2011'!H364</f>
        <v>61.1175</v>
      </c>
      <c r="E365" s="17">
        <f ca="1">'Prices Feb 2011'!$I364</f>
        <v>49.434999999999995</v>
      </c>
      <c r="F365" s="17">
        <v>65.92</v>
      </c>
      <c r="H365" s="11">
        <v>40590.041666666664</v>
      </c>
      <c r="I365" s="10">
        <v>92.34</v>
      </c>
      <c r="J365" s="10">
        <v>7.85</v>
      </c>
      <c r="K365" s="17">
        <f t="shared" si="42"/>
        <v>6811.9218000000001</v>
      </c>
      <c r="O365" s="11">
        <v>40590.041666666664</v>
      </c>
      <c r="P365" s="10">
        <v>92.34</v>
      </c>
      <c r="Q365" s="10">
        <v>7.85</v>
      </c>
      <c r="R365" s="17">
        <f t="shared" ca="1" si="43"/>
        <v>5289.6968999999999</v>
      </c>
      <c r="V365" s="11">
        <v>40590.041666666664</v>
      </c>
      <c r="W365" s="10">
        <v>92.34</v>
      </c>
      <c r="X365" s="10">
        <v>7.85</v>
      </c>
      <c r="Y365" s="17">
        <f t="shared" ca="1" si="44"/>
        <v>5289.6968999999999</v>
      </c>
      <c r="AC365" s="11">
        <v>40578.760416666664</v>
      </c>
      <c r="AD365" s="10">
        <v>12.22</v>
      </c>
      <c r="AE365" s="10">
        <v>5.34</v>
      </c>
      <c r="AF365" s="10">
        <v>19.12</v>
      </c>
      <c r="AG365" s="17">
        <f t="shared" si="45"/>
        <v>298.90120000000002</v>
      </c>
      <c r="AN365" s="11">
        <v>40590.041666666664</v>
      </c>
      <c r="AO365" s="10">
        <v>16.649999999999999</v>
      </c>
      <c r="AP365" s="10">
        <v>9.9700000000000006</v>
      </c>
      <c r="AQ365" s="17">
        <f t="shared" ca="1" si="46"/>
        <v>989.09324999999978</v>
      </c>
    </row>
    <row r="366" spans="1:43" x14ac:dyDescent="0.25">
      <c r="A366" s="17">
        <f t="shared" si="40"/>
        <v>366.96999999999997</v>
      </c>
      <c r="B366" s="17">
        <f t="shared" ca="1" si="41"/>
        <v>22628.510999999999</v>
      </c>
      <c r="D366" s="17">
        <f ca="1">'Prices Feb 2011'!H365</f>
        <v>24.42</v>
      </c>
      <c r="E366" s="17">
        <f ca="1">'Prices Feb 2011'!$I365</f>
        <v>50.44</v>
      </c>
      <c r="F366" s="17">
        <v>65.92</v>
      </c>
      <c r="H366" s="11">
        <v>40590.083333333336</v>
      </c>
      <c r="I366" s="10">
        <v>92.34</v>
      </c>
      <c r="J366" s="10">
        <v>7.85</v>
      </c>
      <c r="K366" s="17">
        <f t="shared" si="42"/>
        <v>6811.9218000000001</v>
      </c>
      <c r="O366" s="11">
        <v>40590.083333333336</v>
      </c>
      <c r="P366" s="10">
        <v>92.34</v>
      </c>
      <c r="Q366" s="10">
        <v>7.85</v>
      </c>
      <c r="R366" s="17">
        <f t="shared" ca="1" si="43"/>
        <v>5382.4985999999999</v>
      </c>
      <c r="V366" s="11">
        <v>40590.083333333336</v>
      </c>
      <c r="W366" s="10">
        <v>92.34</v>
      </c>
      <c r="X366" s="10">
        <v>7.85</v>
      </c>
      <c r="Y366" s="17">
        <f t="shared" ca="1" si="44"/>
        <v>5382.4985999999999</v>
      </c>
      <c r="AC366" s="11">
        <v>40578.770833333336</v>
      </c>
      <c r="AD366" s="10">
        <v>26.47</v>
      </c>
      <c r="AE366" s="10">
        <v>9.98</v>
      </c>
      <c r="AF366" s="10">
        <v>17.989999999999998</v>
      </c>
      <c r="AG366" s="17">
        <f t="shared" si="45"/>
        <v>740.3658999999999</v>
      </c>
      <c r="AN366" s="11">
        <v>40590.083333333336</v>
      </c>
      <c r="AO366" s="10">
        <v>89.95</v>
      </c>
      <c r="AP366" s="10">
        <v>5.72</v>
      </c>
      <c r="AQ366" s="17">
        <f t="shared" ca="1" si="46"/>
        <v>5051.5919999999996</v>
      </c>
    </row>
    <row r="367" spans="1:43" x14ac:dyDescent="0.25">
      <c r="A367" s="17">
        <f t="shared" si="40"/>
        <v>289.95</v>
      </c>
      <c r="B367" s="17">
        <f t="shared" ca="1" si="41"/>
        <v>19333.167299999997</v>
      </c>
      <c r="D367" s="17">
        <f ca="1">'Prices Feb 2011'!H366</f>
        <v>64.572500000000005</v>
      </c>
      <c r="E367" s="17">
        <f ca="1">'Prices Feb 2011'!$I366</f>
        <v>55.72999999999999</v>
      </c>
      <c r="F367" s="17">
        <v>65.92</v>
      </c>
      <c r="H367" s="11">
        <v>40590.125</v>
      </c>
      <c r="I367" s="10">
        <v>92.34</v>
      </c>
      <c r="J367" s="10">
        <v>7.85</v>
      </c>
      <c r="K367" s="17">
        <f t="shared" si="42"/>
        <v>6811.9218000000001</v>
      </c>
      <c r="O367" s="11">
        <v>40590.125</v>
      </c>
      <c r="P367" s="10">
        <v>92.34</v>
      </c>
      <c r="Q367" s="10">
        <v>7.85</v>
      </c>
      <c r="R367" s="17">
        <f t="shared" ca="1" si="43"/>
        <v>5870.9771999999994</v>
      </c>
      <c r="V367" s="11">
        <v>40590.125</v>
      </c>
      <c r="W367" s="10">
        <v>92.34</v>
      </c>
      <c r="X367" s="10">
        <v>7.85</v>
      </c>
      <c r="Y367" s="17">
        <f t="shared" ca="1" si="44"/>
        <v>5870.9771999999994</v>
      </c>
      <c r="AC367" s="11">
        <v>40578.78125</v>
      </c>
      <c r="AD367" s="10">
        <v>78.27</v>
      </c>
      <c r="AE367" s="10">
        <v>9.43</v>
      </c>
      <c r="AF367" s="10">
        <v>96</v>
      </c>
      <c r="AG367" s="17">
        <f t="shared" si="45"/>
        <v>8252.0061000000005</v>
      </c>
      <c r="AN367" s="11">
        <v>40590.125</v>
      </c>
      <c r="AO367" s="10">
        <v>12.93</v>
      </c>
      <c r="AP367" s="10">
        <v>4.54</v>
      </c>
      <c r="AQ367" s="17">
        <f t="shared" ca="1" si="46"/>
        <v>779.2910999999998</v>
      </c>
    </row>
    <row r="368" spans="1:43" x14ac:dyDescent="0.25">
      <c r="A368" s="17">
        <f t="shared" si="40"/>
        <v>297.76</v>
      </c>
      <c r="B368" s="17">
        <f t="shared" ca="1" si="41"/>
        <v>18601.86435</v>
      </c>
      <c r="D368" s="17">
        <f ca="1">'Prices Feb 2011'!H367</f>
        <v>47.012500000000003</v>
      </c>
      <c r="E368" s="17">
        <f ca="1">'Prices Feb 2011'!$I367</f>
        <v>49.5625</v>
      </c>
      <c r="F368" s="17">
        <v>65.92</v>
      </c>
      <c r="H368" s="11">
        <v>40590.166666666664</v>
      </c>
      <c r="I368" s="10">
        <v>92.34</v>
      </c>
      <c r="J368" s="10">
        <v>7.85</v>
      </c>
      <c r="K368" s="17">
        <f t="shared" si="42"/>
        <v>6811.9218000000001</v>
      </c>
      <c r="O368" s="11">
        <v>40590.166666666664</v>
      </c>
      <c r="P368" s="10">
        <v>92.34</v>
      </c>
      <c r="Q368" s="10">
        <v>7.85</v>
      </c>
      <c r="R368" s="17">
        <f t="shared" ca="1" si="43"/>
        <v>5301.4702500000003</v>
      </c>
      <c r="V368" s="11">
        <v>40590.166666666664</v>
      </c>
      <c r="W368" s="10">
        <v>92.34</v>
      </c>
      <c r="X368" s="10">
        <v>7.85</v>
      </c>
      <c r="Y368" s="17">
        <f t="shared" ca="1" si="44"/>
        <v>5301.4702500000003</v>
      </c>
      <c r="AC368" s="11">
        <v>40578.791666666664</v>
      </c>
      <c r="AD368" s="10">
        <v>22.9</v>
      </c>
      <c r="AE368" s="10">
        <v>9.69</v>
      </c>
      <c r="AF368" s="10">
        <v>59.62</v>
      </c>
      <c r="AG368" s="17">
        <f t="shared" si="45"/>
        <v>1587.1989999999998</v>
      </c>
      <c r="AN368" s="11">
        <v>40590.166666666664</v>
      </c>
      <c r="AO368" s="10">
        <v>20.74</v>
      </c>
      <c r="AP368" s="10">
        <v>7.67</v>
      </c>
      <c r="AQ368" s="17">
        <f t="shared" ca="1" si="46"/>
        <v>1187.0020500000001</v>
      </c>
    </row>
    <row r="369" spans="1:43" x14ac:dyDescent="0.25">
      <c r="A369" s="17">
        <f t="shared" si="40"/>
        <v>315.5</v>
      </c>
      <c r="B369" s="17">
        <f t="shared" ca="1" si="41"/>
        <v>20943.798999999999</v>
      </c>
      <c r="D369" s="17">
        <f ca="1">'Prices Feb 2011'!H368</f>
        <v>43.387500000000003</v>
      </c>
      <c r="E369" s="17">
        <f ca="1">'Prices Feb 2011'!$I368</f>
        <v>55.440000000000005</v>
      </c>
      <c r="F369" s="17">
        <v>65.92</v>
      </c>
      <c r="H369" s="11">
        <v>40590.208333333336</v>
      </c>
      <c r="I369" s="10">
        <v>92.34</v>
      </c>
      <c r="J369" s="10">
        <v>7.85</v>
      </c>
      <c r="K369" s="17">
        <f t="shared" si="42"/>
        <v>6811.9218000000001</v>
      </c>
      <c r="O369" s="11">
        <v>40590.208333333336</v>
      </c>
      <c r="P369" s="10">
        <v>92.34</v>
      </c>
      <c r="Q369" s="10">
        <v>7.85</v>
      </c>
      <c r="R369" s="17">
        <f t="shared" ca="1" si="43"/>
        <v>5844.1986000000006</v>
      </c>
      <c r="V369" s="11">
        <v>40590.208333333336</v>
      </c>
      <c r="W369" s="10">
        <v>92.34</v>
      </c>
      <c r="X369" s="10">
        <v>7.85</v>
      </c>
      <c r="Y369" s="17">
        <f t="shared" ca="1" si="44"/>
        <v>5844.1986000000006</v>
      </c>
      <c r="AC369" s="11">
        <v>40578.802083333336</v>
      </c>
      <c r="AD369" s="10">
        <v>79.97</v>
      </c>
      <c r="AE369" s="10">
        <v>7.49</v>
      </c>
      <c r="AF369" s="10">
        <v>81.209999999999994</v>
      </c>
      <c r="AG369" s="17">
        <f t="shared" si="45"/>
        <v>7093.338999999999</v>
      </c>
      <c r="AN369" s="11">
        <v>40590.208333333336</v>
      </c>
      <c r="AO369" s="10">
        <v>38.479999999999997</v>
      </c>
      <c r="AP369" s="10">
        <v>8.06</v>
      </c>
      <c r="AQ369" s="17">
        <f t="shared" ca="1" si="46"/>
        <v>2443.48</v>
      </c>
    </row>
    <row r="370" spans="1:43" x14ac:dyDescent="0.25">
      <c r="A370" s="17">
        <f t="shared" si="40"/>
        <v>359.53</v>
      </c>
      <c r="B370" s="17">
        <f t="shared" ca="1" si="41"/>
        <v>21388.777975000005</v>
      </c>
      <c r="D370" s="17">
        <f ca="1">'Prices Feb 2011'!H369</f>
        <v>36.172499999999999</v>
      </c>
      <c r="E370" s="17">
        <f ca="1">'Prices Feb 2011'!$I369</f>
        <v>46.122500000000002</v>
      </c>
      <c r="F370" s="17">
        <v>65.92</v>
      </c>
      <c r="H370" s="11">
        <v>40590.25</v>
      </c>
      <c r="I370" s="10">
        <v>92.34</v>
      </c>
      <c r="J370" s="10">
        <v>7.85</v>
      </c>
      <c r="K370" s="17">
        <f t="shared" si="42"/>
        <v>6811.9218000000001</v>
      </c>
      <c r="O370" s="11">
        <v>40590.25</v>
      </c>
      <c r="P370" s="10">
        <v>92.34</v>
      </c>
      <c r="Q370" s="10">
        <v>7.85</v>
      </c>
      <c r="R370" s="17">
        <f t="shared" ca="1" si="43"/>
        <v>4983.8206500000006</v>
      </c>
      <c r="V370" s="11">
        <v>40590.25</v>
      </c>
      <c r="W370" s="10">
        <v>92.34</v>
      </c>
      <c r="X370" s="10">
        <v>7.85</v>
      </c>
      <c r="Y370" s="17">
        <f t="shared" ca="1" si="44"/>
        <v>4983.8206500000006</v>
      </c>
      <c r="AC370" s="11">
        <v>40578.8125</v>
      </c>
      <c r="AD370" s="10">
        <v>93.73</v>
      </c>
      <c r="AE370" s="10">
        <v>8.56</v>
      </c>
      <c r="AF370" s="10">
        <v>0.75</v>
      </c>
      <c r="AG370" s="17">
        <f t="shared" si="45"/>
        <v>872.62630000000013</v>
      </c>
      <c r="AN370" s="11">
        <v>40590.25</v>
      </c>
      <c r="AO370" s="10">
        <v>82.51</v>
      </c>
      <c r="AP370" s="10">
        <v>9.74</v>
      </c>
      <c r="AQ370" s="17">
        <f t="shared" ca="1" si="46"/>
        <v>4609.2148750000006</v>
      </c>
    </row>
    <row r="371" spans="1:43" x14ac:dyDescent="0.25">
      <c r="A371" s="17">
        <f t="shared" si="40"/>
        <v>347.54999999999995</v>
      </c>
      <c r="B371" s="17">
        <f t="shared" ca="1" si="41"/>
        <v>22670.020125000003</v>
      </c>
      <c r="D371" s="17">
        <f ca="1">'Prices Feb 2011'!H370</f>
        <v>52.347500000000004</v>
      </c>
      <c r="E371" s="17">
        <f ca="1">'Prices Feb 2011'!$I370</f>
        <v>54.602499999999999</v>
      </c>
      <c r="F371" s="17">
        <v>65.92</v>
      </c>
      <c r="H371" s="11">
        <v>40590.291666666664</v>
      </c>
      <c r="I371" s="10">
        <v>92.34</v>
      </c>
      <c r="J371" s="10">
        <v>7.85</v>
      </c>
      <c r="K371" s="17">
        <f t="shared" si="42"/>
        <v>6811.9218000000001</v>
      </c>
      <c r="O371" s="11">
        <v>40590.291666666664</v>
      </c>
      <c r="P371" s="10">
        <v>92.34</v>
      </c>
      <c r="Q371" s="10">
        <v>7.85</v>
      </c>
      <c r="R371" s="17">
        <f t="shared" ca="1" si="43"/>
        <v>5766.8638500000006</v>
      </c>
      <c r="V371" s="11">
        <v>40590.291666666664</v>
      </c>
      <c r="W371" s="10">
        <v>92.34</v>
      </c>
      <c r="X371" s="10">
        <v>7.85</v>
      </c>
      <c r="Y371" s="17">
        <f t="shared" ca="1" si="44"/>
        <v>5766.8638500000006</v>
      </c>
      <c r="AC371" s="11">
        <v>40578.822916666664</v>
      </c>
      <c r="AD371" s="10">
        <v>56.77</v>
      </c>
      <c r="AE371" s="10">
        <v>4.1100000000000003</v>
      </c>
      <c r="AF371" s="10">
        <v>72.599999999999994</v>
      </c>
      <c r="AG371" s="17">
        <f t="shared" si="45"/>
        <v>4354.8266999999996</v>
      </c>
      <c r="AN371" s="11">
        <v>40590.291666666664</v>
      </c>
      <c r="AO371" s="10">
        <v>70.53</v>
      </c>
      <c r="AP371" s="10">
        <v>6.71</v>
      </c>
      <c r="AQ371" s="17">
        <f t="shared" ca="1" si="46"/>
        <v>4324.3706250000005</v>
      </c>
    </row>
    <row r="372" spans="1:43" x14ac:dyDescent="0.25">
      <c r="A372" s="17">
        <f t="shared" si="40"/>
        <v>354.42999999999995</v>
      </c>
      <c r="B372" s="17">
        <f t="shared" ca="1" si="41"/>
        <v>26367.431375</v>
      </c>
      <c r="D372" s="17">
        <f ca="1">'Prices Feb 2011'!H371</f>
        <v>37.682499999999997</v>
      </c>
      <c r="E372" s="17">
        <f ca="1">'Prices Feb 2011'!$I371</f>
        <v>69.067499999999995</v>
      </c>
      <c r="F372" s="17">
        <v>65.92</v>
      </c>
      <c r="H372" s="11">
        <v>40590.333333333336</v>
      </c>
      <c r="I372" s="10">
        <v>92.34</v>
      </c>
      <c r="J372" s="10">
        <v>7.85</v>
      </c>
      <c r="K372" s="17">
        <f t="shared" si="42"/>
        <v>6811.9218000000001</v>
      </c>
      <c r="O372" s="11">
        <v>40590.333333333336</v>
      </c>
      <c r="P372" s="10">
        <v>92.34</v>
      </c>
      <c r="Q372" s="10">
        <v>7.85</v>
      </c>
      <c r="R372" s="17">
        <f t="shared" ca="1" si="43"/>
        <v>7102.5619499999993</v>
      </c>
      <c r="V372" s="11">
        <v>40590.333333333336</v>
      </c>
      <c r="W372" s="10">
        <v>92.34</v>
      </c>
      <c r="X372" s="10">
        <v>7.85</v>
      </c>
      <c r="Y372" s="17">
        <f t="shared" ca="1" si="44"/>
        <v>7102.5619499999993</v>
      </c>
      <c r="AC372" s="11">
        <v>40578.833333333336</v>
      </c>
      <c r="AD372" s="10">
        <v>16.649999999999999</v>
      </c>
      <c r="AE372" s="10">
        <v>9.9700000000000006</v>
      </c>
      <c r="AF372" s="10">
        <v>15.74</v>
      </c>
      <c r="AG372" s="17">
        <f t="shared" si="45"/>
        <v>428.07149999999996</v>
      </c>
      <c r="AN372" s="11">
        <v>40590.333333333336</v>
      </c>
      <c r="AO372" s="10">
        <v>77.41</v>
      </c>
      <c r="AP372" s="10">
        <v>0.05</v>
      </c>
      <c r="AQ372" s="17">
        <f t="shared" ca="1" si="46"/>
        <v>5350.3856749999995</v>
      </c>
    </row>
    <row r="373" spans="1:43" x14ac:dyDescent="0.25">
      <c r="A373" s="17">
        <f t="shared" si="40"/>
        <v>375.9</v>
      </c>
      <c r="B373" s="17">
        <f t="shared" ca="1" si="41"/>
        <v>13821.6384</v>
      </c>
      <c r="D373" s="17">
        <f ca="1">'Prices Feb 2011'!H372</f>
        <v>51.475000000000001</v>
      </c>
      <c r="E373" s="17">
        <f ca="1">'Prices Feb 2011'!$I372</f>
        <v>19.544999999999998</v>
      </c>
      <c r="F373" s="17">
        <v>65.92</v>
      </c>
      <c r="H373" s="11">
        <v>40590.375</v>
      </c>
      <c r="I373" s="10">
        <v>92.34</v>
      </c>
      <c r="J373" s="10">
        <v>7.85</v>
      </c>
      <c r="K373" s="17">
        <f t="shared" si="42"/>
        <v>6811.9218000000001</v>
      </c>
      <c r="O373" s="11">
        <v>40590.375</v>
      </c>
      <c r="P373" s="10">
        <v>92.34</v>
      </c>
      <c r="Q373" s="10">
        <v>7.85</v>
      </c>
      <c r="R373" s="17">
        <f t="shared" ca="1" si="43"/>
        <v>2529.6542999999997</v>
      </c>
      <c r="V373" s="11">
        <v>40590.375</v>
      </c>
      <c r="W373" s="10">
        <v>92.34</v>
      </c>
      <c r="X373" s="10">
        <v>7.85</v>
      </c>
      <c r="Y373" s="17">
        <f t="shared" ca="1" si="44"/>
        <v>2529.6542999999997</v>
      </c>
      <c r="AC373" s="11">
        <v>40578.84375</v>
      </c>
      <c r="AD373" s="10">
        <v>89.95</v>
      </c>
      <c r="AE373" s="10">
        <v>5.72</v>
      </c>
      <c r="AF373" s="10">
        <v>24.9</v>
      </c>
      <c r="AG373" s="17">
        <f t="shared" si="45"/>
        <v>2754.2689999999998</v>
      </c>
      <c r="AN373" s="11">
        <v>40590.375</v>
      </c>
      <c r="AO373" s="10">
        <v>98.88</v>
      </c>
      <c r="AP373" s="10">
        <v>0.18</v>
      </c>
      <c r="AQ373" s="17">
        <f t="shared" ca="1" si="46"/>
        <v>1950.4079999999997</v>
      </c>
    </row>
    <row r="374" spans="1:43" x14ac:dyDescent="0.25">
      <c r="A374" s="17">
        <f t="shared" si="40"/>
        <v>363.95</v>
      </c>
      <c r="B374" s="17">
        <f t="shared" ca="1" si="41"/>
        <v>17040.18705</v>
      </c>
      <c r="D374" s="17">
        <f ca="1">'Prices Feb 2011'!H373</f>
        <v>58.177500000000002</v>
      </c>
      <c r="E374" s="17">
        <f ca="1">'Prices Feb 2011'!$I373</f>
        <v>29.155000000000001</v>
      </c>
      <c r="F374" s="17">
        <v>65.92</v>
      </c>
      <c r="H374" s="11">
        <v>40590.416666666664</v>
      </c>
      <c r="I374" s="10">
        <v>92.34</v>
      </c>
      <c r="J374" s="10">
        <v>7.85</v>
      </c>
      <c r="K374" s="17">
        <f t="shared" si="42"/>
        <v>6811.9218000000001</v>
      </c>
      <c r="O374" s="11">
        <v>40590.416666666664</v>
      </c>
      <c r="P374" s="10">
        <v>92.34</v>
      </c>
      <c r="Q374" s="10">
        <v>7.85</v>
      </c>
      <c r="R374" s="17">
        <f t="shared" ca="1" si="43"/>
        <v>3417.0417000000002</v>
      </c>
      <c r="V374" s="11">
        <v>40590.416666666664</v>
      </c>
      <c r="W374" s="10">
        <v>92.34</v>
      </c>
      <c r="X374" s="10">
        <v>7.85</v>
      </c>
      <c r="Y374" s="17">
        <f t="shared" ca="1" si="44"/>
        <v>3417.0417000000002</v>
      </c>
      <c r="AC374" s="11">
        <v>40578.854166666664</v>
      </c>
      <c r="AD374" s="10">
        <v>12.93</v>
      </c>
      <c r="AE374" s="10">
        <v>4.54</v>
      </c>
      <c r="AF374" s="10">
        <v>53.96</v>
      </c>
      <c r="AG374" s="17">
        <f t="shared" si="45"/>
        <v>756.40499999999997</v>
      </c>
      <c r="AN374" s="11">
        <v>40590.416666666664</v>
      </c>
      <c r="AO374" s="10">
        <v>86.93</v>
      </c>
      <c r="AP374" s="10">
        <v>9.89</v>
      </c>
      <c r="AQ374" s="17">
        <f t="shared" ca="1" si="46"/>
        <v>3394.1818500000004</v>
      </c>
    </row>
    <row r="375" spans="1:43" x14ac:dyDescent="0.25">
      <c r="A375" s="17">
        <f t="shared" si="40"/>
        <v>321.27</v>
      </c>
      <c r="B375" s="17">
        <f t="shared" ca="1" si="41"/>
        <v>19225.523100000002</v>
      </c>
      <c r="D375" s="17">
        <f ca="1">'Prices Feb 2011'!H374</f>
        <v>62.757500000000007</v>
      </c>
      <c r="E375" s="17">
        <f ca="1">'Prices Feb 2011'!$I374</f>
        <v>46.56</v>
      </c>
      <c r="F375" s="17">
        <v>65.92</v>
      </c>
      <c r="H375" s="11">
        <v>40590.458333333336</v>
      </c>
      <c r="I375" s="10">
        <v>92.34</v>
      </c>
      <c r="J375" s="10">
        <v>7.85</v>
      </c>
      <c r="K375" s="17">
        <f t="shared" si="42"/>
        <v>6811.9218000000001</v>
      </c>
      <c r="O375" s="11">
        <v>40590.458333333336</v>
      </c>
      <c r="P375" s="10">
        <v>92.34</v>
      </c>
      <c r="Q375" s="10">
        <v>7.85</v>
      </c>
      <c r="R375" s="17">
        <f t="shared" ca="1" si="43"/>
        <v>5024.2194000000009</v>
      </c>
      <c r="V375" s="11">
        <v>40590.458333333336</v>
      </c>
      <c r="W375" s="10">
        <v>92.34</v>
      </c>
      <c r="X375" s="10">
        <v>7.85</v>
      </c>
      <c r="Y375" s="17">
        <f t="shared" ca="1" si="44"/>
        <v>5024.2194000000009</v>
      </c>
      <c r="AC375" s="11">
        <v>40578.864583333336</v>
      </c>
      <c r="AD375" s="10">
        <v>20.74</v>
      </c>
      <c r="AE375" s="10">
        <v>7.67</v>
      </c>
      <c r="AF375" s="10">
        <v>99.65</v>
      </c>
      <c r="AG375" s="17">
        <f t="shared" si="45"/>
        <v>2225.8168000000001</v>
      </c>
      <c r="AN375" s="11">
        <v>40590.458333333336</v>
      </c>
      <c r="AO375" s="10">
        <v>44.25</v>
      </c>
      <c r="AP375" s="10">
        <v>6.89</v>
      </c>
      <c r="AQ375" s="17">
        <f t="shared" ca="1" si="46"/>
        <v>2365.1624999999999</v>
      </c>
    </row>
    <row r="376" spans="1:43" x14ac:dyDescent="0.25">
      <c r="A376" s="17">
        <f t="shared" si="40"/>
        <v>354.26</v>
      </c>
      <c r="B376" s="17">
        <f t="shared" ca="1" si="41"/>
        <v>15299.3802</v>
      </c>
      <c r="D376" s="17">
        <f ca="1">'Prices Feb 2011'!H375</f>
        <v>25.310000000000002</v>
      </c>
      <c r="E376" s="17">
        <f ca="1">'Prices Feb 2011'!$I375</f>
        <v>24.9175</v>
      </c>
      <c r="F376" s="17">
        <v>65.92</v>
      </c>
      <c r="H376" s="11">
        <v>40590.5</v>
      </c>
      <c r="I376" s="10">
        <v>92.34</v>
      </c>
      <c r="J376" s="10">
        <v>7.85</v>
      </c>
      <c r="K376" s="17">
        <f t="shared" si="42"/>
        <v>6811.9218000000001</v>
      </c>
      <c r="O376" s="11">
        <v>40590.5</v>
      </c>
      <c r="P376" s="10">
        <v>92.34</v>
      </c>
      <c r="Q376" s="10">
        <v>7.85</v>
      </c>
      <c r="R376" s="17">
        <f t="shared" ca="1" si="43"/>
        <v>3025.7509500000001</v>
      </c>
      <c r="V376" s="11">
        <v>40590.5</v>
      </c>
      <c r="W376" s="10">
        <v>92.34</v>
      </c>
      <c r="X376" s="10">
        <v>7.85</v>
      </c>
      <c r="Y376" s="17">
        <f t="shared" ca="1" si="44"/>
        <v>3025.7509500000001</v>
      </c>
      <c r="AC376" s="11">
        <v>40578.875</v>
      </c>
      <c r="AD376" s="10">
        <v>38.479999999999997</v>
      </c>
      <c r="AE376" s="10">
        <v>8.06</v>
      </c>
      <c r="AF376" s="10">
        <v>32.96</v>
      </c>
      <c r="AG376" s="17">
        <f t="shared" si="45"/>
        <v>1578.4495999999999</v>
      </c>
      <c r="AN376" s="11">
        <v>40590.5</v>
      </c>
      <c r="AO376" s="10">
        <v>77.239999999999995</v>
      </c>
      <c r="AP376" s="10">
        <v>6.62</v>
      </c>
      <c r="AQ376" s="17">
        <f t="shared" ca="1" si="46"/>
        <v>2435.9564999999998</v>
      </c>
    </row>
    <row r="377" spans="1:43" x14ac:dyDescent="0.25">
      <c r="A377" s="17">
        <f t="shared" si="40"/>
        <v>305.7</v>
      </c>
      <c r="B377" s="17">
        <f t="shared" ca="1" si="41"/>
        <v>19144.191599999998</v>
      </c>
      <c r="D377" s="17">
        <f ca="1">'Prices Feb 2011'!H376</f>
        <v>33.480000000000004</v>
      </c>
      <c r="E377" s="17">
        <f ca="1">'Prices Feb 2011'!$I376</f>
        <v>50.017499999999998</v>
      </c>
      <c r="F377" s="17">
        <v>65.92</v>
      </c>
      <c r="H377" s="11">
        <v>40590.541666666664</v>
      </c>
      <c r="I377" s="10">
        <v>92.34</v>
      </c>
      <c r="J377" s="10">
        <v>7.85</v>
      </c>
      <c r="K377" s="17">
        <f t="shared" si="42"/>
        <v>6811.9218000000001</v>
      </c>
      <c r="O377" s="11">
        <v>40590.541666666664</v>
      </c>
      <c r="P377" s="10">
        <v>92.34</v>
      </c>
      <c r="Q377" s="10">
        <v>7.85</v>
      </c>
      <c r="R377" s="17">
        <f t="shared" ca="1" si="43"/>
        <v>5343.48495</v>
      </c>
      <c r="V377" s="11">
        <v>40590.541666666664</v>
      </c>
      <c r="W377" s="10">
        <v>92.34</v>
      </c>
      <c r="X377" s="10">
        <v>7.85</v>
      </c>
      <c r="Y377" s="17">
        <f t="shared" ca="1" si="44"/>
        <v>5343.48495</v>
      </c>
      <c r="AC377" s="11">
        <v>40578.885416666664</v>
      </c>
      <c r="AD377" s="10">
        <v>82.51</v>
      </c>
      <c r="AE377" s="10">
        <v>9.74</v>
      </c>
      <c r="AF377" s="10">
        <v>23.34</v>
      </c>
      <c r="AG377" s="17">
        <f t="shared" si="45"/>
        <v>2729.4308000000001</v>
      </c>
      <c r="AN377" s="11">
        <v>40590.541666666664</v>
      </c>
      <c r="AO377" s="10">
        <v>28.68</v>
      </c>
      <c r="AP377" s="10">
        <v>7.35</v>
      </c>
      <c r="AQ377" s="17">
        <f t="shared" ca="1" si="46"/>
        <v>1645.2999</v>
      </c>
    </row>
    <row r="378" spans="1:43" x14ac:dyDescent="0.25">
      <c r="A378" s="17">
        <f t="shared" si="40"/>
        <v>330.57</v>
      </c>
      <c r="B378" s="17">
        <f t="shared" ca="1" si="41"/>
        <v>20231.916975</v>
      </c>
      <c r="D378" s="17">
        <f ca="1">'Prices Feb 2011'!H377</f>
        <v>56.975000000000001</v>
      </c>
      <c r="E378" s="17">
        <f ca="1">'Prices Feb 2011'!$I377</f>
        <v>48.322500000000005</v>
      </c>
      <c r="F378" s="17">
        <v>65.92</v>
      </c>
      <c r="H378" s="11">
        <v>40590.583333333336</v>
      </c>
      <c r="I378" s="10">
        <v>92.34</v>
      </c>
      <c r="J378" s="10">
        <v>7.85</v>
      </c>
      <c r="K378" s="17">
        <f t="shared" si="42"/>
        <v>6811.9218000000001</v>
      </c>
      <c r="O378" s="11">
        <v>40590.583333333336</v>
      </c>
      <c r="P378" s="10">
        <v>92.34</v>
      </c>
      <c r="Q378" s="10">
        <v>7.85</v>
      </c>
      <c r="R378" s="17">
        <f t="shared" ca="1" si="43"/>
        <v>5186.9686500000007</v>
      </c>
      <c r="V378" s="11">
        <v>40590.583333333336</v>
      </c>
      <c r="W378" s="10">
        <v>92.34</v>
      </c>
      <c r="X378" s="10">
        <v>7.85</v>
      </c>
      <c r="Y378" s="17">
        <f t="shared" ca="1" si="44"/>
        <v>5186.9686500000007</v>
      </c>
      <c r="AC378" s="11">
        <v>40578.895833333336</v>
      </c>
      <c r="AD378" s="10">
        <v>98.89</v>
      </c>
      <c r="AE378" s="10">
        <v>4.21</v>
      </c>
      <c r="AF378" s="10">
        <v>26.06</v>
      </c>
      <c r="AG378" s="17">
        <f t="shared" si="45"/>
        <v>2993.4002999999998</v>
      </c>
      <c r="AN378" s="11">
        <v>40590.583333333336</v>
      </c>
      <c r="AO378" s="10">
        <v>53.55</v>
      </c>
      <c r="AP378" s="10">
        <v>8.56</v>
      </c>
      <c r="AQ378" s="17">
        <f t="shared" ca="1" si="46"/>
        <v>3046.0578750000004</v>
      </c>
    </row>
    <row r="379" spans="1:43" x14ac:dyDescent="0.25">
      <c r="A379" s="17">
        <f t="shared" si="40"/>
        <v>368.66999999999996</v>
      </c>
      <c r="B379" s="17">
        <f t="shared" ca="1" si="41"/>
        <v>19128.382575000003</v>
      </c>
      <c r="D379" s="17">
        <f ca="1">'Prices Feb 2011'!H378</f>
        <v>44.637500000000003</v>
      </c>
      <c r="E379" s="17">
        <f ca="1">'Prices Feb 2011'!$I378</f>
        <v>36.8675</v>
      </c>
      <c r="F379" s="17">
        <v>65.92</v>
      </c>
      <c r="H379" s="11">
        <v>40590.625</v>
      </c>
      <c r="I379" s="10">
        <v>92.34</v>
      </c>
      <c r="J379" s="10">
        <v>7.85</v>
      </c>
      <c r="K379" s="17">
        <f t="shared" si="42"/>
        <v>6811.9218000000001</v>
      </c>
      <c r="O379" s="11">
        <v>40590.625</v>
      </c>
      <c r="P379" s="10">
        <v>92.34</v>
      </c>
      <c r="Q379" s="10">
        <v>7.85</v>
      </c>
      <c r="R379" s="17">
        <f t="shared" ca="1" si="43"/>
        <v>4129.2139500000003</v>
      </c>
      <c r="V379" s="11">
        <v>40590.625</v>
      </c>
      <c r="W379" s="10">
        <v>92.34</v>
      </c>
      <c r="X379" s="10">
        <v>7.85</v>
      </c>
      <c r="Y379" s="17">
        <f t="shared" ca="1" si="44"/>
        <v>4129.2139500000003</v>
      </c>
      <c r="AC379" s="11">
        <v>40578.90625</v>
      </c>
      <c r="AD379" s="10">
        <v>40.71</v>
      </c>
      <c r="AE379" s="10">
        <v>3.11</v>
      </c>
      <c r="AF379" s="10">
        <v>84.46</v>
      </c>
      <c r="AG379" s="17">
        <f t="shared" si="45"/>
        <v>3564.9746999999998</v>
      </c>
      <c r="AN379" s="11">
        <v>40590.625</v>
      </c>
      <c r="AO379" s="10">
        <v>91.65</v>
      </c>
      <c r="AP379" s="10">
        <v>7.41</v>
      </c>
      <c r="AQ379" s="17">
        <f t="shared" ca="1" si="46"/>
        <v>4058.0328750000008</v>
      </c>
    </row>
    <row r="380" spans="1:43" x14ac:dyDescent="0.25">
      <c r="A380" s="17">
        <f t="shared" si="40"/>
        <v>373.92999999999995</v>
      </c>
      <c r="B380" s="17">
        <f t="shared" ca="1" si="41"/>
        <v>17804.643124999999</v>
      </c>
      <c r="D380" s="17">
        <f ca="1">'Prices Feb 2011'!H379</f>
        <v>54.295000000000002</v>
      </c>
      <c r="E380" s="17">
        <f ca="1">'Prices Feb 2011'!$I379</f>
        <v>33.397500000000001</v>
      </c>
      <c r="F380" s="17">
        <v>65.92</v>
      </c>
      <c r="H380" s="11">
        <v>40590.666666666664</v>
      </c>
      <c r="I380" s="10">
        <v>92.34</v>
      </c>
      <c r="J380" s="10">
        <v>7.85</v>
      </c>
      <c r="K380" s="17">
        <f t="shared" si="42"/>
        <v>6811.9218000000001</v>
      </c>
      <c r="O380" s="11">
        <v>40590.666666666664</v>
      </c>
      <c r="P380" s="10">
        <v>92.34</v>
      </c>
      <c r="Q380" s="10">
        <v>7.85</v>
      </c>
      <c r="R380" s="17">
        <f t="shared" ca="1" si="43"/>
        <v>3808.7941500000002</v>
      </c>
      <c r="V380" s="11">
        <v>40590.666666666664</v>
      </c>
      <c r="W380" s="10">
        <v>92.34</v>
      </c>
      <c r="X380" s="10">
        <v>7.85</v>
      </c>
      <c r="Y380" s="17">
        <f t="shared" ca="1" si="44"/>
        <v>3808.7941500000002</v>
      </c>
      <c r="AC380" s="11">
        <v>40578.916666666664</v>
      </c>
      <c r="AD380" s="10">
        <v>1.1200000000000001</v>
      </c>
      <c r="AE380" s="10">
        <v>2.92</v>
      </c>
      <c r="AF380" s="10">
        <v>33.29</v>
      </c>
      <c r="AG380" s="17">
        <f t="shared" si="45"/>
        <v>40.555200000000006</v>
      </c>
      <c r="AN380" s="11">
        <v>40590.666666666664</v>
      </c>
      <c r="AO380" s="10">
        <v>96.91</v>
      </c>
      <c r="AP380" s="10">
        <v>1.43</v>
      </c>
      <c r="AQ380" s="17">
        <f t="shared" ca="1" si="46"/>
        <v>3375.1330250000001</v>
      </c>
    </row>
    <row r="381" spans="1:43" x14ac:dyDescent="0.25">
      <c r="A381" s="17">
        <f t="shared" si="40"/>
        <v>332.11</v>
      </c>
      <c r="B381" s="17">
        <f t="shared" ca="1" si="41"/>
        <v>20864.824400000001</v>
      </c>
      <c r="D381" s="17">
        <f ca="1">'Prices Feb 2011'!H380</f>
        <v>45.417500000000004</v>
      </c>
      <c r="E381" s="17">
        <f ca="1">'Prices Feb 2011'!$I380</f>
        <v>51.269999999999996</v>
      </c>
      <c r="F381" s="17">
        <v>65.92</v>
      </c>
      <c r="H381" s="11">
        <v>40590.708333333336</v>
      </c>
      <c r="I381" s="10">
        <v>92.34</v>
      </c>
      <c r="J381" s="10">
        <v>7.85</v>
      </c>
      <c r="K381" s="17">
        <f t="shared" si="42"/>
        <v>6811.9218000000001</v>
      </c>
      <c r="O381" s="11">
        <v>40590.708333333336</v>
      </c>
      <c r="P381" s="10">
        <v>92.34</v>
      </c>
      <c r="Q381" s="10">
        <v>7.85</v>
      </c>
      <c r="R381" s="17">
        <f t="shared" ca="1" si="43"/>
        <v>5459.1408000000001</v>
      </c>
      <c r="V381" s="11">
        <v>40590.708333333336</v>
      </c>
      <c r="W381" s="10">
        <v>92.34</v>
      </c>
      <c r="X381" s="10">
        <v>7.85</v>
      </c>
      <c r="Y381" s="17">
        <f t="shared" ca="1" si="44"/>
        <v>5459.1408000000001</v>
      </c>
      <c r="AC381" s="11">
        <v>40578.927083333336</v>
      </c>
      <c r="AD381" s="10">
        <v>88.72</v>
      </c>
      <c r="AE381" s="10">
        <v>0.44</v>
      </c>
      <c r="AF381" s="10">
        <v>34.03</v>
      </c>
      <c r="AG381" s="17">
        <f t="shared" si="45"/>
        <v>3058.1783999999998</v>
      </c>
      <c r="AN381" s="11">
        <v>40590.708333333336</v>
      </c>
      <c r="AO381" s="10">
        <v>55.09</v>
      </c>
      <c r="AP381" s="10">
        <v>5.63</v>
      </c>
      <c r="AQ381" s="17">
        <f t="shared" ca="1" si="46"/>
        <v>3134.6210000000001</v>
      </c>
    </row>
    <row r="382" spans="1:43" x14ac:dyDescent="0.25">
      <c r="A382" s="17">
        <f t="shared" si="40"/>
        <v>341.26</v>
      </c>
      <c r="B382" s="17">
        <f t="shared" ca="1" si="41"/>
        <v>26377.766299999999</v>
      </c>
      <c r="D382" s="17">
        <f ca="1">'Prices Feb 2011'!H381</f>
        <v>72.132499999999993</v>
      </c>
      <c r="E382" s="17">
        <f ca="1">'Prices Feb 2011'!$I381</f>
        <v>71.777500000000003</v>
      </c>
      <c r="F382" s="17">
        <v>65.92</v>
      </c>
      <c r="H382" s="11">
        <v>40590.75</v>
      </c>
      <c r="I382" s="10">
        <v>92.34</v>
      </c>
      <c r="J382" s="10">
        <v>7.85</v>
      </c>
      <c r="K382" s="17">
        <f t="shared" si="42"/>
        <v>6811.9218000000001</v>
      </c>
      <c r="O382" s="11">
        <v>40590.75</v>
      </c>
      <c r="P382" s="10">
        <v>92.34</v>
      </c>
      <c r="Q382" s="10">
        <v>7.85</v>
      </c>
      <c r="R382" s="17">
        <f t="shared" ca="1" si="43"/>
        <v>7352.8033500000001</v>
      </c>
      <c r="V382" s="11">
        <v>40590.75</v>
      </c>
      <c r="W382" s="10">
        <v>92.34</v>
      </c>
      <c r="X382" s="10">
        <v>7.85</v>
      </c>
      <c r="Y382" s="17">
        <f t="shared" ca="1" si="44"/>
        <v>7352.8033500000001</v>
      </c>
      <c r="AC382" s="11">
        <v>40578.9375</v>
      </c>
      <c r="AD382" s="10">
        <v>18.010000000000002</v>
      </c>
      <c r="AE382" s="10">
        <v>2.74</v>
      </c>
      <c r="AF382" s="10">
        <v>59.77</v>
      </c>
      <c r="AG382" s="17">
        <f t="shared" si="45"/>
        <v>1125.8051000000003</v>
      </c>
      <c r="AN382" s="11">
        <v>40590.75</v>
      </c>
      <c r="AO382" s="10">
        <v>64.239999999999995</v>
      </c>
      <c r="AP382" s="10">
        <v>3.88</v>
      </c>
      <c r="AQ382" s="17">
        <f t="shared" ca="1" si="46"/>
        <v>4860.2377999999999</v>
      </c>
    </row>
    <row r="383" spans="1:43" x14ac:dyDescent="0.25">
      <c r="A383" s="17">
        <f t="shared" si="40"/>
        <v>361.44</v>
      </c>
      <c r="B383" s="17">
        <f t="shared" ca="1" si="41"/>
        <v>25966.742849999995</v>
      </c>
      <c r="D383" s="17">
        <f ca="1">'Prices Feb 2011'!H382</f>
        <v>56.437500000000007</v>
      </c>
      <c r="E383" s="17">
        <f ca="1">'Prices Feb 2011'!$I382</f>
        <v>63.867499999999993</v>
      </c>
      <c r="F383" s="17">
        <v>65.92</v>
      </c>
      <c r="H383" s="11">
        <v>40590.791666666664</v>
      </c>
      <c r="I383" s="10">
        <v>92.34</v>
      </c>
      <c r="J383" s="10">
        <v>7.85</v>
      </c>
      <c r="K383" s="17">
        <f t="shared" si="42"/>
        <v>6811.9218000000001</v>
      </c>
      <c r="O383" s="11">
        <v>40590.791666666664</v>
      </c>
      <c r="P383" s="10">
        <v>92.34</v>
      </c>
      <c r="Q383" s="10">
        <v>7.85</v>
      </c>
      <c r="R383" s="17">
        <f t="shared" ca="1" si="43"/>
        <v>6622.3939499999988</v>
      </c>
      <c r="V383" s="11">
        <v>40590.791666666664</v>
      </c>
      <c r="W383" s="10">
        <v>92.34</v>
      </c>
      <c r="X383" s="10">
        <v>7.85</v>
      </c>
      <c r="Y383" s="17">
        <f t="shared" ca="1" si="44"/>
        <v>6622.3939499999988</v>
      </c>
      <c r="AC383" s="11">
        <v>40578.947916666664</v>
      </c>
      <c r="AD383" s="10">
        <v>78.069999999999993</v>
      </c>
      <c r="AE383" s="10">
        <v>7.66</v>
      </c>
      <c r="AF383" s="10">
        <v>2.13</v>
      </c>
      <c r="AG383" s="17">
        <f t="shared" si="45"/>
        <v>764.30529999999987</v>
      </c>
      <c r="AN383" s="11">
        <v>40590.791666666664</v>
      </c>
      <c r="AO383" s="10">
        <v>84.42</v>
      </c>
      <c r="AP383" s="10">
        <v>6.14</v>
      </c>
      <c r="AQ383" s="17">
        <f t="shared" ca="1" si="46"/>
        <v>5910.0331499999993</v>
      </c>
    </row>
    <row r="384" spans="1:43" x14ac:dyDescent="0.25">
      <c r="A384" s="17">
        <f t="shared" si="40"/>
        <v>300.52999999999997</v>
      </c>
      <c r="B384" s="17">
        <f t="shared" ca="1" si="41"/>
        <v>21008.723075000002</v>
      </c>
      <c r="D384" s="17">
        <f ca="1">'Prices Feb 2011'!H383</f>
        <v>27.897500000000001</v>
      </c>
      <c r="E384" s="17">
        <f ca="1">'Prices Feb 2011'!$I383</f>
        <v>60.192500000000003</v>
      </c>
      <c r="F384" s="17">
        <v>65.92</v>
      </c>
      <c r="H384" s="11">
        <v>40590.833333333336</v>
      </c>
      <c r="I384" s="10">
        <v>92.34</v>
      </c>
      <c r="J384" s="10">
        <v>7.85</v>
      </c>
      <c r="K384" s="17">
        <f t="shared" si="42"/>
        <v>6811.9218000000001</v>
      </c>
      <c r="O384" s="11">
        <v>40590.833333333336</v>
      </c>
      <c r="P384" s="10">
        <v>92.34</v>
      </c>
      <c r="Q384" s="10">
        <v>7.85</v>
      </c>
      <c r="R384" s="17">
        <f t="shared" ca="1" si="43"/>
        <v>6283.0444500000003</v>
      </c>
      <c r="V384" s="11">
        <v>40590.833333333336</v>
      </c>
      <c r="W384" s="10">
        <v>92.34</v>
      </c>
      <c r="X384" s="10">
        <v>7.85</v>
      </c>
      <c r="Y384" s="17">
        <f t="shared" ca="1" si="44"/>
        <v>6283.0444500000003</v>
      </c>
      <c r="AC384" s="11">
        <v>40578.958333333336</v>
      </c>
      <c r="AD384" s="10">
        <v>73.39</v>
      </c>
      <c r="AE384" s="10">
        <v>5</v>
      </c>
      <c r="AF384" s="10">
        <v>90</v>
      </c>
      <c r="AG384" s="17">
        <f t="shared" si="45"/>
        <v>6972.05</v>
      </c>
      <c r="AN384" s="11">
        <v>40590.833333333336</v>
      </c>
      <c r="AO384" s="10">
        <v>23.51</v>
      </c>
      <c r="AP384" s="10">
        <v>9.17</v>
      </c>
      <c r="AQ384" s="17">
        <f t="shared" ca="1" si="46"/>
        <v>1630.7123750000001</v>
      </c>
    </row>
    <row r="385" spans="1:43" x14ac:dyDescent="0.25">
      <c r="A385" s="17">
        <f t="shared" si="40"/>
        <v>355.09</v>
      </c>
      <c r="B385" s="17">
        <f t="shared" ca="1" si="41"/>
        <v>23840.367249999999</v>
      </c>
      <c r="D385" s="17">
        <f ca="1">'Prices Feb 2011'!H384</f>
        <v>36.380000000000003</v>
      </c>
      <c r="E385" s="17">
        <f ca="1">'Prices Feb 2011'!$I384</f>
        <v>57.015000000000001</v>
      </c>
      <c r="F385" s="17">
        <v>65.92</v>
      </c>
      <c r="H385" s="11">
        <v>40590.875</v>
      </c>
      <c r="I385" s="10">
        <v>92.34</v>
      </c>
      <c r="J385" s="10">
        <v>7.85</v>
      </c>
      <c r="K385" s="17">
        <f t="shared" si="42"/>
        <v>6811.9218000000001</v>
      </c>
      <c r="O385" s="11">
        <v>40590.875</v>
      </c>
      <c r="P385" s="10">
        <v>92.34</v>
      </c>
      <c r="Q385" s="10">
        <v>7.85</v>
      </c>
      <c r="R385" s="17">
        <f t="shared" ca="1" si="43"/>
        <v>5989.6340999999993</v>
      </c>
      <c r="V385" s="11">
        <v>40590.875</v>
      </c>
      <c r="W385" s="10">
        <v>92.34</v>
      </c>
      <c r="X385" s="10">
        <v>7.85</v>
      </c>
      <c r="Y385" s="17">
        <f t="shared" ca="1" si="44"/>
        <v>5989.6340999999993</v>
      </c>
      <c r="AC385" s="11">
        <v>40578.96875</v>
      </c>
      <c r="AD385" s="10">
        <v>33.33</v>
      </c>
      <c r="AE385" s="10">
        <v>7.15</v>
      </c>
      <c r="AF385" s="10">
        <v>70.540000000000006</v>
      </c>
      <c r="AG385" s="17">
        <f t="shared" si="45"/>
        <v>2589.4077000000002</v>
      </c>
      <c r="AN385" s="11">
        <v>40590.875</v>
      </c>
      <c r="AO385" s="10">
        <v>78.069999999999993</v>
      </c>
      <c r="AP385" s="10">
        <v>7.66</v>
      </c>
      <c r="AQ385" s="17">
        <f t="shared" ca="1" si="46"/>
        <v>5049.1772499999997</v>
      </c>
    </row>
    <row r="386" spans="1:43" x14ac:dyDescent="0.25">
      <c r="A386" s="17">
        <f t="shared" si="40"/>
        <v>350.40999999999997</v>
      </c>
      <c r="B386" s="17">
        <f t="shared" ca="1" si="41"/>
        <v>25004.441650000001</v>
      </c>
      <c r="D386" s="17">
        <f ca="1">'Prices Feb 2011'!H385</f>
        <v>67.510000000000005</v>
      </c>
      <c r="E386" s="17">
        <f ca="1">'Prices Feb 2011'!$I385</f>
        <v>63.454999999999998</v>
      </c>
      <c r="F386" s="17">
        <v>65.92</v>
      </c>
      <c r="H386" s="11">
        <v>40590.916666666664</v>
      </c>
      <c r="I386" s="10">
        <v>92.34</v>
      </c>
      <c r="J386" s="10">
        <v>7.85</v>
      </c>
      <c r="K386" s="17">
        <f t="shared" si="42"/>
        <v>6811.9218000000001</v>
      </c>
      <c r="O386" s="11">
        <v>40590.916666666664</v>
      </c>
      <c r="P386" s="10">
        <v>92.34</v>
      </c>
      <c r="Q386" s="10">
        <v>7.85</v>
      </c>
      <c r="R386" s="17">
        <f t="shared" ca="1" si="43"/>
        <v>6584.3036999999995</v>
      </c>
      <c r="V386" s="11">
        <v>40590.916666666664</v>
      </c>
      <c r="W386" s="10">
        <v>92.34</v>
      </c>
      <c r="X386" s="10">
        <v>7.85</v>
      </c>
      <c r="Y386" s="17">
        <f t="shared" ca="1" si="44"/>
        <v>6584.3036999999995</v>
      </c>
      <c r="AC386" s="11">
        <v>40578.979166666664</v>
      </c>
      <c r="AD386" s="10">
        <v>92.34</v>
      </c>
      <c r="AE386" s="10">
        <v>7.85</v>
      </c>
      <c r="AF386" s="10">
        <v>47.29</v>
      </c>
      <c r="AG386" s="17">
        <f t="shared" si="45"/>
        <v>5091.6275999999998</v>
      </c>
      <c r="AN386" s="11">
        <v>40590.916666666664</v>
      </c>
      <c r="AO386" s="10">
        <v>73.39</v>
      </c>
      <c r="AP386" s="10">
        <v>5</v>
      </c>
      <c r="AQ386" s="17">
        <f t="shared" ca="1" si="46"/>
        <v>5023.9124499999998</v>
      </c>
    </row>
    <row r="387" spans="1:43" x14ac:dyDescent="0.25">
      <c r="A387" s="17">
        <f t="shared" si="40"/>
        <v>310.34999999999997</v>
      </c>
      <c r="B387" s="17">
        <f t="shared" ca="1" si="41"/>
        <v>18507.718350000003</v>
      </c>
      <c r="D387" s="17">
        <f ca="1">'Prices Feb 2011'!H386</f>
        <v>37.422499999999999</v>
      </c>
      <c r="E387" s="17">
        <f ca="1">'Prices Feb 2011'!$I386</f>
        <v>45.905000000000001</v>
      </c>
      <c r="F387" s="17">
        <v>65.92</v>
      </c>
      <c r="H387" s="11">
        <v>40590.958333333336</v>
      </c>
      <c r="I387" s="10">
        <v>92.34</v>
      </c>
      <c r="J387" s="10">
        <v>7.85</v>
      </c>
      <c r="K387" s="17">
        <f t="shared" si="42"/>
        <v>6811.9218000000001</v>
      </c>
      <c r="O387" s="11">
        <v>40590.958333333336</v>
      </c>
      <c r="P387" s="10">
        <v>92.34</v>
      </c>
      <c r="Q387" s="10">
        <v>7.85</v>
      </c>
      <c r="R387" s="17">
        <f t="shared" ca="1" si="43"/>
        <v>4963.7367000000004</v>
      </c>
      <c r="V387" s="11">
        <v>40590.958333333336</v>
      </c>
      <c r="W387" s="10">
        <v>92.34</v>
      </c>
      <c r="X387" s="10">
        <v>7.85</v>
      </c>
      <c r="Y387" s="17">
        <f t="shared" ca="1" si="44"/>
        <v>4963.7367000000004</v>
      </c>
      <c r="AC387" s="11">
        <v>40578.989583333336</v>
      </c>
      <c r="AD387" s="10">
        <v>12.22</v>
      </c>
      <c r="AE387" s="10">
        <v>5.34</v>
      </c>
      <c r="AF387" s="10">
        <v>95.04</v>
      </c>
      <c r="AG387" s="17">
        <f t="shared" si="45"/>
        <v>1226.6436000000001</v>
      </c>
      <c r="AN387" s="11">
        <v>40590.958333333336</v>
      </c>
      <c r="AO387" s="10">
        <v>33.33</v>
      </c>
      <c r="AP387" s="10">
        <v>7.15</v>
      </c>
      <c r="AQ387" s="17">
        <f t="shared" ca="1" si="46"/>
        <v>1768.3231499999999</v>
      </c>
    </row>
    <row r="388" spans="1:43" x14ac:dyDescent="0.25">
      <c r="A388" s="17">
        <f t="shared" si="40"/>
        <v>129</v>
      </c>
      <c r="B388" s="17">
        <f t="shared" ca="1" si="41"/>
        <v>5242.3801999999996</v>
      </c>
      <c r="D388" s="17">
        <f ca="1">'Prices Feb 2011'!H387</f>
        <v>74.517499999999998</v>
      </c>
      <c r="E388" s="17">
        <f ca="1">'Prices Feb 2011'!$I387</f>
        <v>30.049999999999997</v>
      </c>
      <c r="F388" s="17">
        <v>66.489999999999995</v>
      </c>
      <c r="H388" s="16">
        <v>40591</v>
      </c>
      <c r="I388" s="10">
        <v>12.22</v>
      </c>
      <c r="J388" s="10">
        <v>5.34</v>
      </c>
      <c r="K388" s="17">
        <f t="shared" si="42"/>
        <v>877.76260000000002</v>
      </c>
      <c r="O388" s="16">
        <v>40591</v>
      </c>
      <c r="P388" s="10">
        <v>12.22</v>
      </c>
      <c r="Q388" s="10">
        <v>5.34</v>
      </c>
      <c r="R388" s="17">
        <f t="shared" ca="1" si="43"/>
        <v>432.4658</v>
      </c>
      <c r="V388" s="16">
        <v>40591</v>
      </c>
      <c r="W388" s="10">
        <v>12.22</v>
      </c>
      <c r="X388" s="10">
        <v>5.34</v>
      </c>
      <c r="Y388" s="17">
        <f t="shared" ca="1" si="44"/>
        <v>432.4658</v>
      </c>
      <c r="AC388" s="16">
        <v>40579</v>
      </c>
      <c r="AD388" s="10">
        <v>26.47</v>
      </c>
      <c r="AE388" s="10">
        <v>9.98</v>
      </c>
      <c r="AF388" s="10">
        <v>81.66</v>
      </c>
      <c r="AG388" s="17">
        <f t="shared" si="45"/>
        <v>2425.7107999999998</v>
      </c>
      <c r="AN388" s="16">
        <v>40591</v>
      </c>
      <c r="AO388" s="10">
        <v>92.34</v>
      </c>
      <c r="AP388" s="10">
        <v>7.85</v>
      </c>
      <c r="AQ388" s="17">
        <f t="shared" ca="1" si="46"/>
        <v>3499.6860000000001</v>
      </c>
    </row>
    <row r="389" spans="1:43" x14ac:dyDescent="0.25">
      <c r="A389" s="17">
        <f t="shared" ref="A389:A452" si="47">I389+P389+W389+AH389+AO389</f>
        <v>48.88</v>
      </c>
      <c r="B389" s="17">
        <f t="shared" ref="B389:B452" ca="1" si="48">K389+R389+Y389+AJ389+AQ389</f>
        <v>3236.6503000000002</v>
      </c>
      <c r="D389" s="17">
        <f ca="1">'Prices Feb 2011'!H388</f>
        <v>61.435000000000002</v>
      </c>
      <c r="E389" s="17">
        <f ca="1">'Prices Feb 2011'!$I388</f>
        <v>59.004999999999995</v>
      </c>
      <c r="F389" s="17">
        <v>66.489999999999995</v>
      </c>
      <c r="H389" s="11">
        <v>40591.041666666664</v>
      </c>
      <c r="I389" s="10">
        <v>12.22</v>
      </c>
      <c r="J389" s="10">
        <v>5.34</v>
      </c>
      <c r="K389" s="17">
        <f t="shared" ref="K389:K452" si="49">I389*($F389+J389)</f>
        <v>877.76260000000002</v>
      </c>
      <c r="O389" s="11">
        <v>40591.041666666664</v>
      </c>
      <c r="P389" s="10">
        <v>12.22</v>
      </c>
      <c r="Q389" s="10">
        <v>5.34</v>
      </c>
      <c r="R389" s="17">
        <f t="shared" ref="R389:R452" ca="1" si="50">P389*($E389+Q389)</f>
        <v>786.29590000000007</v>
      </c>
      <c r="V389" s="11">
        <v>40591.041666666664</v>
      </c>
      <c r="W389" s="10">
        <v>12.22</v>
      </c>
      <c r="X389" s="10">
        <v>5.34</v>
      </c>
      <c r="Y389" s="17">
        <f t="shared" ref="Y389:Y452" ca="1" si="51">W389*($E389+X389)</f>
        <v>786.29590000000007</v>
      </c>
      <c r="AC389" s="11">
        <v>40579.010416666664</v>
      </c>
      <c r="AD389" s="10">
        <v>78.27</v>
      </c>
      <c r="AE389" s="10">
        <v>9.43</v>
      </c>
      <c r="AF389" s="10">
        <v>31.83</v>
      </c>
      <c r="AG389" s="17">
        <f t="shared" ref="AG389:AG452" si="52">AD389*(AE389+AF389)</f>
        <v>3229.4201999999996</v>
      </c>
      <c r="AN389" s="11">
        <v>40591.041666666664</v>
      </c>
      <c r="AO389" s="10">
        <v>12.22</v>
      </c>
      <c r="AP389" s="10">
        <v>5.34</v>
      </c>
      <c r="AQ389" s="17">
        <f t="shared" ca="1" si="46"/>
        <v>786.29590000000007</v>
      </c>
    </row>
    <row r="390" spans="1:43" x14ac:dyDescent="0.25">
      <c r="A390" s="17">
        <f t="shared" si="47"/>
        <v>63.13</v>
      </c>
      <c r="B390" s="17">
        <f t="shared" ca="1" si="48"/>
        <v>3407.3536499999996</v>
      </c>
      <c r="D390" s="17">
        <f ca="1">'Prices Feb 2011'!H389</f>
        <v>40.957499999999996</v>
      </c>
      <c r="E390" s="17">
        <f ca="1">'Prices Feb 2011'!$I389</f>
        <v>41.934999999999995</v>
      </c>
      <c r="F390" s="17">
        <v>66.489999999999995</v>
      </c>
      <c r="H390" s="11">
        <v>40591.083333333336</v>
      </c>
      <c r="I390" s="10">
        <v>12.22</v>
      </c>
      <c r="J390" s="10">
        <v>5.34</v>
      </c>
      <c r="K390" s="17">
        <f t="shared" si="49"/>
        <v>877.76260000000002</v>
      </c>
      <c r="O390" s="11">
        <v>40591.083333333336</v>
      </c>
      <c r="P390" s="10">
        <v>12.22</v>
      </c>
      <c r="Q390" s="10">
        <v>5.34</v>
      </c>
      <c r="R390" s="17">
        <f t="shared" ca="1" si="50"/>
        <v>577.70049999999992</v>
      </c>
      <c r="V390" s="11">
        <v>40591.083333333336</v>
      </c>
      <c r="W390" s="10">
        <v>12.22</v>
      </c>
      <c r="X390" s="10">
        <v>5.34</v>
      </c>
      <c r="Y390" s="17">
        <f t="shared" ca="1" si="51"/>
        <v>577.70049999999992</v>
      </c>
      <c r="AC390" s="11">
        <v>40579.020833333336</v>
      </c>
      <c r="AD390" s="10">
        <v>22.9</v>
      </c>
      <c r="AE390" s="10">
        <v>9.69</v>
      </c>
      <c r="AF390" s="10">
        <v>70.66</v>
      </c>
      <c r="AG390" s="17">
        <f t="shared" si="52"/>
        <v>1840.0149999999996</v>
      </c>
      <c r="AN390" s="11">
        <v>40591.083333333336</v>
      </c>
      <c r="AO390" s="10">
        <v>26.47</v>
      </c>
      <c r="AP390" s="10">
        <v>9.98</v>
      </c>
      <c r="AQ390" s="17">
        <f t="shared" ca="1" si="46"/>
        <v>1374.1900499999997</v>
      </c>
    </row>
    <row r="391" spans="1:43" x14ac:dyDescent="0.25">
      <c r="A391" s="17">
        <f t="shared" si="47"/>
        <v>114.93</v>
      </c>
      <c r="B391" s="17">
        <f t="shared" ca="1" si="48"/>
        <v>9012.8340250000001</v>
      </c>
      <c r="D391" s="17">
        <f ca="1">'Prices Feb 2011'!H390</f>
        <v>27.7925</v>
      </c>
      <c r="E391" s="17">
        <f ca="1">'Prices Feb 2011'!$I390</f>
        <v>70.747500000000002</v>
      </c>
      <c r="F391" s="17">
        <v>66.489999999999995</v>
      </c>
      <c r="H391" s="11">
        <v>40591.125</v>
      </c>
      <c r="I391" s="10">
        <v>12.22</v>
      </c>
      <c r="J391" s="10">
        <v>5.34</v>
      </c>
      <c r="K391" s="17">
        <f t="shared" si="49"/>
        <v>877.76260000000002</v>
      </c>
      <c r="O391" s="11">
        <v>40591.125</v>
      </c>
      <c r="P391" s="10">
        <v>12.22</v>
      </c>
      <c r="Q391" s="10">
        <v>5.34</v>
      </c>
      <c r="R391" s="17">
        <f t="shared" ca="1" si="50"/>
        <v>929.78925000000015</v>
      </c>
      <c r="V391" s="11">
        <v>40591.125</v>
      </c>
      <c r="W391" s="10">
        <v>12.22</v>
      </c>
      <c r="X391" s="10">
        <v>5.34</v>
      </c>
      <c r="Y391" s="17">
        <f t="shared" ca="1" si="51"/>
        <v>929.78925000000015</v>
      </c>
      <c r="AC391" s="11">
        <v>40579.03125</v>
      </c>
      <c r="AD391" s="10">
        <v>79.97</v>
      </c>
      <c r="AE391" s="10">
        <v>7.49</v>
      </c>
      <c r="AF391" s="10">
        <v>72.45</v>
      </c>
      <c r="AG391" s="17">
        <f t="shared" si="52"/>
        <v>6392.8017999999993</v>
      </c>
      <c r="AN391" s="11">
        <v>40591.125</v>
      </c>
      <c r="AO391" s="10">
        <v>78.27</v>
      </c>
      <c r="AP391" s="10">
        <v>9.43</v>
      </c>
      <c r="AQ391" s="17">
        <f t="shared" ca="1" si="46"/>
        <v>6275.4929250000005</v>
      </c>
    </row>
    <row r="392" spans="1:43" x14ac:dyDescent="0.25">
      <c r="A392" s="17">
        <f t="shared" si="47"/>
        <v>59.56</v>
      </c>
      <c r="B392" s="17">
        <f t="shared" ca="1" si="48"/>
        <v>4804.5799000000006</v>
      </c>
      <c r="D392" s="17">
        <f ca="1">'Prices Feb 2011'!H391</f>
        <v>41.8</v>
      </c>
      <c r="E392" s="17">
        <f ca="1">'Prices Feb 2011'!$I391</f>
        <v>75.50500000000001</v>
      </c>
      <c r="F392" s="17">
        <v>66.489999999999995</v>
      </c>
      <c r="H392" s="11">
        <v>40591.166666666664</v>
      </c>
      <c r="I392" s="10">
        <v>12.22</v>
      </c>
      <c r="J392" s="10">
        <v>5.34</v>
      </c>
      <c r="K392" s="17">
        <f t="shared" si="49"/>
        <v>877.76260000000002</v>
      </c>
      <c r="O392" s="11">
        <v>40591.166666666664</v>
      </c>
      <c r="P392" s="10">
        <v>12.22</v>
      </c>
      <c r="Q392" s="10">
        <v>5.34</v>
      </c>
      <c r="R392" s="17">
        <f t="shared" ca="1" si="50"/>
        <v>987.92590000000018</v>
      </c>
      <c r="V392" s="11">
        <v>40591.166666666664</v>
      </c>
      <c r="W392" s="10">
        <v>12.22</v>
      </c>
      <c r="X392" s="10">
        <v>5.34</v>
      </c>
      <c r="Y392" s="17">
        <f t="shared" ca="1" si="51"/>
        <v>987.92590000000018</v>
      </c>
      <c r="AC392" s="11">
        <v>40579.041666666664</v>
      </c>
      <c r="AD392" s="10">
        <v>93.73</v>
      </c>
      <c r="AE392" s="10">
        <v>8.56</v>
      </c>
      <c r="AF392" s="10">
        <v>58.68</v>
      </c>
      <c r="AG392" s="17">
        <f t="shared" si="52"/>
        <v>6302.4052000000001</v>
      </c>
      <c r="AN392" s="11">
        <v>40591.166666666664</v>
      </c>
      <c r="AO392" s="10">
        <v>22.9</v>
      </c>
      <c r="AP392" s="10">
        <v>9.69</v>
      </c>
      <c r="AQ392" s="17">
        <f t="shared" ca="1" si="46"/>
        <v>1950.9655</v>
      </c>
    </row>
    <row r="393" spans="1:43" x14ac:dyDescent="0.25">
      <c r="A393" s="17">
        <f t="shared" si="47"/>
        <v>116.63</v>
      </c>
      <c r="B393" s="17">
        <f t="shared" ca="1" si="48"/>
        <v>6908.9262749999998</v>
      </c>
      <c r="D393" s="17">
        <f ca="1">'Prices Feb 2011'!H392</f>
        <v>50.55</v>
      </c>
      <c r="E393" s="17">
        <f ca="1">'Prices Feb 2011'!$I392</f>
        <v>50.777499999999996</v>
      </c>
      <c r="F393" s="17">
        <v>66.489999999999995</v>
      </c>
      <c r="H393" s="11">
        <v>40591.208333333336</v>
      </c>
      <c r="I393" s="10">
        <v>12.22</v>
      </c>
      <c r="J393" s="10">
        <v>5.34</v>
      </c>
      <c r="K393" s="17">
        <f t="shared" si="49"/>
        <v>877.76260000000002</v>
      </c>
      <c r="O393" s="11">
        <v>40591.208333333336</v>
      </c>
      <c r="P393" s="10">
        <v>12.22</v>
      </c>
      <c r="Q393" s="10">
        <v>5.34</v>
      </c>
      <c r="R393" s="17">
        <f t="shared" ca="1" si="50"/>
        <v>685.7558499999999</v>
      </c>
      <c r="V393" s="11">
        <v>40591.208333333336</v>
      </c>
      <c r="W393" s="10">
        <v>12.22</v>
      </c>
      <c r="X393" s="10">
        <v>5.34</v>
      </c>
      <c r="Y393" s="17">
        <f t="shared" ca="1" si="51"/>
        <v>685.7558499999999</v>
      </c>
      <c r="AC393" s="11">
        <v>40579.052083333336</v>
      </c>
      <c r="AD393" s="10">
        <v>56.77</v>
      </c>
      <c r="AE393" s="10">
        <v>4.1100000000000003</v>
      </c>
      <c r="AF393" s="10">
        <v>23.07</v>
      </c>
      <c r="AG393" s="17">
        <f t="shared" si="52"/>
        <v>1543.0086000000001</v>
      </c>
      <c r="AN393" s="11">
        <v>40591.208333333336</v>
      </c>
      <c r="AO393" s="10">
        <v>79.97</v>
      </c>
      <c r="AP393" s="10">
        <v>7.49</v>
      </c>
      <c r="AQ393" s="17">
        <f t="shared" ca="1" si="46"/>
        <v>4659.6519749999998</v>
      </c>
    </row>
    <row r="394" spans="1:43" x14ac:dyDescent="0.25">
      <c r="A394" s="17">
        <f t="shared" si="47"/>
        <v>130.39000000000001</v>
      </c>
      <c r="B394" s="17">
        <f t="shared" ca="1" si="48"/>
        <v>9383.8208750000013</v>
      </c>
      <c r="D394" s="17">
        <f ca="1">'Prices Feb 2011'!H393</f>
        <v>38.752499999999998</v>
      </c>
      <c r="E394" s="17">
        <f ca="1">'Prices Feb 2011'!$I393</f>
        <v>64.087500000000006</v>
      </c>
      <c r="F394" s="17">
        <v>66.489999999999995</v>
      </c>
      <c r="H394" s="11">
        <v>40591.25</v>
      </c>
      <c r="I394" s="10">
        <v>12.22</v>
      </c>
      <c r="J394" s="10">
        <v>5.34</v>
      </c>
      <c r="K394" s="17">
        <f t="shared" si="49"/>
        <v>877.76260000000002</v>
      </c>
      <c r="O394" s="11">
        <v>40591.25</v>
      </c>
      <c r="P394" s="10">
        <v>12.22</v>
      </c>
      <c r="Q394" s="10">
        <v>5.34</v>
      </c>
      <c r="R394" s="17">
        <f t="shared" ca="1" si="50"/>
        <v>848.40405000000021</v>
      </c>
      <c r="V394" s="11">
        <v>40591.25</v>
      </c>
      <c r="W394" s="10">
        <v>12.22</v>
      </c>
      <c r="X394" s="10">
        <v>5.34</v>
      </c>
      <c r="Y394" s="17">
        <f t="shared" ca="1" si="51"/>
        <v>848.40405000000021</v>
      </c>
      <c r="AC394" s="11">
        <v>40579.0625</v>
      </c>
      <c r="AD394" s="10">
        <v>16.649999999999999</v>
      </c>
      <c r="AE394" s="10">
        <v>9.9700000000000006</v>
      </c>
      <c r="AF394" s="10">
        <v>77.61</v>
      </c>
      <c r="AG394" s="17">
        <f t="shared" si="52"/>
        <v>1458.2069999999999</v>
      </c>
      <c r="AN394" s="11">
        <v>40591.25</v>
      </c>
      <c r="AO394" s="10">
        <v>93.73</v>
      </c>
      <c r="AP394" s="10">
        <v>8.56</v>
      </c>
      <c r="AQ394" s="17">
        <f t="shared" ca="1" si="46"/>
        <v>6809.250175000001</v>
      </c>
    </row>
    <row r="395" spans="1:43" x14ac:dyDescent="0.25">
      <c r="A395" s="17">
        <f t="shared" si="47"/>
        <v>93.43</v>
      </c>
      <c r="B395" s="17">
        <f t="shared" ca="1" si="48"/>
        <v>4856.8630750000011</v>
      </c>
      <c r="D395" s="17">
        <f ca="1">'Prices Feb 2011'!H394</f>
        <v>26.602499999999999</v>
      </c>
      <c r="E395" s="17">
        <f ca="1">'Prices Feb 2011'!$I394</f>
        <v>44.517499999999998</v>
      </c>
      <c r="F395" s="17">
        <v>66.489999999999995</v>
      </c>
      <c r="H395" s="11">
        <v>40591.291666666664</v>
      </c>
      <c r="I395" s="10">
        <v>12.22</v>
      </c>
      <c r="J395" s="10">
        <v>5.34</v>
      </c>
      <c r="K395" s="17">
        <f t="shared" si="49"/>
        <v>877.76260000000002</v>
      </c>
      <c r="O395" s="11">
        <v>40591.291666666664</v>
      </c>
      <c r="P395" s="10">
        <v>12.22</v>
      </c>
      <c r="Q395" s="10">
        <v>5.34</v>
      </c>
      <c r="R395" s="17">
        <f t="shared" ca="1" si="50"/>
        <v>609.2586500000001</v>
      </c>
      <c r="V395" s="11">
        <v>40591.291666666664</v>
      </c>
      <c r="W395" s="10">
        <v>12.22</v>
      </c>
      <c r="X395" s="10">
        <v>5.34</v>
      </c>
      <c r="Y395" s="17">
        <f t="shared" ca="1" si="51"/>
        <v>609.2586500000001</v>
      </c>
      <c r="AC395" s="11">
        <v>40579.072916666664</v>
      </c>
      <c r="AD395" s="10">
        <v>89.95</v>
      </c>
      <c r="AE395" s="10">
        <v>5.72</v>
      </c>
      <c r="AF395" s="10">
        <v>63.07</v>
      </c>
      <c r="AG395" s="17">
        <f t="shared" si="52"/>
        <v>6187.6605000000009</v>
      </c>
      <c r="AN395" s="11">
        <v>40591.291666666664</v>
      </c>
      <c r="AO395" s="10">
        <v>56.77</v>
      </c>
      <c r="AP395" s="10">
        <v>4.1100000000000003</v>
      </c>
      <c r="AQ395" s="17">
        <f t="shared" ca="1" si="46"/>
        <v>2760.5831750000002</v>
      </c>
    </row>
    <row r="396" spans="1:43" x14ac:dyDescent="0.25">
      <c r="A396" s="17">
        <f t="shared" si="47"/>
        <v>53.31</v>
      </c>
      <c r="B396" s="17">
        <f t="shared" ca="1" si="48"/>
        <v>2179.2313749999998</v>
      </c>
      <c r="D396" s="17">
        <f ca="1">'Prices Feb 2011'!H395</f>
        <v>65.135000000000005</v>
      </c>
      <c r="E396" s="17">
        <f ca="1">'Prices Feb 2011'!$I395</f>
        <v>24.4575</v>
      </c>
      <c r="F396" s="17">
        <v>66.489999999999995</v>
      </c>
      <c r="H396" s="11">
        <v>40591.333333333336</v>
      </c>
      <c r="I396" s="10">
        <v>12.22</v>
      </c>
      <c r="J396" s="10">
        <v>5.34</v>
      </c>
      <c r="K396" s="17">
        <f t="shared" si="49"/>
        <v>877.76260000000002</v>
      </c>
      <c r="O396" s="11">
        <v>40591.333333333336</v>
      </c>
      <c r="P396" s="10">
        <v>12.22</v>
      </c>
      <c r="Q396" s="10">
        <v>5.34</v>
      </c>
      <c r="R396" s="17">
        <f t="shared" ca="1" si="50"/>
        <v>364.12545</v>
      </c>
      <c r="V396" s="11">
        <v>40591.333333333336</v>
      </c>
      <c r="W396" s="10">
        <v>12.22</v>
      </c>
      <c r="X396" s="10">
        <v>5.34</v>
      </c>
      <c r="Y396" s="17">
        <f t="shared" ca="1" si="51"/>
        <v>364.12545</v>
      </c>
      <c r="AC396" s="11">
        <v>40579.083333333336</v>
      </c>
      <c r="AD396" s="10">
        <v>12.93</v>
      </c>
      <c r="AE396" s="10">
        <v>4.54</v>
      </c>
      <c r="AF396" s="10">
        <v>78.84</v>
      </c>
      <c r="AG396" s="17">
        <f t="shared" si="52"/>
        <v>1078.1034000000002</v>
      </c>
      <c r="AN396" s="11">
        <v>40591.333333333336</v>
      </c>
      <c r="AO396" s="10">
        <v>16.649999999999999</v>
      </c>
      <c r="AP396" s="10">
        <v>9.9700000000000006</v>
      </c>
      <c r="AQ396" s="17">
        <f t="shared" ca="1" si="46"/>
        <v>573.21787499999994</v>
      </c>
    </row>
    <row r="397" spans="1:43" x14ac:dyDescent="0.25">
      <c r="A397" s="17">
        <f t="shared" si="47"/>
        <v>126.61000000000001</v>
      </c>
      <c r="B397" s="17">
        <f t="shared" ca="1" si="48"/>
        <v>5424.0571499999987</v>
      </c>
      <c r="D397" s="17">
        <f ca="1">'Prices Feb 2011'!H396</f>
        <v>50.72</v>
      </c>
      <c r="E397" s="17">
        <f ca="1">'Prices Feb 2011'!$I396</f>
        <v>34.104999999999997</v>
      </c>
      <c r="F397" s="17">
        <v>66.489999999999995</v>
      </c>
      <c r="H397" s="11">
        <v>40591.375</v>
      </c>
      <c r="I397" s="10">
        <v>12.22</v>
      </c>
      <c r="J397" s="10">
        <v>5.34</v>
      </c>
      <c r="K397" s="17">
        <f t="shared" si="49"/>
        <v>877.76260000000002</v>
      </c>
      <c r="O397" s="11">
        <v>40591.375</v>
      </c>
      <c r="P397" s="10">
        <v>12.22</v>
      </c>
      <c r="Q397" s="10">
        <v>5.34</v>
      </c>
      <c r="R397" s="17">
        <f t="shared" ca="1" si="50"/>
        <v>482.01789999999994</v>
      </c>
      <c r="V397" s="11">
        <v>40591.375</v>
      </c>
      <c r="W397" s="10">
        <v>12.22</v>
      </c>
      <c r="X397" s="10">
        <v>5.34</v>
      </c>
      <c r="Y397" s="17">
        <f t="shared" ca="1" si="51"/>
        <v>482.01789999999994</v>
      </c>
      <c r="AC397" s="11">
        <v>40579.09375</v>
      </c>
      <c r="AD397" s="10">
        <v>20.74</v>
      </c>
      <c r="AE397" s="10">
        <v>7.67</v>
      </c>
      <c r="AF397" s="10">
        <v>40.229999999999997</v>
      </c>
      <c r="AG397" s="17">
        <f t="shared" si="52"/>
        <v>993.44599999999991</v>
      </c>
      <c r="AN397" s="11">
        <v>40591.375</v>
      </c>
      <c r="AO397" s="10">
        <v>89.95</v>
      </c>
      <c r="AP397" s="10">
        <v>5.72</v>
      </c>
      <c r="AQ397" s="17">
        <f t="shared" ca="1" si="46"/>
        <v>3582.2587499999995</v>
      </c>
    </row>
    <row r="398" spans="1:43" x14ac:dyDescent="0.25">
      <c r="A398" s="17">
        <f t="shared" si="47"/>
        <v>49.59</v>
      </c>
      <c r="B398" s="17">
        <f t="shared" ca="1" si="48"/>
        <v>3324.2158249999998</v>
      </c>
      <c r="D398" s="17">
        <f ca="1">'Prices Feb 2011'!H397</f>
        <v>38.057499999999997</v>
      </c>
      <c r="E398" s="17">
        <f ca="1">'Prices Feb 2011'!$I397</f>
        <v>60.402499999999996</v>
      </c>
      <c r="F398" s="17">
        <v>66.489999999999995</v>
      </c>
      <c r="H398" s="11">
        <v>40591.416666666664</v>
      </c>
      <c r="I398" s="10">
        <v>12.22</v>
      </c>
      <c r="J398" s="10">
        <v>5.34</v>
      </c>
      <c r="K398" s="17">
        <f t="shared" si="49"/>
        <v>877.76260000000002</v>
      </c>
      <c r="O398" s="11">
        <v>40591.416666666664</v>
      </c>
      <c r="P398" s="10">
        <v>12.22</v>
      </c>
      <c r="Q398" s="10">
        <v>5.34</v>
      </c>
      <c r="R398" s="17">
        <f t="shared" ca="1" si="50"/>
        <v>803.37334999999996</v>
      </c>
      <c r="V398" s="11">
        <v>40591.416666666664</v>
      </c>
      <c r="W398" s="10">
        <v>12.22</v>
      </c>
      <c r="X398" s="10">
        <v>5.34</v>
      </c>
      <c r="Y398" s="17">
        <f t="shared" ca="1" si="51"/>
        <v>803.37334999999996</v>
      </c>
      <c r="AC398" s="11">
        <v>40579.104166666664</v>
      </c>
      <c r="AD398" s="10">
        <v>38.479999999999997</v>
      </c>
      <c r="AE398" s="10">
        <v>8.06</v>
      </c>
      <c r="AF398" s="10">
        <v>94.64</v>
      </c>
      <c r="AG398" s="17">
        <f t="shared" si="52"/>
        <v>3951.8959999999997</v>
      </c>
      <c r="AN398" s="11">
        <v>40591.416666666664</v>
      </c>
      <c r="AO398" s="10">
        <v>12.93</v>
      </c>
      <c r="AP398" s="10">
        <v>4.54</v>
      </c>
      <c r="AQ398" s="17">
        <f t="shared" ca="1" si="46"/>
        <v>839.70652499999994</v>
      </c>
    </row>
    <row r="399" spans="1:43" x14ac:dyDescent="0.25">
      <c r="A399" s="17">
        <f t="shared" si="47"/>
        <v>57.400000000000006</v>
      </c>
      <c r="B399" s="17">
        <f t="shared" ca="1" si="48"/>
        <v>2995.3307999999997</v>
      </c>
      <c r="D399" s="17">
        <f ca="1">'Prices Feb 2011'!H398</f>
        <v>50.462499999999999</v>
      </c>
      <c r="E399" s="17">
        <f ca="1">'Prices Feb 2011'!$I398</f>
        <v>40.46</v>
      </c>
      <c r="F399" s="17">
        <v>66.489999999999995</v>
      </c>
      <c r="H399" s="11">
        <v>40591.458333333336</v>
      </c>
      <c r="I399" s="10">
        <v>12.22</v>
      </c>
      <c r="J399" s="10">
        <v>5.34</v>
      </c>
      <c r="K399" s="17">
        <f t="shared" si="49"/>
        <v>877.76260000000002</v>
      </c>
      <c r="O399" s="11">
        <v>40591.458333333336</v>
      </c>
      <c r="P399" s="10">
        <v>12.22</v>
      </c>
      <c r="Q399" s="10">
        <v>5.34</v>
      </c>
      <c r="R399" s="17">
        <f t="shared" ca="1" si="50"/>
        <v>559.67600000000004</v>
      </c>
      <c r="V399" s="11">
        <v>40591.458333333336</v>
      </c>
      <c r="W399" s="10">
        <v>12.22</v>
      </c>
      <c r="X399" s="10">
        <v>5.34</v>
      </c>
      <c r="Y399" s="17">
        <f t="shared" ca="1" si="51"/>
        <v>559.67600000000004</v>
      </c>
      <c r="AC399" s="11">
        <v>40579.114583333336</v>
      </c>
      <c r="AD399" s="10">
        <v>82.51</v>
      </c>
      <c r="AE399" s="10">
        <v>9.74</v>
      </c>
      <c r="AF399" s="10">
        <v>58.42</v>
      </c>
      <c r="AG399" s="17">
        <f t="shared" si="52"/>
        <v>5623.8815999999997</v>
      </c>
      <c r="AN399" s="11">
        <v>40591.458333333336</v>
      </c>
      <c r="AO399" s="10">
        <v>20.74</v>
      </c>
      <c r="AP399" s="10">
        <v>7.67</v>
      </c>
      <c r="AQ399" s="17">
        <f t="shared" ca="1" si="46"/>
        <v>998.21619999999996</v>
      </c>
    </row>
    <row r="400" spans="1:43" x14ac:dyDescent="0.25">
      <c r="A400" s="17">
        <f t="shared" si="47"/>
        <v>75.14</v>
      </c>
      <c r="B400" s="17">
        <f t="shared" ca="1" si="48"/>
        <v>4785.9421999999995</v>
      </c>
      <c r="D400" s="17">
        <f ca="1">'Prices Feb 2011'!H399</f>
        <v>59.800000000000004</v>
      </c>
      <c r="E400" s="17">
        <f ca="1">'Prices Feb 2011'!$I399</f>
        <v>55.11</v>
      </c>
      <c r="F400" s="17">
        <v>66.489999999999995</v>
      </c>
      <c r="H400" s="11">
        <v>40591.5</v>
      </c>
      <c r="I400" s="10">
        <v>12.22</v>
      </c>
      <c r="J400" s="10">
        <v>5.34</v>
      </c>
      <c r="K400" s="17">
        <f t="shared" si="49"/>
        <v>877.76260000000002</v>
      </c>
      <c r="O400" s="11">
        <v>40591.5</v>
      </c>
      <c r="P400" s="10">
        <v>12.22</v>
      </c>
      <c r="Q400" s="10">
        <v>5.34</v>
      </c>
      <c r="R400" s="17">
        <f t="shared" ca="1" si="50"/>
        <v>738.69900000000007</v>
      </c>
      <c r="V400" s="11">
        <v>40591.5</v>
      </c>
      <c r="W400" s="10">
        <v>12.22</v>
      </c>
      <c r="X400" s="10">
        <v>5.34</v>
      </c>
      <c r="Y400" s="17">
        <f t="shared" ca="1" si="51"/>
        <v>738.69900000000007</v>
      </c>
      <c r="AC400" s="11">
        <v>40579.125</v>
      </c>
      <c r="AD400" s="10">
        <v>98.89</v>
      </c>
      <c r="AE400" s="10">
        <v>4.21</v>
      </c>
      <c r="AF400" s="10">
        <v>36.090000000000003</v>
      </c>
      <c r="AG400" s="17">
        <f t="shared" si="52"/>
        <v>3985.2670000000003</v>
      </c>
      <c r="AN400" s="11">
        <v>40591.5</v>
      </c>
      <c r="AO400" s="10">
        <v>38.479999999999997</v>
      </c>
      <c r="AP400" s="10">
        <v>8.06</v>
      </c>
      <c r="AQ400" s="17">
        <f t="shared" ca="1" si="46"/>
        <v>2430.7815999999998</v>
      </c>
    </row>
    <row r="401" spans="1:43" x14ac:dyDescent="0.25">
      <c r="A401" s="17">
        <f t="shared" si="47"/>
        <v>119.17000000000002</v>
      </c>
      <c r="B401" s="17">
        <f t="shared" ca="1" si="48"/>
        <v>6206.2277250000016</v>
      </c>
      <c r="D401" s="17">
        <f ca="1">'Prices Feb 2011'!H400</f>
        <v>50.147500000000008</v>
      </c>
      <c r="E401" s="17">
        <f ca="1">'Prices Feb 2011'!$I400</f>
        <v>41.087500000000006</v>
      </c>
      <c r="F401" s="17">
        <v>66.489999999999995</v>
      </c>
      <c r="H401" s="11">
        <v>40591.541666666664</v>
      </c>
      <c r="I401" s="10">
        <v>12.22</v>
      </c>
      <c r="J401" s="10">
        <v>5.34</v>
      </c>
      <c r="K401" s="17">
        <f t="shared" si="49"/>
        <v>877.76260000000002</v>
      </c>
      <c r="O401" s="11">
        <v>40591.541666666664</v>
      </c>
      <c r="P401" s="10">
        <v>12.22</v>
      </c>
      <c r="Q401" s="10">
        <v>5.34</v>
      </c>
      <c r="R401" s="17">
        <f t="shared" ca="1" si="50"/>
        <v>567.34405000000015</v>
      </c>
      <c r="V401" s="11">
        <v>40591.541666666664</v>
      </c>
      <c r="W401" s="10">
        <v>12.22</v>
      </c>
      <c r="X401" s="10">
        <v>5.34</v>
      </c>
      <c r="Y401" s="17">
        <f t="shared" ca="1" si="51"/>
        <v>567.34405000000015</v>
      </c>
      <c r="AC401" s="11">
        <v>40579.135416666664</v>
      </c>
      <c r="AD401" s="10">
        <v>40.71</v>
      </c>
      <c r="AE401" s="10">
        <v>3.11</v>
      </c>
      <c r="AF401" s="10">
        <v>60.56</v>
      </c>
      <c r="AG401" s="17">
        <f t="shared" si="52"/>
        <v>2592.0057000000002</v>
      </c>
      <c r="AN401" s="11">
        <v>40591.541666666664</v>
      </c>
      <c r="AO401" s="10">
        <v>82.51</v>
      </c>
      <c r="AP401" s="10">
        <v>9.74</v>
      </c>
      <c r="AQ401" s="17">
        <f t="shared" ca="1" si="46"/>
        <v>4193.7770250000012</v>
      </c>
    </row>
    <row r="402" spans="1:43" x14ac:dyDescent="0.25">
      <c r="A402" s="17">
        <f t="shared" si="47"/>
        <v>107.19</v>
      </c>
      <c r="B402" s="17">
        <f t="shared" ca="1" si="48"/>
        <v>8484.8537250000008</v>
      </c>
      <c r="D402" s="17">
        <f ca="1">'Prices Feb 2011'!H401</f>
        <v>71.355000000000004</v>
      </c>
      <c r="E402" s="17">
        <f ca="1">'Prices Feb 2011'!$I401</f>
        <v>73.742500000000007</v>
      </c>
      <c r="F402" s="17">
        <v>66.489999999999995</v>
      </c>
      <c r="H402" s="11">
        <v>40591.583333333336</v>
      </c>
      <c r="I402" s="10">
        <v>12.22</v>
      </c>
      <c r="J402" s="10">
        <v>5.34</v>
      </c>
      <c r="K402" s="17">
        <f t="shared" si="49"/>
        <v>877.76260000000002</v>
      </c>
      <c r="O402" s="11">
        <v>40591.583333333336</v>
      </c>
      <c r="P402" s="10">
        <v>12.22</v>
      </c>
      <c r="Q402" s="10">
        <v>5.34</v>
      </c>
      <c r="R402" s="17">
        <f t="shared" ca="1" si="50"/>
        <v>966.38815000000022</v>
      </c>
      <c r="V402" s="11">
        <v>40591.583333333336</v>
      </c>
      <c r="W402" s="10">
        <v>12.22</v>
      </c>
      <c r="X402" s="10">
        <v>5.34</v>
      </c>
      <c r="Y402" s="17">
        <f t="shared" ca="1" si="51"/>
        <v>966.38815000000022</v>
      </c>
      <c r="AC402" s="11">
        <v>40579.145833333336</v>
      </c>
      <c r="AD402" s="10">
        <v>1.1200000000000001</v>
      </c>
      <c r="AE402" s="10">
        <v>2.92</v>
      </c>
      <c r="AF402" s="10">
        <v>80.75</v>
      </c>
      <c r="AG402" s="17">
        <f t="shared" si="52"/>
        <v>93.710400000000007</v>
      </c>
      <c r="AN402" s="11">
        <v>40591.583333333336</v>
      </c>
      <c r="AO402" s="10">
        <v>70.53</v>
      </c>
      <c r="AP402" s="10">
        <v>6.71</v>
      </c>
      <c r="AQ402" s="17">
        <f t="shared" ca="1" si="46"/>
        <v>5674.3148250000004</v>
      </c>
    </row>
    <row r="403" spans="1:43" x14ac:dyDescent="0.25">
      <c r="A403" s="17">
        <f t="shared" si="47"/>
        <v>114.07</v>
      </c>
      <c r="B403" s="17">
        <f t="shared" ca="1" si="48"/>
        <v>8589.0188249999992</v>
      </c>
      <c r="D403" s="17">
        <f ca="1">'Prices Feb 2011'!H402</f>
        <v>49.732500000000002</v>
      </c>
      <c r="E403" s="17">
        <f ca="1">'Prices Feb 2011'!$I402</f>
        <v>74.392499999999998</v>
      </c>
      <c r="F403" s="17">
        <v>66.489999999999995</v>
      </c>
      <c r="H403" s="11">
        <v>40591.625</v>
      </c>
      <c r="I403" s="10">
        <v>12.22</v>
      </c>
      <c r="J403" s="10">
        <v>5.34</v>
      </c>
      <c r="K403" s="17">
        <f t="shared" si="49"/>
        <v>877.76260000000002</v>
      </c>
      <c r="O403" s="11">
        <v>40591.625</v>
      </c>
      <c r="P403" s="10">
        <v>12.22</v>
      </c>
      <c r="Q403" s="10">
        <v>5.34</v>
      </c>
      <c r="R403" s="17">
        <f t="shared" ca="1" si="50"/>
        <v>974.33115000000009</v>
      </c>
      <c r="V403" s="11">
        <v>40591.625</v>
      </c>
      <c r="W403" s="10">
        <v>12.22</v>
      </c>
      <c r="X403" s="10">
        <v>5.34</v>
      </c>
      <c r="Y403" s="17">
        <f t="shared" ca="1" si="51"/>
        <v>974.33115000000009</v>
      </c>
      <c r="AC403" s="11">
        <v>40579.15625</v>
      </c>
      <c r="AD403" s="10">
        <v>88.72</v>
      </c>
      <c r="AE403" s="10">
        <v>0.44</v>
      </c>
      <c r="AF403" s="10">
        <v>30.46</v>
      </c>
      <c r="AG403" s="17">
        <f t="shared" si="52"/>
        <v>2741.4480000000003</v>
      </c>
      <c r="AN403" s="11">
        <v>40591.625</v>
      </c>
      <c r="AO403" s="10">
        <v>77.41</v>
      </c>
      <c r="AP403" s="10">
        <v>0.05</v>
      </c>
      <c r="AQ403" s="17">
        <f t="shared" ca="1" si="46"/>
        <v>5762.5939249999992</v>
      </c>
    </row>
    <row r="404" spans="1:43" x14ac:dyDescent="0.25">
      <c r="A404" s="17">
        <f t="shared" si="47"/>
        <v>135.54</v>
      </c>
      <c r="B404" s="17">
        <f t="shared" ca="1" si="48"/>
        <v>7467.0742</v>
      </c>
      <c r="D404" s="17">
        <f ca="1">'Prices Feb 2011'!H403</f>
        <v>52.4</v>
      </c>
      <c r="E404" s="17">
        <f ca="1">'Prices Feb 2011'!$I403</f>
        <v>52.230000000000004</v>
      </c>
      <c r="F404" s="17">
        <v>66.489999999999995</v>
      </c>
      <c r="H404" s="11">
        <v>40591.666666666664</v>
      </c>
      <c r="I404" s="10">
        <v>12.22</v>
      </c>
      <c r="J404" s="10">
        <v>5.34</v>
      </c>
      <c r="K404" s="17">
        <f t="shared" si="49"/>
        <v>877.76260000000002</v>
      </c>
      <c r="O404" s="11">
        <v>40591.666666666664</v>
      </c>
      <c r="P404" s="10">
        <v>12.22</v>
      </c>
      <c r="Q404" s="10">
        <v>5.34</v>
      </c>
      <c r="R404" s="17">
        <f t="shared" ca="1" si="50"/>
        <v>703.50540000000012</v>
      </c>
      <c r="V404" s="11">
        <v>40591.666666666664</v>
      </c>
      <c r="W404" s="10">
        <v>12.22</v>
      </c>
      <c r="X404" s="10">
        <v>5.34</v>
      </c>
      <c r="Y404" s="17">
        <f t="shared" ca="1" si="51"/>
        <v>703.50540000000012</v>
      </c>
      <c r="AC404" s="11">
        <v>40579.166666666664</v>
      </c>
      <c r="AD404" s="10">
        <v>18.010000000000002</v>
      </c>
      <c r="AE404" s="10">
        <v>2.74</v>
      </c>
      <c r="AF404" s="10">
        <v>34.659999999999997</v>
      </c>
      <c r="AG404" s="17">
        <f t="shared" si="52"/>
        <v>673.57400000000007</v>
      </c>
      <c r="AN404" s="11">
        <v>40591.666666666664</v>
      </c>
      <c r="AO404" s="10">
        <v>98.88</v>
      </c>
      <c r="AP404" s="10">
        <v>0.18</v>
      </c>
      <c r="AQ404" s="17">
        <f t="shared" ca="1" si="46"/>
        <v>5182.3008</v>
      </c>
    </row>
    <row r="405" spans="1:43" x14ac:dyDescent="0.25">
      <c r="A405" s="17">
        <f t="shared" si="47"/>
        <v>123.59</v>
      </c>
      <c r="B405" s="17">
        <f t="shared" ca="1" si="48"/>
        <v>6097.0072250000003</v>
      </c>
      <c r="D405" s="17">
        <f ca="1">'Prices Feb 2011'!H404</f>
        <v>51.367500000000007</v>
      </c>
      <c r="E405" s="17">
        <f ca="1">'Prices Feb 2011'!$I404</f>
        <v>37.972499999999997</v>
      </c>
      <c r="F405" s="17">
        <v>66.489999999999995</v>
      </c>
      <c r="H405" s="11">
        <v>40591.708333333336</v>
      </c>
      <c r="I405" s="10">
        <v>12.22</v>
      </c>
      <c r="J405" s="10">
        <v>5.34</v>
      </c>
      <c r="K405" s="17">
        <f t="shared" si="49"/>
        <v>877.76260000000002</v>
      </c>
      <c r="O405" s="11">
        <v>40591.708333333336</v>
      </c>
      <c r="P405" s="10">
        <v>12.22</v>
      </c>
      <c r="Q405" s="10">
        <v>5.34</v>
      </c>
      <c r="R405" s="17">
        <f t="shared" ca="1" si="50"/>
        <v>529.27875000000006</v>
      </c>
      <c r="V405" s="11">
        <v>40591.708333333336</v>
      </c>
      <c r="W405" s="10">
        <v>12.22</v>
      </c>
      <c r="X405" s="10">
        <v>5.34</v>
      </c>
      <c r="Y405" s="17">
        <f t="shared" ca="1" si="51"/>
        <v>529.27875000000006</v>
      </c>
      <c r="AC405" s="11">
        <v>40579.177083333336</v>
      </c>
      <c r="AD405" s="10">
        <v>78.069999999999993</v>
      </c>
      <c r="AE405" s="10">
        <v>7.66</v>
      </c>
      <c r="AF405" s="10">
        <v>40.18</v>
      </c>
      <c r="AG405" s="17">
        <f t="shared" si="52"/>
        <v>3734.8687999999997</v>
      </c>
      <c r="AN405" s="11">
        <v>40591.708333333336</v>
      </c>
      <c r="AO405" s="10">
        <v>86.93</v>
      </c>
      <c r="AP405" s="10">
        <v>9.89</v>
      </c>
      <c r="AQ405" s="17">
        <f t="shared" ca="1" si="46"/>
        <v>4160.6871250000004</v>
      </c>
    </row>
    <row r="406" spans="1:43" x14ac:dyDescent="0.25">
      <c r="A406" s="17">
        <f t="shared" si="47"/>
        <v>80.91</v>
      </c>
      <c r="B406" s="17">
        <f t="shared" ca="1" si="48"/>
        <v>5261.4559000000008</v>
      </c>
      <c r="D406" s="17">
        <f ca="1">'Prices Feb 2011'!H405</f>
        <v>28.369999999999997</v>
      </c>
      <c r="E406" s="17">
        <f ca="1">'Prices Feb 2011'!$I405</f>
        <v>57.480000000000004</v>
      </c>
      <c r="F406" s="17">
        <v>66.489999999999995</v>
      </c>
      <c r="H406" s="11">
        <v>40591.75</v>
      </c>
      <c r="I406" s="10">
        <v>12.22</v>
      </c>
      <c r="J406" s="10">
        <v>5.34</v>
      </c>
      <c r="K406" s="17">
        <f t="shared" si="49"/>
        <v>877.76260000000002</v>
      </c>
      <c r="O406" s="11">
        <v>40591.75</v>
      </c>
      <c r="P406" s="10">
        <v>12.22</v>
      </c>
      <c r="Q406" s="10">
        <v>5.34</v>
      </c>
      <c r="R406" s="17">
        <f t="shared" ca="1" si="50"/>
        <v>767.6604000000001</v>
      </c>
      <c r="V406" s="11">
        <v>40591.75</v>
      </c>
      <c r="W406" s="10">
        <v>12.22</v>
      </c>
      <c r="X406" s="10">
        <v>5.34</v>
      </c>
      <c r="Y406" s="17">
        <f t="shared" ca="1" si="51"/>
        <v>767.6604000000001</v>
      </c>
      <c r="AC406" s="11">
        <v>40579.1875</v>
      </c>
      <c r="AD406" s="10">
        <v>73.39</v>
      </c>
      <c r="AE406" s="10">
        <v>5</v>
      </c>
      <c r="AF406" s="10">
        <v>82.52</v>
      </c>
      <c r="AG406" s="17">
        <f t="shared" si="52"/>
        <v>6423.0927999999994</v>
      </c>
      <c r="AN406" s="11">
        <v>40591.75</v>
      </c>
      <c r="AO406" s="10">
        <v>44.25</v>
      </c>
      <c r="AP406" s="10">
        <v>6.89</v>
      </c>
      <c r="AQ406" s="17">
        <f t="shared" ca="1" si="46"/>
        <v>2848.3725000000004</v>
      </c>
    </row>
    <row r="407" spans="1:43" x14ac:dyDescent="0.25">
      <c r="A407" s="17">
        <f t="shared" si="47"/>
        <v>113.9</v>
      </c>
      <c r="B407" s="17">
        <f t="shared" ca="1" si="48"/>
        <v>7570.0694000000003</v>
      </c>
      <c r="D407" s="17">
        <f ca="1">'Prices Feb 2011'!H406</f>
        <v>49.484999999999999</v>
      </c>
      <c r="E407" s="17">
        <f ca="1">'Prices Feb 2011'!$I406</f>
        <v>59.505000000000003</v>
      </c>
      <c r="F407" s="17">
        <v>66.489999999999995</v>
      </c>
      <c r="H407" s="11">
        <v>40591.791666666664</v>
      </c>
      <c r="I407" s="10">
        <v>12.22</v>
      </c>
      <c r="J407" s="10">
        <v>5.34</v>
      </c>
      <c r="K407" s="17">
        <f t="shared" si="49"/>
        <v>877.76260000000002</v>
      </c>
      <c r="O407" s="11">
        <v>40591.791666666664</v>
      </c>
      <c r="P407" s="10">
        <v>12.22</v>
      </c>
      <c r="Q407" s="10">
        <v>5.34</v>
      </c>
      <c r="R407" s="17">
        <f t="shared" ca="1" si="50"/>
        <v>792.40589999999997</v>
      </c>
      <c r="V407" s="11">
        <v>40591.791666666664</v>
      </c>
      <c r="W407" s="10">
        <v>12.22</v>
      </c>
      <c r="X407" s="10">
        <v>5.34</v>
      </c>
      <c r="Y407" s="17">
        <f t="shared" ca="1" si="51"/>
        <v>792.40589999999997</v>
      </c>
      <c r="AC407" s="11">
        <v>40579.197916666664</v>
      </c>
      <c r="AD407" s="10">
        <v>33.33</v>
      </c>
      <c r="AE407" s="10">
        <v>7.15</v>
      </c>
      <c r="AF407" s="10">
        <v>52.85</v>
      </c>
      <c r="AG407" s="17">
        <f t="shared" si="52"/>
        <v>1999.8</v>
      </c>
      <c r="AN407" s="11">
        <v>40591.791666666664</v>
      </c>
      <c r="AO407" s="10">
        <v>77.239999999999995</v>
      </c>
      <c r="AP407" s="10">
        <v>6.62</v>
      </c>
      <c r="AQ407" s="17">
        <f t="shared" ca="1" si="46"/>
        <v>5107.4949999999999</v>
      </c>
    </row>
    <row r="408" spans="1:43" x14ac:dyDescent="0.25">
      <c r="A408" s="17">
        <f t="shared" si="47"/>
        <v>65.34</v>
      </c>
      <c r="B408" s="17">
        <f t="shared" ca="1" si="48"/>
        <v>2645.4750000000004</v>
      </c>
      <c r="D408" s="17">
        <f ca="1">'Prices Feb 2011'!H407</f>
        <v>42.03</v>
      </c>
      <c r="E408" s="17">
        <f ca="1">'Prices Feb 2011'!$I407</f>
        <v>26.852499999999999</v>
      </c>
      <c r="F408" s="17">
        <v>66.489999999999995</v>
      </c>
      <c r="H408" s="11">
        <v>40591.833333333336</v>
      </c>
      <c r="I408" s="10">
        <v>12.22</v>
      </c>
      <c r="J408" s="10">
        <v>5.34</v>
      </c>
      <c r="K408" s="17">
        <f t="shared" si="49"/>
        <v>877.76260000000002</v>
      </c>
      <c r="O408" s="11">
        <v>40591.833333333336</v>
      </c>
      <c r="P408" s="10">
        <v>12.22</v>
      </c>
      <c r="Q408" s="10">
        <v>5.34</v>
      </c>
      <c r="R408" s="17">
        <f t="shared" ca="1" si="50"/>
        <v>393.39234999999996</v>
      </c>
      <c r="V408" s="11">
        <v>40591.833333333336</v>
      </c>
      <c r="W408" s="10">
        <v>12.22</v>
      </c>
      <c r="X408" s="10">
        <v>5.34</v>
      </c>
      <c r="Y408" s="17">
        <f t="shared" ca="1" si="51"/>
        <v>393.39234999999996</v>
      </c>
      <c r="AC408" s="11">
        <v>40579.208333333336</v>
      </c>
      <c r="AD408" s="10">
        <v>92.34</v>
      </c>
      <c r="AE408" s="10">
        <v>7.85</v>
      </c>
      <c r="AF408" s="10">
        <v>0.44</v>
      </c>
      <c r="AG408" s="17">
        <f t="shared" si="52"/>
        <v>765.4985999999999</v>
      </c>
      <c r="AN408" s="11">
        <v>40591.833333333336</v>
      </c>
      <c r="AO408" s="10">
        <v>28.68</v>
      </c>
      <c r="AP408" s="10">
        <v>7.35</v>
      </c>
      <c r="AQ408" s="17">
        <f t="shared" ca="1" si="46"/>
        <v>980.92769999999996</v>
      </c>
    </row>
    <row r="409" spans="1:43" x14ac:dyDescent="0.25">
      <c r="A409" s="17">
        <f t="shared" si="47"/>
        <v>90.210000000000008</v>
      </c>
      <c r="B409" s="17">
        <f t="shared" ca="1" si="48"/>
        <v>4014.9834500000002</v>
      </c>
      <c r="D409" s="17">
        <f ca="1">'Prices Feb 2011'!H408</f>
        <v>35.729999999999997</v>
      </c>
      <c r="E409" s="17">
        <f ca="1">'Prices Feb 2011'!$I408</f>
        <v>32.675000000000004</v>
      </c>
      <c r="F409" s="17">
        <v>66.489999999999995</v>
      </c>
      <c r="H409" s="11">
        <v>40591.875</v>
      </c>
      <c r="I409" s="10">
        <v>12.22</v>
      </c>
      <c r="J409" s="10">
        <v>5.34</v>
      </c>
      <c r="K409" s="17">
        <f t="shared" si="49"/>
        <v>877.76260000000002</v>
      </c>
      <c r="O409" s="11">
        <v>40591.875</v>
      </c>
      <c r="P409" s="10">
        <v>12.22</v>
      </c>
      <c r="Q409" s="10">
        <v>5.34</v>
      </c>
      <c r="R409" s="17">
        <f t="shared" ca="1" si="50"/>
        <v>464.54330000000004</v>
      </c>
      <c r="V409" s="11">
        <v>40591.875</v>
      </c>
      <c r="W409" s="10">
        <v>12.22</v>
      </c>
      <c r="X409" s="10">
        <v>5.34</v>
      </c>
      <c r="Y409" s="17">
        <f t="shared" ca="1" si="51"/>
        <v>464.54330000000004</v>
      </c>
      <c r="AC409" s="11">
        <v>40579.21875</v>
      </c>
      <c r="AD409" s="10">
        <v>12.22</v>
      </c>
      <c r="AE409" s="10">
        <v>5.34</v>
      </c>
      <c r="AF409" s="10">
        <v>20.11</v>
      </c>
      <c r="AG409" s="17">
        <f t="shared" si="52"/>
        <v>310.99900000000002</v>
      </c>
      <c r="AN409" s="11">
        <v>40591.875</v>
      </c>
      <c r="AO409" s="10">
        <v>53.55</v>
      </c>
      <c r="AP409" s="10">
        <v>8.56</v>
      </c>
      <c r="AQ409" s="17">
        <f t="shared" ca="1" si="46"/>
        <v>2208.1342500000001</v>
      </c>
    </row>
    <row r="410" spans="1:43" x14ac:dyDescent="0.25">
      <c r="A410" s="17">
        <f t="shared" si="47"/>
        <v>128.31</v>
      </c>
      <c r="B410" s="17">
        <f t="shared" ca="1" si="48"/>
        <v>8534.967349999999</v>
      </c>
      <c r="D410" s="17">
        <f ca="1">'Prices Feb 2011'!H409</f>
        <v>36.56</v>
      </c>
      <c r="E410" s="17">
        <f ca="1">'Prices Feb 2011'!$I409</f>
        <v>58.984999999999992</v>
      </c>
      <c r="F410" s="17">
        <v>66.489999999999995</v>
      </c>
      <c r="H410" s="11">
        <v>40591.916666666664</v>
      </c>
      <c r="I410" s="10">
        <v>12.22</v>
      </c>
      <c r="J410" s="10">
        <v>5.34</v>
      </c>
      <c r="K410" s="17">
        <f t="shared" si="49"/>
        <v>877.76260000000002</v>
      </c>
      <c r="O410" s="11">
        <v>40591.916666666664</v>
      </c>
      <c r="P410" s="10">
        <v>12.22</v>
      </c>
      <c r="Q410" s="10">
        <v>5.34</v>
      </c>
      <c r="R410" s="17">
        <f t="shared" ca="1" si="50"/>
        <v>786.05149999999992</v>
      </c>
      <c r="V410" s="11">
        <v>40591.916666666664</v>
      </c>
      <c r="W410" s="10">
        <v>12.22</v>
      </c>
      <c r="X410" s="10">
        <v>5.34</v>
      </c>
      <c r="Y410" s="17">
        <f t="shared" ca="1" si="51"/>
        <v>786.05149999999992</v>
      </c>
      <c r="AC410" s="11">
        <v>40579.229166666664</v>
      </c>
      <c r="AD410" s="10">
        <v>26.47</v>
      </c>
      <c r="AE410" s="10">
        <v>9.98</v>
      </c>
      <c r="AF410" s="10">
        <v>45.3</v>
      </c>
      <c r="AG410" s="17">
        <f t="shared" si="52"/>
        <v>1463.2616</v>
      </c>
      <c r="AN410" s="11">
        <v>40591.916666666664</v>
      </c>
      <c r="AO410" s="10">
        <v>91.65</v>
      </c>
      <c r="AP410" s="10">
        <v>7.41</v>
      </c>
      <c r="AQ410" s="17">
        <f t="shared" ca="1" si="46"/>
        <v>6085.1017499999998</v>
      </c>
    </row>
    <row r="411" spans="1:43" x14ac:dyDescent="0.25">
      <c r="A411" s="17">
        <f t="shared" si="47"/>
        <v>133.57</v>
      </c>
      <c r="B411" s="17">
        <f t="shared" ca="1" si="48"/>
        <v>3894.2175000000002</v>
      </c>
      <c r="D411" s="17">
        <f ca="1">'Prices Feb 2011'!H410</f>
        <v>41.964999999999996</v>
      </c>
      <c r="E411" s="17">
        <f ca="1">'Prices Feb 2011'!$I410</f>
        <v>22.64</v>
      </c>
      <c r="F411" s="17">
        <v>66.489999999999995</v>
      </c>
      <c r="H411" s="11">
        <v>40591.958333333336</v>
      </c>
      <c r="I411" s="10">
        <v>12.22</v>
      </c>
      <c r="J411" s="10">
        <v>5.34</v>
      </c>
      <c r="K411" s="17">
        <f t="shared" si="49"/>
        <v>877.76260000000002</v>
      </c>
      <c r="O411" s="11">
        <v>40591.958333333336</v>
      </c>
      <c r="P411" s="10">
        <v>12.22</v>
      </c>
      <c r="Q411" s="10">
        <v>5.34</v>
      </c>
      <c r="R411" s="17">
        <f t="shared" ca="1" si="50"/>
        <v>341.91560000000004</v>
      </c>
      <c r="V411" s="11">
        <v>40591.958333333336</v>
      </c>
      <c r="W411" s="10">
        <v>12.22</v>
      </c>
      <c r="X411" s="10">
        <v>5.34</v>
      </c>
      <c r="Y411" s="17">
        <f t="shared" ca="1" si="51"/>
        <v>341.91560000000004</v>
      </c>
      <c r="AC411" s="11">
        <v>40579.239583333336</v>
      </c>
      <c r="AD411" s="10">
        <v>78.27</v>
      </c>
      <c r="AE411" s="10">
        <v>9.43</v>
      </c>
      <c r="AF411" s="10">
        <v>85.79</v>
      </c>
      <c r="AG411" s="17">
        <f t="shared" si="52"/>
        <v>7452.8693999999996</v>
      </c>
      <c r="AN411" s="11">
        <v>40591.958333333336</v>
      </c>
      <c r="AO411" s="10">
        <v>96.91</v>
      </c>
      <c r="AP411" s="10">
        <v>1.43</v>
      </c>
      <c r="AQ411" s="17">
        <f t="shared" ca="1" si="46"/>
        <v>2332.6237000000001</v>
      </c>
    </row>
    <row r="412" spans="1:43" x14ac:dyDescent="0.25">
      <c r="A412" s="17">
        <f t="shared" si="47"/>
        <v>134.5</v>
      </c>
      <c r="B412" s="17">
        <f t="shared" ca="1" si="48"/>
        <v>6155.3809500000007</v>
      </c>
      <c r="D412" s="17">
        <f ca="1">'Prices Feb 2011'!H411</f>
        <v>37.615000000000002</v>
      </c>
      <c r="E412" s="17">
        <f ca="1">'Prices Feb 2011'!$I411</f>
        <v>30.465</v>
      </c>
      <c r="F412" s="17">
        <v>66.55</v>
      </c>
      <c r="H412" s="16">
        <v>40592</v>
      </c>
      <c r="I412" s="10">
        <v>26.47</v>
      </c>
      <c r="J412" s="10">
        <v>9.98</v>
      </c>
      <c r="K412" s="17">
        <f t="shared" si="49"/>
        <v>2025.7491</v>
      </c>
      <c r="O412" s="16">
        <v>40592</v>
      </c>
      <c r="P412" s="10">
        <v>26.47</v>
      </c>
      <c r="Q412" s="10">
        <v>9.98</v>
      </c>
      <c r="R412" s="17">
        <f t="shared" ca="1" si="50"/>
        <v>1070.57915</v>
      </c>
      <c r="V412" s="16">
        <v>40592</v>
      </c>
      <c r="W412" s="10">
        <v>26.47</v>
      </c>
      <c r="X412" s="10">
        <v>9.98</v>
      </c>
      <c r="Y412" s="17">
        <f t="shared" ca="1" si="51"/>
        <v>1070.57915</v>
      </c>
      <c r="AC412" s="11">
        <v>40579.25</v>
      </c>
      <c r="AD412" s="10">
        <v>22.9</v>
      </c>
      <c r="AE412" s="10">
        <v>9.69</v>
      </c>
      <c r="AF412" s="10">
        <v>35.18</v>
      </c>
      <c r="AG412" s="17">
        <f t="shared" si="52"/>
        <v>1027.5229999999999</v>
      </c>
      <c r="AN412" s="16">
        <v>40592</v>
      </c>
      <c r="AO412" s="10">
        <v>55.09</v>
      </c>
      <c r="AP412" s="10">
        <v>5.63</v>
      </c>
      <c r="AQ412" s="17">
        <f t="shared" ca="1" si="46"/>
        <v>1988.4735500000002</v>
      </c>
    </row>
    <row r="413" spans="1:43" x14ac:dyDescent="0.25">
      <c r="A413" s="17">
        <f t="shared" si="47"/>
        <v>143.64999999999998</v>
      </c>
      <c r="B413" s="17">
        <f t="shared" ca="1" si="48"/>
        <v>7614.4593500000001</v>
      </c>
      <c r="D413" s="17">
        <f ca="1">'Prices Feb 2011'!H412</f>
        <v>56.36</v>
      </c>
      <c r="E413" s="17">
        <f ca="1">'Prices Feb 2011'!$I412</f>
        <v>41.057499999999997</v>
      </c>
      <c r="F413" s="17">
        <v>66.55</v>
      </c>
      <c r="H413" s="11">
        <v>40592.041666666664</v>
      </c>
      <c r="I413" s="10">
        <v>26.47</v>
      </c>
      <c r="J413" s="10">
        <v>9.98</v>
      </c>
      <c r="K413" s="17">
        <f t="shared" si="49"/>
        <v>2025.7491</v>
      </c>
      <c r="O413" s="11">
        <v>40592.041666666664</v>
      </c>
      <c r="P413" s="10">
        <v>26.47</v>
      </c>
      <c r="Q413" s="10">
        <v>9.98</v>
      </c>
      <c r="R413" s="17">
        <f t="shared" ca="1" si="50"/>
        <v>1350.9626249999999</v>
      </c>
      <c r="V413" s="11">
        <v>40592.041666666664</v>
      </c>
      <c r="W413" s="10">
        <v>26.47</v>
      </c>
      <c r="X413" s="10">
        <v>9.98</v>
      </c>
      <c r="Y413" s="17">
        <f t="shared" ca="1" si="51"/>
        <v>1350.9626249999999</v>
      </c>
      <c r="AC413" s="11">
        <v>40579.260416666664</v>
      </c>
      <c r="AD413" s="10">
        <v>79.97</v>
      </c>
      <c r="AE413" s="10">
        <v>7.49</v>
      </c>
      <c r="AF413" s="10">
        <v>1.83</v>
      </c>
      <c r="AG413" s="17">
        <f t="shared" si="52"/>
        <v>745.32040000000006</v>
      </c>
      <c r="AN413" s="11">
        <v>40592.041666666664</v>
      </c>
      <c r="AO413" s="10">
        <v>64.239999999999995</v>
      </c>
      <c r="AP413" s="10">
        <v>3.88</v>
      </c>
      <c r="AQ413" s="17">
        <f t="shared" ca="1" si="46"/>
        <v>2886.7849999999999</v>
      </c>
    </row>
    <row r="414" spans="1:43" x14ac:dyDescent="0.25">
      <c r="A414" s="17">
        <f t="shared" si="47"/>
        <v>163.82999999999998</v>
      </c>
      <c r="B414" s="17">
        <f t="shared" ca="1" si="48"/>
        <v>11360.731499999998</v>
      </c>
      <c r="D414" s="17">
        <f ca="1">'Prices Feb 2011'!H413</f>
        <v>42.227499999999999</v>
      </c>
      <c r="E414" s="17">
        <f ca="1">'Prices Feb 2011'!$I413</f>
        <v>60.339999999999996</v>
      </c>
      <c r="F414" s="17">
        <v>66.55</v>
      </c>
      <c r="H414" s="11">
        <v>40592.083333333336</v>
      </c>
      <c r="I414" s="10">
        <v>26.47</v>
      </c>
      <c r="J414" s="10">
        <v>9.98</v>
      </c>
      <c r="K414" s="17">
        <f t="shared" si="49"/>
        <v>2025.7491</v>
      </c>
      <c r="O414" s="11">
        <v>40592.083333333336</v>
      </c>
      <c r="P414" s="10">
        <v>26.47</v>
      </c>
      <c r="Q414" s="10">
        <v>9.98</v>
      </c>
      <c r="R414" s="17">
        <f t="shared" ca="1" si="50"/>
        <v>1861.3703999999998</v>
      </c>
      <c r="V414" s="11">
        <v>40592.083333333336</v>
      </c>
      <c r="W414" s="10">
        <v>26.47</v>
      </c>
      <c r="X414" s="10">
        <v>9.98</v>
      </c>
      <c r="Y414" s="17">
        <f t="shared" ca="1" si="51"/>
        <v>1861.3703999999998</v>
      </c>
      <c r="AC414" s="11">
        <v>40579.270833333336</v>
      </c>
      <c r="AD414" s="10">
        <v>93.73</v>
      </c>
      <c r="AE414" s="10">
        <v>8.56</v>
      </c>
      <c r="AF414" s="10">
        <v>30.2</v>
      </c>
      <c r="AG414" s="17">
        <f t="shared" si="52"/>
        <v>3632.9748</v>
      </c>
      <c r="AN414" s="11">
        <v>40592.083333333336</v>
      </c>
      <c r="AO414" s="10">
        <v>84.42</v>
      </c>
      <c r="AP414" s="10">
        <v>6.14</v>
      </c>
      <c r="AQ414" s="17">
        <f t="shared" ca="1" si="46"/>
        <v>5612.2415999999994</v>
      </c>
    </row>
    <row r="415" spans="1:43" x14ac:dyDescent="0.25">
      <c r="A415" s="17">
        <f t="shared" si="47"/>
        <v>102.92</v>
      </c>
      <c r="B415" s="17">
        <f t="shared" ca="1" si="48"/>
        <v>5440.2666250000002</v>
      </c>
      <c r="D415" s="17">
        <f ca="1">'Prices Feb 2011'!H414</f>
        <v>81.907499999999999</v>
      </c>
      <c r="E415" s="17">
        <f ca="1">'Prices Feb 2011'!$I414</f>
        <v>34.932499999999997</v>
      </c>
      <c r="F415" s="17">
        <v>66.55</v>
      </c>
      <c r="H415" s="11">
        <v>40592.125</v>
      </c>
      <c r="I415" s="10">
        <v>26.47</v>
      </c>
      <c r="J415" s="10">
        <v>9.98</v>
      </c>
      <c r="K415" s="17">
        <f t="shared" si="49"/>
        <v>2025.7491</v>
      </c>
      <c r="O415" s="11">
        <v>40592.125</v>
      </c>
      <c r="P415" s="10">
        <v>26.47</v>
      </c>
      <c r="Q415" s="10">
        <v>9.98</v>
      </c>
      <c r="R415" s="17">
        <f t="shared" ca="1" si="50"/>
        <v>1188.8338749999998</v>
      </c>
      <c r="V415" s="11">
        <v>40592.125</v>
      </c>
      <c r="W415" s="10">
        <v>26.47</v>
      </c>
      <c r="X415" s="10">
        <v>9.98</v>
      </c>
      <c r="Y415" s="17">
        <f t="shared" ca="1" si="51"/>
        <v>1188.8338749999998</v>
      </c>
      <c r="AC415" s="11">
        <v>40579.28125</v>
      </c>
      <c r="AD415" s="10">
        <v>56.77</v>
      </c>
      <c r="AE415" s="10">
        <v>4.1100000000000003</v>
      </c>
      <c r="AF415" s="10">
        <v>48.54</v>
      </c>
      <c r="AG415" s="17">
        <f t="shared" si="52"/>
        <v>2988.9405000000002</v>
      </c>
      <c r="AN415" s="11">
        <v>40592.125</v>
      </c>
      <c r="AO415" s="10">
        <v>23.51</v>
      </c>
      <c r="AP415" s="10">
        <v>9.17</v>
      </c>
      <c r="AQ415" s="17">
        <f t="shared" ca="1" si="46"/>
        <v>1036.8497750000001</v>
      </c>
    </row>
    <row r="416" spans="1:43" x14ac:dyDescent="0.25">
      <c r="A416" s="17">
        <f t="shared" si="47"/>
        <v>157.47999999999999</v>
      </c>
      <c r="B416" s="17">
        <f t="shared" ca="1" si="48"/>
        <v>8349.2731999999996</v>
      </c>
      <c r="D416" s="17">
        <f ca="1">'Prices Feb 2011'!H415</f>
        <v>57.664999999999999</v>
      </c>
      <c r="E416" s="17">
        <f ca="1">'Prices Feb 2011'!$I415</f>
        <v>39.67</v>
      </c>
      <c r="F416" s="17">
        <v>66.55</v>
      </c>
      <c r="H416" s="11">
        <v>40592.166666666664</v>
      </c>
      <c r="I416" s="10">
        <v>26.47</v>
      </c>
      <c r="J416" s="10">
        <v>9.98</v>
      </c>
      <c r="K416" s="17">
        <f t="shared" si="49"/>
        <v>2025.7491</v>
      </c>
      <c r="O416" s="11">
        <v>40592.166666666664</v>
      </c>
      <c r="P416" s="10">
        <v>26.47</v>
      </c>
      <c r="Q416" s="10">
        <v>9.98</v>
      </c>
      <c r="R416" s="17">
        <f t="shared" ca="1" si="50"/>
        <v>1314.2355</v>
      </c>
      <c r="V416" s="11">
        <v>40592.166666666664</v>
      </c>
      <c r="W416" s="10">
        <v>26.47</v>
      </c>
      <c r="X416" s="10">
        <v>9.98</v>
      </c>
      <c r="Y416" s="17">
        <f t="shared" ca="1" si="51"/>
        <v>1314.2355</v>
      </c>
      <c r="AC416" s="11">
        <v>40579.291666666664</v>
      </c>
      <c r="AD416" s="10">
        <v>16.649999999999999</v>
      </c>
      <c r="AE416" s="10">
        <v>9.9700000000000006</v>
      </c>
      <c r="AF416" s="10">
        <v>44.18</v>
      </c>
      <c r="AG416" s="17">
        <f t="shared" si="52"/>
        <v>901.59749999999985</v>
      </c>
      <c r="AN416" s="11">
        <v>40592.166666666664</v>
      </c>
      <c r="AO416" s="10">
        <v>78.069999999999993</v>
      </c>
      <c r="AP416" s="10">
        <v>7.66</v>
      </c>
      <c r="AQ416" s="17">
        <f t="shared" ca="1" si="46"/>
        <v>3695.0530999999996</v>
      </c>
    </row>
    <row r="417" spans="1:43" x14ac:dyDescent="0.25">
      <c r="A417" s="17">
        <f t="shared" si="47"/>
        <v>152.80000000000001</v>
      </c>
      <c r="B417" s="17">
        <f t="shared" ca="1" si="48"/>
        <v>8825.7044999999998</v>
      </c>
      <c r="D417" s="17">
        <f ca="1">'Prices Feb 2011'!H416</f>
        <v>48.835000000000001</v>
      </c>
      <c r="E417" s="17">
        <f ca="1">'Prices Feb 2011'!$I416</f>
        <v>46.739999999999995</v>
      </c>
      <c r="F417" s="17">
        <v>66.55</v>
      </c>
      <c r="H417" s="11">
        <v>40592.208333333336</v>
      </c>
      <c r="I417" s="10">
        <v>26.47</v>
      </c>
      <c r="J417" s="10">
        <v>9.98</v>
      </c>
      <c r="K417" s="17">
        <f t="shared" si="49"/>
        <v>2025.7491</v>
      </c>
      <c r="O417" s="11">
        <v>40592.208333333336</v>
      </c>
      <c r="P417" s="10">
        <v>26.47</v>
      </c>
      <c r="Q417" s="10">
        <v>9.98</v>
      </c>
      <c r="R417" s="17">
        <f t="shared" ca="1" si="50"/>
        <v>1501.3783999999998</v>
      </c>
      <c r="V417" s="11">
        <v>40592.208333333336</v>
      </c>
      <c r="W417" s="10">
        <v>26.47</v>
      </c>
      <c r="X417" s="10">
        <v>9.98</v>
      </c>
      <c r="Y417" s="17">
        <f t="shared" ca="1" si="51"/>
        <v>1501.3783999999998</v>
      </c>
      <c r="AC417" s="11">
        <v>40579.302083333336</v>
      </c>
      <c r="AD417" s="10">
        <v>89.95</v>
      </c>
      <c r="AE417" s="10">
        <v>5.72</v>
      </c>
      <c r="AF417" s="10">
        <v>8.08</v>
      </c>
      <c r="AG417" s="17">
        <f t="shared" si="52"/>
        <v>1241.3100000000002</v>
      </c>
      <c r="AN417" s="11">
        <v>40592.208333333336</v>
      </c>
      <c r="AO417" s="10">
        <v>73.39</v>
      </c>
      <c r="AP417" s="10">
        <v>5</v>
      </c>
      <c r="AQ417" s="17">
        <f t="shared" ca="1" si="46"/>
        <v>3797.1985999999997</v>
      </c>
    </row>
    <row r="418" spans="1:43" x14ac:dyDescent="0.25">
      <c r="A418" s="17">
        <f t="shared" si="47"/>
        <v>112.74</v>
      </c>
      <c r="B418" s="17">
        <f t="shared" ca="1" si="48"/>
        <v>5484.4551499999998</v>
      </c>
      <c r="D418" s="17">
        <f ca="1">'Prices Feb 2011'!H417</f>
        <v>50.762500000000003</v>
      </c>
      <c r="E418" s="17">
        <f ca="1">'Prices Feb 2011'!$I417</f>
        <v>31.205000000000005</v>
      </c>
      <c r="F418" s="17">
        <v>66.55</v>
      </c>
      <c r="H418" s="11">
        <v>40592.25</v>
      </c>
      <c r="I418" s="10">
        <v>26.47</v>
      </c>
      <c r="J418" s="10">
        <v>9.98</v>
      </c>
      <c r="K418" s="17">
        <f t="shared" si="49"/>
        <v>2025.7491</v>
      </c>
      <c r="O418" s="11">
        <v>40592.25</v>
      </c>
      <c r="P418" s="10">
        <v>26.47</v>
      </c>
      <c r="Q418" s="10">
        <v>9.98</v>
      </c>
      <c r="R418" s="17">
        <f t="shared" ca="1" si="50"/>
        <v>1090.16695</v>
      </c>
      <c r="V418" s="11">
        <v>40592.25</v>
      </c>
      <c r="W418" s="10">
        <v>26.47</v>
      </c>
      <c r="X418" s="10">
        <v>9.98</v>
      </c>
      <c r="Y418" s="17">
        <f t="shared" ca="1" si="51"/>
        <v>1090.16695</v>
      </c>
      <c r="AC418" s="11">
        <v>40579.3125</v>
      </c>
      <c r="AD418" s="10">
        <v>12.93</v>
      </c>
      <c r="AE418" s="10">
        <v>4.54</v>
      </c>
      <c r="AF418" s="10">
        <v>57.74</v>
      </c>
      <c r="AG418" s="17">
        <f t="shared" si="52"/>
        <v>805.28039999999999</v>
      </c>
      <c r="AN418" s="11">
        <v>40592.25</v>
      </c>
      <c r="AO418" s="10">
        <v>33.33</v>
      </c>
      <c r="AP418" s="10">
        <v>7.15</v>
      </c>
      <c r="AQ418" s="17">
        <f t="shared" ca="1" si="46"/>
        <v>1278.3721500000001</v>
      </c>
    </row>
    <row r="419" spans="1:43" x14ac:dyDescent="0.25">
      <c r="A419" s="17">
        <f t="shared" si="47"/>
        <v>171.75</v>
      </c>
      <c r="B419" s="17">
        <f t="shared" ca="1" si="48"/>
        <v>7696.9241000000002</v>
      </c>
      <c r="D419" s="17">
        <f ca="1">'Prices Feb 2011'!H418</f>
        <v>42.162500000000001</v>
      </c>
      <c r="E419" s="17">
        <f ca="1">'Prices Feb 2011'!$I418</f>
        <v>30.41</v>
      </c>
      <c r="F419" s="17">
        <v>66.55</v>
      </c>
      <c r="H419" s="11">
        <v>40592.291666666664</v>
      </c>
      <c r="I419" s="10">
        <v>26.47</v>
      </c>
      <c r="J419" s="10">
        <v>9.98</v>
      </c>
      <c r="K419" s="17">
        <f t="shared" si="49"/>
        <v>2025.7491</v>
      </c>
      <c r="O419" s="11">
        <v>40592.291666666664</v>
      </c>
      <c r="P419" s="10">
        <v>26.47</v>
      </c>
      <c r="Q419" s="10">
        <v>9.98</v>
      </c>
      <c r="R419" s="17">
        <f t="shared" ca="1" si="50"/>
        <v>1069.1233</v>
      </c>
      <c r="V419" s="11">
        <v>40592.291666666664</v>
      </c>
      <c r="W419" s="10">
        <v>26.47</v>
      </c>
      <c r="X419" s="10">
        <v>9.98</v>
      </c>
      <c r="Y419" s="17">
        <f t="shared" ca="1" si="51"/>
        <v>1069.1233</v>
      </c>
      <c r="AC419" s="11">
        <v>40579.322916666664</v>
      </c>
      <c r="AD419" s="10">
        <v>20.74</v>
      </c>
      <c r="AE419" s="10">
        <v>7.67</v>
      </c>
      <c r="AF419" s="10">
        <v>19.440000000000001</v>
      </c>
      <c r="AG419" s="17">
        <f t="shared" si="52"/>
        <v>562.26139999999998</v>
      </c>
      <c r="AN419" s="11">
        <v>40592.291666666664</v>
      </c>
      <c r="AO419" s="10">
        <v>92.34</v>
      </c>
      <c r="AP419" s="10">
        <v>7.85</v>
      </c>
      <c r="AQ419" s="17">
        <f t="shared" ca="1" si="46"/>
        <v>3532.9283999999998</v>
      </c>
    </row>
    <row r="420" spans="1:43" x14ac:dyDescent="0.25">
      <c r="A420" s="17">
        <f t="shared" si="47"/>
        <v>91.63</v>
      </c>
      <c r="B420" s="17">
        <f t="shared" ca="1" si="48"/>
        <v>4991.6578</v>
      </c>
      <c r="D420" s="17">
        <f ca="1">'Prices Feb 2011'!H419</f>
        <v>32.584999999999994</v>
      </c>
      <c r="E420" s="17">
        <f ca="1">'Prices Feb 2011'!$I419</f>
        <v>36.407499999999999</v>
      </c>
      <c r="F420" s="17">
        <v>66.55</v>
      </c>
      <c r="H420" s="11">
        <v>40592.333333333336</v>
      </c>
      <c r="I420" s="10">
        <v>26.47</v>
      </c>
      <c r="J420" s="10">
        <v>9.98</v>
      </c>
      <c r="K420" s="17">
        <f t="shared" si="49"/>
        <v>2025.7491</v>
      </c>
      <c r="O420" s="11">
        <v>40592.333333333336</v>
      </c>
      <c r="P420" s="10">
        <v>26.47</v>
      </c>
      <c r="Q420" s="10">
        <v>9.98</v>
      </c>
      <c r="R420" s="17">
        <f t="shared" ca="1" si="50"/>
        <v>1227.877125</v>
      </c>
      <c r="V420" s="11">
        <v>40592.333333333336</v>
      </c>
      <c r="W420" s="10">
        <v>26.47</v>
      </c>
      <c r="X420" s="10">
        <v>9.98</v>
      </c>
      <c r="Y420" s="17">
        <f t="shared" ca="1" si="51"/>
        <v>1227.877125</v>
      </c>
      <c r="AC420" s="11">
        <v>40579.333333333336</v>
      </c>
      <c r="AD420" s="10">
        <v>38.479999999999997</v>
      </c>
      <c r="AE420" s="10">
        <v>8.06</v>
      </c>
      <c r="AF420" s="10">
        <v>34.450000000000003</v>
      </c>
      <c r="AG420" s="17">
        <f t="shared" si="52"/>
        <v>1635.7848000000001</v>
      </c>
      <c r="AN420" s="11">
        <v>40592.333333333336</v>
      </c>
      <c r="AO420" s="10">
        <v>12.22</v>
      </c>
      <c r="AP420" s="10">
        <v>5.34</v>
      </c>
      <c r="AQ420" s="17">
        <f t="shared" ref="AQ420:AQ483" ca="1" si="53">AO420*($E420+AP420)</f>
        <v>510.15445000000005</v>
      </c>
    </row>
    <row r="421" spans="1:43" x14ac:dyDescent="0.25">
      <c r="A421" s="17">
        <f t="shared" si="47"/>
        <v>105.88</v>
      </c>
      <c r="B421" s="17">
        <f t="shared" ca="1" si="48"/>
        <v>6377.4171000000015</v>
      </c>
      <c r="D421" s="17">
        <f ca="1">'Prices Feb 2011'!H420</f>
        <v>56.542500000000004</v>
      </c>
      <c r="E421" s="17">
        <f ca="1">'Prices Feb 2011'!$I420</f>
        <v>44.820000000000007</v>
      </c>
      <c r="F421" s="17">
        <v>66.55</v>
      </c>
      <c r="H421" s="11">
        <v>40592.375</v>
      </c>
      <c r="I421" s="10">
        <v>26.47</v>
      </c>
      <c r="J421" s="10">
        <v>9.98</v>
      </c>
      <c r="K421" s="17">
        <f t="shared" si="49"/>
        <v>2025.7491</v>
      </c>
      <c r="O421" s="11">
        <v>40592.375</v>
      </c>
      <c r="P421" s="10">
        <v>26.47</v>
      </c>
      <c r="Q421" s="10">
        <v>9.98</v>
      </c>
      <c r="R421" s="17">
        <f t="shared" ca="1" si="50"/>
        <v>1450.5560000000003</v>
      </c>
      <c r="V421" s="11">
        <v>40592.375</v>
      </c>
      <c r="W421" s="10">
        <v>26.47</v>
      </c>
      <c r="X421" s="10">
        <v>9.98</v>
      </c>
      <c r="Y421" s="17">
        <f t="shared" ca="1" si="51"/>
        <v>1450.5560000000003</v>
      </c>
      <c r="AC421" s="11">
        <v>40579.34375</v>
      </c>
      <c r="AD421" s="10">
        <v>82.51</v>
      </c>
      <c r="AE421" s="10">
        <v>9.74</v>
      </c>
      <c r="AF421" s="10">
        <v>83.33</v>
      </c>
      <c r="AG421" s="17">
        <f t="shared" si="52"/>
        <v>7679.2056999999995</v>
      </c>
      <c r="AN421" s="11">
        <v>40592.375</v>
      </c>
      <c r="AO421" s="10">
        <v>26.47</v>
      </c>
      <c r="AP421" s="10">
        <v>9.98</v>
      </c>
      <c r="AQ421" s="17">
        <f t="shared" ca="1" si="53"/>
        <v>1450.5560000000003</v>
      </c>
    </row>
    <row r="422" spans="1:43" x14ac:dyDescent="0.25">
      <c r="A422" s="17">
        <f t="shared" si="47"/>
        <v>157.68</v>
      </c>
      <c r="B422" s="17">
        <f t="shared" ca="1" si="48"/>
        <v>9936.9788249999983</v>
      </c>
      <c r="D422" s="17">
        <f ca="1">'Prices Feb 2011'!H421</f>
        <v>43.6325</v>
      </c>
      <c r="E422" s="17">
        <f ca="1">'Prices Feb 2011'!$I421</f>
        <v>50.642499999999998</v>
      </c>
      <c r="F422" s="17">
        <v>66.55</v>
      </c>
      <c r="H422" s="11">
        <v>40592.416666666664</v>
      </c>
      <c r="I422" s="10">
        <v>26.47</v>
      </c>
      <c r="J422" s="10">
        <v>9.98</v>
      </c>
      <c r="K422" s="17">
        <f t="shared" si="49"/>
        <v>2025.7491</v>
      </c>
      <c r="O422" s="11">
        <v>40592.416666666664</v>
      </c>
      <c r="P422" s="10">
        <v>26.47</v>
      </c>
      <c r="Q422" s="10">
        <v>9.98</v>
      </c>
      <c r="R422" s="17">
        <f t="shared" ca="1" si="50"/>
        <v>1604.6775749999999</v>
      </c>
      <c r="V422" s="11">
        <v>40592.416666666664</v>
      </c>
      <c r="W422" s="10">
        <v>26.47</v>
      </c>
      <c r="X422" s="10">
        <v>9.98</v>
      </c>
      <c r="Y422" s="17">
        <f t="shared" ca="1" si="51"/>
        <v>1604.6775749999999</v>
      </c>
      <c r="AC422" s="11">
        <v>40579.354166666664</v>
      </c>
      <c r="AD422" s="10">
        <v>98.89</v>
      </c>
      <c r="AE422" s="10">
        <v>4.21</v>
      </c>
      <c r="AF422" s="10">
        <v>67.459999999999994</v>
      </c>
      <c r="AG422" s="17">
        <f t="shared" si="52"/>
        <v>7087.4462999999987</v>
      </c>
      <c r="AN422" s="11">
        <v>40592.416666666664</v>
      </c>
      <c r="AO422" s="10">
        <v>78.27</v>
      </c>
      <c r="AP422" s="10">
        <v>9.43</v>
      </c>
      <c r="AQ422" s="17">
        <f t="shared" ca="1" si="53"/>
        <v>4701.8745749999998</v>
      </c>
    </row>
    <row r="423" spans="1:43" x14ac:dyDescent="0.25">
      <c r="A423" s="17">
        <f t="shared" si="47"/>
        <v>102.31</v>
      </c>
      <c r="B423" s="17">
        <f t="shared" ca="1" si="48"/>
        <v>6420.2929000000004</v>
      </c>
      <c r="D423" s="17">
        <f ca="1">'Prices Feb 2011'!H422</f>
        <v>64.105000000000004</v>
      </c>
      <c r="E423" s="17">
        <f ca="1">'Prices Feb 2011'!$I422</f>
        <v>48.052499999999995</v>
      </c>
      <c r="F423" s="17">
        <v>66.55</v>
      </c>
      <c r="H423" s="11">
        <v>40592.458333333336</v>
      </c>
      <c r="I423" s="10">
        <v>26.47</v>
      </c>
      <c r="J423" s="10">
        <v>9.98</v>
      </c>
      <c r="K423" s="17">
        <f t="shared" si="49"/>
        <v>2025.7491</v>
      </c>
      <c r="O423" s="11">
        <v>40592.458333333336</v>
      </c>
      <c r="P423" s="10">
        <v>26.47</v>
      </c>
      <c r="Q423" s="10">
        <v>9.98</v>
      </c>
      <c r="R423" s="17">
        <f t="shared" ca="1" si="50"/>
        <v>1536.120275</v>
      </c>
      <c r="V423" s="11">
        <v>40592.458333333336</v>
      </c>
      <c r="W423" s="10">
        <v>26.47</v>
      </c>
      <c r="X423" s="10">
        <v>9.98</v>
      </c>
      <c r="Y423" s="17">
        <f t="shared" ca="1" si="51"/>
        <v>1536.120275</v>
      </c>
      <c r="AC423" s="11">
        <v>40579.364583333336</v>
      </c>
      <c r="AD423" s="10">
        <v>40.71</v>
      </c>
      <c r="AE423" s="10">
        <v>3.11</v>
      </c>
      <c r="AF423" s="10">
        <v>4.0999999999999996</v>
      </c>
      <c r="AG423" s="17">
        <f t="shared" si="52"/>
        <v>293.51909999999998</v>
      </c>
      <c r="AN423" s="11">
        <v>40592.458333333336</v>
      </c>
      <c r="AO423" s="10">
        <v>22.9</v>
      </c>
      <c r="AP423" s="10">
        <v>9.69</v>
      </c>
      <c r="AQ423" s="17">
        <f t="shared" ca="1" si="53"/>
        <v>1322.3032499999997</v>
      </c>
    </row>
    <row r="424" spans="1:43" x14ac:dyDescent="0.25">
      <c r="A424" s="17">
        <f t="shared" si="47"/>
        <v>159.38</v>
      </c>
      <c r="B424" s="17">
        <f t="shared" ca="1" si="48"/>
        <v>10246.804574999998</v>
      </c>
      <c r="D424" s="17">
        <f ca="1">'Prices Feb 2011'!H423</f>
        <v>42.69</v>
      </c>
      <c r="E424" s="17">
        <f ca="1">'Prices Feb 2011'!$I423</f>
        <v>53.372499999999995</v>
      </c>
      <c r="F424" s="17">
        <v>66.55</v>
      </c>
      <c r="H424" s="11">
        <v>40592.5</v>
      </c>
      <c r="I424" s="10">
        <v>26.47</v>
      </c>
      <c r="J424" s="10">
        <v>9.98</v>
      </c>
      <c r="K424" s="17">
        <f t="shared" si="49"/>
        <v>2025.7491</v>
      </c>
      <c r="O424" s="11">
        <v>40592.5</v>
      </c>
      <c r="P424" s="10">
        <v>26.47</v>
      </c>
      <c r="Q424" s="10">
        <v>9.98</v>
      </c>
      <c r="R424" s="17">
        <f t="shared" ca="1" si="50"/>
        <v>1676.9406749999998</v>
      </c>
      <c r="V424" s="11">
        <v>40592.5</v>
      </c>
      <c r="W424" s="10">
        <v>26.47</v>
      </c>
      <c r="X424" s="10">
        <v>9.98</v>
      </c>
      <c r="Y424" s="17">
        <f t="shared" ca="1" si="51"/>
        <v>1676.9406749999998</v>
      </c>
      <c r="AC424" s="11">
        <v>40579.375</v>
      </c>
      <c r="AD424" s="10">
        <v>1.1200000000000001</v>
      </c>
      <c r="AE424" s="10">
        <v>2.92</v>
      </c>
      <c r="AF424" s="10">
        <v>59.09</v>
      </c>
      <c r="AG424" s="17">
        <f t="shared" si="52"/>
        <v>69.451200000000014</v>
      </c>
      <c r="AN424" s="11">
        <v>40592.5</v>
      </c>
      <c r="AO424" s="10">
        <v>79.97</v>
      </c>
      <c r="AP424" s="10">
        <v>7.49</v>
      </c>
      <c r="AQ424" s="17">
        <f t="shared" ca="1" si="53"/>
        <v>4867.1741249999995</v>
      </c>
    </row>
    <row r="425" spans="1:43" x14ac:dyDescent="0.25">
      <c r="A425" s="17">
        <f t="shared" si="47"/>
        <v>173.14</v>
      </c>
      <c r="B425" s="17">
        <f t="shared" ca="1" si="48"/>
        <v>11582.772724999999</v>
      </c>
      <c r="D425" s="17">
        <f ca="1">'Prices Feb 2011'!H424</f>
        <v>66.482500000000002</v>
      </c>
      <c r="E425" s="17">
        <f ca="1">'Prices Feb 2011'!$I424</f>
        <v>56.087499999999999</v>
      </c>
      <c r="F425" s="17">
        <v>66.55</v>
      </c>
      <c r="H425" s="11">
        <v>40592.541666666664</v>
      </c>
      <c r="I425" s="10">
        <v>26.47</v>
      </c>
      <c r="J425" s="10">
        <v>9.98</v>
      </c>
      <c r="K425" s="17">
        <f t="shared" si="49"/>
        <v>2025.7491</v>
      </c>
      <c r="O425" s="11">
        <v>40592.541666666664</v>
      </c>
      <c r="P425" s="10">
        <v>26.47</v>
      </c>
      <c r="Q425" s="10">
        <v>9.98</v>
      </c>
      <c r="R425" s="17">
        <f t="shared" ca="1" si="50"/>
        <v>1748.8067249999999</v>
      </c>
      <c r="V425" s="11">
        <v>40592.541666666664</v>
      </c>
      <c r="W425" s="10">
        <v>26.47</v>
      </c>
      <c r="X425" s="10">
        <v>9.98</v>
      </c>
      <c r="Y425" s="17">
        <f t="shared" ca="1" si="51"/>
        <v>1748.8067249999999</v>
      </c>
      <c r="AC425" s="11">
        <v>40579.385416666664</v>
      </c>
      <c r="AD425" s="10">
        <v>88.72</v>
      </c>
      <c r="AE425" s="10">
        <v>0.44</v>
      </c>
      <c r="AF425" s="10">
        <v>60.87</v>
      </c>
      <c r="AG425" s="17">
        <f t="shared" si="52"/>
        <v>5439.4231999999993</v>
      </c>
      <c r="AN425" s="11">
        <v>40592.541666666664</v>
      </c>
      <c r="AO425" s="10">
        <v>93.73</v>
      </c>
      <c r="AP425" s="10">
        <v>8.56</v>
      </c>
      <c r="AQ425" s="17">
        <f t="shared" ca="1" si="53"/>
        <v>6059.410175</v>
      </c>
    </row>
    <row r="426" spans="1:43" x14ac:dyDescent="0.25">
      <c r="A426" s="17">
        <f t="shared" si="47"/>
        <v>136.18</v>
      </c>
      <c r="B426" s="17">
        <f t="shared" ca="1" si="48"/>
        <v>7275.1025499999996</v>
      </c>
      <c r="D426" s="17">
        <f ca="1">'Prices Feb 2011'!H425</f>
        <v>42.76</v>
      </c>
      <c r="E426" s="17">
        <f ca="1">'Prices Feb 2011'!$I425</f>
        <v>40.905000000000001</v>
      </c>
      <c r="F426" s="17">
        <v>66.55</v>
      </c>
      <c r="H426" s="11">
        <v>40592.583333333336</v>
      </c>
      <c r="I426" s="10">
        <v>26.47</v>
      </c>
      <c r="J426" s="10">
        <v>9.98</v>
      </c>
      <c r="K426" s="17">
        <f t="shared" si="49"/>
        <v>2025.7491</v>
      </c>
      <c r="O426" s="11">
        <v>40592.583333333336</v>
      </c>
      <c r="P426" s="10">
        <v>26.47</v>
      </c>
      <c r="Q426" s="10">
        <v>9.98</v>
      </c>
      <c r="R426" s="17">
        <f t="shared" ca="1" si="50"/>
        <v>1346.9259500000001</v>
      </c>
      <c r="V426" s="11">
        <v>40592.583333333336</v>
      </c>
      <c r="W426" s="10">
        <v>26.47</v>
      </c>
      <c r="X426" s="10">
        <v>9.98</v>
      </c>
      <c r="Y426" s="17">
        <f t="shared" ca="1" si="51"/>
        <v>1346.9259500000001</v>
      </c>
      <c r="AC426" s="11">
        <v>40579.395833333336</v>
      </c>
      <c r="AD426" s="10">
        <v>18.010000000000002</v>
      </c>
      <c r="AE426" s="10">
        <v>2.74</v>
      </c>
      <c r="AF426" s="10">
        <v>29.06</v>
      </c>
      <c r="AG426" s="17">
        <f t="shared" si="52"/>
        <v>572.71799999999996</v>
      </c>
      <c r="AN426" s="11">
        <v>40592.583333333336</v>
      </c>
      <c r="AO426" s="10">
        <v>56.77</v>
      </c>
      <c r="AP426" s="10">
        <v>4.1100000000000003</v>
      </c>
      <c r="AQ426" s="17">
        <f t="shared" ca="1" si="53"/>
        <v>2555.50155</v>
      </c>
    </row>
    <row r="427" spans="1:43" x14ac:dyDescent="0.25">
      <c r="A427" s="17">
        <f t="shared" si="47"/>
        <v>96.06</v>
      </c>
      <c r="B427" s="17">
        <f t="shared" ca="1" si="48"/>
        <v>6698.3771250000009</v>
      </c>
      <c r="D427" s="17">
        <f ca="1">'Prices Feb 2011'!H426</f>
        <v>52.164999999999999</v>
      </c>
      <c r="E427" s="17">
        <f ca="1">'Prices Feb 2011'!$I426</f>
        <v>57.167500000000004</v>
      </c>
      <c r="F427" s="17">
        <v>66.55</v>
      </c>
      <c r="H427" s="11">
        <v>40592.625</v>
      </c>
      <c r="I427" s="10">
        <v>26.47</v>
      </c>
      <c r="J427" s="10">
        <v>9.98</v>
      </c>
      <c r="K427" s="17">
        <f t="shared" si="49"/>
        <v>2025.7491</v>
      </c>
      <c r="O427" s="11">
        <v>40592.625</v>
      </c>
      <c r="P427" s="10">
        <v>26.47</v>
      </c>
      <c r="Q427" s="10">
        <v>9.98</v>
      </c>
      <c r="R427" s="17">
        <f t="shared" ca="1" si="50"/>
        <v>1777.3943250000002</v>
      </c>
      <c r="V427" s="11">
        <v>40592.625</v>
      </c>
      <c r="W427" s="10">
        <v>26.47</v>
      </c>
      <c r="X427" s="10">
        <v>9.98</v>
      </c>
      <c r="Y427" s="17">
        <f t="shared" ca="1" si="51"/>
        <v>1777.3943250000002</v>
      </c>
      <c r="AC427" s="11">
        <v>40579.40625</v>
      </c>
      <c r="AD427" s="10">
        <v>78.069999999999993</v>
      </c>
      <c r="AE427" s="10">
        <v>7.66</v>
      </c>
      <c r="AF427" s="10">
        <v>59.52</v>
      </c>
      <c r="AG427" s="17">
        <f t="shared" si="52"/>
        <v>5244.7426000000005</v>
      </c>
      <c r="AN427" s="11">
        <v>40592.625</v>
      </c>
      <c r="AO427" s="10">
        <v>16.649999999999999</v>
      </c>
      <c r="AP427" s="10">
        <v>9.9700000000000006</v>
      </c>
      <c r="AQ427" s="17">
        <f t="shared" ca="1" si="53"/>
        <v>1117.839375</v>
      </c>
    </row>
    <row r="428" spans="1:43" x14ac:dyDescent="0.25">
      <c r="A428" s="17">
        <f t="shared" si="47"/>
        <v>169.36</v>
      </c>
      <c r="B428" s="17">
        <f t="shared" ca="1" si="48"/>
        <v>7949.3694749999995</v>
      </c>
      <c r="D428" s="17">
        <f ca="1">'Prices Feb 2011'!H427</f>
        <v>29.61</v>
      </c>
      <c r="E428" s="17">
        <f ca="1">'Prices Feb 2011'!$I427</f>
        <v>34.157499999999999</v>
      </c>
      <c r="F428" s="17">
        <v>66.55</v>
      </c>
      <c r="H428" s="11">
        <v>40592.666666666664</v>
      </c>
      <c r="I428" s="10">
        <v>26.47</v>
      </c>
      <c r="J428" s="10">
        <v>9.98</v>
      </c>
      <c r="K428" s="17">
        <f t="shared" si="49"/>
        <v>2025.7491</v>
      </c>
      <c r="O428" s="11">
        <v>40592.666666666664</v>
      </c>
      <c r="P428" s="10">
        <v>26.47</v>
      </c>
      <c r="Q428" s="10">
        <v>9.98</v>
      </c>
      <c r="R428" s="17">
        <f t="shared" ca="1" si="50"/>
        <v>1168.3196250000001</v>
      </c>
      <c r="V428" s="11">
        <v>40592.666666666664</v>
      </c>
      <c r="W428" s="10">
        <v>26.47</v>
      </c>
      <c r="X428" s="10">
        <v>9.98</v>
      </c>
      <c r="Y428" s="17">
        <f t="shared" ca="1" si="51"/>
        <v>1168.3196250000001</v>
      </c>
      <c r="AC428" s="11">
        <v>40579.416666666664</v>
      </c>
      <c r="AD428" s="10">
        <v>73.39</v>
      </c>
      <c r="AE428" s="10">
        <v>5</v>
      </c>
      <c r="AF428" s="10">
        <v>91.45</v>
      </c>
      <c r="AG428" s="17">
        <f t="shared" si="52"/>
        <v>7078.4655000000002</v>
      </c>
      <c r="AN428" s="11">
        <v>40592.666666666664</v>
      </c>
      <c r="AO428" s="10">
        <v>89.95</v>
      </c>
      <c r="AP428" s="10">
        <v>5.72</v>
      </c>
      <c r="AQ428" s="17">
        <f t="shared" ca="1" si="53"/>
        <v>3586.9811249999998</v>
      </c>
    </row>
    <row r="429" spans="1:43" x14ac:dyDescent="0.25">
      <c r="A429" s="17">
        <f t="shared" si="47"/>
        <v>92.34</v>
      </c>
      <c r="B429" s="17">
        <f t="shared" ca="1" si="48"/>
        <v>5183.8632750000006</v>
      </c>
      <c r="D429" s="17">
        <f ca="1">'Prices Feb 2011'!H428</f>
        <v>41.827500000000001</v>
      </c>
      <c r="E429" s="17">
        <f ca="1">'Prices Feb 2011'!$I428</f>
        <v>39.032499999999999</v>
      </c>
      <c r="F429" s="17">
        <v>66.55</v>
      </c>
      <c r="H429" s="11">
        <v>40592.708333333336</v>
      </c>
      <c r="I429" s="10">
        <v>26.47</v>
      </c>
      <c r="J429" s="10">
        <v>9.98</v>
      </c>
      <c r="K429" s="17">
        <f t="shared" si="49"/>
        <v>2025.7491</v>
      </c>
      <c r="O429" s="11">
        <v>40592.708333333336</v>
      </c>
      <c r="P429" s="10">
        <v>26.47</v>
      </c>
      <c r="Q429" s="10">
        <v>9.98</v>
      </c>
      <c r="R429" s="17">
        <f t="shared" ca="1" si="50"/>
        <v>1297.3608750000001</v>
      </c>
      <c r="V429" s="11">
        <v>40592.708333333336</v>
      </c>
      <c r="W429" s="10">
        <v>26.47</v>
      </c>
      <c r="X429" s="10">
        <v>9.98</v>
      </c>
      <c r="Y429" s="17">
        <f t="shared" ca="1" si="51"/>
        <v>1297.3608750000001</v>
      </c>
      <c r="AC429" s="11">
        <v>40579.427083333336</v>
      </c>
      <c r="AD429" s="10">
        <v>33.33</v>
      </c>
      <c r="AE429" s="10">
        <v>7.15</v>
      </c>
      <c r="AF429" s="10">
        <v>78.78</v>
      </c>
      <c r="AG429" s="17">
        <f t="shared" si="52"/>
        <v>2864.0469000000003</v>
      </c>
      <c r="AN429" s="11">
        <v>40592.708333333336</v>
      </c>
      <c r="AO429" s="10">
        <v>12.93</v>
      </c>
      <c r="AP429" s="10">
        <v>4.54</v>
      </c>
      <c r="AQ429" s="17">
        <f t="shared" ca="1" si="53"/>
        <v>563.392425</v>
      </c>
    </row>
    <row r="430" spans="1:43" x14ac:dyDescent="0.25">
      <c r="A430" s="17">
        <f t="shared" si="47"/>
        <v>100.14999999999999</v>
      </c>
      <c r="B430" s="17">
        <f t="shared" ca="1" si="48"/>
        <v>5049.3746999999994</v>
      </c>
      <c r="D430" s="17">
        <f ca="1">'Prices Feb 2011'!H429</f>
        <v>20.2575</v>
      </c>
      <c r="E430" s="17">
        <f ca="1">'Prices Feb 2011'!$I429</f>
        <v>31.7075</v>
      </c>
      <c r="F430" s="17">
        <v>66.55</v>
      </c>
      <c r="H430" s="11">
        <v>40592.75</v>
      </c>
      <c r="I430" s="10">
        <v>26.47</v>
      </c>
      <c r="J430" s="10">
        <v>9.98</v>
      </c>
      <c r="K430" s="17">
        <f t="shared" si="49"/>
        <v>2025.7491</v>
      </c>
      <c r="O430" s="11">
        <v>40592.75</v>
      </c>
      <c r="P430" s="10">
        <v>26.47</v>
      </c>
      <c r="Q430" s="10">
        <v>9.98</v>
      </c>
      <c r="R430" s="17">
        <f t="shared" ca="1" si="50"/>
        <v>1103.4681249999999</v>
      </c>
      <c r="V430" s="11">
        <v>40592.75</v>
      </c>
      <c r="W430" s="10">
        <v>26.47</v>
      </c>
      <c r="X430" s="10">
        <v>9.98</v>
      </c>
      <c r="Y430" s="17">
        <f t="shared" ca="1" si="51"/>
        <v>1103.4681249999999</v>
      </c>
      <c r="AC430" s="11">
        <v>40579.4375</v>
      </c>
      <c r="AD430" s="10">
        <v>92.34</v>
      </c>
      <c r="AE430" s="10">
        <v>7.85</v>
      </c>
      <c r="AF430" s="10">
        <v>92.17</v>
      </c>
      <c r="AG430" s="17">
        <f t="shared" si="52"/>
        <v>9235.8467999999993</v>
      </c>
      <c r="AN430" s="11">
        <v>40592.75</v>
      </c>
      <c r="AO430" s="10">
        <v>20.74</v>
      </c>
      <c r="AP430" s="10">
        <v>7.67</v>
      </c>
      <c r="AQ430" s="17">
        <f t="shared" ca="1" si="53"/>
        <v>816.68934999999988</v>
      </c>
    </row>
    <row r="431" spans="1:43" x14ac:dyDescent="0.25">
      <c r="A431" s="17">
        <f t="shared" si="47"/>
        <v>117.88999999999999</v>
      </c>
      <c r="B431" s="17">
        <f t="shared" ca="1" si="48"/>
        <v>5382.6315500000001</v>
      </c>
      <c r="D431" s="17">
        <f ca="1">'Prices Feb 2011'!H430</f>
        <v>49.745000000000005</v>
      </c>
      <c r="E431" s="17">
        <f ca="1">'Prices Feb 2011'!$I430</f>
        <v>27.547499999999999</v>
      </c>
      <c r="F431" s="17">
        <v>66.55</v>
      </c>
      <c r="H431" s="11">
        <v>40592.791666666664</v>
      </c>
      <c r="I431" s="10">
        <v>26.47</v>
      </c>
      <c r="J431" s="10">
        <v>9.98</v>
      </c>
      <c r="K431" s="17">
        <f t="shared" si="49"/>
        <v>2025.7491</v>
      </c>
      <c r="O431" s="11">
        <v>40592.791666666664</v>
      </c>
      <c r="P431" s="10">
        <v>26.47</v>
      </c>
      <c r="Q431" s="10">
        <v>9.98</v>
      </c>
      <c r="R431" s="17">
        <f t="shared" ca="1" si="50"/>
        <v>993.35292500000003</v>
      </c>
      <c r="V431" s="11">
        <v>40592.791666666664</v>
      </c>
      <c r="W431" s="10">
        <v>26.47</v>
      </c>
      <c r="X431" s="10">
        <v>9.98</v>
      </c>
      <c r="Y431" s="17">
        <f t="shared" ca="1" si="51"/>
        <v>993.35292500000003</v>
      </c>
      <c r="AC431" s="11">
        <v>40579.447916666664</v>
      </c>
      <c r="AD431" s="10">
        <v>12.22</v>
      </c>
      <c r="AE431" s="10">
        <v>5.34</v>
      </c>
      <c r="AF431" s="10">
        <v>41.81</v>
      </c>
      <c r="AG431" s="17">
        <f t="shared" si="52"/>
        <v>576.17300000000012</v>
      </c>
      <c r="AN431" s="11">
        <v>40592.791666666664</v>
      </c>
      <c r="AO431" s="10">
        <v>38.479999999999997</v>
      </c>
      <c r="AP431" s="10">
        <v>8.06</v>
      </c>
      <c r="AQ431" s="17">
        <f t="shared" ca="1" si="53"/>
        <v>1370.1766</v>
      </c>
    </row>
    <row r="432" spans="1:43" x14ac:dyDescent="0.25">
      <c r="A432" s="17">
        <f t="shared" si="47"/>
        <v>161.92000000000002</v>
      </c>
      <c r="B432" s="17">
        <f t="shared" ca="1" si="48"/>
        <v>10352.037075</v>
      </c>
      <c r="D432" s="17">
        <f ca="1">'Prices Feb 2011'!H431</f>
        <v>56.925000000000004</v>
      </c>
      <c r="E432" s="17">
        <f ca="1">'Prices Feb 2011'!$I431</f>
        <v>51.637500000000003</v>
      </c>
      <c r="F432" s="17">
        <v>66.55</v>
      </c>
      <c r="H432" s="11">
        <v>40592.833333333336</v>
      </c>
      <c r="I432" s="10">
        <v>26.47</v>
      </c>
      <c r="J432" s="10">
        <v>9.98</v>
      </c>
      <c r="K432" s="17">
        <f t="shared" si="49"/>
        <v>2025.7491</v>
      </c>
      <c r="O432" s="11">
        <v>40592.833333333336</v>
      </c>
      <c r="P432" s="10">
        <v>26.47</v>
      </c>
      <c r="Q432" s="10">
        <v>9.98</v>
      </c>
      <c r="R432" s="17">
        <f t="shared" ca="1" si="50"/>
        <v>1631.0152250000001</v>
      </c>
      <c r="V432" s="11">
        <v>40592.833333333336</v>
      </c>
      <c r="W432" s="10">
        <v>26.47</v>
      </c>
      <c r="X432" s="10">
        <v>9.98</v>
      </c>
      <c r="Y432" s="17">
        <f t="shared" ca="1" si="51"/>
        <v>1631.0152250000001</v>
      </c>
      <c r="AC432" s="11">
        <v>40579.458333333336</v>
      </c>
      <c r="AD432" s="10">
        <v>26.47</v>
      </c>
      <c r="AE432" s="10">
        <v>9.98</v>
      </c>
      <c r="AF432" s="10">
        <v>91.47</v>
      </c>
      <c r="AG432" s="17">
        <f t="shared" si="52"/>
        <v>2685.3815</v>
      </c>
      <c r="AN432" s="11">
        <v>40592.833333333336</v>
      </c>
      <c r="AO432" s="10">
        <v>82.51</v>
      </c>
      <c r="AP432" s="10">
        <v>9.74</v>
      </c>
      <c r="AQ432" s="17">
        <f t="shared" ca="1" si="53"/>
        <v>5064.2575250000009</v>
      </c>
    </row>
    <row r="433" spans="1:43" x14ac:dyDescent="0.25">
      <c r="A433" s="17">
        <f t="shared" si="47"/>
        <v>149.94</v>
      </c>
      <c r="B433" s="17">
        <f t="shared" ca="1" si="48"/>
        <v>11411.576949999999</v>
      </c>
      <c r="D433" s="17">
        <f ca="1">'Prices Feb 2011'!H432</f>
        <v>76.78</v>
      </c>
      <c r="E433" s="17">
        <f ca="1">'Prices Feb 2011'!$I432</f>
        <v>67.905000000000001</v>
      </c>
      <c r="F433" s="17">
        <v>66.55</v>
      </c>
      <c r="H433" s="11">
        <v>40592.875</v>
      </c>
      <c r="I433" s="10">
        <v>26.47</v>
      </c>
      <c r="J433" s="10">
        <v>9.98</v>
      </c>
      <c r="K433" s="17">
        <f t="shared" si="49"/>
        <v>2025.7491</v>
      </c>
      <c r="O433" s="11">
        <v>40592.875</v>
      </c>
      <c r="P433" s="10">
        <v>26.47</v>
      </c>
      <c r="Q433" s="10">
        <v>9.98</v>
      </c>
      <c r="R433" s="17">
        <f t="shared" ca="1" si="50"/>
        <v>2061.6159499999999</v>
      </c>
      <c r="V433" s="11">
        <v>40592.875</v>
      </c>
      <c r="W433" s="10">
        <v>26.47</v>
      </c>
      <c r="X433" s="10">
        <v>9.98</v>
      </c>
      <c r="Y433" s="17">
        <f t="shared" ca="1" si="51"/>
        <v>2061.6159499999999</v>
      </c>
      <c r="AC433" s="11">
        <v>40579.46875</v>
      </c>
      <c r="AD433" s="10">
        <v>78.27</v>
      </c>
      <c r="AE433" s="10">
        <v>9.43</v>
      </c>
      <c r="AF433" s="10">
        <v>54.02</v>
      </c>
      <c r="AG433" s="17">
        <f t="shared" si="52"/>
        <v>4966.2314999999999</v>
      </c>
      <c r="AN433" s="11">
        <v>40592.875</v>
      </c>
      <c r="AO433" s="10">
        <v>70.53</v>
      </c>
      <c r="AP433" s="10">
        <v>6.71</v>
      </c>
      <c r="AQ433" s="17">
        <f t="shared" ca="1" si="53"/>
        <v>5262.5959499999999</v>
      </c>
    </row>
    <row r="434" spans="1:43" x14ac:dyDescent="0.25">
      <c r="A434" s="17">
        <f t="shared" si="47"/>
        <v>156.82</v>
      </c>
      <c r="B434" s="17">
        <f t="shared" ca="1" si="48"/>
        <v>12423.174675</v>
      </c>
      <c r="D434" s="17">
        <f ca="1">'Prices Feb 2011'!H433</f>
        <v>39.277500000000003</v>
      </c>
      <c r="E434" s="17">
        <f ca="1">'Prices Feb 2011'!$I433</f>
        <v>75.682500000000005</v>
      </c>
      <c r="F434" s="17">
        <v>66.55</v>
      </c>
      <c r="H434" s="11">
        <v>40592.916666666664</v>
      </c>
      <c r="I434" s="10">
        <v>26.47</v>
      </c>
      <c r="J434" s="10">
        <v>9.98</v>
      </c>
      <c r="K434" s="17">
        <f t="shared" si="49"/>
        <v>2025.7491</v>
      </c>
      <c r="O434" s="11">
        <v>40592.916666666664</v>
      </c>
      <c r="P434" s="10">
        <v>26.47</v>
      </c>
      <c r="Q434" s="10">
        <v>9.98</v>
      </c>
      <c r="R434" s="17">
        <f t="shared" ca="1" si="50"/>
        <v>2267.486375</v>
      </c>
      <c r="V434" s="11">
        <v>40592.916666666664</v>
      </c>
      <c r="W434" s="10">
        <v>26.47</v>
      </c>
      <c r="X434" s="10">
        <v>9.98</v>
      </c>
      <c r="Y434" s="17">
        <f t="shared" ca="1" si="51"/>
        <v>2267.486375</v>
      </c>
      <c r="AC434" s="11">
        <v>40579.479166666664</v>
      </c>
      <c r="AD434" s="10">
        <v>22.9</v>
      </c>
      <c r="AE434" s="10">
        <v>9.69</v>
      </c>
      <c r="AF434" s="10">
        <v>12.39</v>
      </c>
      <c r="AG434" s="17">
        <f t="shared" si="52"/>
        <v>505.63199999999995</v>
      </c>
      <c r="AN434" s="11">
        <v>40592.916666666664</v>
      </c>
      <c r="AO434" s="10">
        <v>77.41</v>
      </c>
      <c r="AP434" s="10">
        <v>0.05</v>
      </c>
      <c r="AQ434" s="17">
        <f t="shared" ca="1" si="53"/>
        <v>5862.4528250000003</v>
      </c>
    </row>
    <row r="435" spans="1:43" x14ac:dyDescent="0.25">
      <c r="A435" s="17">
        <f t="shared" si="47"/>
        <v>178.29</v>
      </c>
      <c r="B435" s="17">
        <f t="shared" ca="1" si="48"/>
        <v>10619.1078</v>
      </c>
      <c r="D435" s="17">
        <f ca="1">'Prices Feb 2011'!H434</f>
        <v>51.342500000000001</v>
      </c>
      <c r="E435" s="17">
        <f ca="1">'Prices Feb 2011'!$I434</f>
        <v>53.005000000000003</v>
      </c>
      <c r="F435" s="17">
        <v>66.55</v>
      </c>
      <c r="H435" s="11">
        <v>40592.958333333336</v>
      </c>
      <c r="I435" s="10">
        <v>26.47</v>
      </c>
      <c r="J435" s="10">
        <v>9.98</v>
      </c>
      <c r="K435" s="17">
        <f t="shared" si="49"/>
        <v>2025.7491</v>
      </c>
      <c r="O435" s="11">
        <v>40592.958333333336</v>
      </c>
      <c r="P435" s="10">
        <v>26.47</v>
      </c>
      <c r="Q435" s="10">
        <v>9.98</v>
      </c>
      <c r="R435" s="17">
        <f t="shared" ca="1" si="50"/>
        <v>1667.2129499999999</v>
      </c>
      <c r="V435" s="11">
        <v>40592.958333333336</v>
      </c>
      <c r="W435" s="10">
        <v>26.47</v>
      </c>
      <c r="X435" s="10">
        <v>9.98</v>
      </c>
      <c r="Y435" s="17">
        <f t="shared" ca="1" si="51"/>
        <v>1667.2129499999999</v>
      </c>
      <c r="AC435" s="11">
        <v>40579.489583333336</v>
      </c>
      <c r="AD435" s="10">
        <v>79.97</v>
      </c>
      <c r="AE435" s="10">
        <v>7.49</v>
      </c>
      <c r="AF435" s="10">
        <v>99.46</v>
      </c>
      <c r="AG435" s="17">
        <f t="shared" si="52"/>
        <v>8552.7914999999994</v>
      </c>
      <c r="AN435" s="11">
        <v>40592.958333333336</v>
      </c>
      <c r="AO435" s="10">
        <v>98.88</v>
      </c>
      <c r="AP435" s="10">
        <v>0.18</v>
      </c>
      <c r="AQ435" s="17">
        <f t="shared" ca="1" si="53"/>
        <v>5258.9327999999996</v>
      </c>
    </row>
    <row r="436" spans="1:43" x14ac:dyDescent="0.25">
      <c r="A436" s="17">
        <f t="shared" si="47"/>
        <v>321.74</v>
      </c>
      <c r="B436" s="17">
        <f t="shared" ca="1" si="48"/>
        <v>25746.786149999996</v>
      </c>
      <c r="D436" s="17">
        <f ca="1">'Prices Feb 2011'!H435</f>
        <v>40.659999999999997</v>
      </c>
      <c r="E436" s="17">
        <f ca="1">'Prices Feb 2011'!$I435</f>
        <v>71.934999999999988</v>
      </c>
      <c r="F436" s="17">
        <v>65.91</v>
      </c>
      <c r="H436" s="16">
        <v>40593</v>
      </c>
      <c r="I436" s="10">
        <v>78.27</v>
      </c>
      <c r="J436" s="10">
        <v>9.43</v>
      </c>
      <c r="K436" s="17">
        <f t="shared" si="49"/>
        <v>5896.8617999999997</v>
      </c>
      <c r="O436" s="16">
        <v>40593</v>
      </c>
      <c r="P436" s="10">
        <v>78.27</v>
      </c>
      <c r="Q436" s="10">
        <v>9.43</v>
      </c>
      <c r="R436" s="17">
        <f t="shared" ca="1" si="50"/>
        <v>6368.438549999998</v>
      </c>
      <c r="V436" s="16">
        <v>40593</v>
      </c>
      <c r="W436" s="10">
        <v>78.27</v>
      </c>
      <c r="X436" s="10">
        <v>9.43</v>
      </c>
      <c r="Y436" s="17">
        <f t="shared" ca="1" si="51"/>
        <v>6368.438549999998</v>
      </c>
      <c r="AC436" s="11">
        <v>40579.5</v>
      </c>
      <c r="AD436" s="10">
        <v>93.73</v>
      </c>
      <c r="AE436" s="10">
        <v>8.56</v>
      </c>
      <c r="AF436" s="10">
        <v>25.87</v>
      </c>
      <c r="AG436" s="17">
        <f t="shared" si="52"/>
        <v>3227.1239</v>
      </c>
      <c r="AN436" s="16">
        <v>40593</v>
      </c>
      <c r="AO436" s="10">
        <v>86.93</v>
      </c>
      <c r="AP436" s="10">
        <v>9.89</v>
      </c>
      <c r="AQ436" s="17">
        <f t="shared" ca="1" si="53"/>
        <v>7113.0472499999996</v>
      </c>
    </row>
    <row r="437" spans="1:43" x14ac:dyDescent="0.25">
      <c r="A437" s="17">
        <f t="shared" si="47"/>
        <v>279.06</v>
      </c>
      <c r="B437" s="17">
        <f t="shared" ca="1" si="48"/>
        <v>18104.941199999997</v>
      </c>
      <c r="D437" s="17">
        <f ca="1">'Prices Feb 2011'!H436</f>
        <v>80.760000000000005</v>
      </c>
      <c r="E437" s="17">
        <f ca="1">'Prices Feb 2011'!$I436</f>
        <v>51.929999999999993</v>
      </c>
      <c r="F437" s="17">
        <v>65.91</v>
      </c>
      <c r="H437" s="11">
        <v>40593.041666666664</v>
      </c>
      <c r="I437" s="10">
        <v>78.27</v>
      </c>
      <c r="J437" s="10">
        <v>9.43</v>
      </c>
      <c r="K437" s="17">
        <f t="shared" si="49"/>
        <v>5896.8617999999997</v>
      </c>
      <c r="O437" s="11">
        <v>40593.041666666664</v>
      </c>
      <c r="P437" s="10">
        <v>78.27</v>
      </c>
      <c r="Q437" s="10">
        <v>9.43</v>
      </c>
      <c r="R437" s="17">
        <f t="shared" ca="1" si="50"/>
        <v>4802.6471999999994</v>
      </c>
      <c r="V437" s="11">
        <v>40593.041666666664</v>
      </c>
      <c r="W437" s="10">
        <v>78.27</v>
      </c>
      <c r="X437" s="10">
        <v>9.43</v>
      </c>
      <c r="Y437" s="17">
        <f t="shared" ca="1" si="51"/>
        <v>4802.6471999999994</v>
      </c>
      <c r="AC437" s="11">
        <v>40579.510416666664</v>
      </c>
      <c r="AD437" s="10">
        <v>56.77</v>
      </c>
      <c r="AE437" s="10">
        <v>4.1100000000000003</v>
      </c>
      <c r="AF437" s="10">
        <v>28.45</v>
      </c>
      <c r="AG437" s="17">
        <f t="shared" si="52"/>
        <v>1848.4312000000002</v>
      </c>
      <c r="AN437" s="11">
        <v>40593.041666666664</v>
      </c>
      <c r="AO437" s="10">
        <v>44.25</v>
      </c>
      <c r="AP437" s="10">
        <v>6.89</v>
      </c>
      <c r="AQ437" s="17">
        <f t="shared" ca="1" si="53"/>
        <v>2602.7849999999999</v>
      </c>
    </row>
    <row r="438" spans="1:43" x14ac:dyDescent="0.25">
      <c r="A438" s="17">
        <f t="shared" si="47"/>
        <v>312.05</v>
      </c>
      <c r="B438" s="17">
        <f t="shared" ca="1" si="48"/>
        <v>20714.79365</v>
      </c>
      <c r="D438" s="17">
        <f ca="1">'Prices Feb 2011'!H437</f>
        <v>50.14</v>
      </c>
      <c r="E438" s="17">
        <f ca="1">'Prices Feb 2011'!$I437</f>
        <v>54.8825</v>
      </c>
      <c r="F438" s="17">
        <v>65.91</v>
      </c>
      <c r="H438" s="11">
        <v>40593.083333333336</v>
      </c>
      <c r="I438" s="10">
        <v>78.27</v>
      </c>
      <c r="J438" s="10">
        <v>9.43</v>
      </c>
      <c r="K438" s="17">
        <f t="shared" si="49"/>
        <v>5896.8617999999997</v>
      </c>
      <c r="O438" s="11">
        <v>40593.083333333336</v>
      </c>
      <c r="P438" s="10">
        <v>78.27</v>
      </c>
      <c r="Q438" s="10">
        <v>9.43</v>
      </c>
      <c r="R438" s="17">
        <f t="shared" ca="1" si="50"/>
        <v>5033.7393750000001</v>
      </c>
      <c r="V438" s="11">
        <v>40593.083333333336</v>
      </c>
      <c r="W438" s="10">
        <v>78.27</v>
      </c>
      <c r="X438" s="10">
        <v>9.43</v>
      </c>
      <c r="Y438" s="17">
        <f t="shared" ca="1" si="51"/>
        <v>5033.7393750000001</v>
      </c>
      <c r="AC438" s="11">
        <v>40579.520833333336</v>
      </c>
      <c r="AD438" s="10">
        <v>16.649999999999999</v>
      </c>
      <c r="AE438" s="10">
        <v>9.9700000000000006</v>
      </c>
      <c r="AF438" s="10">
        <v>77.09</v>
      </c>
      <c r="AG438" s="17">
        <f t="shared" si="52"/>
        <v>1449.549</v>
      </c>
      <c r="AN438" s="11">
        <v>40593.083333333336</v>
      </c>
      <c r="AO438" s="10">
        <v>77.239999999999995</v>
      </c>
      <c r="AP438" s="10">
        <v>6.62</v>
      </c>
      <c r="AQ438" s="17">
        <f t="shared" ca="1" si="53"/>
        <v>4750.4530999999997</v>
      </c>
    </row>
    <row r="439" spans="1:43" x14ac:dyDescent="0.25">
      <c r="A439" s="17">
        <f t="shared" si="47"/>
        <v>263.49</v>
      </c>
      <c r="B439" s="17">
        <f t="shared" ca="1" si="48"/>
        <v>14865.293250000002</v>
      </c>
      <c r="D439" s="17">
        <f ca="1">'Prices Feb 2011'!H438</f>
        <v>23.602499999999999</v>
      </c>
      <c r="E439" s="17">
        <f ca="1">'Prices Feb 2011'!$I438</f>
        <v>39.312500000000007</v>
      </c>
      <c r="F439" s="17">
        <v>65.91</v>
      </c>
      <c r="H439" s="11">
        <v>40593.125</v>
      </c>
      <c r="I439" s="10">
        <v>78.27</v>
      </c>
      <c r="J439" s="10">
        <v>9.43</v>
      </c>
      <c r="K439" s="17">
        <f t="shared" si="49"/>
        <v>5896.8617999999997</v>
      </c>
      <c r="O439" s="11">
        <v>40593.125</v>
      </c>
      <c r="P439" s="10">
        <v>78.27</v>
      </c>
      <c r="Q439" s="10">
        <v>9.43</v>
      </c>
      <c r="R439" s="17">
        <f t="shared" ca="1" si="50"/>
        <v>3815.0754750000006</v>
      </c>
      <c r="V439" s="11">
        <v>40593.125</v>
      </c>
      <c r="W439" s="10">
        <v>78.27</v>
      </c>
      <c r="X439" s="10">
        <v>9.43</v>
      </c>
      <c r="Y439" s="17">
        <f t="shared" ca="1" si="51"/>
        <v>3815.0754750000006</v>
      </c>
      <c r="AC439" s="11">
        <v>40579.53125</v>
      </c>
      <c r="AD439" s="10">
        <v>89.95</v>
      </c>
      <c r="AE439" s="10">
        <v>5.72</v>
      </c>
      <c r="AF439" s="10">
        <v>60.21</v>
      </c>
      <c r="AG439" s="17">
        <f t="shared" si="52"/>
        <v>5930.4035000000003</v>
      </c>
      <c r="AN439" s="11">
        <v>40593.125</v>
      </c>
      <c r="AO439" s="10">
        <v>28.68</v>
      </c>
      <c r="AP439" s="10">
        <v>7.35</v>
      </c>
      <c r="AQ439" s="17">
        <f t="shared" ca="1" si="53"/>
        <v>1338.2805000000003</v>
      </c>
    </row>
    <row r="440" spans="1:43" x14ac:dyDescent="0.25">
      <c r="A440" s="17">
        <f t="shared" si="47"/>
        <v>288.36</v>
      </c>
      <c r="B440" s="17">
        <f t="shared" ca="1" si="48"/>
        <v>18542.335425000001</v>
      </c>
      <c r="D440" s="17">
        <f ca="1">'Prices Feb 2011'!H439</f>
        <v>18.612499999999997</v>
      </c>
      <c r="E440" s="17">
        <f ca="1">'Prices Feb 2011'!$I439</f>
        <v>50.982500000000002</v>
      </c>
      <c r="F440" s="17">
        <v>65.91</v>
      </c>
      <c r="H440" s="11">
        <v>40593.166666666664</v>
      </c>
      <c r="I440" s="10">
        <v>78.27</v>
      </c>
      <c r="J440" s="10">
        <v>9.43</v>
      </c>
      <c r="K440" s="17">
        <f t="shared" si="49"/>
        <v>5896.8617999999997</v>
      </c>
      <c r="O440" s="11">
        <v>40593.166666666664</v>
      </c>
      <c r="P440" s="10">
        <v>78.27</v>
      </c>
      <c r="Q440" s="10">
        <v>9.43</v>
      </c>
      <c r="R440" s="17">
        <f t="shared" ca="1" si="50"/>
        <v>4728.4863749999995</v>
      </c>
      <c r="V440" s="11">
        <v>40593.166666666664</v>
      </c>
      <c r="W440" s="10">
        <v>78.27</v>
      </c>
      <c r="X440" s="10">
        <v>9.43</v>
      </c>
      <c r="Y440" s="17">
        <f t="shared" ca="1" si="51"/>
        <v>4728.4863749999995</v>
      </c>
      <c r="AC440" s="11">
        <v>40579.541666666664</v>
      </c>
      <c r="AD440" s="10">
        <v>12.93</v>
      </c>
      <c r="AE440" s="10">
        <v>4.54</v>
      </c>
      <c r="AF440" s="10">
        <v>73.89</v>
      </c>
      <c r="AG440" s="17">
        <f t="shared" si="52"/>
        <v>1014.0999</v>
      </c>
      <c r="AN440" s="11">
        <v>40593.166666666664</v>
      </c>
      <c r="AO440" s="10">
        <v>53.55</v>
      </c>
      <c r="AP440" s="10">
        <v>8.56</v>
      </c>
      <c r="AQ440" s="17">
        <f t="shared" ca="1" si="53"/>
        <v>3188.5008750000002</v>
      </c>
    </row>
    <row r="441" spans="1:43" x14ac:dyDescent="0.25">
      <c r="A441" s="17">
        <f t="shared" si="47"/>
        <v>326.46000000000004</v>
      </c>
      <c r="B441" s="17">
        <f t="shared" ca="1" si="48"/>
        <v>21170.863425</v>
      </c>
      <c r="D441" s="17">
        <f ca="1">'Prices Feb 2011'!H440</f>
        <v>59.232500000000002</v>
      </c>
      <c r="E441" s="17">
        <f ca="1">'Prices Feb 2011'!$I440</f>
        <v>52.857500000000002</v>
      </c>
      <c r="F441" s="17">
        <v>65.91</v>
      </c>
      <c r="H441" s="11">
        <v>40593.208333333336</v>
      </c>
      <c r="I441" s="10">
        <v>78.27</v>
      </c>
      <c r="J441" s="10">
        <v>9.43</v>
      </c>
      <c r="K441" s="17">
        <f t="shared" si="49"/>
        <v>5896.8617999999997</v>
      </c>
      <c r="O441" s="11">
        <v>40593.208333333336</v>
      </c>
      <c r="P441" s="10">
        <v>78.27</v>
      </c>
      <c r="Q441" s="10">
        <v>9.43</v>
      </c>
      <c r="R441" s="17">
        <f t="shared" ca="1" si="50"/>
        <v>4875.2426249999999</v>
      </c>
      <c r="V441" s="11">
        <v>40593.208333333336</v>
      </c>
      <c r="W441" s="10">
        <v>78.27</v>
      </c>
      <c r="X441" s="10">
        <v>9.43</v>
      </c>
      <c r="Y441" s="17">
        <f t="shared" ca="1" si="51"/>
        <v>4875.2426249999999</v>
      </c>
      <c r="AC441" s="11">
        <v>40579.552083333336</v>
      </c>
      <c r="AD441" s="10">
        <v>20.74</v>
      </c>
      <c r="AE441" s="10">
        <v>7.67</v>
      </c>
      <c r="AF441" s="10">
        <v>1.71</v>
      </c>
      <c r="AG441" s="17">
        <f t="shared" si="52"/>
        <v>194.54119999999998</v>
      </c>
      <c r="AN441" s="11">
        <v>40593.208333333336</v>
      </c>
      <c r="AO441" s="10">
        <v>91.65</v>
      </c>
      <c r="AP441" s="10">
        <v>7.41</v>
      </c>
      <c r="AQ441" s="17">
        <f t="shared" ca="1" si="53"/>
        <v>5523.5163750000002</v>
      </c>
    </row>
    <row r="442" spans="1:43" x14ac:dyDescent="0.25">
      <c r="A442" s="17">
        <f t="shared" si="47"/>
        <v>331.72</v>
      </c>
      <c r="B442" s="17">
        <f t="shared" ca="1" si="48"/>
        <v>19320.484425000002</v>
      </c>
      <c r="D442" s="17">
        <f ca="1">'Prices Feb 2011'!H441</f>
        <v>58.484999999999999</v>
      </c>
      <c r="E442" s="17">
        <f ca="1">'Prices Feb 2011'!$I441</f>
        <v>46.592500000000001</v>
      </c>
      <c r="F442" s="17">
        <v>65.91</v>
      </c>
      <c r="H442" s="11">
        <v>40593.25</v>
      </c>
      <c r="I442" s="10">
        <v>78.27</v>
      </c>
      <c r="J442" s="10">
        <v>9.43</v>
      </c>
      <c r="K442" s="17">
        <f t="shared" si="49"/>
        <v>5896.8617999999997</v>
      </c>
      <c r="O442" s="11">
        <v>40593.25</v>
      </c>
      <c r="P442" s="10">
        <v>78.27</v>
      </c>
      <c r="Q442" s="10">
        <v>9.43</v>
      </c>
      <c r="R442" s="17">
        <f t="shared" ca="1" si="50"/>
        <v>4384.8810750000002</v>
      </c>
      <c r="V442" s="11">
        <v>40593.25</v>
      </c>
      <c r="W442" s="10">
        <v>78.27</v>
      </c>
      <c r="X442" s="10">
        <v>9.43</v>
      </c>
      <c r="Y442" s="17">
        <f t="shared" ca="1" si="51"/>
        <v>4384.8810750000002</v>
      </c>
      <c r="AC442" s="11">
        <v>40579.5625</v>
      </c>
      <c r="AD442" s="10">
        <v>38.479999999999997</v>
      </c>
      <c r="AE442" s="10">
        <v>8.06</v>
      </c>
      <c r="AF442" s="10">
        <v>34.76</v>
      </c>
      <c r="AG442" s="17">
        <f t="shared" si="52"/>
        <v>1647.7135999999998</v>
      </c>
      <c r="AN442" s="11">
        <v>40593.25</v>
      </c>
      <c r="AO442" s="10">
        <v>96.91</v>
      </c>
      <c r="AP442" s="10">
        <v>1.43</v>
      </c>
      <c r="AQ442" s="17">
        <f t="shared" ca="1" si="53"/>
        <v>4653.8604749999995</v>
      </c>
    </row>
    <row r="443" spans="1:43" x14ac:dyDescent="0.25">
      <c r="A443" s="17">
        <f t="shared" si="47"/>
        <v>289.89999999999998</v>
      </c>
      <c r="B443" s="17">
        <f t="shared" ca="1" si="48"/>
        <v>20228.088025000005</v>
      </c>
      <c r="D443" s="17">
        <f ca="1">'Prices Feb 2011'!H442</f>
        <v>63.907499999999999</v>
      </c>
      <c r="E443" s="17">
        <f ca="1">'Prices Feb 2011'!$I442</f>
        <v>59.277500000000003</v>
      </c>
      <c r="F443" s="17">
        <v>65.91</v>
      </c>
      <c r="H443" s="11">
        <v>40593.291666666664</v>
      </c>
      <c r="I443" s="10">
        <v>78.27</v>
      </c>
      <c r="J443" s="10">
        <v>9.43</v>
      </c>
      <c r="K443" s="17">
        <f t="shared" si="49"/>
        <v>5896.8617999999997</v>
      </c>
      <c r="O443" s="11">
        <v>40593.291666666664</v>
      </c>
      <c r="P443" s="10">
        <v>78.27</v>
      </c>
      <c r="Q443" s="10">
        <v>9.43</v>
      </c>
      <c r="R443" s="17">
        <f t="shared" ca="1" si="50"/>
        <v>5377.7360250000002</v>
      </c>
      <c r="V443" s="11">
        <v>40593.291666666664</v>
      </c>
      <c r="W443" s="10">
        <v>78.27</v>
      </c>
      <c r="X443" s="10">
        <v>9.43</v>
      </c>
      <c r="Y443" s="17">
        <f t="shared" ca="1" si="51"/>
        <v>5377.7360250000002</v>
      </c>
      <c r="AC443" s="11">
        <v>40579.572916666664</v>
      </c>
      <c r="AD443" s="10">
        <v>82.51</v>
      </c>
      <c r="AE443" s="10">
        <v>9.74</v>
      </c>
      <c r="AF443" s="10">
        <v>10.82</v>
      </c>
      <c r="AG443" s="17">
        <f t="shared" si="52"/>
        <v>1696.4056000000003</v>
      </c>
      <c r="AN443" s="11">
        <v>40593.291666666664</v>
      </c>
      <c r="AO443" s="10">
        <v>55.09</v>
      </c>
      <c r="AP443" s="10">
        <v>5.63</v>
      </c>
      <c r="AQ443" s="17">
        <f t="shared" ca="1" si="53"/>
        <v>3575.754175</v>
      </c>
    </row>
    <row r="444" spans="1:43" x14ac:dyDescent="0.25">
      <c r="A444" s="17">
        <f t="shared" si="47"/>
        <v>299.05</v>
      </c>
      <c r="B444" s="17">
        <f t="shared" ca="1" si="48"/>
        <v>16684.752249999998</v>
      </c>
      <c r="D444" s="17">
        <f ca="1">'Prices Feb 2011'!H443</f>
        <v>25.365000000000002</v>
      </c>
      <c r="E444" s="17">
        <f ca="1">'Prices Feb 2011'!$I443</f>
        <v>41.047499999999999</v>
      </c>
      <c r="F444" s="17">
        <v>65.91</v>
      </c>
      <c r="H444" s="11">
        <v>40593.333333333336</v>
      </c>
      <c r="I444" s="10">
        <v>78.27</v>
      </c>
      <c r="J444" s="10">
        <v>9.43</v>
      </c>
      <c r="K444" s="17">
        <f t="shared" si="49"/>
        <v>5896.8617999999997</v>
      </c>
      <c r="O444" s="11">
        <v>40593.333333333336</v>
      </c>
      <c r="P444" s="10">
        <v>78.27</v>
      </c>
      <c r="Q444" s="10">
        <v>9.43</v>
      </c>
      <c r="R444" s="17">
        <f t="shared" ca="1" si="50"/>
        <v>3950.8739249999999</v>
      </c>
      <c r="V444" s="11">
        <v>40593.333333333336</v>
      </c>
      <c r="W444" s="10">
        <v>78.27</v>
      </c>
      <c r="X444" s="10">
        <v>9.43</v>
      </c>
      <c r="Y444" s="17">
        <f t="shared" ca="1" si="51"/>
        <v>3950.8739249999999</v>
      </c>
      <c r="AC444" s="11">
        <v>40579.583333333336</v>
      </c>
      <c r="AD444" s="10">
        <v>98.89</v>
      </c>
      <c r="AE444" s="10">
        <v>4.21</v>
      </c>
      <c r="AF444" s="10">
        <v>42.06</v>
      </c>
      <c r="AG444" s="17">
        <f t="shared" si="52"/>
        <v>4575.6403</v>
      </c>
      <c r="AN444" s="11">
        <v>40593.333333333336</v>
      </c>
      <c r="AO444" s="10">
        <v>64.239999999999995</v>
      </c>
      <c r="AP444" s="10">
        <v>3.88</v>
      </c>
      <c r="AQ444" s="17">
        <f t="shared" ca="1" si="53"/>
        <v>2886.1425999999997</v>
      </c>
    </row>
    <row r="445" spans="1:43" x14ac:dyDescent="0.25">
      <c r="A445" s="17">
        <f t="shared" si="47"/>
        <v>319.23</v>
      </c>
      <c r="B445" s="17">
        <f t="shared" ca="1" si="48"/>
        <v>17470.135200000001</v>
      </c>
      <c r="D445" s="17">
        <f ca="1">'Prices Feb 2011'!H444</f>
        <v>23.177499999999998</v>
      </c>
      <c r="E445" s="17">
        <f ca="1">'Prices Feb 2011'!$I444</f>
        <v>39.752499999999998</v>
      </c>
      <c r="F445" s="17">
        <v>65.91</v>
      </c>
      <c r="H445" s="11">
        <v>40593.375</v>
      </c>
      <c r="I445" s="10">
        <v>78.27</v>
      </c>
      <c r="J445" s="10">
        <v>9.43</v>
      </c>
      <c r="K445" s="17">
        <f t="shared" si="49"/>
        <v>5896.8617999999997</v>
      </c>
      <c r="O445" s="11">
        <v>40593.375</v>
      </c>
      <c r="P445" s="10">
        <v>78.27</v>
      </c>
      <c r="Q445" s="10">
        <v>9.43</v>
      </c>
      <c r="R445" s="17">
        <f t="shared" ca="1" si="50"/>
        <v>3849.5142749999995</v>
      </c>
      <c r="V445" s="11">
        <v>40593.375</v>
      </c>
      <c r="W445" s="10">
        <v>78.27</v>
      </c>
      <c r="X445" s="10">
        <v>9.43</v>
      </c>
      <c r="Y445" s="17">
        <f t="shared" ca="1" si="51"/>
        <v>3849.5142749999995</v>
      </c>
      <c r="AC445" s="11">
        <v>40579.59375</v>
      </c>
      <c r="AD445" s="10">
        <v>40.71</v>
      </c>
      <c r="AE445" s="10">
        <v>3.11</v>
      </c>
      <c r="AF445" s="10">
        <v>12.81</v>
      </c>
      <c r="AG445" s="17">
        <f t="shared" si="52"/>
        <v>648.10320000000002</v>
      </c>
      <c r="AN445" s="11">
        <v>40593.375</v>
      </c>
      <c r="AO445" s="10">
        <v>84.42</v>
      </c>
      <c r="AP445" s="10">
        <v>6.14</v>
      </c>
      <c r="AQ445" s="17">
        <f t="shared" ca="1" si="53"/>
        <v>3874.24485</v>
      </c>
    </row>
    <row r="446" spans="1:43" x14ac:dyDescent="0.25">
      <c r="A446" s="17">
        <f t="shared" si="47"/>
        <v>258.32</v>
      </c>
      <c r="B446" s="17">
        <f t="shared" ca="1" si="48"/>
        <v>16741.462449999999</v>
      </c>
      <c r="D446" s="17">
        <f ca="1">'Prices Feb 2011'!H445</f>
        <v>41.49</v>
      </c>
      <c r="E446" s="17">
        <f ca="1">'Prices Feb 2011'!$I445</f>
        <v>50.835000000000001</v>
      </c>
      <c r="F446" s="17">
        <v>65.91</v>
      </c>
      <c r="H446" s="11">
        <v>40593.416666666664</v>
      </c>
      <c r="I446" s="10">
        <v>78.27</v>
      </c>
      <c r="J446" s="10">
        <v>9.43</v>
      </c>
      <c r="K446" s="17">
        <f t="shared" si="49"/>
        <v>5896.8617999999997</v>
      </c>
      <c r="O446" s="11">
        <v>40593.416666666664</v>
      </c>
      <c r="P446" s="10">
        <v>78.27</v>
      </c>
      <c r="Q446" s="10">
        <v>9.43</v>
      </c>
      <c r="R446" s="17">
        <f t="shared" ca="1" si="50"/>
        <v>4716.9415499999996</v>
      </c>
      <c r="V446" s="11">
        <v>40593.416666666664</v>
      </c>
      <c r="W446" s="10">
        <v>78.27</v>
      </c>
      <c r="X446" s="10">
        <v>9.43</v>
      </c>
      <c r="Y446" s="17">
        <f t="shared" ca="1" si="51"/>
        <v>4716.9415499999996</v>
      </c>
      <c r="AC446" s="11">
        <v>40579.604166666664</v>
      </c>
      <c r="AD446" s="10">
        <v>1.1200000000000001</v>
      </c>
      <c r="AE446" s="10">
        <v>2.92</v>
      </c>
      <c r="AF446" s="10">
        <v>72.290000000000006</v>
      </c>
      <c r="AG446" s="17">
        <f t="shared" si="52"/>
        <v>84.23520000000002</v>
      </c>
      <c r="AN446" s="11">
        <v>40593.416666666664</v>
      </c>
      <c r="AO446" s="10">
        <v>23.51</v>
      </c>
      <c r="AP446" s="10">
        <v>9.17</v>
      </c>
      <c r="AQ446" s="17">
        <f t="shared" ca="1" si="53"/>
        <v>1410.7175500000001</v>
      </c>
    </row>
    <row r="447" spans="1:43" x14ac:dyDescent="0.25">
      <c r="A447" s="17">
        <f t="shared" si="47"/>
        <v>312.88</v>
      </c>
      <c r="B447" s="17">
        <f t="shared" ca="1" si="48"/>
        <v>19129.101799999997</v>
      </c>
      <c r="D447" s="17">
        <f ca="1">'Prices Feb 2011'!H446</f>
        <v>49.379999999999995</v>
      </c>
      <c r="E447" s="17">
        <f ca="1">'Prices Feb 2011'!$I446</f>
        <v>47.56</v>
      </c>
      <c r="F447" s="17">
        <v>65.91</v>
      </c>
      <c r="H447" s="11">
        <v>40593.458333333336</v>
      </c>
      <c r="I447" s="10">
        <v>78.27</v>
      </c>
      <c r="J447" s="10">
        <v>9.43</v>
      </c>
      <c r="K447" s="17">
        <f t="shared" si="49"/>
        <v>5896.8617999999997</v>
      </c>
      <c r="O447" s="11">
        <v>40593.458333333336</v>
      </c>
      <c r="P447" s="10">
        <v>78.27</v>
      </c>
      <c r="Q447" s="10">
        <v>9.43</v>
      </c>
      <c r="R447" s="17">
        <f t="shared" ca="1" si="50"/>
        <v>4460.6072999999997</v>
      </c>
      <c r="V447" s="11">
        <v>40593.458333333336</v>
      </c>
      <c r="W447" s="10">
        <v>78.27</v>
      </c>
      <c r="X447" s="10">
        <v>9.43</v>
      </c>
      <c r="Y447" s="17">
        <f t="shared" ca="1" si="51"/>
        <v>4460.6072999999997</v>
      </c>
      <c r="AC447" s="11">
        <v>40579.614583333336</v>
      </c>
      <c r="AD447" s="10">
        <v>88.72</v>
      </c>
      <c r="AE447" s="10">
        <v>0.44</v>
      </c>
      <c r="AF447" s="10">
        <v>49.97</v>
      </c>
      <c r="AG447" s="17">
        <f t="shared" si="52"/>
        <v>4472.3751999999995</v>
      </c>
      <c r="AN447" s="11">
        <v>40593.458333333336</v>
      </c>
      <c r="AO447" s="10">
        <v>78.069999999999993</v>
      </c>
      <c r="AP447" s="10">
        <v>7.66</v>
      </c>
      <c r="AQ447" s="17">
        <f t="shared" ca="1" si="53"/>
        <v>4311.0253999999995</v>
      </c>
    </row>
    <row r="448" spans="1:43" x14ac:dyDescent="0.25">
      <c r="A448" s="17">
        <f t="shared" si="47"/>
        <v>308.2</v>
      </c>
      <c r="B448" s="17">
        <f t="shared" ca="1" si="48"/>
        <v>16603.210674999998</v>
      </c>
      <c r="D448" s="17">
        <f ca="1">'Prices Feb 2011'!H447</f>
        <v>68.642499999999998</v>
      </c>
      <c r="E448" s="17">
        <f ca="1">'Prices Feb 2011'!$I447</f>
        <v>38.547499999999999</v>
      </c>
      <c r="F448" s="17">
        <v>65.91</v>
      </c>
      <c r="H448" s="11">
        <v>40593.5</v>
      </c>
      <c r="I448" s="10">
        <v>78.27</v>
      </c>
      <c r="J448" s="10">
        <v>9.43</v>
      </c>
      <c r="K448" s="17">
        <f t="shared" si="49"/>
        <v>5896.8617999999997</v>
      </c>
      <c r="O448" s="11">
        <v>40593.5</v>
      </c>
      <c r="P448" s="10">
        <v>78.27</v>
      </c>
      <c r="Q448" s="10">
        <v>9.43</v>
      </c>
      <c r="R448" s="17">
        <f t="shared" ca="1" si="50"/>
        <v>3755.1989249999997</v>
      </c>
      <c r="V448" s="11">
        <v>40593.5</v>
      </c>
      <c r="W448" s="10">
        <v>78.27</v>
      </c>
      <c r="X448" s="10">
        <v>9.43</v>
      </c>
      <c r="Y448" s="17">
        <f t="shared" ca="1" si="51"/>
        <v>3755.1989249999997</v>
      </c>
      <c r="AC448" s="11">
        <v>40579.625</v>
      </c>
      <c r="AD448" s="10">
        <v>18.010000000000002</v>
      </c>
      <c r="AE448" s="10">
        <v>2.74</v>
      </c>
      <c r="AF448" s="10">
        <v>62.34</v>
      </c>
      <c r="AG448" s="17">
        <f t="shared" si="52"/>
        <v>1172.0908000000002</v>
      </c>
      <c r="AN448" s="11">
        <v>40593.5</v>
      </c>
      <c r="AO448" s="10">
        <v>73.39</v>
      </c>
      <c r="AP448" s="10">
        <v>5</v>
      </c>
      <c r="AQ448" s="17">
        <f t="shared" ca="1" si="53"/>
        <v>3195.9510249999998</v>
      </c>
    </row>
    <row r="449" spans="1:43" x14ac:dyDescent="0.25">
      <c r="A449" s="17">
        <f t="shared" si="47"/>
        <v>268.14</v>
      </c>
      <c r="B449" s="17">
        <f t="shared" ca="1" si="48"/>
        <v>16859.436525000001</v>
      </c>
      <c r="D449" s="17">
        <f ca="1">'Prices Feb 2011'!H448</f>
        <v>54.28</v>
      </c>
      <c r="E449" s="17">
        <f ca="1">'Prices Feb 2011'!$I448</f>
        <v>48.707500000000003</v>
      </c>
      <c r="F449" s="17">
        <v>65.91</v>
      </c>
      <c r="H449" s="11">
        <v>40593.541666666664</v>
      </c>
      <c r="I449" s="10">
        <v>78.27</v>
      </c>
      <c r="J449" s="10">
        <v>9.43</v>
      </c>
      <c r="K449" s="17">
        <f t="shared" si="49"/>
        <v>5896.8617999999997</v>
      </c>
      <c r="O449" s="11">
        <v>40593.541666666664</v>
      </c>
      <c r="P449" s="10">
        <v>78.27</v>
      </c>
      <c r="Q449" s="10">
        <v>9.43</v>
      </c>
      <c r="R449" s="17">
        <f t="shared" ca="1" si="50"/>
        <v>4550.4221250000001</v>
      </c>
      <c r="V449" s="11">
        <v>40593.541666666664</v>
      </c>
      <c r="W449" s="10">
        <v>78.27</v>
      </c>
      <c r="X449" s="10">
        <v>9.43</v>
      </c>
      <c r="Y449" s="17">
        <f t="shared" ca="1" si="51"/>
        <v>4550.4221250000001</v>
      </c>
      <c r="AC449" s="11">
        <v>40579.635416666664</v>
      </c>
      <c r="AD449" s="10">
        <v>78.069999999999993</v>
      </c>
      <c r="AE449" s="10">
        <v>7.66</v>
      </c>
      <c r="AF449" s="10">
        <v>79.97</v>
      </c>
      <c r="AG449" s="17">
        <f t="shared" si="52"/>
        <v>6841.2740999999987</v>
      </c>
      <c r="AN449" s="11">
        <v>40593.541666666664</v>
      </c>
      <c r="AO449" s="10">
        <v>33.33</v>
      </c>
      <c r="AP449" s="10">
        <v>7.15</v>
      </c>
      <c r="AQ449" s="17">
        <f t="shared" ca="1" si="53"/>
        <v>1861.7304750000001</v>
      </c>
    </row>
    <row r="450" spans="1:43" x14ac:dyDescent="0.25">
      <c r="A450" s="17">
        <f t="shared" si="47"/>
        <v>327.14999999999998</v>
      </c>
      <c r="B450" s="17">
        <f t="shared" ca="1" si="48"/>
        <v>15501.460799999999</v>
      </c>
      <c r="D450" s="17">
        <f ca="1">'Prices Feb 2011'!H449</f>
        <v>18.735000000000003</v>
      </c>
      <c r="E450" s="17">
        <f ca="1">'Prices Feb 2011'!$I449</f>
        <v>29.747499999999999</v>
      </c>
      <c r="F450" s="17">
        <v>65.91</v>
      </c>
      <c r="H450" s="11">
        <v>40593.583333333336</v>
      </c>
      <c r="I450" s="10">
        <v>78.27</v>
      </c>
      <c r="J450" s="10">
        <v>9.43</v>
      </c>
      <c r="K450" s="17">
        <f t="shared" si="49"/>
        <v>5896.8617999999997</v>
      </c>
      <c r="O450" s="11">
        <v>40593.583333333336</v>
      </c>
      <c r="P450" s="10">
        <v>78.27</v>
      </c>
      <c r="Q450" s="10">
        <v>9.43</v>
      </c>
      <c r="R450" s="17">
        <f t="shared" ca="1" si="50"/>
        <v>3066.4229249999994</v>
      </c>
      <c r="V450" s="11">
        <v>40593.583333333336</v>
      </c>
      <c r="W450" s="10">
        <v>78.27</v>
      </c>
      <c r="X450" s="10">
        <v>9.43</v>
      </c>
      <c r="Y450" s="17">
        <f t="shared" ca="1" si="51"/>
        <v>3066.4229249999994</v>
      </c>
      <c r="AC450" s="11">
        <v>40579.645833333336</v>
      </c>
      <c r="AD450" s="10">
        <v>73.39</v>
      </c>
      <c r="AE450" s="10">
        <v>5</v>
      </c>
      <c r="AF450" s="10">
        <v>59.39</v>
      </c>
      <c r="AG450" s="17">
        <f t="shared" si="52"/>
        <v>4725.5820999999996</v>
      </c>
      <c r="AN450" s="11">
        <v>40593.583333333336</v>
      </c>
      <c r="AO450" s="10">
        <v>92.34</v>
      </c>
      <c r="AP450" s="10">
        <v>7.85</v>
      </c>
      <c r="AQ450" s="17">
        <f t="shared" ca="1" si="53"/>
        <v>3471.75315</v>
      </c>
    </row>
    <row r="451" spans="1:43" x14ac:dyDescent="0.25">
      <c r="A451" s="17">
        <f t="shared" si="47"/>
        <v>247.03</v>
      </c>
      <c r="B451" s="17">
        <f t="shared" ca="1" si="48"/>
        <v>14538.8658</v>
      </c>
      <c r="D451" s="17">
        <f ca="1">'Prices Feb 2011'!H450</f>
        <v>53.224999999999994</v>
      </c>
      <c r="E451" s="17">
        <f ca="1">'Prices Feb 2011'!$I450</f>
        <v>42.074999999999996</v>
      </c>
      <c r="F451" s="17">
        <v>65.91</v>
      </c>
      <c r="H451" s="11">
        <v>40593.625</v>
      </c>
      <c r="I451" s="10">
        <v>78.27</v>
      </c>
      <c r="J451" s="10">
        <v>9.43</v>
      </c>
      <c r="K451" s="17">
        <f t="shared" si="49"/>
        <v>5896.8617999999997</v>
      </c>
      <c r="O451" s="11">
        <v>40593.625</v>
      </c>
      <c r="P451" s="10">
        <v>78.27</v>
      </c>
      <c r="Q451" s="10">
        <v>9.43</v>
      </c>
      <c r="R451" s="17">
        <f t="shared" ca="1" si="50"/>
        <v>4031.2963499999996</v>
      </c>
      <c r="V451" s="11">
        <v>40593.625</v>
      </c>
      <c r="W451" s="10">
        <v>78.27</v>
      </c>
      <c r="X451" s="10">
        <v>9.43</v>
      </c>
      <c r="Y451" s="17">
        <f t="shared" ca="1" si="51"/>
        <v>4031.2963499999996</v>
      </c>
      <c r="AC451" s="11">
        <v>40579.65625</v>
      </c>
      <c r="AD451" s="10">
        <v>33.33</v>
      </c>
      <c r="AE451" s="10">
        <v>7.15</v>
      </c>
      <c r="AF451" s="10">
        <v>86.28</v>
      </c>
      <c r="AG451" s="17">
        <f t="shared" si="52"/>
        <v>3114.0219000000002</v>
      </c>
      <c r="AN451" s="11">
        <v>40593.625</v>
      </c>
      <c r="AO451" s="10">
        <v>12.22</v>
      </c>
      <c r="AP451" s="10">
        <v>5.34</v>
      </c>
      <c r="AQ451" s="17">
        <f t="shared" ca="1" si="53"/>
        <v>579.41129999999998</v>
      </c>
    </row>
    <row r="452" spans="1:43" x14ac:dyDescent="0.25">
      <c r="A452" s="17">
        <f t="shared" si="47"/>
        <v>261.27999999999997</v>
      </c>
      <c r="B452" s="17">
        <f t="shared" ca="1" si="48"/>
        <v>14592.49965</v>
      </c>
      <c r="D452" s="17">
        <f ca="1">'Prices Feb 2011'!H451</f>
        <v>54.072500000000005</v>
      </c>
      <c r="E452" s="17">
        <f ca="1">'Prices Feb 2011'!$I451</f>
        <v>38.004999999999995</v>
      </c>
      <c r="F452" s="17">
        <v>65.91</v>
      </c>
      <c r="H452" s="11">
        <v>40593.666666666664</v>
      </c>
      <c r="I452" s="10">
        <v>78.27</v>
      </c>
      <c r="J452" s="10">
        <v>9.43</v>
      </c>
      <c r="K452" s="17">
        <f t="shared" si="49"/>
        <v>5896.8617999999997</v>
      </c>
      <c r="O452" s="11">
        <v>40593.666666666664</v>
      </c>
      <c r="P452" s="10">
        <v>78.27</v>
      </c>
      <c r="Q452" s="10">
        <v>9.43</v>
      </c>
      <c r="R452" s="17">
        <f t="shared" ca="1" si="50"/>
        <v>3712.7374499999996</v>
      </c>
      <c r="V452" s="11">
        <v>40593.666666666664</v>
      </c>
      <c r="W452" s="10">
        <v>78.27</v>
      </c>
      <c r="X452" s="10">
        <v>9.43</v>
      </c>
      <c r="Y452" s="17">
        <f t="shared" ca="1" si="51"/>
        <v>3712.7374499999996</v>
      </c>
      <c r="AC452" s="11">
        <v>40579.666666666664</v>
      </c>
      <c r="AD452" s="10">
        <v>92.34</v>
      </c>
      <c r="AE452" s="10">
        <v>7.85</v>
      </c>
      <c r="AF452" s="10">
        <v>37.020000000000003</v>
      </c>
      <c r="AG452" s="17">
        <f t="shared" si="52"/>
        <v>4143.2958000000008</v>
      </c>
      <c r="AN452" s="11">
        <v>40593.666666666664</v>
      </c>
      <c r="AO452" s="10">
        <v>26.47</v>
      </c>
      <c r="AP452" s="10">
        <v>9.98</v>
      </c>
      <c r="AQ452" s="17">
        <f t="shared" ca="1" si="53"/>
        <v>1270.1629499999999</v>
      </c>
    </row>
    <row r="453" spans="1:43" x14ac:dyDescent="0.25">
      <c r="A453" s="17">
        <f t="shared" ref="A453:A516" si="54">I453+P453+W453+AH453+AO453</f>
        <v>313.08</v>
      </c>
      <c r="B453" s="17">
        <f t="shared" ref="B453:B516" ca="1" si="55">K453+R453+Y453+AJ453+AQ453</f>
        <v>23050.319325</v>
      </c>
      <c r="D453" s="17">
        <f ca="1">'Prices Feb 2011'!H452</f>
        <v>54.802499999999995</v>
      </c>
      <c r="E453" s="17">
        <f ca="1">'Prices Feb 2011'!$I452</f>
        <v>63.622500000000002</v>
      </c>
      <c r="F453" s="17">
        <v>65.91</v>
      </c>
      <c r="H453" s="11">
        <v>40593.708333333336</v>
      </c>
      <c r="I453" s="10">
        <v>78.27</v>
      </c>
      <c r="J453" s="10">
        <v>9.43</v>
      </c>
      <c r="K453" s="17">
        <f t="shared" ref="K453:K516" si="56">I453*($F453+J453)</f>
        <v>5896.8617999999997</v>
      </c>
      <c r="O453" s="11">
        <v>40593.708333333336</v>
      </c>
      <c r="P453" s="10">
        <v>78.27</v>
      </c>
      <c r="Q453" s="10">
        <v>9.43</v>
      </c>
      <c r="R453" s="17">
        <f t="shared" ref="R453:R516" ca="1" si="57">P453*($E453+Q453)</f>
        <v>5717.8191750000005</v>
      </c>
      <c r="V453" s="11">
        <v>40593.708333333336</v>
      </c>
      <c r="W453" s="10">
        <v>78.27</v>
      </c>
      <c r="X453" s="10">
        <v>9.43</v>
      </c>
      <c r="Y453" s="17">
        <f t="shared" ref="Y453:Y516" ca="1" si="58">W453*($E453+X453)</f>
        <v>5717.8191750000005</v>
      </c>
      <c r="AC453" s="11">
        <v>40579.677083333336</v>
      </c>
      <c r="AD453" s="10">
        <v>12.22</v>
      </c>
      <c r="AE453" s="10">
        <v>5.34</v>
      </c>
      <c r="AF453" s="10">
        <v>63.33</v>
      </c>
      <c r="AG453" s="17">
        <f t="shared" ref="AG453:AG483" si="59">AD453*(AE453+AF453)</f>
        <v>839.14740000000006</v>
      </c>
      <c r="AN453" s="11">
        <v>40593.708333333336</v>
      </c>
      <c r="AO453" s="10">
        <v>78.27</v>
      </c>
      <c r="AP453" s="10">
        <v>9.43</v>
      </c>
      <c r="AQ453" s="17">
        <f t="shared" ca="1" si="53"/>
        <v>5717.8191750000005</v>
      </c>
    </row>
    <row r="454" spans="1:43" x14ac:dyDescent="0.25">
      <c r="A454" s="17">
        <f t="shared" si="54"/>
        <v>257.70999999999998</v>
      </c>
      <c r="B454" s="17">
        <f t="shared" ca="1" si="55"/>
        <v>19966.874399999997</v>
      </c>
      <c r="D454" s="17">
        <f ca="1">'Prices Feb 2011'!H453</f>
        <v>72.2</v>
      </c>
      <c r="E454" s="17">
        <f ca="1">'Prices Feb 2011'!$I453</f>
        <v>68.947499999999991</v>
      </c>
      <c r="F454" s="17">
        <v>65.91</v>
      </c>
      <c r="H454" s="11">
        <v>40593.75</v>
      </c>
      <c r="I454" s="10">
        <v>78.27</v>
      </c>
      <c r="J454" s="10">
        <v>9.43</v>
      </c>
      <c r="K454" s="17">
        <f t="shared" si="56"/>
        <v>5896.8617999999997</v>
      </c>
      <c r="O454" s="11">
        <v>40593.75</v>
      </c>
      <c r="P454" s="10">
        <v>78.27</v>
      </c>
      <c r="Q454" s="10">
        <v>9.43</v>
      </c>
      <c r="R454" s="17">
        <f t="shared" ca="1" si="57"/>
        <v>6134.6069249999991</v>
      </c>
      <c r="V454" s="11">
        <v>40593.75</v>
      </c>
      <c r="W454" s="10">
        <v>78.27</v>
      </c>
      <c r="X454" s="10">
        <v>9.43</v>
      </c>
      <c r="Y454" s="17">
        <f t="shared" ca="1" si="58"/>
        <v>6134.6069249999991</v>
      </c>
      <c r="AC454" s="11">
        <v>40579.6875</v>
      </c>
      <c r="AD454" s="10">
        <v>26.47</v>
      </c>
      <c r="AE454" s="10">
        <v>9.98</v>
      </c>
      <c r="AF454" s="10">
        <v>12.25</v>
      </c>
      <c r="AG454" s="17">
        <f t="shared" si="59"/>
        <v>588.42809999999997</v>
      </c>
      <c r="AN454" s="11">
        <v>40593.75</v>
      </c>
      <c r="AO454" s="10">
        <v>22.9</v>
      </c>
      <c r="AP454" s="10">
        <v>9.69</v>
      </c>
      <c r="AQ454" s="17">
        <f t="shared" ca="1" si="53"/>
        <v>1800.7987499999997</v>
      </c>
    </row>
    <row r="455" spans="1:43" x14ac:dyDescent="0.25">
      <c r="A455" s="17">
        <f t="shared" si="54"/>
        <v>314.77999999999997</v>
      </c>
      <c r="B455" s="17">
        <f t="shared" ca="1" si="55"/>
        <v>19874.375049999999</v>
      </c>
      <c r="D455" s="17">
        <f ca="1">'Prices Feb 2011'!H454</f>
        <v>48.375</v>
      </c>
      <c r="E455" s="17">
        <f ca="1">'Prices Feb 2011'!$I454</f>
        <v>50.324999999999996</v>
      </c>
      <c r="F455" s="17">
        <v>65.91</v>
      </c>
      <c r="H455" s="11">
        <v>40593.791666666664</v>
      </c>
      <c r="I455" s="10">
        <v>78.27</v>
      </c>
      <c r="J455" s="10">
        <v>9.43</v>
      </c>
      <c r="K455" s="17">
        <f t="shared" si="56"/>
        <v>5896.8617999999997</v>
      </c>
      <c r="O455" s="11">
        <v>40593.791666666664</v>
      </c>
      <c r="P455" s="10">
        <v>78.27</v>
      </c>
      <c r="Q455" s="10">
        <v>9.43</v>
      </c>
      <c r="R455" s="17">
        <f t="shared" ca="1" si="57"/>
        <v>4677.0238499999996</v>
      </c>
      <c r="V455" s="11">
        <v>40593.791666666664</v>
      </c>
      <c r="W455" s="10">
        <v>78.27</v>
      </c>
      <c r="X455" s="10">
        <v>9.43</v>
      </c>
      <c r="Y455" s="17">
        <f t="shared" ca="1" si="58"/>
        <v>4677.0238499999996</v>
      </c>
      <c r="AC455" s="11">
        <v>40579.697916666664</v>
      </c>
      <c r="AD455" s="10">
        <v>78.27</v>
      </c>
      <c r="AE455" s="10">
        <v>9.43</v>
      </c>
      <c r="AF455" s="10">
        <v>57.57</v>
      </c>
      <c r="AG455" s="17">
        <f t="shared" si="59"/>
        <v>5244.09</v>
      </c>
      <c r="AN455" s="11">
        <v>40593.791666666664</v>
      </c>
      <c r="AO455" s="10">
        <v>79.97</v>
      </c>
      <c r="AP455" s="10">
        <v>7.49</v>
      </c>
      <c r="AQ455" s="17">
        <f t="shared" ca="1" si="53"/>
        <v>4623.4655499999999</v>
      </c>
    </row>
    <row r="456" spans="1:43" x14ac:dyDescent="0.25">
      <c r="A456" s="17">
        <f t="shared" si="54"/>
        <v>328.54</v>
      </c>
      <c r="B456" s="17">
        <f t="shared" ca="1" si="55"/>
        <v>19156.584725000001</v>
      </c>
      <c r="D456" s="17">
        <f ca="1">'Prices Feb 2011'!H455</f>
        <v>46.765000000000001</v>
      </c>
      <c r="E456" s="17">
        <f ca="1">'Prices Feb 2011'!$I455</f>
        <v>43.877499999999998</v>
      </c>
      <c r="F456" s="17">
        <v>65.91</v>
      </c>
      <c r="H456" s="11">
        <v>40593.833333333336</v>
      </c>
      <c r="I456" s="10">
        <v>78.27</v>
      </c>
      <c r="J456" s="10">
        <v>9.43</v>
      </c>
      <c r="K456" s="17">
        <f t="shared" si="56"/>
        <v>5896.8617999999997</v>
      </c>
      <c r="O456" s="11">
        <v>40593.833333333336</v>
      </c>
      <c r="P456" s="10">
        <v>78.27</v>
      </c>
      <c r="Q456" s="10">
        <v>9.43</v>
      </c>
      <c r="R456" s="17">
        <f t="shared" ca="1" si="57"/>
        <v>4172.378025</v>
      </c>
      <c r="V456" s="11">
        <v>40593.833333333336</v>
      </c>
      <c r="W456" s="10">
        <v>78.27</v>
      </c>
      <c r="X456" s="10">
        <v>9.43</v>
      </c>
      <c r="Y456" s="17">
        <f t="shared" ca="1" si="58"/>
        <v>4172.378025</v>
      </c>
      <c r="AC456" s="11">
        <v>40579.708333333336</v>
      </c>
      <c r="AD456" s="10">
        <v>22.9</v>
      </c>
      <c r="AE456" s="10">
        <v>9.69</v>
      </c>
      <c r="AF456" s="10">
        <v>39</v>
      </c>
      <c r="AG456" s="17">
        <f t="shared" si="59"/>
        <v>1115.001</v>
      </c>
      <c r="AN456" s="11">
        <v>40593.833333333336</v>
      </c>
      <c r="AO456" s="10">
        <v>93.73</v>
      </c>
      <c r="AP456" s="10">
        <v>8.56</v>
      </c>
      <c r="AQ456" s="17">
        <f t="shared" ca="1" si="53"/>
        <v>4914.9668750000001</v>
      </c>
    </row>
    <row r="457" spans="1:43" x14ac:dyDescent="0.25">
      <c r="A457" s="17">
        <f t="shared" si="54"/>
        <v>291.58</v>
      </c>
      <c r="B457" s="17">
        <f t="shared" ca="1" si="55"/>
        <v>19657.840425000002</v>
      </c>
      <c r="D457" s="17">
        <f ca="1">'Prices Feb 2011'!H456</f>
        <v>42.325000000000003</v>
      </c>
      <c r="E457" s="17">
        <f ca="1">'Prices Feb 2011'!$I456</f>
        <v>56.497500000000002</v>
      </c>
      <c r="F457" s="17">
        <v>65.91</v>
      </c>
      <c r="H457" s="11">
        <v>40593.875</v>
      </c>
      <c r="I457" s="10">
        <v>78.27</v>
      </c>
      <c r="J457" s="10">
        <v>9.43</v>
      </c>
      <c r="K457" s="17">
        <f t="shared" si="56"/>
        <v>5896.8617999999997</v>
      </c>
      <c r="O457" s="11">
        <v>40593.875</v>
      </c>
      <c r="P457" s="10">
        <v>78.27</v>
      </c>
      <c r="Q457" s="10">
        <v>9.43</v>
      </c>
      <c r="R457" s="17">
        <f t="shared" ca="1" si="57"/>
        <v>5160.1454250000006</v>
      </c>
      <c r="V457" s="11">
        <v>40593.875</v>
      </c>
      <c r="W457" s="10">
        <v>78.27</v>
      </c>
      <c r="X457" s="10">
        <v>9.43</v>
      </c>
      <c r="Y457" s="17">
        <f t="shared" ca="1" si="58"/>
        <v>5160.1454250000006</v>
      </c>
      <c r="AC457" s="11">
        <v>40579.71875</v>
      </c>
      <c r="AD457" s="10">
        <v>79.97</v>
      </c>
      <c r="AE457" s="10">
        <v>7.49</v>
      </c>
      <c r="AF457" s="10">
        <v>24.02</v>
      </c>
      <c r="AG457" s="17">
        <f t="shared" si="59"/>
        <v>2519.8546999999999</v>
      </c>
      <c r="AN457" s="11">
        <v>40593.875</v>
      </c>
      <c r="AO457" s="10">
        <v>56.77</v>
      </c>
      <c r="AP457" s="10">
        <v>4.1100000000000003</v>
      </c>
      <c r="AQ457" s="17">
        <f t="shared" ca="1" si="53"/>
        <v>3440.6877750000003</v>
      </c>
    </row>
    <row r="458" spans="1:43" x14ac:dyDescent="0.25">
      <c r="A458" s="17">
        <f t="shared" si="54"/>
        <v>251.46</v>
      </c>
      <c r="B458" s="17">
        <f t="shared" ca="1" si="55"/>
        <v>13811.110349999999</v>
      </c>
      <c r="D458" s="17">
        <f ca="1">'Prices Feb 2011'!H457</f>
        <v>30.725000000000001</v>
      </c>
      <c r="E458" s="17">
        <f ca="1">'Prices Feb 2011'!$I457</f>
        <v>36.214999999999996</v>
      </c>
      <c r="F458" s="17">
        <v>65.91</v>
      </c>
      <c r="H458" s="11">
        <v>40593.916666666664</v>
      </c>
      <c r="I458" s="10">
        <v>78.27</v>
      </c>
      <c r="J458" s="10">
        <v>9.43</v>
      </c>
      <c r="K458" s="17">
        <f t="shared" si="56"/>
        <v>5896.8617999999997</v>
      </c>
      <c r="O458" s="11">
        <v>40593.916666666664</v>
      </c>
      <c r="P458" s="10">
        <v>78.27</v>
      </c>
      <c r="Q458" s="10">
        <v>9.43</v>
      </c>
      <c r="R458" s="17">
        <f t="shared" ca="1" si="57"/>
        <v>3572.6341499999994</v>
      </c>
      <c r="V458" s="11">
        <v>40593.916666666664</v>
      </c>
      <c r="W458" s="10">
        <v>78.27</v>
      </c>
      <c r="X458" s="10">
        <v>9.43</v>
      </c>
      <c r="Y458" s="17">
        <f t="shared" ca="1" si="58"/>
        <v>3572.6341499999994</v>
      </c>
      <c r="AC458" s="11">
        <v>40579.729166666664</v>
      </c>
      <c r="AD458" s="10">
        <v>93.73</v>
      </c>
      <c r="AE458" s="10">
        <v>8.56</v>
      </c>
      <c r="AF458" s="10">
        <v>74.069999999999993</v>
      </c>
      <c r="AG458" s="17">
        <f t="shared" si="59"/>
        <v>7744.9098999999997</v>
      </c>
      <c r="AN458" s="11">
        <v>40593.916666666664</v>
      </c>
      <c r="AO458" s="10">
        <v>16.649999999999999</v>
      </c>
      <c r="AP458" s="10">
        <v>9.9700000000000006</v>
      </c>
      <c r="AQ458" s="17">
        <f t="shared" ca="1" si="53"/>
        <v>768.98024999999984</v>
      </c>
    </row>
    <row r="459" spans="1:43" x14ac:dyDescent="0.25">
      <c r="A459" s="17">
        <f t="shared" si="54"/>
        <v>324.76</v>
      </c>
      <c r="B459" s="17">
        <f t="shared" ca="1" si="55"/>
        <v>13004.064175</v>
      </c>
      <c r="D459" s="17">
        <f ca="1">'Prices Feb 2011'!H458</f>
        <v>30.297499999999999</v>
      </c>
      <c r="E459" s="17">
        <f ca="1">'Prices Feb 2011'!$I458</f>
        <v>20.7575</v>
      </c>
      <c r="F459" s="17">
        <v>65.91</v>
      </c>
      <c r="H459" s="11">
        <v>40593.958333333336</v>
      </c>
      <c r="I459" s="10">
        <v>78.27</v>
      </c>
      <c r="J459" s="10">
        <v>9.43</v>
      </c>
      <c r="K459" s="17">
        <f t="shared" si="56"/>
        <v>5896.8617999999997</v>
      </c>
      <c r="O459" s="11">
        <v>40593.958333333336</v>
      </c>
      <c r="P459" s="10">
        <v>78.27</v>
      </c>
      <c r="Q459" s="10">
        <v>9.43</v>
      </c>
      <c r="R459" s="17">
        <f t="shared" ca="1" si="57"/>
        <v>2362.7756249999998</v>
      </c>
      <c r="V459" s="11">
        <v>40593.958333333336</v>
      </c>
      <c r="W459" s="10">
        <v>78.27</v>
      </c>
      <c r="X459" s="10">
        <v>9.43</v>
      </c>
      <c r="Y459" s="17">
        <f t="shared" ca="1" si="58"/>
        <v>2362.7756249999998</v>
      </c>
      <c r="AC459" s="11">
        <v>40579.739583333336</v>
      </c>
      <c r="AD459" s="10">
        <v>56.77</v>
      </c>
      <c r="AE459" s="10">
        <v>4.1100000000000003</v>
      </c>
      <c r="AF459" s="10">
        <v>48.63</v>
      </c>
      <c r="AG459" s="17">
        <f t="shared" si="59"/>
        <v>2994.0498000000002</v>
      </c>
      <c r="AN459" s="11">
        <v>40593.958333333336</v>
      </c>
      <c r="AO459" s="10">
        <v>89.95</v>
      </c>
      <c r="AP459" s="10">
        <v>5.72</v>
      </c>
      <c r="AQ459" s="17">
        <f t="shared" ca="1" si="53"/>
        <v>2381.6511249999999</v>
      </c>
    </row>
    <row r="460" spans="1:43" x14ac:dyDescent="0.25">
      <c r="A460" s="17">
        <f t="shared" si="54"/>
        <v>81.63</v>
      </c>
      <c r="B460" s="17">
        <f t="shared" ca="1" si="55"/>
        <v>4980.7149249999993</v>
      </c>
      <c r="D460" s="17">
        <f ca="1">'Prices Feb 2011'!H459</f>
        <v>30.862500000000001</v>
      </c>
      <c r="E460" s="17">
        <f ca="1">'Prices Feb 2011'!$I459</f>
        <v>46.6325</v>
      </c>
      <c r="F460" s="17">
        <v>66.27</v>
      </c>
      <c r="H460" s="16">
        <v>40594</v>
      </c>
      <c r="I460" s="10">
        <v>22.9</v>
      </c>
      <c r="J460" s="10">
        <v>9.69</v>
      </c>
      <c r="K460" s="17">
        <f t="shared" si="56"/>
        <v>1739.4839999999997</v>
      </c>
      <c r="O460" s="16">
        <v>40594</v>
      </c>
      <c r="P460" s="10">
        <v>22.9</v>
      </c>
      <c r="Q460" s="10">
        <v>9.69</v>
      </c>
      <c r="R460" s="17">
        <f t="shared" ca="1" si="57"/>
        <v>1289.7852499999999</v>
      </c>
      <c r="V460" s="16">
        <v>40594</v>
      </c>
      <c r="W460" s="10">
        <v>22.9</v>
      </c>
      <c r="X460" s="10">
        <v>9.69</v>
      </c>
      <c r="Y460" s="17">
        <f t="shared" ca="1" si="58"/>
        <v>1289.7852499999999</v>
      </c>
      <c r="AC460" s="11">
        <v>40579.75</v>
      </c>
      <c r="AD460" s="10">
        <v>16.649999999999999</v>
      </c>
      <c r="AE460" s="10">
        <v>9.9700000000000006</v>
      </c>
      <c r="AF460" s="10">
        <v>39.26</v>
      </c>
      <c r="AG460" s="17">
        <f t="shared" si="59"/>
        <v>819.67949999999985</v>
      </c>
      <c r="AN460" s="16">
        <v>40594</v>
      </c>
      <c r="AO460" s="10">
        <v>12.93</v>
      </c>
      <c r="AP460" s="10">
        <v>4.54</v>
      </c>
      <c r="AQ460" s="17">
        <f t="shared" ca="1" si="53"/>
        <v>661.66042500000003</v>
      </c>
    </row>
    <row r="461" spans="1:43" x14ac:dyDescent="0.25">
      <c r="A461" s="17">
        <f t="shared" si="54"/>
        <v>89.439999999999984</v>
      </c>
      <c r="B461" s="17">
        <f t="shared" ca="1" si="55"/>
        <v>5543.2685000000001</v>
      </c>
      <c r="D461" s="17">
        <f ca="1">'Prices Feb 2011'!H460</f>
        <v>48.542500000000004</v>
      </c>
      <c r="E461" s="17">
        <f ca="1">'Prices Feb 2011'!$I460</f>
        <v>48.105000000000004</v>
      </c>
      <c r="F461" s="17">
        <v>66.27</v>
      </c>
      <c r="H461" s="11">
        <v>40594.041666666664</v>
      </c>
      <c r="I461" s="10">
        <v>22.9</v>
      </c>
      <c r="J461" s="10">
        <v>9.69</v>
      </c>
      <c r="K461" s="17">
        <f t="shared" si="56"/>
        <v>1739.4839999999997</v>
      </c>
      <c r="O461" s="11">
        <v>40594.041666666664</v>
      </c>
      <c r="P461" s="10">
        <v>22.9</v>
      </c>
      <c r="Q461" s="10">
        <v>9.69</v>
      </c>
      <c r="R461" s="17">
        <f t="shared" ca="1" si="57"/>
        <v>1323.5055</v>
      </c>
      <c r="V461" s="11">
        <v>40594.041666666664</v>
      </c>
      <c r="W461" s="10">
        <v>22.9</v>
      </c>
      <c r="X461" s="10">
        <v>9.69</v>
      </c>
      <c r="Y461" s="17">
        <f t="shared" ca="1" si="58"/>
        <v>1323.5055</v>
      </c>
      <c r="AC461" s="11">
        <v>40579.760416666664</v>
      </c>
      <c r="AD461" s="10">
        <v>89.95</v>
      </c>
      <c r="AE461" s="10">
        <v>5.72</v>
      </c>
      <c r="AF461" s="10">
        <v>88.73</v>
      </c>
      <c r="AG461" s="17">
        <f t="shared" si="59"/>
        <v>8495.7775000000001</v>
      </c>
      <c r="AN461" s="11">
        <v>40594.041666666664</v>
      </c>
      <c r="AO461" s="10">
        <v>20.74</v>
      </c>
      <c r="AP461" s="10">
        <v>7.67</v>
      </c>
      <c r="AQ461" s="17">
        <f t="shared" ca="1" si="53"/>
        <v>1156.7735</v>
      </c>
    </row>
    <row r="462" spans="1:43" x14ac:dyDescent="0.25">
      <c r="A462" s="17">
        <f t="shared" si="54"/>
        <v>107.17999999999998</v>
      </c>
      <c r="B462" s="17">
        <f t="shared" ca="1" si="55"/>
        <v>6422.3576999999987</v>
      </c>
      <c r="D462" s="17">
        <f ca="1">'Prices Feb 2011'!H461</f>
        <v>58.39500000000001</v>
      </c>
      <c r="E462" s="17">
        <f ca="1">'Prices Feb 2011'!$I461</f>
        <v>46.6175</v>
      </c>
      <c r="F462" s="17">
        <v>66.27</v>
      </c>
      <c r="H462" s="11">
        <v>40594.083333333336</v>
      </c>
      <c r="I462" s="10">
        <v>22.9</v>
      </c>
      <c r="J462" s="10">
        <v>9.69</v>
      </c>
      <c r="K462" s="17">
        <f t="shared" si="56"/>
        <v>1739.4839999999997</v>
      </c>
      <c r="O462" s="11">
        <v>40594.083333333336</v>
      </c>
      <c r="P462" s="10">
        <v>22.9</v>
      </c>
      <c r="Q462" s="10">
        <v>9.69</v>
      </c>
      <c r="R462" s="17">
        <f t="shared" ca="1" si="57"/>
        <v>1289.44175</v>
      </c>
      <c r="V462" s="11">
        <v>40594.083333333336</v>
      </c>
      <c r="W462" s="10">
        <v>22.9</v>
      </c>
      <c r="X462" s="10">
        <v>9.69</v>
      </c>
      <c r="Y462" s="17">
        <f t="shared" ca="1" si="58"/>
        <v>1289.44175</v>
      </c>
      <c r="AC462" s="11">
        <v>40579.770833333336</v>
      </c>
      <c r="AD462" s="10">
        <v>12.93</v>
      </c>
      <c r="AE462" s="10">
        <v>4.54</v>
      </c>
      <c r="AF462" s="10">
        <v>59.03</v>
      </c>
      <c r="AG462" s="17">
        <f t="shared" si="59"/>
        <v>821.96010000000001</v>
      </c>
      <c r="AN462" s="11">
        <v>40594.083333333336</v>
      </c>
      <c r="AO462" s="10">
        <v>38.479999999999997</v>
      </c>
      <c r="AP462" s="10">
        <v>8.06</v>
      </c>
      <c r="AQ462" s="17">
        <f t="shared" ca="1" si="53"/>
        <v>2103.9901999999997</v>
      </c>
    </row>
    <row r="463" spans="1:43" x14ac:dyDescent="0.25">
      <c r="A463" s="17">
        <f t="shared" si="54"/>
        <v>151.20999999999998</v>
      </c>
      <c r="B463" s="17">
        <f t="shared" ca="1" si="55"/>
        <v>6392.2808000000005</v>
      </c>
      <c r="D463" s="17">
        <f ca="1">'Prices Feb 2011'!H462</f>
        <v>37.542499999999997</v>
      </c>
      <c r="E463" s="17">
        <f ca="1">'Prices Feb 2011'!$I462</f>
        <v>26.54</v>
      </c>
      <c r="F463" s="17">
        <v>66.27</v>
      </c>
      <c r="H463" s="11">
        <v>40594.125</v>
      </c>
      <c r="I463" s="10">
        <v>22.9</v>
      </c>
      <c r="J463" s="10">
        <v>9.69</v>
      </c>
      <c r="K463" s="17">
        <f t="shared" si="56"/>
        <v>1739.4839999999997</v>
      </c>
      <c r="O463" s="11">
        <v>40594.125</v>
      </c>
      <c r="P463" s="10">
        <v>22.9</v>
      </c>
      <c r="Q463" s="10">
        <v>9.69</v>
      </c>
      <c r="R463" s="17">
        <f t="shared" ca="1" si="57"/>
        <v>829.66699999999992</v>
      </c>
      <c r="V463" s="11">
        <v>40594.125</v>
      </c>
      <c r="W463" s="10">
        <v>22.9</v>
      </c>
      <c r="X463" s="10">
        <v>9.69</v>
      </c>
      <c r="Y463" s="17">
        <f t="shared" ca="1" si="58"/>
        <v>829.66699999999992</v>
      </c>
      <c r="AC463" s="11">
        <v>40579.78125</v>
      </c>
      <c r="AD463" s="10">
        <v>20.74</v>
      </c>
      <c r="AE463" s="10">
        <v>7.67</v>
      </c>
      <c r="AF463" s="10">
        <v>72.48</v>
      </c>
      <c r="AG463" s="17">
        <f t="shared" si="59"/>
        <v>1662.3109999999999</v>
      </c>
      <c r="AN463" s="11">
        <v>40594.125</v>
      </c>
      <c r="AO463" s="10">
        <v>82.51</v>
      </c>
      <c r="AP463" s="10">
        <v>9.74</v>
      </c>
      <c r="AQ463" s="17">
        <f t="shared" ca="1" si="53"/>
        <v>2993.4628000000002</v>
      </c>
    </row>
    <row r="464" spans="1:43" x14ac:dyDescent="0.25">
      <c r="A464" s="17">
        <f t="shared" si="54"/>
        <v>139.22999999999999</v>
      </c>
      <c r="B464" s="17">
        <f t="shared" ca="1" si="55"/>
        <v>7209.6985000000004</v>
      </c>
      <c r="D464" s="17">
        <f ca="1">'Prices Feb 2011'!H463</f>
        <v>51.182499999999997</v>
      </c>
      <c r="E464" s="17">
        <f ca="1">'Prices Feb 2011'!$I463</f>
        <v>39.14</v>
      </c>
      <c r="F464" s="17">
        <v>66.27</v>
      </c>
      <c r="H464" s="11">
        <v>40594.166666666664</v>
      </c>
      <c r="I464" s="10">
        <v>22.9</v>
      </c>
      <c r="J464" s="10">
        <v>9.69</v>
      </c>
      <c r="K464" s="17">
        <f t="shared" si="56"/>
        <v>1739.4839999999997</v>
      </c>
      <c r="O464" s="11">
        <v>40594.166666666664</v>
      </c>
      <c r="P464" s="10">
        <v>22.9</v>
      </c>
      <c r="Q464" s="10">
        <v>9.69</v>
      </c>
      <c r="R464" s="17">
        <f t="shared" ca="1" si="57"/>
        <v>1118.2069999999999</v>
      </c>
      <c r="V464" s="11">
        <v>40594.166666666664</v>
      </c>
      <c r="W464" s="10">
        <v>22.9</v>
      </c>
      <c r="X464" s="10">
        <v>9.69</v>
      </c>
      <c r="Y464" s="17">
        <f t="shared" ca="1" si="58"/>
        <v>1118.2069999999999</v>
      </c>
      <c r="AC464" s="11">
        <v>40579.791666666664</v>
      </c>
      <c r="AD464" s="10">
        <v>38.479999999999997</v>
      </c>
      <c r="AE464" s="10">
        <v>8.06</v>
      </c>
      <c r="AF464" s="10">
        <v>53.41</v>
      </c>
      <c r="AG464" s="17">
        <f t="shared" si="59"/>
        <v>2365.3655999999996</v>
      </c>
      <c r="AN464" s="11">
        <v>40594.166666666664</v>
      </c>
      <c r="AO464" s="10">
        <v>70.53</v>
      </c>
      <c r="AP464" s="10">
        <v>6.71</v>
      </c>
      <c r="AQ464" s="17">
        <f t="shared" ca="1" si="53"/>
        <v>3233.8005000000003</v>
      </c>
    </row>
    <row r="465" spans="1:43" x14ac:dyDescent="0.25">
      <c r="A465" s="17">
        <f t="shared" si="54"/>
        <v>146.10999999999999</v>
      </c>
      <c r="B465" s="17">
        <f t="shared" ca="1" si="55"/>
        <v>8612.2499749999988</v>
      </c>
      <c r="D465" s="17">
        <f ca="1">'Prices Feb 2011'!H464</f>
        <v>71.990000000000009</v>
      </c>
      <c r="E465" s="17">
        <f ca="1">'Prices Feb 2011'!$I464</f>
        <v>52.147500000000001</v>
      </c>
      <c r="F465" s="17">
        <v>66.27</v>
      </c>
      <c r="H465" s="11">
        <v>40594.208333333336</v>
      </c>
      <c r="I465" s="10">
        <v>22.9</v>
      </c>
      <c r="J465" s="10">
        <v>9.69</v>
      </c>
      <c r="K465" s="17">
        <f t="shared" si="56"/>
        <v>1739.4839999999997</v>
      </c>
      <c r="O465" s="11">
        <v>40594.208333333336</v>
      </c>
      <c r="P465" s="10">
        <v>22.9</v>
      </c>
      <c r="Q465" s="10">
        <v>9.69</v>
      </c>
      <c r="R465" s="17">
        <f t="shared" ca="1" si="57"/>
        <v>1416.0787499999999</v>
      </c>
      <c r="V465" s="11">
        <v>40594.208333333336</v>
      </c>
      <c r="W465" s="10">
        <v>22.9</v>
      </c>
      <c r="X465" s="10">
        <v>9.69</v>
      </c>
      <c r="Y465" s="17">
        <f t="shared" ca="1" si="58"/>
        <v>1416.0787499999999</v>
      </c>
      <c r="AC465" s="11">
        <v>40579.802083333336</v>
      </c>
      <c r="AD465" s="10">
        <v>82.51</v>
      </c>
      <c r="AE465" s="10">
        <v>9.74</v>
      </c>
      <c r="AF465" s="10">
        <v>38.4</v>
      </c>
      <c r="AG465" s="17">
        <f t="shared" si="59"/>
        <v>3972.0314000000003</v>
      </c>
      <c r="AN465" s="11">
        <v>40594.208333333336</v>
      </c>
      <c r="AO465" s="10">
        <v>77.41</v>
      </c>
      <c r="AP465" s="10">
        <v>0.05</v>
      </c>
      <c r="AQ465" s="17">
        <f t="shared" ca="1" si="53"/>
        <v>4040.6084749999995</v>
      </c>
    </row>
    <row r="466" spans="1:43" x14ac:dyDescent="0.25">
      <c r="A466" s="17">
        <f t="shared" si="54"/>
        <v>167.57999999999998</v>
      </c>
      <c r="B466" s="17">
        <f t="shared" ca="1" si="55"/>
        <v>7951.0292999999992</v>
      </c>
      <c r="D466" s="17">
        <f ca="1">'Prices Feb 2011'!H465</f>
        <v>59.247500000000002</v>
      </c>
      <c r="E466" s="17">
        <f ca="1">'Prices Feb 2011'!$I465</f>
        <v>39.7425</v>
      </c>
      <c r="F466" s="17">
        <v>66.27</v>
      </c>
      <c r="H466" s="11">
        <v>40594.25</v>
      </c>
      <c r="I466" s="10">
        <v>22.9</v>
      </c>
      <c r="J466" s="10">
        <v>9.69</v>
      </c>
      <c r="K466" s="17">
        <f t="shared" si="56"/>
        <v>1739.4839999999997</v>
      </c>
      <c r="O466" s="11">
        <v>40594.25</v>
      </c>
      <c r="P466" s="10">
        <v>22.9</v>
      </c>
      <c r="Q466" s="10">
        <v>9.69</v>
      </c>
      <c r="R466" s="17">
        <f t="shared" ca="1" si="57"/>
        <v>1132.00425</v>
      </c>
      <c r="V466" s="11">
        <v>40594.25</v>
      </c>
      <c r="W466" s="10">
        <v>22.9</v>
      </c>
      <c r="X466" s="10">
        <v>9.69</v>
      </c>
      <c r="Y466" s="17">
        <f t="shared" ca="1" si="58"/>
        <v>1132.00425</v>
      </c>
      <c r="AC466" s="11">
        <v>40579.8125</v>
      </c>
      <c r="AD466" s="10">
        <v>98.89</v>
      </c>
      <c r="AE466" s="10">
        <v>4.21</v>
      </c>
      <c r="AF466" s="10">
        <v>34.01</v>
      </c>
      <c r="AG466" s="17">
        <f t="shared" si="59"/>
        <v>3779.5758000000001</v>
      </c>
      <c r="AN466" s="11">
        <v>40594.25</v>
      </c>
      <c r="AO466" s="10">
        <v>98.88</v>
      </c>
      <c r="AP466" s="10">
        <v>0.18</v>
      </c>
      <c r="AQ466" s="17">
        <f t="shared" ca="1" si="53"/>
        <v>3947.5367999999999</v>
      </c>
    </row>
    <row r="467" spans="1:43" x14ac:dyDescent="0.25">
      <c r="A467" s="17">
        <f t="shared" si="54"/>
        <v>155.63</v>
      </c>
      <c r="B467" s="17">
        <f t="shared" ca="1" si="55"/>
        <v>10611.2883</v>
      </c>
      <c r="D467" s="17">
        <f ca="1">'Prices Feb 2011'!H466</f>
        <v>50.277500000000003</v>
      </c>
      <c r="E467" s="17">
        <f ca="1">'Prices Feb 2011'!$I466</f>
        <v>57.019999999999996</v>
      </c>
      <c r="F467" s="17">
        <v>66.27</v>
      </c>
      <c r="H467" s="11">
        <v>40594.291666666664</v>
      </c>
      <c r="I467" s="10">
        <v>22.9</v>
      </c>
      <c r="J467" s="10">
        <v>9.69</v>
      </c>
      <c r="K467" s="17">
        <f t="shared" si="56"/>
        <v>1739.4839999999997</v>
      </c>
      <c r="O467" s="11">
        <v>40594.291666666664</v>
      </c>
      <c r="P467" s="10">
        <v>22.9</v>
      </c>
      <c r="Q467" s="10">
        <v>9.69</v>
      </c>
      <c r="R467" s="17">
        <f t="shared" ca="1" si="57"/>
        <v>1527.6589999999997</v>
      </c>
      <c r="V467" s="11">
        <v>40594.291666666664</v>
      </c>
      <c r="W467" s="10">
        <v>22.9</v>
      </c>
      <c r="X467" s="10">
        <v>9.69</v>
      </c>
      <c r="Y467" s="17">
        <f t="shared" ca="1" si="58"/>
        <v>1527.6589999999997</v>
      </c>
      <c r="AC467" s="11">
        <v>40579.822916666664</v>
      </c>
      <c r="AD467" s="10">
        <v>40.71</v>
      </c>
      <c r="AE467" s="10">
        <v>3.11</v>
      </c>
      <c r="AF467" s="10">
        <v>14.59</v>
      </c>
      <c r="AG467" s="17">
        <f t="shared" si="59"/>
        <v>720.56700000000001</v>
      </c>
      <c r="AN467" s="11">
        <v>40594.291666666664</v>
      </c>
      <c r="AO467" s="10">
        <v>86.93</v>
      </c>
      <c r="AP467" s="10">
        <v>9.89</v>
      </c>
      <c r="AQ467" s="17">
        <f t="shared" ca="1" si="53"/>
        <v>5816.4863000000005</v>
      </c>
    </row>
    <row r="468" spans="1:43" x14ac:dyDescent="0.25">
      <c r="A468" s="17">
        <f t="shared" si="54"/>
        <v>112.94999999999999</v>
      </c>
      <c r="B468" s="17">
        <f t="shared" ca="1" si="55"/>
        <v>6912.3249999999989</v>
      </c>
      <c r="D468" s="17">
        <f ca="1">'Prices Feb 2011'!H467</f>
        <v>58.974999999999994</v>
      </c>
      <c r="E468" s="17">
        <f ca="1">'Prices Feb 2011'!$I467</f>
        <v>49.129999999999995</v>
      </c>
      <c r="F468" s="17">
        <v>66.27</v>
      </c>
      <c r="H468" s="11">
        <v>40594.333333333336</v>
      </c>
      <c r="I468" s="10">
        <v>22.9</v>
      </c>
      <c r="J468" s="10">
        <v>9.69</v>
      </c>
      <c r="K468" s="17">
        <f t="shared" si="56"/>
        <v>1739.4839999999997</v>
      </c>
      <c r="O468" s="11">
        <v>40594.333333333336</v>
      </c>
      <c r="P468" s="10">
        <v>22.9</v>
      </c>
      <c r="Q468" s="10">
        <v>9.69</v>
      </c>
      <c r="R468" s="17">
        <f t="shared" ca="1" si="57"/>
        <v>1346.9779999999998</v>
      </c>
      <c r="V468" s="11">
        <v>40594.333333333336</v>
      </c>
      <c r="W468" s="10">
        <v>22.9</v>
      </c>
      <c r="X468" s="10">
        <v>9.69</v>
      </c>
      <c r="Y468" s="17">
        <f t="shared" ca="1" si="58"/>
        <v>1346.9779999999998</v>
      </c>
      <c r="AC468" s="11">
        <v>40579.833333333336</v>
      </c>
      <c r="AD468" s="10">
        <v>1.1200000000000001</v>
      </c>
      <c r="AE468" s="10">
        <v>2.92</v>
      </c>
      <c r="AF468" s="10">
        <v>74.63</v>
      </c>
      <c r="AG468" s="17">
        <f t="shared" si="59"/>
        <v>86.856000000000009</v>
      </c>
      <c r="AN468" s="11">
        <v>40594.333333333336</v>
      </c>
      <c r="AO468" s="10">
        <v>44.25</v>
      </c>
      <c r="AP468" s="10">
        <v>6.89</v>
      </c>
      <c r="AQ468" s="17">
        <f t="shared" ca="1" si="53"/>
        <v>2478.8849999999998</v>
      </c>
    </row>
    <row r="469" spans="1:43" x14ac:dyDescent="0.25">
      <c r="A469" s="17">
        <f t="shared" si="54"/>
        <v>145.94</v>
      </c>
      <c r="B469" s="17">
        <f t="shared" ca="1" si="55"/>
        <v>12519.973999999998</v>
      </c>
      <c r="D469" s="17">
        <f ca="1">'Prices Feb 2011'!H468</f>
        <v>21.589999999999996</v>
      </c>
      <c r="E469" s="17">
        <f ca="1">'Prices Feb 2011'!$I468</f>
        <v>79.85499999999999</v>
      </c>
      <c r="F469" s="17">
        <v>66.27</v>
      </c>
      <c r="H469" s="11">
        <v>40594.375</v>
      </c>
      <c r="I469" s="10">
        <v>22.9</v>
      </c>
      <c r="J469" s="10">
        <v>9.69</v>
      </c>
      <c r="K469" s="17">
        <f t="shared" si="56"/>
        <v>1739.4839999999997</v>
      </c>
      <c r="O469" s="11">
        <v>40594.375</v>
      </c>
      <c r="P469" s="10">
        <v>22.9</v>
      </c>
      <c r="Q469" s="10">
        <v>9.69</v>
      </c>
      <c r="R469" s="17">
        <f t="shared" ca="1" si="57"/>
        <v>2050.5804999999996</v>
      </c>
      <c r="V469" s="11">
        <v>40594.375</v>
      </c>
      <c r="W469" s="10">
        <v>22.9</v>
      </c>
      <c r="X469" s="10">
        <v>9.69</v>
      </c>
      <c r="Y469" s="17">
        <f t="shared" ca="1" si="58"/>
        <v>2050.5804999999996</v>
      </c>
      <c r="AC469" s="11">
        <v>40579.84375</v>
      </c>
      <c r="AD469" s="10">
        <v>88.72</v>
      </c>
      <c r="AE469" s="10">
        <v>0.44</v>
      </c>
      <c r="AF469" s="10">
        <v>73.209999999999994</v>
      </c>
      <c r="AG469" s="17">
        <f t="shared" si="59"/>
        <v>6534.2279999999992</v>
      </c>
      <c r="AN469" s="11">
        <v>40594.375</v>
      </c>
      <c r="AO469" s="10">
        <v>77.239999999999995</v>
      </c>
      <c r="AP469" s="10">
        <v>6.62</v>
      </c>
      <c r="AQ469" s="17">
        <f t="shared" ca="1" si="53"/>
        <v>6679.3289999999988</v>
      </c>
    </row>
    <row r="470" spans="1:43" x14ac:dyDescent="0.25">
      <c r="A470" s="17">
        <f t="shared" si="54"/>
        <v>97.38</v>
      </c>
      <c r="B470" s="17">
        <f t="shared" ca="1" si="55"/>
        <v>7737.6515999999992</v>
      </c>
      <c r="D470" s="17">
        <f ca="1">'Prices Feb 2011'!H469</f>
        <v>59.295000000000002</v>
      </c>
      <c r="E470" s="17">
        <f ca="1">'Prices Feb 2011'!$I469</f>
        <v>71.745000000000005</v>
      </c>
      <c r="F470" s="17">
        <v>66.27</v>
      </c>
      <c r="H470" s="11">
        <v>40594.416666666664</v>
      </c>
      <c r="I470" s="10">
        <v>22.9</v>
      </c>
      <c r="J470" s="10">
        <v>9.69</v>
      </c>
      <c r="K470" s="17">
        <f t="shared" si="56"/>
        <v>1739.4839999999997</v>
      </c>
      <c r="O470" s="11">
        <v>40594.416666666664</v>
      </c>
      <c r="P470" s="10">
        <v>22.9</v>
      </c>
      <c r="Q470" s="10">
        <v>9.69</v>
      </c>
      <c r="R470" s="17">
        <f t="shared" ca="1" si="57"/>
        <v>1864.8615</v>
      </c>
      <c r="V470" s="11">
        <v>40594.416666666664</v>
      </c>
      <c r="W470" s="10">
        <v>22.9</v>
      </c>
      <c r="X470" s="10">
        <v>9.69</v>
      </c>
      <c r="Y470" s="17">
        <f t="shared" ca="1" si="58"/>
        <v>1864.8615</v>
      </c>
      <c r="AC470" s="11">
        <v>40579.854166666664</v>
      </c>
      <c r="AD470" s="10">
        <v>18.010000000000002</v>
      </c>
      <c r="AE470" s="10">
        <v>2.74</v>
      </c>
      <c r="AF470" s="10">
        <v>75.63</v>
      </c>
      <c r="AG470" s="17">
        <f t="shared" si="59"/>
        <v>1411.4437</v>
      </c>
      <c r="AN470" s="11">
        <v>40594.416666666664</v>
      </c>
      <c r="AO470" s="10">
        <v>28.68</v>
      </c>
      <c r="AP470" s="10">
        <v>7.35</v>
      </c>
      <c r="AQ470" s="17">
        <f t="shared" ca="1" si="53"/>
        <v>2268.4445999999998</v>
      </c>
    </row>
    <row r="471" spans="1:43" x14ac:dyDescent="0.25">
      <c r="A471" s="17">
        <f t="shared" si="54"/>
        <v>122.24999999999999</v>
      </c>
      <c r="B471" s="17">
        <f t="shared" ca="1" si="55"/>
        <v>8800.6288749999985</v>
      </c>
      <c r="D471" s="17">
        <f ca="1">'Prices Feb 2011'!H470</f>
        <v>43.645000000000003</v>
      </c>
      <c r="E471" s="17">
        <f ca="1">'Prices Feb 2011'!$I470</f>
        <v>61.9925</v>
      </c>
      <c r="F471" s="17">
        <v>66.27</v>
      </c>
      <c r="H471" s="11">
        <v>40594.458333333336</v>
      </c>
      <c r="I471" s="10">
        <v>22.9</v>
      </c>
      <c r="J471" s="10">
        <v>9.69</v>
      </c>
      <c r="K471" s="17">
        <f t="shared" si="56"/>
        <v>1739.4839999999997</v>
      </c>
      <c r="O471" s="11">
        <v>40594.458333333336</v>
      </c>
      <c r="P471" s="10">
        <v>22.9</v>
      </c>
      <c r="Q471" s="10">
        <v>9.69</v>
      </c>
      <c r="R471" s="17">
        <f t="shared" ca="1" si="57"/>
        <v>1641.52925</v>
      </c>
      <c r="V471" s="11">
        <v>40594.458333333336</v>
      </c>
      <c r="W471" s="10">
        <v>22.9</v>
      </c>
      <c r="X471" s="10">
        <v>9.69</v>
      </c>
      <c r="Y471" s="17">
        <f t="shared" ca="1" si="58"/>
        <v>1641.52925</v>
      </c>
      <c r="AC471" s="11">
        <v>40579.864583333336</v>
      </c>
      <c r="AD471" s="10">
        <v>78.069999999999993</v>
      </c>
      <c r="AE471" s="10">
        <v>7.66</v>
      </c>
      <c r="AF471" s="10">
        <v>34.71</v>
      </c>
      <c r="AG471" s="17">
        <f t="shared" si="59"/>
        <v>3307.8259000000003</v>
      </c>
      <c r="AN471" s="11">
        <v>40594.458333333336</v>
      </c>
      <c r="AO471" s="10">
        <v>53.55</v>
      </c>
      <c r="AP471" s="10">
        <v>8.56</v>
      </c>
      <c r="AQ471" s="17">
        <f t="shared" ca="1" si="53"/>
        <v>3778.0863749999994</v>
      </c>
    </row>
    <row r="472" spans="1:43" x14ac:dyDescent="0.25">
      <c r="A472" s="17">
        <f t="shared" si="54"/>
        <v>160.35</v>
      </c>
      <c r="B472" s="17">
        <f t="shared" ca="1" si="55"/>
        <v>7941.8772499999995</v>
      </c>
      <c r="D472" s="17">
        <f ca="1">'Prices Feb 2011'!H471</f>
        <v>53.884999999999998</v>
      </c>
      <c r="E472" s="17">
        <f ca="1">'Prices Feb 2011'!$I471</f>
        <v>36.954999999999998</v>
      </c>
      <c r="F472" s="17">
        <v>66.27</v>
      </c>
      <c r="H472" s="11">
        <v>40594.5</v>
      </c>
      <c r="I472" s="10">
        <v>22.9</v>
      </c>
      <c r="J472" s="10">
        <v>9.69</v>
      </c>
      <c r="K472" s="17">
        <f t="shared" si="56"/>
        <v>1739.4839999999997</v>
      </c>
      <c r="O472" s="11">
        <v>40594.5</v>
      </c>
      <c r="P472" s="10">
        <v>22.9</v>
      </c>
      <c r="Q472" s="10">
        <v>9.69</v>
      </c>
      <c r="R472" s="17">
        <f t="shared" ca="1" si="57"/>
        <v>1068.1704999999999</v>
      </c>
      <c r="V472" s="11">
        <v>40594.5</v>
      </c>
      <c r="W472" s="10">
        <v>22.9</v>
      </c>
      <c r="X472" s="10">
        <v>9.69</v>
      </c>
      <c r="Y472" s="17">
        <f t="shared" ca="1" si="58"/>
        <v>1068.1704999999999</v>
      </c>
      <c r="AC472" s="11">
        <v>40579.875</v>
      </c>
      <c r="AD472" s="10">
        <v>73.39</v>
      </c>
      <c r="AE472" s="10">
        <v>5</v>
      </c>
      <c r="AF472" s="10">
        <v>18.48</v>
      </c>
      <c r="AG472" s="17">
        <f t="shared" si="59"/>
        <v>1723.1972000000001</v>
      </c>
      <c r="AN472" s="11">
        <v>40594.5</v>
      </c>
      <c r="AO472" s="10">
        <v>91.65</v>
      </c>
      <c r="AP472" s="10">
        <v>7.41</v>
      </c>
      <c r="AQ472" s="17">
        <f t="shared" ca="1" si="53"/>
        <v>4066.0522499999997</v>
      </c>
    </row>
    <row r="473" spans="1:43" x14ac:dyDescent="0.25">
      <c r="A473" s="17">
        <f t="shared" si="54"/>
        <v>165.60999999999999</v>
      </c>
      <c r="B473" s="17">
        <f t="shared" ca="1" si="55"/>
        <v>8717.7727249999989</v>
      </c>
      <c r="D473" s="17">
        <f ca="1">'Prices Feb 2011'!H472</f>
        <v>30.03</v>
      </c>
      <c r="E473" s="17">
        <f ca="1">'Prices Feb 2011'!$I472</f>
        <v>44.817500000000003</v>
      </c>
      <c r="F473" s="17">
        <v>66.27</v>
      </c>
      <c r="H473" s="11">
        <v>40594.541666666664</v>
      </c>
      <c r="I473" s="10">
        <v>22.9</v>
      </c>
      <c r="J473" s="10">
        <v>9.69</v>
      </c>
      <c r="K473" s="17">
        <f t="shared" si="56"/>
        <v>1739.4839999999997</v>
      </c>
      <c r="O473" s="11">
        <v>40594.541666666664</v>
      </c>
      <c r="P473" s="10">
        <v>22.9</v>
      </c>
      <c r="Q473" s="10">
        <v>9.69</v>
      </c>
      <c r="R473" s="17">
        <f t="shared" ca="1" si="57"/>
        <v>1248.2217499999999</v>
      </c>
      <c r="V473" s="11">
        <v>40594.541666666664</v>
      </c>
      <c r="W473" s="10">
        <v>22.9</v>
      </c>
      <c r="X473" s="10">
        <v>9.69</v>
      </c>
      <c r="Y473" s="17">
        <f t="shared" ca="1" si="58"/>
        <v>1248.2217499999999</v>
      </c>
      <c r="AC473" s="11">
        <v>40579.885416666664</v>
      </c>
      <c r="AD473" s="10">
        <v>33.33</v>
      </c>
      <c r="AE473" s="10">
        <v>7.15</v>
      </c>
      <c r="AF473" s="10">
        <v>37.6</v>
      </c>
      <c r="AG473" s="17">
        <f t="shared" si="59"/>
        <v>1491.5174999999999</v>
      </c>
      <c r="AN473" s="11">
        <v>40594.541666666664</v>
      </c>
      <c r="AO473" s="10">
        <v>96.91</v>
      </c>
      <c r="AP473" s="10">
        <v>1.43</v>
      </c>
      <c r="AQ473" s="17">
        <f t="shared" ca="1" si="53"/>
        <v>4481.845225</v>
      </c>
    </row>
    <row r="474" spans="1:43" x14ac:dyDescent="0.25">
      <c r="A474" s="17">
        <f t="shared" si="54"/>
        <v>123.78999999999999</v>
      </c>
      <c r="B474" s="17">
        <f t="shared" ca="1" si="55"/>
        <v>5074.71335</v>
      </c>
      <c r="D474" s="17">
        <f ca="1">'Prices Feb 2011'!H473</f>
        <v>67.092500000000001</v>
      </c>
      <c r="E474" s="17">
        <f ca="1">'Prices Feb 2011'!$I473</f>
        <v>25.584999999999997</v>
      </c>
      <c r="F474" s="17">
        <v>66.27</v>
      </c>
      <c r="H474" s="11">
        <v>40594.583333333336</v>
      </c>
      <c r="I474" s="10">
        <v>22.9</v>
      </c>
      <c r="J474" s="10">
        <v>9.69</v>
      </c>
      <c r="K474" s="17">
        <f t="shared" si="56"/>
        <v>1739.4839999999997</v>
      </c>
      <c r="O474" s="11">
        <v>40594.583333333336</v>
      </c>
      <c r="P474" s="10">
        <v>22.9</v>
      </c>
      <c r="Q474" s="10">
        <v>9.69</v>
      </c>
      <c r="R474" s="17">
        <f t="shared" ca="1" si="57"/>
        <v>807.7974999999999</v>
      </c>
      <c r="V474" s="11">
        <v>40594.583333333336</v>
      </c>
      <c r="W474" s="10">
        <v>22.9</v>
      </c>
      <c r="X474" s="10">
        <v>9.69</v>
      </c>
      <c r="Y474" s="17">
        <f t="shared" ca="1" si="58"/>
        <v>807.7974999999999</v>
      </c>
      <c r="AC474" s="11">
        <v>40579.895833333336</v>
      </c>
      <c r="AD474" s="10">
        <v>92.34</v>
      </c>
      <c r="AE474" s="10">
        <v>7.85</v>
      </c>
      <c r="AF474" s="10">
        <v>57.06</v>
      </c>
      <c r="AG474" s="17">
        <f t="shared" si="59"/>
        <v>5993.7893999999997</v>
      </c>
      <c r="AN474" s="11">
        <v>40594.583333333336</v>
      </c>
      <c r="AO474" s="10">
        <v>55.09</v>
      </c>
      <c r="AP474" s="10">
        <v>5.63</v>
      </c>
      <c r="AQ474" s="17">
        <f t="shared" ca="1" si="53"/>
        <v>1719.6343499999998</v>
      </c>
    </row>
    <row r="475" spans="1:43" x14ac:dyDescent="0.25">
      <c r="A475" s="17">
        <f t="shared" si="54"/>
        <v>132.94</v>
      </c>
      <c r="B475" s="17">
        <f t="shared" ca="1" si="55"/>
        <v>9446.211699999998</v>
      </c>
      <c r="D475" s="17">
        <f ca="1">'Prices Feb 2011'!H474</f>
        <v>56.092500000000001</v>
      </c>
      <c r="E475" s="17">
        <f ca="1">'Prices Feb 2011'!$I474</f>
        <v>63.737499999999997</v>
      </c>
      <c r="F475" s="17">
        <v>66.27</v>
      </c>
      <c r="H475" s="11">
        <v>40594.625</v>
      </c>
      <c r="I475" s="10">
        <v>22.9</v>
      </c>
      <c r="J475" s="10">
        <v>9.69</v>
      </c>
      <c r="K475" s="17">
        <f t="shared" si="56"/>
        <v>1739.4839999999997</v>
      </c>
      <c r="O475" s="11">
        <v>40594.625</v>
      </c>
      <c r="P475" s="10">
        <v>22.9</v>
      </c>
      <c r="Q475" s="10">
        <v>9.69</v>
      </c>
      <c r="R475" s="17">
        <f t="shared" ca="1" si="57"/>
        <v>1681.4897499999997</v>
      </c>
      <c r="V475" s="11">
        <v>40594.625</v>
      </c>
      <c r="W475" s="10">
        <v>22.9</v>
      </c>
      <c r="X475" s="10">
        <v>9.69</v>
      </c>
      <c r="Y475" s="17">
        <f t="shared" ca="1" si="58"/>
        <v>1681.4897499999997</v>
      </c>
      <c r="AC475" s="11">
        <v>40579.90625</v>
      </c>
      <c r="AD475" s="10">
        <v>12.22</v>
      </c>
      <c r="AE475" s="10">
        <v>5.34</v>
      </c>
      <c r="AF475" s="10">
        <v>57.17</v>
      </c>
      <c r="AG475" s="17">
        <f t="shared" si="59"/>
        <v>763.87220000000013</v>
      </c>
      <c r="AN475" s="11">
        <v>40594.625</v>
      </c>
      <c r="AO475" s="10">
        <v>64.239999999999995</v>
      </c>
      <c r="AP475" s="10">
        <v>3.88</v>
      </c>
      <c r="AQ475" s="17">
        <f t="shared" ca="1" si="53"/>
        <v>4343.7481999999991</v>
      </c>
    </row>
    <row r="476" spans="1:43" x14ac:dyDescent="0.25">
      <c r="A476" s="17">
        <f t="shared" si="54"/>
        <v>153.12</v>
      </c>
      <c r="B476" s="17">
        <f t="shared" ca="1" si="55"/>
        <v>11873.019400000001</v>
      </c>
      <c r="D476" s="17">
        <f ca="1">'Prices Feb 2011'!H475</f>
        <v>33.352499999999999</v>
      </c>
      <c r="E476" s="17">
        <f ca="1">'Prices Feb 2011'!$I475</f>
        <v>70.430000000000007</v>
      </c>
      <c r="F476" s="17">
        <v>66.27</v>
      </c>
      <c r="H476" s="11">
        <v>40594.666666666664</v>
      </c>
      <c r="I476" s="10">
        <v>22.9</v>
      </c>
      <c r="J476" s="10">
        <v>9.69</v>
      </c>
      <c r="K476" s="17">
        <f t="shared" si="56"/>
        <v>1739.4839999999997</v>
      </c>
      <c r="O476" s="11">
        <v>40594.666666666664</v>
      </c>
      <c r="P476" s="10">
        <v>22.9</v>
      </c>
      <c r="Q476" s="10">
        <v>9.69</v>
      </c>
      <c r="R476" s="17">
        <f t="shared" ca="1" si="57"/>
        <v>1834.748</v>
      </c>
      <c r="V476" s="11">
        <v>40594.666666666664</v>
      </c>
      <c r="W476" s="10">
        <v>22.9</v>
      </c>
      <c r="X476" s="10">
        <v>9.69</v>
      </c>
      <c r="Y476" s="17">
        <f t="shared" ca="1" si="58"/>
        <v>1834.748</v>
      </c>
      <c r="AC476" s="11">
        <v>40579.916666666664</v>
      </c>
      <c r="AD476" s="10">
        <v>26.47</v>
      </c>
      <c r="AE476" s="10">
        <v>9.98</v>
      </c>
      <c r="AF476" s="10">
        <v>32.92</v>
      </c>
      <c r="AG476" s="17">
        <f t="shared" si="59"/>
        <v>1135.5630000000001</v>
      </c>
      <c r="AN476" s="11">
        <v>40594.666666666664</v>
      </c>
      <c r="AO476" s="10">
        <v>84.42</v>
      </c>
      <c r="AP476" s="10">
        <v>6.14</v>
      </c>
      <c r="AQ476" s="17">
        <f t="shared" ca="1" si="53"/>
        <v>6464.0394000000006</v>
      </c>
    </row>
    <row r="477" spans="1:43" x14ac:dyDescent="0.25">
      <c r="A477" s="17">
        <f t="shared" si="54"/>
        <v>92.21</v>
      </c>
      <c r="B477" s="17">
        <f t="shared" ca="1" si="55"/>
        <v>5483.1677</v>
      </c>
      <c r="D477" s="17">
        <f ca="1">'Prices Feb 2011'!H476</f>
        <v>56.402500000000003</v>
      </c>
      <c r="E477" s="17">
        <f ca="1">'Prices Feb 2011'!$I476</f>
        <v>44.500000000000007</v>
      </c>
      <c r="F477" s="17">
        <v>66.27</v>
      </c>
      <c r="H477" s="11">
        <v>40594.708333333336</v>
      </c>
      <c r="I477" s="10">
        <v>22.9</v>
      </c>
      <c r="J477" s="10">
        <v>9.69</v>
      </c>
      <c r="K477" s="17">
        <f t="shared" si="56"/>
        <v>1739.4839999999997</v>
      </c>
      <c r="O477" s="11">
        <v>40594.708333333336</v>
      </c>
      <c r="P477" s="10">
        <v>22.9</v>
      </c>
      <c r="Q477" s="10">
        <v>9.69</v>
      </c>
      <c r="R477" s="17">
        <f t="shared" ca="1" si="57"/>
        <v>1240.951</v>
      </c>
      <c r="V477" s="11">
        <v>40594.708333333336</v>
      </c>
      <c r="W477" s="10">
        <v>22.9</v>
      </c>
      <c r="X477" s="10">
        <v>9.69</v>
      </c>
      <c r="Y477" s="17">
        <f t="shared" ca="1" si="58"/>
        <v>1240.951</v>
      </c>
      <c r="AC477" s="11">
        <v>40579.927083333336</v>
      </c>
      <c r="AD477" s="10">
        <v>78.27</v>
      </c>
      <c r="AE477" s="10">
        <v>9.43</v>
      </c>
      <c r="AF477" s="10">
        <v>61.12</v>
      </c>
      <c r="AG477" s="17">
        <f t="shared" si="59"/>
        <v>5521.9484999999995</v>
      </c>
      <c r="AN477" s="11">
        <v>40594.708333333336</v>
      </c>
      <c r="AO477" s="10">
        <v>23.51</v>
      </c>
      <c r="AP477" s="10">
        <v>9.17</v>
      </c>
      <c r="AQ477" s="17">
        <f t="shared" ca="1" si="53"/>
        <v>1261.7817000000002</v>
      </c>
    </row>
    <row r="478" spans="1:43" x14ac:dyDescent="0.25">
      <c r="A478" s="17">
        <f t="shared" si="54"/>
        <v>151.20999999999998</v>
      </c>
      <c r="B478" s="17">
        <f t="shared" ca="1" si="55"/>
        <v>6301.1806999999999</v>
      </c>
      <c r="D478" s="17">
        <f ca="1">'Prices Feb 2011'!H477</f>
        <v>60.169999999999995</v>
      </c>
      <c r="E478" s="17">
        <f ca="1">'Prices Feb 2011'!$I477</f>
        <v>25.83</v>
      </c>
      <c r="F478" s="17">
        <v>66.27</v>
      </c>
      <c r="H478" s="11">
        <v>40594.75</v>
      </c>
      <c r="I478" s="10">
        <v>22.9</v>
      </c>
      <c r="J478" s="10">
        <v>9.69</v>
      </c>
      <c r="K478" s="17">
        <f t="shared" si="56"/>
        <v>1739.4839999999997</v>
      </c>
      <c r="O478" s="11">
        <v>40594.75</v>
      </c>
      <c r="P478" s="10">
        <v>22.9</v>
      </c>
      <c r="Q478" s="10">
        <v>9.69</v>
      </c>
      <c r="R478" s="17">
        <f t="shared" ca="1" si="57"/>
        <v>813.4079999999999</v>
      </c>
      <c r="V478" s="11">
        <v>40594.75</v>
      </c>
      <c r="W478" s="10">
        <v>22.9</v>
      </c>
      <c r="X478" s="10">
        <v>9.69</v>
      </c>
      <c r="Y478" s="17">
        <f t="shared" ca="1" si="58"/>
        <v>813.4079999999999</v>
      </c>
      <c r="AC478" s="11">
        <v>40579.9375</v>
      </c>
      <c r="AD478" s="10">
        <v>22.9</v>
      </c>
      <c r="AE478" s="10">
        <v>9.69</v>
      </c>
      <c r="AF478" s="10">
        <v>91.56</v>
      </c>
      <c r="AG478" s="17">
        <f t="shared" si="59"/>
        <v>2318.625</v>
      </c>
      <c r="AN478" s="11">
        <v>40594.75</v>
      </c>
      <c r="AO478" s="10">
        <v>82.51</v>
      </c>
      <c r="AP478" s="10">
        <v>9.74</v>
      </c>
      <c r="AQ478" s="17">
        <f t="shared" ca="1" si="53"/>
        <v>2934.8807000000002</v>
      </c>
    </row>
    <row r="479" spans="1:43" x14ac:dyDescent="0.25">
      <c r="A479" s="17">
        <f t="shared" si="54"/>
        <v>139.22999999999999</v>
      </c>
      <c r="B479" s="17">
        <f t="shared" ca="1" si="55"/>
        <v>11170.734999999999</v>
      </c>
      <c r="D479" s="17">
        <f ca="1">'Prices Feb 2011'!H478</f>
        <v>57.465000000000003</v>
      </c>
      <c r="E479" s="17">
        <f ca="1">'Prices Feb 2011'!$I478</f>
        <v>73.19</v>
      </c>
      <c r="F479" s="17">
        <v>66.27</v>
      </c>
      <c r="H479" s="11">
        <v>40594.791666666664</v>
      </c>
      <c r="I479" s="10">
        <v>22.9</v>
      </c>
      <c r="J479" s="10">
        <v>9.69</v>
      </c>
      <c r="K479" s="17">
        <f t="shared" si="56"/>
        <v>1739.4839999999997</v>
      </c>
      <c r="O479" s="11">
        <v>40594.791666666664</v>
      </c>
      <c r="P479" s="10">
        <v>22.9</v>
      </c>
      <c r="Q479" s="10">
        <v>9.69</v>
      </c>
      <c r="R479" s="17">
        <f t="shared" ca="1" si="57"/>
        <v>1897.9519999999998</v>
      </c>
      <c r="V479" s="11">
        <v>40594.791666666664</v>
      </c>
      <c r="W479" s="10">
        <v>22.9</v>
      </c>
      <c r="X479" s="10">
        <v>9.69</v>
      </c>
      <c r="Y479" s="17">
        <f t="shared" ca="1" si="58"/>
        <v>1897.9519999999998</v>
      </c>
      <c r="AC479" s="11">
        <v>40579.947916666664</v>
      </c>
      <c r="AD479" s="10">
        <v>79.97</v>
      </c>
      <c r="AE479" s="10">
        <v>7.49</v>
      </c>
      <c r="AF479" s="10">
        <v>11.23</v>
      </c>
      <c r="AG479" s="17">
        <f t="shared" si="59"/>
        <v>1497.0383999999999</v>
      </c>
      <c r="AN479" s="11">
        <v>40594.791666666664</v>
      </c>
      <c r="AO479" s="10">
        <v>70.53</v>
      </c>
      <c r="AP479" s="10">
        <v>6.71</v>
      </c>
      <c r="AQ479" s="17">
        <f t="shared" ca="1" si="53"/>
        <v>5635.3469999999998</v>
      </c>
    </row>
    <row r="480" spans="1:43" x14ac:dyDescent="0.25">
      <c r="A480" s="17">
        <f t="shared" si="54"/>
        <v>146.10999999999999</v>
      </c>
      <c r="B480" s="17">
        <f t="shared" ca="1" si="55"/>
        <v>8237.3835499999986</v>
      </c>
      <c r="D480" s="17">
        <f ca="1">'Prices Feb 2011'!H479</f>
        <v>67.795000000000002</v>
      </c>
      <c r="E480" s="17">
        <f ca="1">'Prices Feb 2011'!$I479</f>
        <v>49.105000000000004</v>
      </c>
      <c r="F480" s="17">
        <v>66.27</v>
      </c>
      <c r="H480" s="11">
        <v>40594.833333333336</v>
      </c>
      <c r="I480" s="10">
        <v>22.9</v>
      </c>
      <c r="J480" s="10">
        <v>9.69</v>
      </c>
      <c r="K480" s="17">
        <f t="shared" si="56"/>
        <v>1739.4839999999997</v>
      </c>
      <c r="O480" s="11">
        <v>40594.833333333336</v>
      </c>
      <c r="P480" s="10">
        <v>22.9</v>
      </c>
      <c r="Q480" s="10">
        <v>9.69</v>
      </c>
      <c r="R480" s="17">
        <f t="shared" ca="1" si="57"/>
        <v>1346.4054999999998</v>
      </c>
      <c r="V480" s="11">
        <v>40594.833333333336</v>
      </c>
      <c r="W480" s="10">
        <v>22.9</v>
      </c>
      <c r="X480" s="10">
        <v>9.69</v>
      </c>
      <c r="Y480" s="17">
        <f t="shared" ca="1" si="58"/>
        <v>1346.4054999999998</v>
      </c>
      <c r="AC480" s="11">
        <v>40579.958333333336</v>
      </c>
      <c r="AD480" s="10">
        <v>93.73</v>
      </c>
      <c r="AE480" s="10">
        <v>8.56</v>
      </c>
      <c r="AF480" s="10">
        <v>56.48</v>
      </c>
      <c r="AG480" s="17">
        <f t="shared" si="59"/>
        <v>6096.1991999999991</v>
      </c>
      <c r="AN480" s="11">
        <v>40594.833333333336</v>
      </c>
      <c r="AO480" s="10">
        <v>77.41</v>
      </c>
      <c r="AP480" s="10">
        <v>0.05</v>
      </c>
      <c r="AQ480" s="17">
        <f t="shared" ca="1" si="53"/>
        <v>3805.0885499999999</v>
      </c>
    </row>
    <row r="481" spans="1:43" x14ac:dyDescent="0.25">
      <c r="A481" s="17">
        <f t="shared" si="54"/>
        <v>167.57999999999998</v>
      </c>
      <c r="B481" s="17">
        <f t="shared" ca="1" si="55"/>
        <v>8053.7520999999997</v>
      </c>
      <c r="D481" s="17">
        <f ca="1">'Prices Feb 2011'!H480</f>
        <v>74.462500000000006</v>
      </c>
      <c r="E481" s="17">
        <f ca="1">'Prices Feb 2011'!$I480</f>
        <v>40.452500000000001</v>
      </c>
      <c r="F481" s="17">
        <v>66.27</v>
      </c>
      <c r="H481" s="11">
        <v>40594.875</v>
      </c>
      <c r="I481" s="10">
        <v>22.9</v>
      </c>
      <c r="J481" s="10">
        <v>9.69</v>
      </c>
      <c r="K481" s="17">
        <f t="shared" si="56"/>
        <v>1739.4839999999997</v>
      </c>
      <c r="O481" s="11">
        <v>40594.875</v>
      </c>
      <c r="P481" s="10">
        <v>22.9</v>
      </c>
      <c r="Q481" s="10">
        <v>9.69</v>
      </c>
      <c r="R481" s="17">
        <f t="shared" ca="1" si="57"/>
        <v>1148.26325</v>
      </c>
      <c r="V481" s="11">
        <v>40594.875</v>
      </c>
      <c r="W481" s="10">
        <v>22.9</v>
      </c>
      <c r="X481" s="10">
        <v>9.69</v>
      </c>
      <c r="Y481" s="17">
        <f t="shared" ca="1" si="58"/>
        <v>1148.26325</v>
      </c>
      <c r="AC481" s="11">
        <v>40579.96875</v>
      </c>
      <c r="AD481" s="10">
        <v>56.77</v>
      </c>
      <c r="AE481" s="10">
        <v>4.1100000000000003</v>
      </c>
      <c r="AF481" s="10">
        <v>17.670000000000002</v>
      </c>
      <c r="AG481" s="17">
        <f t="shared" si="59"/>
        <v>1236.4506000000001</v>
      </c>
      <c r="AN481" s="11">
        <v>40594.875</v>
      </c>
      <c r="AO481" s="10">
        <v>98.88</v>
      </c>
      <c r="AP481" s="10">
        <v>0.18</v>
      </c>
      <c r="AQ481" s="17">
        <f t="shared" ca="1" si="53"/>
        <v>4017.7415999999998</v>
      </c>
    </row>
    <row r="482" spans="1:43" x14ac:dyDescent="0.25">
      <c r="A482" s="17">
        <f t="shared" si="54"/>
        <v>155.63</v>
      </c>
      <c r="B482" s="17">
        <f t="shared" ca="1" si="55"/>
        <v>12177.834124999998</v>
      </c>
      <c r="D482" s="17">
        <f ca="1">'Prices Feb 2011'!H481</f>
        <v>60.83</v>
      </c>
      <c r="E482" s="17">
        <f ca="1">'Prices Feb 2011'!$I481</f>
        <v>68.822499999999991</v>
      </c>
      <c r="F482" s="17">
        <v>66.27</v>
      </c>
      <c r="H482" s="11">
        <v>40594.916666666664</v>
      </c>
      <c r="I482" s="10">
        <v>22.9</v>
      </c>
      <c r="J482" s="10">
        <v>9.69</v>
      </c>
      <c r="K482" s="17">
        <f t="shared" si="56"/>
        <v>1739.4839999999997</v>
      </c>
      <c r="O482" s="11">
        <v>40594.916666666664</v>
      </c>
      <c r="P482" s="10">
        <v>22.9</v>
      </c>
      <c r="Q482" s="10">
        <v>9.69</v>
      </c>
      <c r="R482" s="17">
        <f t="shared" ca="1" si="57"/>
        <v>1797.9362499999995</v>
      </c>
      <c r="V482" s="11">
        <v>40594.916666666664</v>
      </c>
      <c r="W482" s="10">
        <v>22.9</v>
      </c>
      <c r="X482" s="10">
        <v>9.69</v>
      </c>
      <c r="Y482" s="17">
        <f t="shared" ca="1" si="58"/>
        <v>1797.9362499999995</v>
      </c>
      <c r="AC482" s="11">
        <v>40579.979166666664</v>
      </c>
      <c r="AD482" s="10">
        <v>16.649999999999999</v>
      </c>
      <c r="AE482" s="10">
        <v>9.9700000000000006</v>
      </c>
      <c r="AF482" s="10">
        <v>42.13</v>
      </c>
      <c r="AG482" s="17">
        <f t="shared" si="59"/>
        <v>867.46499999999992</v>
      </c>
      <c r="AN482" s="11">
        <v>40594.916666666664</v>
      </c>
      <c r="AO482" s="10">
        <v>86.93</v>
      </c>
      <c r="AP482" s="10">
        <v>9.89</v>
      </c>
      <c r="AQ482" s="17">
        <f t="shared" ca="1" si="53"/>
        <v>6842.4776249999995</v>
      </c>
    </row>
    <row r="483" spans="1:43" x14ac:dyDescent="0.25">
      <c r="A483" s="17">
        <f t="shared" si="54"/>
        <v>112.94999999999999</v>
      </c>
      <c r="B483" s="17">
        <f t="shared" ca="1" si="55"/>
        <v>6179.993375</v>
      </c>
      <c r="D483" s="17">
        <f ca="1">'Prices Feb 2011'!H482</f>
        <v>60.760000000000005</v>
      </c>
      <c r="E483" s="17">
        <f ca="1">'Prices Feb 2011'!$I482</f>
        <v>40.997500000000002</v>
      </c>
      <c r="F483" s="17">
        <v>66.27</v>
      </c>
      <c r="H483" s="11">
        <v>40594.958333333336</v>
      </c>
      <c r="I483" s="10">
        <v>22.9</v>
      </c>
      <c r="J483" s="10">
        <v>9.69</v>
      </c>
      <c r="K483" s="17">
        <f t="shared" si="56"/>
        <v>1739.4839999999997</v>
      </c>
      <c r="O483" s="11">
        <v>40594.958333333336</v>
      </c>
      <c r="P483" s="10">
        <v>22.9</v>
      </c>
      <c r="Q483" s="10">
        <v>9.69</v>
      </c>
      <c r="R483" s="17">
        <f t="shared" ca="1" si="57"/>
        <v>1160.7437499999999</v>
      </c>
      <c r="V483" s="11">
        <v>40594.958333333336</v>
      </c>
      <c r="W483" s="10">
        <v>22.9</v>
      </c>
      <c r="X483" s="10">
        <v>9.69</v>
      </c>
      <c r="Y483" s="17">
        <f t="shared" ca="1" si="58"/>
        <v>1160.7437499999999</v>
      </c>
      <c r="AC483" s="11">
        <v>40579.989583333336</v>
      </c>
      <c r="AD483" s="10">
        <v>89.95</v>
      </c>
      <c r="AE483" s="10">
        <v>5.72</v>
      </c>
      <c r="AF483" s="10">
        <v>60.09</v>
      </c>
      <c r="AG483" s="17">
        <f t="shared" si="59"/>
        <v>5919.6095000000005</v>
      </c>
      <c r="AN483" s="11">
        <v>40594.958333333336</v>
      </c>
      <c r="AO483" s="10">
        <v>44.25</v>
      </c>
      <c r="AP483" s="10">
        <v>6.89</v>
      </c>
      <c r="AQ483" s="17">
        <f t="shared" ca="1" si="53"/>
        <v>2119.0218749999999</v>
      </c>
    </row>
    <row r="484" spans="1:43" x14ac:dyDescent="0.25">
      <c r="A484" s="17">
        <f t="shared" si="54"/>
        <v>317.98</v>
      </c>
      <c r="B484" s="17">
        <f t="shared" ca="1" si="55"/>
        <v>12792.068449999999</v>
      </c>
      <c r="D484" s="17">
        <f ca="1">'Prices Feb 2011'!H483</f>
        <v>72.550000000000011</v>
      </c>
      <c r="E484" s="17">
        <f ca="1">'Prices Feb 2011'!$I483</f>
        <v>20.715</v>
      </c>
      <c r="F484" s="17">
        <v>68.36</v>
      </c>
      <c r="H484" s="16">
        <v>40595</v>
      </c>
      <c r="I484" s="10">
        <v>79.97</v>
      </c>
      <c r="J484" s="10">
        <v>7.49</v>
      </c>
      <c r="K484" s="17">
        <f t="shared" si="56"/>
        <v>6065.7244999999994</v>
      </c>
      <c r="O484" s="16">
        <v>40595</v>
      </c>
      <c r="P484" s="10">
        <v>79.97</v>
      </c>
      <c r="Q484" s="10">
        <v>7.49</v>
      </c>
      <c r="R484" s="17">
        <f t="shared" ca="1" si="57"/>
        <v>2255.5538499999998</v>
      </c>
      <c r="V484" s="16">
        <v>40595</v>
      </c>
      <c r="W484" s="10">
        <v>79.97</v>
      </c>
      <c r="X484" s="10">
        <v>7.49</v>
      </c>
      <c r="Y484" s="17">
        <f t="shared" ca="1" si="58"/>
        <v>2255.5538499999998</v>
      </c>
      <c r="AD484" s="10"/>
      <c r="AE484" s="10"/>
      <c r="AF484" s="10"/>
      <c r="AN484" s="16">
        <v>40595</v>
      </c>
      <c r="AO484" s="10">
        <v>78.069999999999993</v>
      </c>
      <c r="AP484" s="10">
        <v>7.66</v>
      </c>
      <c r="AQ484" s="17">
        <f t="shared" ref="AQ484:AQ547" ca="1" si="60">AO484*($E484+AP484)</f>
        <v>2215.2362499999999</v>
      </c>
    </row>
    <row r="485" spans="1:43" x14ac:dyDescent="0.25">
      <c r="A485" s="17">
        <f t="shared" si="54"/>
        <v>313.3</v>
      </c>
      <c r="B485" s="17">
        <f t="shared" ca="1" si="55"/>
        <v>18685.217174999998</v>
      </c>
      <c r="D485" s="17">
        <f ca="1">'Prices Feb 2011'!H484</f>
        <v>66.06</v>
      </c>
      <c r="E485" s="17">
        <f ca="1">'Prices Feb 2011'!$I484</f>
        <v>47.377500000000005</v>
      </c>
      <c r="F485" s="17">
        <v>68.36</v>
      </c>
      <c r="H485" s="11">
        <v>40595.041666666664</v>
      </c>
      <c r="I485" s="10">
        <v>79.97</v>
      </c>
      <c r="J485" s="10">
        <v>7.49</v>
      </c>
      <c r="K485" s="17">
        <f t="shared" si="56"/>
        <v>6065.7244999999994</v>
      </c>
      <c r="O485" s="11">
        <v>40595.041666666664</v>
      </c>
      <c r="P485" s="10">
        <v>79.97</v>
      </c>
      <c r="Q485" s="10">
        <v>7.49</v>
      </c>
      <c r="R485" s="17">
        <f t="shared" ca="1" si="57"/>
        <v>4387.7539750000005</v>
      </c>
      <c r="V485" s="11">
        <v>40595.041666666664</v>
      </c>
      <c r="W485" s="10">
        <v>79.97</v>
      </c>
      <c r="X485" s="10">
        <v>7.49</v>
      </c>
      <c r="Y485" s="17">
        <f t="shared" ca="1" si="58"/>
        <v>4387.7539750000005</v>
      </c>
      <c r="AD485" s="10"/>
      <c r="AE485" s="10"/>
      <c r="AF485" s="10"/>
      <c r="AN485" s="11">
        <v>40595.041666666664</v>
      </c>
      <c r="AO485" s="10">
        <v>73.39</v>
      </c>
      <c r="AP485" s="10">
        <v>5</v>
      </c>
      <c r="AQ485" s="17">
        <f t="shared" ca="1" si="60"/>
        <v>3843.9847250000003</v>
      </c>
    </row>
    <row r="486" spans="1:43" x14ac:dyDescent="0.25">
      <c r="A486" s="17">
        <f t="shared" si="54"/>
        <v>273.24</v>
      </c>
      <c r="B486" s="17">
        <f t="shared" ca="1" si="55"/>
        <v>15662.327174999999</v>
      </c>
      <c r="D486" s="17">
        <f ca="1">'Prices Feb 2011'!H485</f>
        <v>49.370000000000005</v>
      </c>
      <c r="E486" s="17">
        <f ca="1">'Prices Feb 2011'!$I485</f>
        <v>42.222500000000004</v>
      </c>
      <c r="F486" s="17">
        <v>68.36</v>
      </c>
      <c r="H486" s="11">
        <v>40595.083333333336</v>
      </c>
      <c r="I486" s="10">
        <v>79.97</v>
      </c>
      <c r="J486" s="10">
        <v>7.49</v>
      </c>
      <c r="K486" s="17">
        <f t="shared" si="56"/>
        <v>6065.7244999999994</v>
      </c>
      <c r="O486" s="11">
        <v>40595.083333333336</v>
      </c>
      <c r="P486" s="10">
        <v>79.97</v>
      </c>
      <c r="Q486" s="10">
        <v>7.49</v>
      </c>
      <c r="R486" s="17">
        <f t="shared" ca="1" si="57"/>
        <v>3975.5086250000004</v>
      </c>
      <c r="V486" s="11">
        <v>40595.083333333336</v>
      </c>
      <c r="W486" s="10">
        <v>79.97</v>
      </c>
      <c r="X486" s="10">
        <v>7.49</v>
      </c>
      <c r="Y486" s="17">
        <f t="shared" ca="1" si="58"/>
        <v>3975.5086250000004</v>
      </c>
      <c r="AD486" s="10"/>
      <c r="AE486" s="10"/>
      <c r="AF486" s="10"/>
      <c r="AN486" s="11">
        <v>40595.083333333336</v>
      </c>
      <c r="AO486" s="10">
        <v>33.33</v>
      </c>
      <c r="AP486" s="10">
        <v>7.15</v>
      </c>
      <c r="AQ486" s="17">
        <f t="shared" ca="1" si="60"/>
        <v>1645.585425</v>
      </c>
    </row>
    <row r="487" spans="1:43" x14ac:dyDescent="0.25">
      <c r="A487" s="17">
        <f t="shared" si="54"/>
        <v>332.25</v>
      </c>
      <c r="B487" s="17">
        <f t="shared" ca="1" si="55"/>
        <v>19923.280199999997</v>
      </c>
      <c r="D487" s="17">
        <f ca="1">'Prices Feb 2011'!H486</f>
        <v>46.087500000000006</v>
      </c>
      <c r="E487" s="17">
        <f ca="1">'Prices Feb 2011'!$I486</f>
        <v>47.307499999999997</v>
      </c>
      <c r="F487" s="17">
        <v>68.36</v>
      </c>
      <c r="H487" s="11">
        <v>40595.125</v>
      </c>
      <c r="I487" s="10">
        <v>79.97</v>
      </c>
      <c r="J487" s="10">
        <v>7.49</v>
      </c>
      <c r="K487" s="17">
        <f t="shared" si="56"/>
        <v>6065.7244999999994</v>
      </c>
      <c r="O487" s="11">
        <v>40595.125</v>
      </c>
      <c r="P487" s="10">
        <v>79.97</v>
      </c>
      <c r="Q487" s="10">
        <v>7.49</v>
      </c>
      <c r="R487" s="17">
        <f t="shared" ca="1" si="57"/>
        <v>4382.1560749999999</v>
      </c>
      <c r="V487" s="11">
        <v>40595.125</v>
      </c>
      <c r="W487" s="10">
        <v>79.97</v>
      </c>
      <c r="X487" s="10">
        <v>7.49</v>
      </c>
      <c r="Y487" s="17">
        <f t="shared" ca="1" si="58"/>
        <v>4382.1560749999999</v>
      </c>
      <c r="AD487" s="10"/>
      <c r="AE487" s="10"/>
      <c r="AF487" s="10"/>
      <c r="AN487" s="11">
        <v>40595.125</v>
      </c>
      <c r="AO487" s="10">
        <v>92.34</v>
      </c>
      <c r="AP487" s="10">
        <v>7.85</v>
      </c>
      <c r="AQ487" s="17">
        <f t="shared" ca="1" si="60"/>
        <v>5093.2435500000001</v>
      </c>
    </row>
    <row r="488" spans="1:43" x14ac:dyDescent="0.25">
      <c r="A488" s="17">
        <f t="shared" si="54"/>
        <v>252.13</v>
      </c>
      <c r="B488" s="17">
        <f t="shared" ca="1" si="55"/>
        <v>15608.5347</v>
      </c>
      <c r="D488" s="17">
        <f ca="1">'Prices Feb 2011'!H487</f>
        <v>45</v>
      </c>
      <c r="E488" s="17">
        <f ca="1">'Prices Feb 2011'!$I487</f>
        <v>48.092500000000001</v>
      </c>
      <c r="F488" s="17">
        <v>68.36</v>
      </c>
      <c r="H488" s="11">
        <v>40595.166666666664</v>
      </c>
      <c r="I488" s="10">
        <v>79.97</v>
      </c>
      <c r="J488" s="10">
        <v>7.49</v>
      </c>
      <c r="K488" s="17">
        <f t="shared" si="56"/>
        <v>6065.7244999999994</v>
      </c>
      <c r="O488" s="11">
        <v>40595.166666666664</v>
      </c>
      <c r="P488" s="10">
        <v>79.97</v>
      </c>
      <c r="Q488" s="10">
        <v>7.49</v>
      </c>
      <c r="R488" s="17">
        <f t="shared" ca="1" si="57"/>
        <v>4444.9325250000002</v>
      </c>
      <c r="V488" s="11">
        <v>40595.166666666664</v>
      </c>
      <c r="W488" s="10">
        <v>79.97</v>
      </c>
      <c r="X488" s="10">
        <v>7.49</v>
      </c>
      <c r="Y488" s="17">
        <f t="shared" ca="1" si="58"/>
        <v>4444.9325250000002</v>
      </c>
      <c r="AD488" s="10"/>
      <c r="AE488" s="10"/>
      <c r="AF488" s="10"/>
      <c r="AN488" s="11">
        <v>40595.166666666664</v>
      </c>
      <c r="AO488" s="10">
        <v>12.22</v>
      </c>
      <c r="AP488" s="10">
        <v>5.34</v>
      </c>
      <c r="AQ488" s="17">
        <f t="shared" ca="1" si="60"/>
        <v>652.94515000000013</v>
      </c>
    </row>
    <row r="489" spans="1:43" x14ac:dyDescent="0.25">
      <c r="A489" s="17">
        <f t="shared" si="54"/>
        <v>266.38</v>
      </c>
      <c r="B489" s="17">
        <f t="shared" ca="1" si="55"/>
        <v>20661.828275</v>
      </c>
      <c r="D489" s="17">
        <f ca="1">'Prices Feb 2011'!H488</f>
        <v>53.724999999999994</v>
      </c>
      <c r="E489" s="17">
        <f ca="1">'Prices Feb 2011'!$I488</f>
        <v>70.457499999999996</v>
      </c>
      <c r="F489" s="17">
        <v>68.36</v>
      </c>
      <c r="H489" s="11">
        <v>40595.208333333336</v>
      </c>
      <c r="I489" s="10">
        <v>79.97</v>
      </c>
      <c r="J489" s="10">
        <v>7.49</v>
      </c>
      <c r="K489" s="17">
        <f t="shared" si="56"/>
        <v>6065.7244999999994</v>
      </c>
      <c r="O489" s="11">
        <v>40595.208333333336</v>
      </c>
      <c r="P489" s="10">
        <v>79.97</v>
      </c>
      <c r="Q489" s="10">
        <v>7.49</v>
      </c>
      <c r="R489" s="17">
        <f t="shared" ca="1" si="57"/>
        <v>6233.4615749999994</v>
      </c>
      <c r="V489" s="11">
        <v>40595.208333333336</v>
      </c>
      <c r="W489" s="10">
        <v>79.97</v>
      </c>
      <c r="X489" s="10">
        <v>7.49</v>
      </c>
      <c r="Y489" s="17">
        <f t="shared" ca="1" si="58"/>
        <v>6233.4615749999994</v>
      </c>
      <c r="AD489" s="10"/>
      <c r="AE489" s="10"/>
      <c r="AF489" s="10"/>
      <c r="AN489" s="11">
        <v>40595.208333333336</v>
      </c>
      <c r="AO489" s="10">
        <v>26.47</v>
      </c>
      <c r="AP489" s="10">
        <v>9.98</v>
      </c>
      <c r="AQ489" s="17">
        <f t="shared" ca="1" si="60"/>
        <v>2129.180625</v>
      </c>
    </row>
    <row r="490" spans="1:43" x14ac:dyDescent="0.25">
      <c r="A490" s="17">
        <f t="shared" si="54"/>
        <v>318.18</v>
      </c>
      <c r="B490" s="17">
        <f t="shared" ca="1" si="55"/>
        <v>16383.775574999998</v>
      </c>
      <c r="D490" s="17">
        <f ca="1">'Prices Feb 2011'!H489</f>
        <v>57.72</v>
      </c>
      <c r="E490" s="17">
        <f ca="1">'Prices Feb 2011'!$I489</f>
        <v>35.1875</v>
      </c>
      <c r="F490" s="17">
        <v>68.36</v>
      </c>
      <c r="H490" s="11">
        <v>40595.25</v>
      </c>
      <c r="I490" s="10">
        <v>79.97</v>
      </c>
      <c r="J490" s="10">
        <v>7.49</v>
      </c>
      <c r="K490" s="17">
        <f t="shared" si="56"/>
        <v>6065.7244999999994</v>
      </c>
      <c r="O490" s="11">
        <v>40595.25</v>
      </c>
      <c r="P490" s="10">
        <v>79.97</v>
      </c>
      <c r="Q490" s="10">
        <v>7.49</v>
      </c>
      <c r="R490" s="17">
        <f t="shared" ca="1" si="57"/>
        <v>3412.9196750000001</v>
      </c>
      <c r="V490" s="11">
        <v>40595.25</v>
      </c>
      <c r="W490" s="10">
        <v>79.97</v>
      </c>
      <c r="X490" s="10">
        <v>7.49</v>
      </c>
      <c r="Y490" s="17">
        <f t="shared" ca="1" si="58"/>
        <v>3412.9196750000001</v>
      </c>
      <c r="AD490" s="10"/>
      <c r="AE490" s="10"/>
      <c r="AF490" s="10"/>
      <c r="AN490" s="11">
        <v>40595.25</v>
      </c>
      <c r="AO490" s="10">
        <v>78.27</v>
      </c>
      <c r="AP490" s="10">
        <v>9.43</v>
      </c>
      <c r="AQ490" s="17">
        <f t="shared" ca="1" si="60"/>
        <v>3492.2117249999997</v>
      </c>
    </row>
    <row r="491" spans="1:43" x14ac:dyDescent="0.25">
      <c r="A491" s="17">
        <f t="shared" si="54"/>
        <v>262.81</v>
      </c>
      <c r="B491" s="17">
        <f t="shared" ca="1" si="55"/>
        <v>13227.666300000001</v>
      </c>
      <c r="D491" s="17">
        <f ca="1">'Prices Feb 2011'!H490</f>
        <v>24.795000000000002</v>
      </c>
      <c r="E491" s="17">
        <f ca="1">'Prices Feb 2011'!$I490</f>
        <v>31.405000000000001</v>
      </c>
      <c r="F491" s="17">
        <v>68.36</v>
      </c>
      <c r="H491" s="11">
        <v>40595.291666666664</v>
      </c>
      <c r="I491" s="10">
        <v>79.97</v>
      </c>
      <c r="J491" s="10">
        <v>7.49</v>
      </c>
      <c r="K491" s="17">
        <f t="shared" si="56"/>
        <v>6065.7244999999994</v>
      </c>
      <c r="O491" s="11">
        <v>40595.291666666664</v>
      </c>
      <c r="P491" s="10">
        <v>79.97</v>
      </c>
      <c r="Q491" s="10">
        <v>7.49</v>
      </c>
      <c r="R491" s="17">
        <f t="shared" ca="1" si="57"/>
        <v>3110.4331500000003</v>
      </c>
      <c r="V491" s="11">
        <v>40595.291666666664</v>
      </c>
      <c r="W491" s="10">
        <v>79.97</v>
      </c>
      <c r="X491" s="10">
        <v>7.49</v>
      </c>
      <c r="Y491" s="17">
        <f t="shared" ca="1" si="58"/>
        <v>3110.4331500000003</v>
      </c>
      <c r="AD491" s="10"/>
      <c r="AE491" s="10"/>
      <c r="AF491" s="10"/>
      <c r="AN491" s="11">
        <v>40595.291666666664</v>
      </c>
      <c r="AO491" s="10">
        <v>22.9</v>
      </c>
      <c r="AP491" s="10">
        <v>9.69</v>
      </c>
      <c r="AQ491" s="17">
        <f t="shared" ca="1" si="60"/>
        <v>941.07549999999992</v>
      </c>
    </row>
    <row r="492" spans="1:43" x14ac:dyDescent="0.25">
      <c r="A492" s="17">
        <f t="shared" si="54"/>
        <v>319.88</v>
      </c>
      <c r="B492" s="17">
        <f t="shared" ca="1" si="55"/>
        <v>16147.342474999999</v>
      </c>
      <c r="D492" s="17">
        <f ca="1">'Prices Feb 2011'!H491</f>
        <v>33.590000000000003</v>
      </c>
      <c r="E492" s="17">
        <f ca="1">'Prices Feb 2011'!$I491</f>
        <v>34.532499999999999</v>
      </c>
      <c r="F492" s="17">
        <v>68.36</v>
      </c>
      <c r="H492" s="11">
        <v>40595.333333333336</v>
      </c>
      <c r="I492" s="10">
        <v>79.97</v>
      </c>
      <c r="J492" s="10">
        <v>7.49</v>
      </c>
      <c r="K492" s="17">
        <f t="shared" si="56"/>
        <v>6065.7244999999994</v>
      </c>
      <c r="O492" s="11">
        <v>40595.333333333336</v>
      </c>
      <c r="P492" s="10">
        <v>79.97</v>
      </c>
      <c r="Q492" s="10">
        <v>7.49</v>
      </c>
      <c r="R492" s="17">
        <f t="shared" ca="1" si="57"/>
        <v>3360.5393250000002</v>
      </c>
      <c r="V492" s="11">
        <v>40595.333333333336</v>
      </c>
      <c r="W492" s="10">
        <v>79.97</v>
      </c>
      <c r="X492" s="10">
        <v>7.49</v>
      </c>
      <c r="Y492" s="17">
        <f t="shared" ca="1" si="58"/>
        <v>3360.5393250000002</v>
      </c>
      <c r="AD492" s="10"/>
      <c r="AE492" s="10"/>
      <c r="AF492" s="10"/>
      <c r="AN492" s="11">
        <v>40595.333333333336</v>
      </c>
      <c r="AO492" s="10">
        <v>79.97</v>
      </c>
      <c r="AP492" s="10">
        <v>7.49</v>
      </c>
      <c r="AQ492" s="17">
        <f t="shared" ca="1" si="60"/>
        <v>3360.5393250000002</v>
      </c>
    </row>
    <row r="493" spans="1:43" x14ac:dyDescent="0.25">
      <c r="A493" s="17">
        <f t="shared" si="54"/>
        <v>333.64</v>
      </c>
      <c r="B493" s="17">
        <f t="shared" ca="1" si="55"/>
        <v>18813.367624999999</v>
      </c>
      <c r="D493" s="17">
        <f ca="1">'Prices Feb 2011'!H492</f>
        <v>30.422499999999999</v>
      </c>
      <c r="E493" s="17">
        <f ca="1">'Prices Feb 2011'!$I492</f>
        <v>42.3675</v>
      </c>
      <c r="F493" s="17">
        <v>68.36</v>
      </c>
      <c r="H493" s="11">
        <v>40595.375</v>
      </c>
      <c r="I493" s="10">
        <v>79.97</v>
      </c>
      <c r="J493" s="10">
        <v>7.49</v>
      </c>
      <c r="K493" s="17">
        <f t="shared" si="56"/>
        <v>6065.7244999999994</v>
      </c>
      <c r="O493" s="11">
        <v>40595.375</v>
      </c>
      <c r="P493" s="10">
        <v>79.97</v>
      </c>
      <c r="Q493" s="10">
        <v>7.49</v>
      </c>
      <c r="R493" s="17">
        <f t="shared" ca="1" si="57"/>
        <v>3987.1042750000001</v>
      </c>
      <c r="V493" s="11">
        <v>40595.375</v>
      </c>
      <c r="W493" s="10">
        <v>79.97</v>
      </c>
      <c r="X493" s="10">
        <v>7.49</v>
      </c>
      <c r="Y493" s="17">
        <f t="shared" ca="1" si="58"/>
        <v>3987.1042750000001</v>
      </c>
      <c r="AD493" s="10"/>
      <c r="AE493" s="10"/>
      <c r="AF493" s="10"/>
      <c r="AN493" s="11">
        <v>40595.375</v>
      </c>
      <c r="AO493" s="10">
        <v>93.73</v>
      </c>
      <c r="AP493" s="10">
        <v>8.56</v>
      </c>
      <c r="AQ493" s="17">
        <f t="shared" ca="1" si="60"/>
        <v>4773.4345750000002</v>
      </c>
    </row>
    <row r="494" spans="1:43" x14ac:dyDescent="0.25">
      <c r="A494" s="17">
        <f t="shared" si="54"/>
        <v>296.68</v>
      </c>
      <c r="B494" s="17">
        <f t="shared" ca="1" si="55"/>
        <v>17785.848824999997</v>
      </c>
      <c r="D494" s="17">
        <f ca="1">'Prices Feb 2011'!H493</f>
        <v>58.292500000000004</v>
      </c>
      <c r="E494" s="17">
        <f ca="1">'Prices Feb 2011'!$I493</f>
        <v>47.477499999999999</v>
      </c>
      <c r="F494" s="17">
        <v>68.36</v>
      </c>
      <c r="H494" s="11">
        <v>40595.416666666664</v>
      </c>
      <c r="I494" s="10">
        <v>79.97</v>
      </c>
      <c r="J494" s="10">
        <v>7.49</v>
      </c>
      <c r="K494" s="17">
        <f t="shared" si="56"/>
        <v>6065.7244999999994</v>
      </c>
      <c r="O494" s="11">
        <v>40595.416666666664</v>
      </c>
      <c r="P494" s="10">
        <v>79.97</v>
      </c>
      <c r="Q494" s="10">
        <v>7.49</v>
      </c>
      <c r="R494" s="17">
        <f t="shared" ca="1" si="57"/>
        <v>4395.7509749999999</v>
      </c>
      <c r="V494" s="11">
        <v>40595.416666666664</v>
      </c>
      <c r="W494" s="10">
        <v>79.97</v>
      </c>
      <c r="X494" s="10">
        <v>7.49</v>
      </c>
      <c r="Y494" s="17">
        <f t="shared" ca="1" si="58"/>
        <v>4395.7509749999999</v>
      </c>
      <c r="AD494" s="10"/>
      <c r="AE494" s="10"/>
      <c r="AF494" s="10"/>
      <c r="AN494" s="11">
        <v>40595.416666666664</v>
      </c>
      <c r="AO494" s="10">
        <v>56.77</v>
      </c>
      <c r="AP494" s="10">
        <v>4.1100000000000003</v>
      </c>
      <c r="AQ494" s="17">
        <f t="shared" ca="1" si="60"/>
        <v>2928.6223749999999</v>
      </c>
    </row>
    <row r="495" spans="1:43" x14ac:dyDescent="0.25">
      <c r="A495" s="17">
        <f t="shared" si="54"/>
        <v>256.56</v>
      </c>
      <c r="B495" s="17">
        <f t="shared" ca="1" si="55"/>
        <v>13706.125674999999</v>
      </c>
      <c r="D495" s="17">
        <f ca="1">'Prices Feb 2011'!H494</f>
        <v>59.817499999999995</v>
      </c>
      <c r="E495" s="17">
        <f ca="1">'Prices Feb 2011'!$I494</f>
        <v>35.542500000000004</v>
      </c>
      <c r="F495" s="17">
        <v>68.36</v>
      </c>
      <c r="H495" s="11">
        <v>40595.458333333336</v>
      </c>
      <c r="I495" s="10">
        <v>79.97</v>
      </c>
      <c r="J495" s="10">
        <v>7.49</v>
      </c>
      <c r="K495" s="17">
        <f t="shared" si="56"/>
        <v>6065.7244999999994</v>
      </c>
      <c r="O495" s="11">
        <v>40595.458333333336</v>
      </c>
      <c r="P495" s="10">
        <v>79.97</v>
      </c>
      <c r="Q495" s="10">
        <v>7.49</v>
      </c>
      <c r="R495" s="17">
        <f t="shared" ca="1" si="57"/>
        <v>3441.3090250000005</v>
      </c>
      <c r="V495" s="11">
        <v>40595.458333333336</v>
      </c>
      <c r="W495" s="10">
        <v>79.97</v>
      </c>
      <c r="X495" s="10">
        <v>7.49</v>
      </c>
      <c r="Y495" s="17">
        <f t="shared" ca="1" si="58"/>
        <v>3441.3090250000005</v>
      </c>
      <c r="AD495" s="10"/>
      <c r="AE495" s="10"/>
      <c r="AF495" s="10"/>
      <c r="AN495" s="11">
        <v>40595.458333333336</v>
      </c>
      <c r="AO495" s="10">
        <v>16.649999999999999</v>
      </c>
      <c r="AP495" s="10">
        <v>9.9700000000000006</v>
      </c>
      <c r="AQ495" s="17">
        <f t="shared" ca="1" si="60"/>
        <v>757.78312499999993</v>
      </c>
    </row>
    <row r="496" spans="1:43" x14ac:dyDescent="0.25">
      <c r="A496" s="17">
        <f t="shared" si="54"/>
        <v>329.86</v>
      </c>
      <c r="B496" s="17">
        <f t="shared" ca="1" si="55"/>
        <v>23551.870625</v>
      </c>
      <c r="D496" s="17">
        <f ca="1">'Prices Feb 2011'!H495</f>
        <v>34.590000000000003</v>
      </c>
      <c r="E496" s="17">
        <f ca="1">'Prices Feb 2011'!$I495</f>
        <v>63.122500000000002</v>
      </c>
      <c r="F496" s="17">
        <v>68.36</v>
      </c>
      <c r="H496" s="11">
        <v>40595.5</v>
      </c>
      <c r="I496" s="10">
        <v>79.97</v>
      </c>
      <c r="J496" s="10">
        <v>7.49</v>
      </c>
      <c r="K496" s="17">
        <f t="shared" si="56"/>
        <v>6065.7244999999994</v>
      </c>
      <c r="O496" s="11">
        <v>40595.5</v>
      </c>
      <c r="P496" s="10">
        <v>79.97</v>
      </c>
      <c r="Q496" s="10">
        <v>7.49</v>
      </c>
      <c r="R496" s="17">
        <f t="shared" ca="1" si="57"/>
        <v>5646.881625</v>
      </c>
      <c r="V496" s="11">
        <v>40595.5</v>
      </c>
      <c r="W496" s="10">
        <v>79.97</v>
      </c>
      <c r="X496" s="10">
        <v>7.49</v>
      </c>
      <c r="Y496" s="17">
        <f t="shared" ca="1" si="58"/>
        <v>5646.881625</v>
      </c>
      <c r="AD496" s="10"/>
      <c r="AE496" s="10"/>
      <c r="AF496" s="10"/>
      <c r="AN496" s="11">
        <v>40595.5</v>
      </c>
      <c r="AO496" s="10">
        <v>89.95</v>
      </c>
      <c r="AP496" s="10">
        <v>5.72</v>
      </c>
      <c r="AQ496" s="17">
        <f t="shared" ca="1" si="60"/>
        <v>6192.3828750000002</v>
      </c>
    </row>
    <row r="497" spans="1:43" x14ac:dyDescent="0.25">
      <c r="A497" s="17">
        <f t="shared" si="54"/>
        <v>252.84</v>
      </c>
      <c r="B497" s="17">
        <f t="shared" ca="1" si="55"/>
        <v>16049.719249999998</v>
      </c>
      <c r="D497" s="17">
        <f ca="1">'Prices Feb 2011'!H496</f>
        <v>72.144999999999996</v>
      </c>
      <c r="E497" s="17">
        <f ca="1">'Prices Feb 2011'!$I496</f>
        <v>50.484999999999999</v>
      </c>
      <c r="F497" s="17">
        <v>68.36</v>
      </c>
      <c r="H497" s="11">
        <v>40595.541666666664</v>
      </c>
      <c r="I497" s="10">
        <v>79.97</v>
      </c>
      <c r="J497" s="10">
        <v>7.49</v>
      </c>
      <c r="K497" s="17">
        <f t="shared" si="56"/>
        <v>6065.7244999999994</v>
      </c>
      <c r="O497" s="11">
        <v>40595.541666666664</v>
      </c>
      <c r="P497" s="10">
        <v>79.97</v>
      </c>
      <c r="Q497" s="10">
        <v>7.49</v>
      </c>
      <c r="R497" s="17">
        <f t="shared" ca="1" si="57"/>
        <v>4636.2607500000004</v>
      </c>
      <c r="V497" s="11">
        <v>40595.541666666664</v>
      </c>
      <c r="W497" s="10">
        <v>79.97</v>
      </c>
      <c r="X497" s="10">
        <v>7.49</v>
      </c>
      <c r="Y497" s="17">
        <f t="shared" ca="1" si="58"/>
        <v>4636.2607500000004</v>
      </c>
      <c r="AD497" s="10"/>
      <c r="AE497" s="10"/>
      <c r="AF497" s="10"/>
      <c r="AN497" s="11">
        <v>40595.541666666664</v>
      </c>
      <c r="AO497" s="10">
        <v>12.93</v>
      </c>
      <c r="AP497" s="10">
        <v>4.54</v>
      </c>
      <c r="AQ497" s="17">
        <f t="shared" ca="1" si="60"/>
        <v>711.47325000000001</v>
      </c>
    </row>
    <row r="498" spans="1:43" x14ac:dyDescent="0.25">
      <c r="A498" s="17">
        <f t="shared" si="54"/>
        <v>260.64999999999998</v>
      </c>
      <c r="B498" s="17">
        <f t="shared" ca="1" si="55"/>
        <v>18759.9692</v>
      </c>
      <c r="D498" s="17">
        <f ca="1">'Prices Feb 2011'!H497</f>
        <v>65.989999999999995</v>
      </c>
      <c r="E498" s="17">
        <f ca="1">'Prices Feb 2011'!$I497</f>
        <v>62.747500000000002</v>
      </c>
      <c r="F498" s="17">
        <v>68.36</v>
      </c>
      <c r="H498" s="11">
        <v>40595.583333333336</v>
      </c>
      <c r="I498" s="10">
        <v>79.97</v>
      </c>
      <c r="J498" s="10">
        <v>7.49</v>
      </c>
      <c r="K498" s="17">
        <f t="shared" si="56"/>
        <v>6065.7244999999994</v>
      </c>
      <c r="O498" s="11">
        <v>40595.583333333336</v>
      </c>
      <c r="P498" s="10">
        <v>79.97</v>
      </c>
      <c r="Q498" s="10">
        <v>7.49</v>
      </c>
      <c r="R498" s="17">
        <f t="shared" ca="1" si="57"/>
        <v>5616.8928749999995</v>
      </c>
      <c r="V498" s="11">
        <v>40595.583333333336</v>
      </c>
      <c r="W498" s="10">
        <v>79.97</v>
      </c>
      <c r="X498" s="10">
        <v>7.49</v>
      </c>
      <c r="Y498" s="17">
        <f t="shared" ca="1" si="58"/>
        <v>5616.8928749999995</v>
      </c>
      <c r="AD498" s="10"/>
      <c r="AE498" s="10"/>
      <c r="AF498" s="10"/>
      <c r="AN498" s="11">
        <v>40595.583333333336</v>
      </c>
      <c r="AO498" s="10">
        <v>20.74</v>
      </c>
      <c r="AP498" s="10">
        <v>7.67</v>
      </c>
      <c r="AQ498" s="17">
        <f t="shared" ca="1" si="60"/>
        <v>1460.45895</v>
      </c>
    </row>
    <row r="499" spans="1:43" x14ac:dyDescent="0.25">
      <c r="A499" s="17">
        <f t="shared" si="54"/>
        <v>278.39</v>
      </c>
      <c r="B499" s="17">
        <f t="shared" ca="1" si="55"/>
        <v>15939.707149999998</v>
      </c>
      <c r="D499" s="17">
        <f ca="1">'Prices Feb 2011'!H498</f>
        <v>41.237499999999997</v>
      </c>
      <c r="E499" s="17">
        <f ca="1">'Prices Feb 2011'!$I498</f>
        <v>42.162500000000001</v>
      </c>
      <c r="F499" s="17">
        <v>68.36</v>
      </c>
      <c r="H499" s="11">
        <v>40595.625</v>
      </c>
      <c r="I499" s="10">
        <v>79.97</v>
      </c>
      <c r="J499" s="10">
        <v>7.49</v>
      </c>
      <c r="K499" s="17">
        <f t="shared" si="56"/>
        <v>6065.7244999999994</v>
      </c>
      <c r="O499" s="11">
        <v>40595.625</v>
      </c>
      <c r="P499" s="10">
        <v>79.97</v>
      </c>
      <c r="Q499" s="10">
        <v>7.49</v>
      </c>
      <c r="R499" s="17">
        <f t="shared" ca="1" si="57"/>
        <v>3970.7104250000002</v>
      </c>
      <c r="V499" s="11">
        <v>40595.625</v>
      </c>
      <c r="W499" s="10">
        <v>79.97</v>
      </c>
      <c r="X499" s="10">
        <v>7.49</v>
      </c>
      <c r="Y499" s="17">
        <f t="shared" ca="1" si="58"/>
        <v>3970.7104250000002</v>
      </c>
      <c r="AD499" s="10"/>
      <c r="AE499" s="10"/>
      <c r="AF499" s="10"/>
      <c r="AN499" s="11">
        <v>40595.625</v>
      </c>
      <c r="AO499" s="10">
        <v>38.479999999999997</v>
      </c>
      <c r="AP499" s="10">
        <v>8.06</v>
      </c>
      <c r="AQ499" s="17">
        <f t="shared" ca="1" si="60"/>
        <v>1932.5617999999999</v>
      </c>
    </row>
    <row r="500" spans="1:43" x14ac:dyDescent="0.25">
      <c r="A500" s="17">
        <f t="shared" si="54"/>
        <v>322.42</v>
      </c>
      <c r="B500" s="17">
        <f t="shared" ca="1" si="55"/>
        <v>19645.522249999998</v>
      </c>
      <c r="D500" s="17">
        <f ca="1">'Prices Feb 2011'!H499</f>
        <v>48.174999999999997</v>
      </c>
      <c r="E500" s="17">
        <f ca="1">'Prices Feb 2011'!$I499</f>
        <v>47.754999999999995</v>
      </c>
      <c r="F500" s="17">
        <v>68.36</v>
      </c>
      <c r="H500" s="11">
        <v>40595.666666666664</v>
      </c>
      <c r="I500" s="10">
        <v>79.97</v>
      </c>
      <c r="J500" s="10">
        <v>7.49</v>
      </c>
      <c r="K500" s="17">
        <f t="shared" si="56"/>
        <v>6065.7244999999994</v>
      </c>
      <c r="O500" s="11">
        <v>40595.666666666664</v>
      </c>
      <c r="P500" s="10">
        <v>79.97</v>
      </c>
      <c r="Q500" s="10">
        <v>7.49</v>
      </c>
      <c r="R500" s="17">
        <f t="shared" ca="1" si="57"/>
        <v>4417.94265</v>
      </c>
      <c r="V500" s="11">
        <v>40595.666666666664</v>
      </c>
      <c r="W500" s="10">
        <v>79.97</v>
      </c>
      <c r="X500" s="10">
        <v>7.49</v>
      </c>
      <c r="Y500" s="17">
        <f t="shared" ca="1" si="58"/>
        <v>4417.94265</v>
      </c>
      <c r="AD500" s="10"/>
      <c r="AE500" s="10"/>
      <c r="AF500" s="10"/>
      <c r="AN500" s="11">
        <v>40595.666666666664</v>
      </c>
      <c r="AO500" s="10">
        <v>82.51</v>
      </c>
      <c r="AP500" s="10">
        <v>9.74</v>
      </c>
      <c r="AQ500" s="17">
        <f t="shared" ca="1" si="60"/>
        <v>4743.9124499999998</v>
      </c>
    </row>
    <row r="501" spans="1:43" x14ac:dyDescent="0.25">
      <c r="A501" s="17">
        <f t="shared" si="54"/>
        <v>310.44</v>
      </c>
      <c r="B501" s="17">
        <f t="shared" ca="1" si="55"/>
        <v>20054.400549999998</v>
      </c>
      <c r="D501" s="17">
        <f ca="1">'Prices Feb 2011'!H500</f>
        <v>41.222499999999997</v>
      </c>
      <c r="E501" s="17">
        <f ca="1">'Prices Feb 2011'!$I500</f>
        <v>53.445</v>
      </c>
      <c r="F501" s="17">
        <v>68.36</v>
      </c>
      <c r="H501" s="11">
        <v>40595.708333333336</v>
      </c>
      <c r="I501" s="10">
        <v>79.97</v>
      </c>
      <c r="J501" s="10">
        <v>7.49</v>
      </c>
      <c r="K501" s="17">
        <f t="shared" si="56"/>
        <v>6065.7244999999994</v>
      </c>
      <c r="O501" s="11">
        <v>40595.708333333336</v>
      </c>
      <c r="P501" s="10">
        <v>79.97</v>
      </c>
      <c r="Q501" s="10">
        <v>7.49</v>
      </c>
      <c r="R501" s="17">
        <f t="shared" ca="1" si="57"/>
        <v>4872.9719500000001</v>
      </c>
      <c r="V501" s="11">
        <v>40595.708333333336</v>
      </c>
      <c r="W501" s="10">
        <v>79.97</v>
      </c>
      <c r="X501" s="10">
        <v>7.49</v>
      </c>
      <c r="Y501" s="17">
        <f t="shared" ca="1" si="58"/>
        <v>4872.9719500000001</v>
      </c>
      <c r="AD501" s="10"/>
      <c r="AE501" s="10"/>
      <c r="AF501" s="10"/>
      <c r="AN501" s="11">
        <v>40595.708333333336</v>
      </c>
      <c r="AO501" s="10">
        <v>70.53</v>
      </c>
      <c r="AP501" s="10">
        <v>6.71</v>
      </c>
      <c r="AQ501" s="17">
        <f t="shared" ca="1" si="60"/>
        <v>4242.7321499999998</v>
      </c>
    </row>
    <row r="502" spans="1:43" x14ac:dyDescent="0.25">
      <c r="A502" s="17">
        <f t="shared" si="54"/>
        <v>317.32</v>
      </c>
      <c r="B502" s="17">
        <f t="shared" ca="1" si="55"/>
        <v>24692.002475000001</v>
      </c>
      <c r="D502" s="17">
        <f ca="1">'Prices Feb 2011'!H501</f>
        <v>58.827500000000001</v>
      </c>
      <c r="E502" s="17">
        <f ca="1">'Prices Feb 2011'!$I501</f>
        <v>73.412500000000009</v>
      </c>
      <c r="F502" s="17">
        <v>68.36</v>
      </c>
      <c r="H502" s="11">
        <v>40595.75</v>
      </c>
      <c r="I502" s="10">
        <v>79.97</v>
      </c>
      <c r="J502" s="10">
        <v>7.49</v>
      </c>
      <c r="K502" s="17">
        <f t="shared" si="56"/>
        <v>6065.7244999999994</v>
      </c>
      <c r="O502" s="11">
        <v>40595.75</v>
      </c>
      <c r="P502" s="10">
        <v>79.97</v>
      </c>
      <c r="Q502" s="10">
        <v>7.49</v>
      </c>
      <c r="R502" s="17">
        <f t="shared" ca="1" si="57"/>
        <v>6469.7729250000002</v>
      </c>
      <c r="V502" s="11">
        <v>40595.75</v>
      </c>
      <c r="W502" s="10">
        <v>79.97</v>
      </c>
      <c r="X502" s="10">
        <v>7.49</v>
      </c>
      <c r="Y502" s="17">
        <f t="shared" ca="1" si="58"/>
        <v>6469.7729250000002</v>
      </c>
      <c r="AD502" s="10"/>
      <c r="AE502" s="10"/>
      <c r="AF502" s="10"/>
      <c r="AN502" s="11">
        <v>40595.75</v>
      </c>
      <c r="AO502" s="10">
        <v>77.41</v>
      </c>
      <c r="AP502" s="10">
        <v>0.05</v>
      </c>
      <c r="AQ502" s="17">
        <f t="shared" ca="1" si="60"/>
        <v>5686.7321250000005</v>
      </c>
    </row>
    <row r="503" spans="1:43" x14ac:dyDescent="0.25">
      <c r="A503" s="17">
        <f t="shared" si="54"/>
        <v>338.78999999999996</v>
      </c>
      <c r="B503" s="17">
        <f t="shared" ca="1" si="55"/>
        <v>19258.368999999999</v>
      </c>
      <c r="D503" s="17">
        <f ca="1">'Prices Feb 2011'!H502</f>
        <v>59.232500000000002</v>
      </c>
      <c r="E503" s="17">
        <f ca="1">'Prices Feb 2011'!$I502</f>
        <v>46.275000000000006</v>
      </c>
      <c r="F503" s="17">
        <v>68.36</v>
      </c>
      <c r="H503" s="11">
        <v>40595.791666666664</v>
      </c>
      <c r="I503" s="10">
        <v>79.97</v>
      </c>
      <c r="J503" s="10">
        <v>7.49</v>
      </c>
      <c r="K503" s="17">
        <f t="shared" si="56"/>
        <v>6065.7244999999994</v>
      </c>
      <c r="O503" s="11">
        <v>40595.791666666664</v>
      </c>
      <c r="P503" s="10">
        <v>79.97</v>
      </c>
      <c r="Q503" s="10">
        <v>7.49</v>
      </c>
      <c r="R503" s="17">
        <f t="shared" ca="1" si="57"/>
        <v>4299.587050000001</v>
      </c>
      <c r="V503" s="11">
        <v>40595.791666666664</v>
      </c>
      <c r="W503" s="10">
        <v>79.97</v>
      </c>
      <c r="X503" s="10">
        <v>7.49</v>
      </c>
      <c r="Y503" s="17">
        <f t="shared" ca="1" si="58"/>
        <v>4299.587050000001</v>
      </c>
      <c r="AD503" s="10"/>
      <c r="AE503" s="10"/>
      <c r="AF503" s="10"/>
      <c r="AN503" s="11">
        <v>40595.791666666664</v>
      </c>
      <c r="AO503" s="10">
        <v>98.88</v>
      </c>
      <c r="AP503" s="10">
        <v>0.18</v>
      </c>
      <c r="AQ503" s="17">
        <f t="shared" ca="1" si="60"/>
        <v>4593.4704000000002</v>
      </c>
    </row>
    <row r="504" spans="1:43" x14ac:dyDescent="0.25">
      <c r="A504" s="17">
        <f t="shared" si="54"/>
        <v>326.84000000000003</v>
      </c>
      <c r="B504" s="17">
        <f t="shared" ca="1" si="55"/>
        <v>16981.108399999997</v>
      </c>
      <c r="D504" s="17">
        <f ca="1">'Prices Feb 2011'!H503</f>
        <v>51.14</v>
      </c>
      <c r="E504" s="17">
        <f ca="1">'Prices Feb 2011'!$I503</f>
        <v>35.879999999999995</v>
      </c>
      <c r="F504" s="17">
        <v>68.36</v>
      </c>
      <c r="H504" s="11">
        <v>40595.833333333336</v>
      </c>
      <c r="I504" s="10">
        <v>79.97</v>
      </c>
      <c r="J504" s="10">
        <v>7.49</v>
      </c>
      <c r="K504" s="17">
        <f t="shared" si="56"/>
        <v>6065.7244999999994</v>
      </c>
      <c r="O504" s="11">
        <v>40595.833333333336</v>
      </c>
      <c r="P504" s="10">
        <v>79.97</v>
      </c>
      <c r="Q504" s="10">
        <v>7.49</v>
      </c>
      <c r="R504" s="17">
        <f t="shared" ca="1" si="57"/>
        <v>3468.2988999999998</v>
      </c>
      <c r="V504" s="11">
        <v>40595.833333333336</v>
      </c>
      <c r="W504" s="10">
        <v>79.97</v>
      </c>
      <c r="X504" s="10">
        <v>7.49</v>
      </c>
      <c r="Y504" s="17">
        <f t="shared" ca="1" si="58"/>
        <v>3468.2988999999998</v>
      </c>
      <c r="AD504" s="10"/>
      <c r="AE504" s="10"/>
      <c r="AF504" s="10"/>
      <c r="AN504" s="11">
        <v>40595.833333333336</v>
      </c>
      <c r="AO504" s="10">
        <v>86.93</v>
      </c>
      <c r="AP504" s="10">
        <v>9.89</v>
      </c>
      <c r="AQ504" s="17">
        <f t="shared" ca="1" si="60"/>
        <v>3978.7860999999998</v>
      </c>
    </row>
    <row r="505" spans="1:43" x14ac:dyDescent="0.25">
      <c r="A505" s="17">
        <f t="shared" si="54"/>
        <v>284.15999999999997</v>
      </c>
      <c r="B505" s="17">
        <f t="shared" ca="1" si="55"/>
        <v>21520.349824999998</v>
      </c>
      <c r="D505" s="17">
        <f ca="1">'Prices Feb 2011'!H504</f>
        <v>39.552500000000002</v>
      </c>
      <c r="E505" s="17">
        <f ca="1">'Prices Feb 2011'!$I504</f>
        <v>68.327500000000001</v>
      </c>
      <c r="F505" s="17">
        <v>68.36</v>
      </c>
      <c r="H505" s="11">
        <v>40595.875</v>
      </c>
      <c r="I505" s="10">
        <v>79.97</v>
      </c>
      <c r="J505" s="10">
        <v>7.49</v>
      </c>
      <c r="K505" s="17">
        <f t="shared" si="56"/>
        <v>6065.7244999999994</v>
      </c>
      <c r="O505" s="11">
        <v>40595.875</v>
      </c>
      <c r="P505" s="10">
        <v>79.97</v>
      </c>
      <c r="Q505" s="10">
        <v>7.49</v>
      </c>
      <c r="R505" s="17">
        <f t="shared" ca="1" si="57"/>
        <v>6063.1254749999998</v>
      </c>
      <c r="V505" s="11">
        <v>40595.875</v>
      </c>
      <c r="W505" s="10">
        <v>79.97</v>
      </c>
      <c r="X505" s="10">
        <v>7.49</v>
      </c>
      <c r="Y505" s="17">
        <f t="shared" ca="1" si="58"/>
        <v>6063.1254749999998</v>
      </c>
      <c r="AD505" s="10"/>
      <c r="AE505" s="10"/>
      <c r="AF505" s="10"/>
      <c r="AN505" s="11">
        <v>40595.875</v>
      </c>
      <c r="AO505" s="10">
        <v>44.25</v>
      </c>
      <c r="AP505" s="10">
        <v>6.89</v>
      </c>
      <c r="AQ505" s="17">
        <f t="shared" ca="1" si="60"/>
        <v>3328.3743749999999</v>
      </c>
    </row>
    <row r="506" spans="1:43" x14ac:dyDescent="0.25">
      <c r="A506" s="17">
        <f t="shared" si="54"/>
        <v>317.14999999999998</v>
      </c>
      <c r="B506" s="17">
        <f t="shared" ca="1" si="55"/>
        <v>15553.322</v>
      </c>
      <c r="D506" s="17">
        <f ca="1">'Prices Feb 2011'!H505</f>
        <v>56.0075</v>
      </c>
      <c r="E506" s="17">
        <f ca="1">'Prices Feb 2011'!$I505</f>
        <v>32.795000000000002</v>
      </c>
      <c r="F506" s="17">
        <v>68.36</v>
      </c>
      <c r="H506" s="11">
        <v>40595.916666666664</v>
      </c>
      <c r="I506" s="10">
        <v>79.97</v>
      </c>
      <c r="J506" s="10">
        <v>7.49</v>
      </c>
      <c r="K506" s="17">
        <f t="shared" si="56"/>
        <v>6065.7244999999994</v>
      </c>
      <c r="O506" s="11">
        <v>40595.916666666664</v>
      </c>
      <c r="P506" s="10">
        <v>79.97</v>
      </c>
      <c r="Q506" s="10">
        <v>7.49</v>
      </c>
      <c r="R506" s="17">
        <f t="shared" ca="1" si="57"/>
        <v>3221.5914500000003</v>
      </c>
      <c r="V506" s="11">
        <v>40595.916666666664</v>
      </c>
      <c r="W506" s="10">
        <v>79.97</v>
      </c>
      <c r="X506" s="10">
        <v>7.49</v>
      </c>
      <c r="Y506" s="17">
        <f t="shared" ca="1" si="58"/>
        <v>3221.5914500000003</v>
      </c>
      <c r="AD506" s="10"/>
      <c r="AE506" s="10"/>
      <c r="AF506" s="10"/>
      <c r="AN506" s="11">
        <v>40595.916666666664</v>
      </c>
      <c r="AO506" s="10">
        <v>77.239999999999995</v>
      </c>
      <c r="AP506" s="10">
        <v>6.62</v>
      </c>
      <c r="AQ506" s="17">
        <f t="shared" ca="1" si="60"/>
        <v>3044.4145999999996</v>
      </c>
    </row>
    <row r="507" spans="1:43" x14ac:dyDescent="0.25">
      <c r="A507" s="17">
        <f t="shared" si="54"/>
        <v>268.58999999999997</v>
      </c>
      <c r="B507" s="17">
        <f t="shared" ca="1" si="55"/>
        <v>15342.284849999998</v>
      </c>
      <c r="D507" s="17">
        <f ca="1">'Prices Feb 2011'!H506</f>
        <v>57.52</v>
      </c>
      <c r="E507" s="17">
        <f ca="1">'Prices Feb 2011'!$I506</f>
        <v>41.712499999999999</v>
      </c>
      <c r="F507" s="17">
        <v>68.36</v>
      </c>
      <c r="H507" s="11">
        <v>40595.958333333336</v>
      </c>
      <c r="I507" s="10">
        <v>79.97</v>
      </c>
      <c r="J507" s="10">
        <v>7.49</v>
      </c>
      <c r="K507" s="17">
        <f t="shared" si="56"/>
        <v>6065.7244999999994</v>
      </c>
      <c r="O507" s="11">
        <v>40595.958333333336</v>
      </c>
      <c r="P507" s="10">
        <v>79.97</v>
      </c>
      <c r="Q507" s="10">
        <v>7.49</v>
      </c>
      <c r="R507" s="17">
        <f t="shared" ca="1" si="57"/>
        <v>3934.7239249999998</v>
      </c>
      <c r="V507" s="11">
        <v>40595.958333333336</v>
      </c>
      <c r="W507" s="10">
        <v>79.97</v>
      </c>
      <c r="X507" s="10">
        <v>7.49</v>
      </c>
      <c r="Y507" s="17">
        <f t="shared" ca="1" si="58"/>
        <v>3934.7239249999998</v>
      </c>
      <c r="AD507" s="10"/>
      <c r="AE507" s="10"/>
      <c r="AF507" s="10"/>
      <c r="AN507" s="11">
        <v>40595.958333333336</v>
      </c>
      <c r="AO507" s="10">
        <v>28.68</v>
      </c>
      <c r="AP507" s="10">
        <v>7.35</v>
      </c>
      <c r="AQ507" s="17">
        <f t="shared" ca="1" si="60"/>
        <v>1407.1125</v>
      </c>
    </row>
    <row r="508" spans="1:43" x14ac:dyDescent="0.25">
      <c r="A508" s="17">
        <f t="shared" si="54"/>
        <v>334.74</v>
      </c>
      <c r="B508" s="17">
        <f t="shared" ca="1" si="55"/>
        <v>25317.192950000001</v>
      </c>
      <c r="D508" s="17">
        <f ca="1">'Prices Feb 2011'!H507</f>
        <v>52.547499999999999</v>
      </c>
      <c r="E508" s="17">
        <f ca="1">'Prices Feb 2011'!$I507</f>
        <v>66.734999999999999</v>
      </c>
      <c r="F508" s="17">
        <v>67.94</v>
      </c>
      <c r="H508" s="16">
        <v>40596</v>
      </c>
      <c r="I508" s="10">
        <v>93.73</v>
      </c>
      <c r="J508" s="10">
        <v>8.56</v>
      </c>
      <c r="K508" s="17">
        <f t="shared" si="56"/>
        <v>7170.3450000000003</v>
      </c>
      <c r="O508" s="16">
        <v>40596</v>
      </c>
      <c r="P508" s="10">
        <v>93.73</v>
      </c>
      <c r="Q508" s="10">
        <v>8.56</v>
      </c>
      <c r="R508" s="17">
        <f t="shared" ca="1" si="57"/>
        <v>7057.4003500000008</v>
      </c>
      <c r="V508" s="16">
        <v>40596</v>
      </c>
      <c r="W508" s="10">
        <v>93.73</v>
      </c>
      <c r="X508" s="10">
        <v>8.56</v>
      </c>
      <c r="Y508" s="17">
        <f t="shared" ca="1" si="58"/>
        <v>7057.4003500000008</v>
      </c>
      <c r="AD508" s="10"/>
      <c r="AE508" s="10"/>
      <c r="AF508" s="10"/>
      <c r="AN508" s="16">
        <v>40596</v>
      </c>
      <c r="AO508" s="10">
        <v>53.55</v>
      </c>
      <c r="AP508" s="10">
        <v>8.56</v>
      </c>
      <c r="AQ508" s="17">
        <f t="shared" ca="1" si="60"/>
        <v>4032.0472500000001</v>
      </c>
    </row>
    <row r="509" spans="1:43" x14ac:dyDescent="0.25">
      <c r="A509" s="17">
        <f t="shared" si="54"/>
        <v>372.84000000000003</v>
      </c>
      <c r="B509" s="17">
        <f t="shared" ca="1" si="55"/>
        <v>18818.967375</v>
      </c>
      <c r="D509" s="17">
        <f ca="1">'Prices Feb 2011'!H508</f>
        <v>39.092500000000001</v>
      </c>
      <c r="E509" s="17">
        <f ca="1">'Prices Feb 2011'!$I508</f>
        <v>33.552499999999995</v>
      </c>
      <c r="F509" s="17">
        <v>67.94</v>
      </c>
      <c r="H509" s="11">
        <v>40596.041666666664</v>
      </c>
      <c r="I509" s="10">
        <v>93.73</v>
      </c>
      <c r="J509" s="10">
        <v>8.56</v>
      </c>
      <c r="K509" s="17">
        <f t="shared" si="56"/>
        <v>7170.3450000000003</v>
      </c>
      <c r="O509" s="11">
        <v>40596.041666666664</v>
      </c>
      <c r="P509" s="10">
        <v>93.73</v>
      </c>
      <c r="Q509" s="10">
        <v>8.56</v>
      </c>
      <c r="R509" s="17">
        <f t="shared" ca="1" si="57"/>
        <v>3947.2046249999999</v>
      </c>
      <c r="V509" s="11">
        <v>40596.041666666664</v>
      </c>
      <c r="W509" s="10">
        <v>93.73</v>
      </c>
      <c r="X509" s="10">
        <v>8.56</v>
      </c>
      <c r="Y509" s="17">
        <f t="shared" ca="1" si="58"/>
        <v>3947.2046249999999</v>
      </c>
      <c r="AD509" s="10"/>
      <c r="AE509" s="10"/>
      <c r="AF509" s="10"/>
      <c r="AN509" s="11">
        <v>40596.041666666664</v>
      </c>
      <c r="AO509" s="10">
        <v>91.65</v>
      </c>
      <c r="AP509" s="10">
        <v>7.41</v>
      </c>
      <c r="AQ509" s="17">
        <f t="shared" ca="1" si="60"/>
        <v>3754.2131249999993</v>
      </c>
    </row>
    <row r="510" spans="1:43" x14ac:dyDescent="0.25">
      <c r="A510" s="17">
        <f t="shared" si="54"/>
        <v>378.1</v>
      </c>
      <c r="B510" s="17">
        <f t="shared" ca="1" si="55"/>
        <v>19799.267500000002</v>
      </c>
      <c r="D510" s="17">
        <f ca="1">'Prices Feb 2011'!H509</f>
        <v>56.055000000000007</v>
      </c>
      <c r="E510" s="17">
        <f ca="1">'Prices Feb 2011'!$I509</f>
        <v>38.28</v>
      </c>
      <c r="F510" s="17">
        <v>67.94</v>
      </c>
      <c r="H510" s="11">
        <v>40596.083333333336</v>
      </c>
      <c r="I510" s="10">
        <v>93.73</v>
      </c>
      <c r="J510" s="10">
        <v>8.56</v>
      </c>
      <c r="K510" s="17">
        <f t="shared" si="56"/>
        <v>7170.3450000000003</v>
      </c>
      <c r="O510" s="11">
        <v>40596.083333333336</v>
      </c>
      <c r="P510" s="10">
        <v>93.73</v>
      </c>
      <c r="Q510" s="10">
        <v>8.56</v>
      </c>
      <c r="R510" s="17">
        <f t="shared" ca="1" si="57"/>
        <v>4390.3132000000005</v>
      </c>
      <c r="V510" s="11">
        <v>40596.083333333336</v>
      </c>
      <c r="W510" s="10">
        <v>93.73</v>
      </c>
      <c r="X510" s="10">
        <v>8.56</v>
      </c>
      <c r="Y510" s="17">
        <f t="shared" ca="1" si="58"/>
        <v>4390.3132000000005</v>
      </c>
      <c r="AD510" s="10"/>
      <c r="AE510" s="10"/>
      <c r="AF510" s="10"/>
      <c r="AN510" s="11">
        <v>40596.083333333336</v>
      </c>
      <c r="AO510" s="10">
        <v>96.91</v>
      </c>
      <c r="AP510" s="10">
        <v>1.43</v>
      </c>
      <c r="AQ510" s="17">
        <f t="shared" ca="1" si="60"/>
        <v>3848.2961</v>
      </c>
    </row>
    <row r="511" spans="1:43" x14ac:dyDescent="0.25">
      <c r="A511" s="17">
        <f t="shared" si="54"/>
        <v>336.28</v>
      </c>
      <c r="B511" s="17">
        <f t="shared" ca="1" si="55"/>
        <v>25224.436300000001</v>
      </c>
      <c r="D511" s="17">
        <f ca="1">'Prices Feb 2011'!H510</f>
        <v>68.73</v>
      </c>
      <c r="E511" s="17">
        <f ca="1">'Prices Feb 2011'!$I510</f>
        <v>66.540000000000006</v>
      </c>
      <c r="F511" s="17">
        <v>67.94</v>
      </c>
      <c r="H511" s="11">
        <v>40596.125</v>
      </c>
      <c r="I511" s="10">
        <v>93.73</v>
      </c>
      <c r="J511" s="10">
        <v>8.56</v>
      </c>
      <c r="K511" s="17">
        <f t="shared" si="56"/>
        <v>7170.3450000000003</v>
      </c>
      <c r="O511" s="11">
        <v>40596.125</v>
      </c>
      <c r="P511" s="10">
        <v>93.73</v>
      </c>
      <c r="Q511" s="10">
        <v>8.56</v>
      </c>
      <c r="R511" s="17">
        <f t="shared" ca="1" si="57"/>
        <v>7039.1230000000014</v>
      </c>
      <c r="V511" s="11">
        <v>40596.125</v>
      </c>
      <c r="W511" s="10">
        <v>93.73</v>
      </c>
      <c r="X511" s="10">
        <v>8.56</v>
      </c>
      <c r="Y511" s="17">
        <f t="shared" ca="1" si="58"/>
        <v>7039.1230000000014</v>
      </c>
      <c r="AD511" s="10"/>
      <c r="AE511" s="10"/>
      <c r="AF511" s="10"/>
      <c r="AN511" s="11">
        <v>40596.125</v>
      </c>
      <c r="AO511" s="10">
        <v>55.09</v>
      </c>
      <c r="AP511" s="10">
        <v>5.63</v>
      </c>
      <c r="AQ511" s="17">
        <f t="shared" ca="1" si="60"/>
        <v>3975.8453000000004</v>
      </c>
    </row>
    <row r="512" spans="1:43" x14ac:dyDescent="0.25">
      <c r="A512" s="17">
        <f t="shared" si="54"/>
        <v>345.43</v>
      </c>
      <c r="B512" s="17">
        <f t="shared" ca="1" si="55"/>
        <v>24230.709300000002</v>
      </c>
      <c r="D512" s="17">
        <f ca="1">'Prices Feb 2011'!H511</f>
        <v>47.954999999999998</v>
      </c>
      <c r="E512" s="17">
        <f ca="1">'Prices Feb 2011'!$I511</f>
        <v>60.415000000000006</v>
      </c>
      <c r="F512" s="17">
        <v>67.94</v>
      </c>
      <c r="H512" s="11">
        <v>40596.166666666664</v>
      </c>
      <c r="I512" s="10">
        <v>93.73</v>
      </c>
      <c r="J512" s="10">
        <v>8.56</v>
      </c>
      <c r="K512" s="17">
        <f t="shared" si="56"/>
        <v>7170.3450000000003</v>
      </c>
      <c r="O512" s="11">
        <v>40596.166666666664</v>
      </c>
      <c r="P512" s="10">
        <v>93.73</v>
      </c>
      <c r="Q512" s="10">
        <v>8.56</v>
      </c>
      <c r="R512" s="17">
        <f t="shared" ca="1" si="57"/>
        <v>6465.0267500000009</v>
      </c>
      <c r="V512" s="11">
        <v>40596.166666666664</v>
      </c>
      <c r="W512" s="10">
        <v>93.73</v>
      </c>
      <c r="X512" s="10">
        <v>8.56</v>
      </c>
      <c r="Y512" s="17">
        <f t="shared" ca="1" si="58"/>
        <v>6465.0267500000009</v>
      </c>
      <c r="AD512" s="10"/>
      <c r="AE512" s="10"/>
      <c r="AF512" s="10"/>
      <c r="AN512" s="11">
        <v>40596.166666666664</v>
      </c>
      <c r="AO512" s="10">
        <v>64.239999999999995</v>
      </c>
      <c r="AP512" s="10">
        <v>3.88</v>
      </c>
      <c r="AQ512" s="17">
        <f t="shared" ca="1" si="60"/>
        <v>4130.3108000000002</v>
      </c>
    </row>
    <row r="513" spans="1:43" x14ac:dyDescent="0.25">
      <c r="A513" s="17">
        <f t="shared" si="54"/>
        <v>365.61</v>
      </c>
      <c r="B513" s="17">
        <f t="shared" ca="1" si="55"/>
        <v>16709.5481</v>
      </c>
      <c r="D513" s="17">
        <f ca="1">'Prices Feb 2011'!H512</f>
        <v>41.982499999999995</v>
      </c>
      <c r="E513" s="17">
        <f ca="1">'Prices Feb 2011'!$I512</f>
        <v>27.2775</v>
      </c>
      <c r="F513" s="17">
        <v>67.94</v>
      </c>
      <c r="H513" s="11">
        <v>40596.208333333336</v>
      </c>
      <c r="I513" s="10">
        <v>93.73</v>
      </c>
      <c r="J513" s="10">
        <v>8.56</v>
      </c>
      <c r="K513" s="17">
        <f t="shared" si="56"/>
        <v>7170.3450000000003</v>
      </c>
      <c r="O513" s="11">
        <v>40596.208333333336</v>
      </c>
      <c r="P513" s="10">
        <v>93.73</v>
      </c>
      <c r="Q513" s="10">
        <v>8.56</v>
      </c>
      <c r="R513" s="17">
        <f t="shared" ca="1" si="57"/>
        <v>3359.048875</v>
      </c>
      <c r="V513" s="11">
        <v>40596.208333333336</v>
      </c>
      <c r="W513" s="10">
        <v>93.73</v>
      </c>
      <c r="X513" s="10">
        <v>8.56</v>
      </c>
      <c r="Y513" s="17">
        <f t="shared" ca="1" si="58"/>
        <v>3359.048875</v>
      </c>
      <c r="AD513" s="10"/>
      <c r="AE513" s="10"/>
      <c r="AF513" s="10"/>
      <c r="AN513" s="11">
        <v>40596.208333333336</v>
      </c>
      <c r="AO513" s="10">
        <v>84.42</v>
      </c>
      <c r="AP513" s="10">
        <v>6.14</v>
      </c>
      <c r="AQ513" s="17">
        <f t="shared" ca="1" si="60"/>
        <v>2821.1053499999998</v>
      </c>
    </row>
    <row r="514" spans="1:43" x14ac:dyDescent="0.25">
      <c r="A514" s="17">
        <f t="shared" si="54"/>
        <v>304.7</v>
      </c>
      <c r="B514" s="17">
        <f t="shared" ca="1" si="55"/>
        <v>17517.469274999999</v>
      </c>
      <c r="D514" s="17">
        <f ca="1">'Prices Feb 2011'!H513</f>
        <v>50.217499999999994</v>
      </c>
      <c r="E514" s="17">
        <f ca="1">'Prices Feb 2011'!$I513</f>
        <v>40.417499999999997</v>
      </c>
      <c r="F514" s="17">
        <v>67.94</v>
      </c>
      <c r="H514" s="11">
        <v>40596.25</v>
      </c>
      <c r="I514" s="10">
        <v>93.73</v>
      </c>
      <c r="J514" s="10">
        <v>8.56</v>
      </c>
      <c r="K514" s="17">
        <f t="shared" si="56"/>
        <v>7170.3450000000003</v>
      </c>
      <c r="O514" s="11">
        <v>40596.25</v>
      </c>
      <c r="P514" s="10">
        <v>93.73</v>
      </c>
      <c r="Q514" s="10">
        <v>8.56</v>
      </c>
      <c r="R514" s="17">
        <f t="shared" ca="1" si="57"/>
        <v>4590.661075</v>
      </c>
      <c r="V514" s="11">
        <v>40596.25</v>
      </c>
      <c r="W514" s="10">
        <v>93.73</v>
      </c>
      <c r="X514" s="10">
        <v>8.56</v>
      </c>
      <c r="Y514" s="17">
        <f t="shared" ca="1" si="58"/>
        <v>4590.661075</v>
      </c>
      <c r="AD514" s="10"/>
      <c r="AE514" s="10"/>
      <c r="AF514" s="10"/>
      <c r="AN514" s="11">
        <v>40596.25</v>
      </c>
      <c r="AO514" s="10">
        <v>23.51</v>
      </c>
      <c r="AP514" s="10">
        <v>9.17</v>
      </c>
      <c r="AQ514" s="17">
        <f t="shared" ca="1" si="60"/>
        <v>1165.8021249999999</v>
      </c>
    </row>
    <row r="515" spans="1:43" x14ac:dyDescent="0.25">
      <c r="A515" s="17">
        <f t="shared" si="54"/>
        <v>359.26</v>
      </c>
      <c r="B515" s="17">
        <f t="shared" ca="1" si="55"/>
        <v>22131.7353</v>
      </c>
      <c r="D515" s="17">
        <f ca="1">'Prices Feb 2011'!H514</f>
        <v>42.555000000000007</v>
      </c>
      <c r="E515" s="17">
        <f ca="1">'Prices Feb 2011'!$I514</f>
        <v>48.05</v>
      </c>
      <c r="F515" s="17">
        <v>67.94</v>
      </c>
      <c r="H515" s="11">
        <v>40596.291666666664</v>
      </c>
      <c r="I515" s="10">
        <v>93.73</v>
      </c>
      <c r="J515" s="10">
        <v>8.56</v>
      </c>
      <c r="K515" s="17">
        <f t="shared" si="56"/>
        <v>7170.3450000000003</v>
      </c>
      <c r="O515" s="11">
        <v>40596.291666666664</v>
      </c>
      <c r="P515" s="10">
        <v>93.73</v>
      </c>
      <c r="Q515" s="10">
        <v>8.56</v>
      </c>
      <c r="R515" s="17">
        <f t="shared" ca="1" si="57"/>
        <v>5306.0553</v>
      </c>
      <c r="V515" s="11">
        <v>40596.291666666664</v>
      </c>
      <c r="W515" s="10">
        <v>93.73</v>
      </c>
      <c r="X515" s="10">
        <v>8.56</v>
      </c>
      <c r="Y515" s="17">
        <f t="shared" ca="1" si="58"/>
        <v>5306.0553</v>
      </c>
      <c r="AD515" s="10"/>
      <c r="AE515" s="10"/>
      <c r="AF515" s="10"/>
      <c r="AN515" s="11">
        <v>40596.291666666664</v>
      </c>
      <c r="AO515" s="10">
        <v>78.069999999999993</v>
      </c>
      <c r="AP515" s="10">
        <v>7.66</v>
      </c>
      <c r="AQ515" s="17">
        <f t="shared" ca="1" si="60"/>
        <v>4349.2796999999991</v>
      </c>
    </row>
    <row r="516" spans="1:43" x14ac:dyDescent="0.25">
      <c r="A516" s="17">
        <f t="shared" si="54"/>
        <v>354.58</v>
      </c>
      <c r="B516" s="17">
        <f t="shared" ca="1" si="55"/>
        <v>19070.555725000002</v>
      </c>
      <c r="D516" s="17">
        <f ca="1">'Prices Feb 2011'!H515</f>
        <v>28.7225</v>
      </c>
      <c r="E516" s="17">
        <f ca="1">'Prices Feb 2011'!$I515</f>
        <v>38.0625</v>
      </c>
      <c r="F516" s="17">
        <v>67.94</v>
      </c>
      <c r="H516" s="11">
        <v>40596.333333333336</v>
      </c>
      <c r="I516" s="10">
        <v>93.73</v>
      </c>
      <c r="J516" s="10">
        <v>8.56</v>
      </c>
      <c r="K516" s="17">
        <f t="shared" si="56"/>
        <v>7170.3450000000003</v>
      </c>
      <c r="O516" s="11">
        <v>40596.333333333336</v>
      </c>
      <c r="P516" s="10">
        <v>93.73</v>
      </c>
      <c r="Q516" s="10">
        <v>8.56</v>
      </c>
      <c r="R516" s="17">
        <f t="shared" ca="1" si="57"/>
        <v>4369.9269250000007</v>
      </c>
      <c r="V516" s="11">
        <v>40596.333333333336</v>
      </c>
      <c r="W516" s="10">
        <v>93.73</v>
      </c>
      <c r="X516" s="10">
        <v>8.56</v>
      </c>
      <c r="Y516" s="17">
        <f t="shared" ca="1" si="58"/>
        <v>4369.9269250000007</v>
      </c>
      <c r="AD516" s="10"/>
      <c r="AE516" s="10"/>
      <c r="AF516" s="10"/>
      <c r="AN516" s="11">
        <v>40596.333333333336</v>
      </c>
      <c r="AO516" s="10">
        <v>73.39</v>
      </c>
      <c r="AP516" s="10">
        <v>5</v>
      </c>
      <c r="AQ516" s="17">
        <f t="shared" ca="1" si="60"/>
        <v>3160.3568749999999</v>
      </c>
    </row>
    <row r="517" spans="1:43" x14ac:dyDescent="0.25">
      <c r="A517" s="17">
        <f t="shared" ref="A517:A580" si="61">I517+P517+W517+AH517+AO517</f>
        <v>314.52</v>
      </c>
      <c r="B517" s="17">
        <f t="shared" ref="B517:B580" ca="1" si="62">K517+R517+Y517+AJ517+AQ517</f>
        <v>17300.66475</v>
      </c>
      <c r="D517" s="17">
        <f ca="1">'Prices Feb 2011'!H516</f>
        <v>61.66</v>
      </c>
      <c r="E517" s="17">
        <f ca="1">'Prices Feb 2011'!$I516</f>
        <v>37.534999999999997</v>
      </c>
      <c r="F517" s="17">
        <v>67.94</v>
      </c>
      <c r="H517" s="11">
        <v>40596.375</v>
      </c>
      <c r="I517" s="10">
        <v>93.73</v>
      </c>
      <c r="J517" s="10">
        <v>8.56</v>
      </c>
      <c r="K517" s="17">
        <f t="shared" ref="K517:K580" si="63">I517*($F517+J517)</f>
        <v>7170.3450000000003</v>
      </c>
      <c r="O517" s="11">
        <v>40596.375</v>
      </c>
      <c r="P517" s="10">
        <v>93.73</v>
      </c>
      <c r="Q517" s="10">
        <v>8.56</v>
      </c>
      <c r="R517" s="17">
        <f t="shared" ref="R517:R580" ca="1" si="64">P517*($E517+Q517)</f>
        <v>4320.4843499999997</v>
      </c>
      <c r="V517" s="11">
        <v>40596.375</v>
      </c>
      <c r="W517" s="10">
        <v>93.73</v>
      </c>
      <c r="X517" s="10">
        <v>8.56</v>
      </c>
      <c r="Y517" s="17">
        <f t="shared" ref="Y517:Y580" ca="1" si="65">W517*($E517+X517)</f>
        <v>4320.4843499999997</v>
      </c>
      <c r="AD517" s="10"/>
      <c r="AE517" s="10"/>
      <c r="AF517" s="10"/>
      <c r="AN517" s="11">
        <v>40596.375</v>
      </c>
      <c r="AO517" s="10">
        <v>33.33</v>
      </c>
      <c r="AP517" s="10">
        <v>7.15</v>
      </c>
      <c r="AQ517" s="17">
        <f t="shared" ca="1" si="60"/>
        <v>1489.3510499999998</v>
      </c>
    </row>
    <row r="518" spans="1:43" x14ac:dyDescent="0.25">
      <c r="A518" s="17">
        <f t="shared" si="61"/>
        <v>373.53</v>
      </c>
      <c r="B518" s="17">
        <f t="shared" ca="1" si="62"/>
        <v>28368.184600000001</v>
      </c>
      <c r="D518" s="17">
        <f ca="1">'Prices Feb 2011'!H517</f>
        <v>63.127500000000005</v>
      </c>
      <c r="E518" s="17">
        <f ca="1">'Prices Feb 2011'!$I517</f>
        <v>67.435000000000002</v>
      </c>
      <c r="F518" s="17">
        <v>67.94</v>
      </c>
      <c r="H518" s="11">
        <v>40596.416666666664</v>
      </c>
      <c r="I518" s="10">
        <v>93.73</v>
      </c>
      <c r="J518" s="10">
        <v>8.56</v>
      </c>
      <c r="K518" s="17">
        <f t="shared" si="63"/>
        <v>7170.3450000000003</v>
      </c>
      <c r="O518" s="11">
        <v>40596.416666666664</v>
      </c>
      <c r="P518" s="10">
        <v>93.73</v>
      </c>
      <c r="Q518" s="10">
        <v>8.56</v>
      </c>
      <c r="R518" s="17">
        <f t="shared" ca="1" si="64"/>
        <v>7123.0113500000007</v>
      </c>
      <c r="V518" s="11">
        <v>40596.416666666664</v>
      </c>
      <c r="W518" s="10">
        <v>93.73</v>
      </c>
      <c r="X518" s="10">
        <v>8.56</v>
      </c>
      <c r="Y518" s="17">
        <f t="shared" ca="1" si="65"/>
        <v>7123.0113500000007</v>
      </c>
      <c r="AD518" s="10"/>
      <c r="AE518" s="10"/>
      <c r="AF518" s="10"/>
      <c r="AN518" s="11">
        <v>40596.416666666664</v>
      </c>
      <c r="AO518" s="10">
        <v>92.34</v>
      </c>
      <c r="AP518" s="10">
        <v>7.85</v>
      </c>
      <c r="AQ518" s="17">
        <f t="shared" ca="1" si="60"/>
        <v>6951.8168999999998</v>
      </c>
    </row>
    <row r="519" spans="1:43" x14ac:dyDescent="0.25">
      <c r="A519" s="17">
        <f t="shared" si="61"/>
        <v>293.41000000000003</v>
      </c>
      <c r="B519" s="17">
        <f t="shared" ca="1" si="62"/>
        <v>24905.012600000002</v>
      </c>
      <c r="D519" s="17">
        <f ca="1">'Prices Feb 2011'!H518</f>
        <v>50.22</v>
      </c>
      <c r="E519" s="17">
        <f ca="1">'Prices Feb 2011'!$I518</f>
        <v>80.452500000000001</v>
      </c>
      <c r="F519" s="17">
        <v>67.94</v>
      </c>
      <c r="H519" s="11">
        <v>40596.458333333336</v>
      </c>
      <c r="I519" s="10">
        <v>93.73</v>
      </c>
      <c r="J519" s="10">
        <v>8.56</v>
      </c>
      <c r="K519" s="17">
        <f t="shared" si="63"/>
        <v>7170.3450000000003</v>
      </c>
      <c r="O519" s="11">
        <v>40596.458333333336</v>
      </c>
      <c r="P519" s="10">
        <v>93.73</v>
      </c>
      <c r="Q519" s="10">
        <v>8.56</v>
      </c>
      <c r="R519" s="17">
        <f t="shared" ca="1" si="64"/>
        <v>8343.1416250000002</v>
      </c>
      <c r="V519" s="11">
        <v>40596.458333333336</v>
      </c>
      <c r="W519" s="10">
        <v>93.73</v>
      </c>
      <c r="X519" s="10">
        <v>8.56</v>
      </c>
      <c r="Y519" s="17">
        <f t="shared" ca="1" si="65"/>
        <v>8343.1416250000002</v>
      </c>
      <c r="AD519" s="10"/>
      <c r="AE519" s="10"/>
      <c r="AF519" s="10"/>
      <c r="AN519" s="11">
        <v>40596.458333333336</v>
      </c>
      <c r="AO519" s="10">
        <v>12.22</v>
      </c>
      <c r="AP519" s="10">
        <v>5.34</v>
      </c>
      <c r="AQ519" s="17">
        <f t="shared" ca="1" si="60"/>
        <v>1048.38435</v>
      </c>
    </row>
    <row r="520" spans="1:43" x14ac:dyDescent="0.25">
      <c r="A520" s="17">
        <f t="shared" si="61"/>
        <v>307.65999999999997</v>
      </c>
      <c r="B520" s="17">
        <f t="shared" ca="1" si="62"/>
        <v>19549.019274999999</v>
      </c>
      <c r="D520" s="17">
        <f ca="1">'Prices Feb 2011'!H519</f>
        <v>43.530000000000008</v>
      </c>
      <c r="E520" s="17">
        <f ca="1">'Prices Feb 2011'!$I519</f>
        <v>49.127499999999998</v>
      </c>
      <c r="F520" s="17">
        <v>67.94</v>
      </c>
      <c r="H520" s="11">
        <v>40596.5</v>
      </c>
      <c r="I520" s="10">
        <v>93.73</v>
      </c>
      <c r="J520" s="10">
        <v>8.56</v>
      </c>
      <c r="K520" s="17">
        <f t="shared" si="63"/>
        <v>7170.3450000000003</v>
      </c>
      <c r="O520" s="11">
        <v>40596.5</v>
      </c>
      <c r="P520" s="10">
        <v>93.73</v>
      </c>
      <c r="Q520" s="10">
        <v>8.56</v>
      </c>
      <c r="R520" s="17">
        <f t="shared" ca="1" si="64"/>
        <v>5407.0493750000005</v>
      </c>
      <c r="V520" s="11">
        <v>40596.5</v>
      </c>
      <c r="W520" s="10">
        <v>93.73</v>
      </c>
      <c r="X520" s="10">
        <v>8.56</v>
      </c>
      <c r="Y520" s="17">
        <f t="shared" ca="1" si="65"/>
        <v>5407.0493750000005</v>
      </c>
      <c r="AD520" s="10"/>
      <c r="AE520" s="10"/>
      <c r="AF520" s="10"/>
      <c r="AN520" s="11">
        <v>40596.5</v>
      </c>
      <c r="AO520" s="10">
        <v>26.47</v>
      </c>
      <c r="AP520" s="10">
        <v>9.98</v>
      </c>
      <c r="AQ520" s="17">
        <f t="shared" ca="1" si="60"/>
        <v>1564.575525</v>
      </c>
    </row>
    <row r="521" spans="1:43" x14ac:dyDescent="0.25">
      <c r="A521" s="17">
        <f t="shared" si="61"/>
        <v>359.46</v>
      </c>
      <c r="B521" s="17">
        <f t="shared" ca="1" si="62"/>
        <v>16611.401324999999</v>
      </c>
      <c r="D521" s="17">
        <f ca="1">'Prices Feb 2011'!H520</f>
        <v>49.164999999999992</v>
      </c>
      <c r="E521" s="17">
        <f ca="1">'Prices Feb 2011'!$I520</f>
        <v>26.712499999999999</v>
      </c>
      <c r="F521" s="17">
        <v>67.94</v>
      </c>
      <c r="H521" s="11">
        <v>40596.541666666664</v>
      </c>
      <c r="I521" s="10">
        <v>93.73</v>
      </c>
      <c r="J521" s="10">
        <v>8.56</v>
      </c>
      <c r="K521" s="17">
        <f t="shared" si="63"/>
        <v>7170.3450000000003</v>
      </c>
      <c r="O521" s="11">
        <v>40596.541666666664</v>
      </c>
      <c r="P521" s="10">
        <v>93.73</v>
      </c>
      <c r="Q521" s="10">
        <v>8.56</v>
      </c>
      <c r="R521" s="17">
        <f t="shared" ca="1" si="64"/>
        <v>3306.0914250000001</v>
      </c>
      <c r="V521" s="11">
        <v>40596.541666666664</v>
      </c>
      <c r="W521" s="10">
        <v>93.73</v>
      </c>
      <c r="X521" s="10">
        <v>8.56</v>
      </c>
      <c r="Y521" s="17">
        <f t="shared" ca="1" si="65"/>
        <v>3306.0914250000001</v>
      </c>
      <c r="AD521" s="10"/>
      <c r="AE521" s="10"/>
      <c r="AF521" s="10"/>
      <c r="AN521" s="11">
        <v>40596.541666666664</v>
      </c>
      <c r="AO521" s="10">
        <v>78.27</v>
      </c>
      <c r="AP521" s="10">
        <v>9.43</v>
      </c>
      <c r="AQ521" s="17">
        <f t="shared" ca="1" si="60"/>
        <v>2828.8734749999999</v>
      </c>
    </row>
    <row r="522" spans="1:43" x14ac:dyDescent="0.25">
      <c r="A522" s="17">
        <f t="shared" si="61"/>
        <v>304.08999999999997</v>
      </c>
      <c r="B522" s="17">
        <f t="shared" ca="1" si="62"/>
        <v>21795.731899999999</v>
      </c>
      <c r="D522" s="17">
        <f ca="1">'Prices Feb 2011'!H521</f>
        <v>47.642499999999991</v>
      </c>
      <c r="E522" s="17">
        <f ca="1">'Prices Feb 2011'!$I521</f>
        <v>60.842500000000001</v>
      </c>
      <c r="F522" s="17">
        <v>67.94</v>
      </c>
      <c r="H522" s="11">
        <v>40596.583333333336</v>
      </c>
      <c r="I522" s="10">
        <v>93.73</v>
      </c>
      <c r="J522" s="10">
        <v>8.56</v>
      </c>
      <c r="K522" s="17">
        <f t="shared" si="63"/>
        <v>7170.3450000000003</v>
      </c>
      <c r="O522" s="11">
        <v>40596.583333333336</v>
      </c>
      <c r="P522" s="10">
        <v>93.73</v>
      </c>
      <c r="Q522" s="10">
        <v>8.56</v>
      </c>
      <c r="R522" s="17">
        <f t="shared" ca="1" si="64"/>
        <v>6505.0963250000004</v>
      </c>
      <c r="V522" s="11">
        <v>40596.583333333336</v>
      </c>
      <c r="W522" s="10">
        <v>93.73</v>
      </c>
      <c r="X522" s="10">
        <v>8.56</v>
      </c>
      <c r="Y522" s="17">
        <f t="shared" ca="1" si="65"/>
        <v>6505.0963250000004</v>
      </c>
      <c r="AD522" s="10"/>
      <c r="AE522" s="10"/>
      <c r="AF522" s="10"/>
      <c r="AN522" s="11">
        <v>40596.583333333336</v>
      </c>
      <c r="AO522" s="10">
        <v>22.9</v>
      </c>
      <c r="AP522" s="10">
        <v>9.69</v>
      </c>
      <c r="AQ522" s="17">
        <f t="shared" ca="1" si="60"/>
        <v>1615.1942499999998</v>
      </c>
    </row>
    <row r="523" spans="1:43" x14ac:dyDescent="0.25">
      <c r="A523" s="17">
        <f t="shared" si="61"/>
        <v>361.15999999999997</v>
      </c>
      <c r="B523" s="17">
        <f t="shared" ca="1" si="62"/>
        <v>16030.979175</v>
      </c>
      <c r="D523" s="17">
        <f ca="1">'Prices Feb 2011'!H522</f>
        <v>60.3</v>
      </c>
      <c r="E523" s="17">
        <f ca="1">'Prices Feb 2011'!$I522</f>
        <v>24.892499999999998</v>
      </c>
      <c r="F523" s="17">
        <v>67.94</v>
      </c>
      <c r="H523" s="11">
        <v>40596.625</v>
      </c>
      <c r="I523" s="10">
        <v>93.73</v>
      </c>
      <c r="J523" s="10">
        <v>8.56</v>
      </c>
      <c r="K523" s="17">
        <f t="shared" si="63"/>
        <v>7170.3450000000003</v>
      </c>
      <c r="O523" s="11">
        <v>40596.625</v>
      </c>
      <c r="P523" s="10">
        <v>93.73</v>
      </c>
      <c r="Q523" s="10">
        <v>8.56</v>
      </c>
      <c r="R523" s="17">
        <f t="shared" ca="1" si="64"/>
        <v>3135.502825</v>
      </c>
      <c r="V523" s="11">
        <v>40596.625</v>
      </c>
      <c r="W523" s="10">
        <v>93.73</v>
      </c>
      <c r="X523" s="10">
        <v>8.56</v>
      </c>
      <c r="Y523" s="17">
        <f t="shared" ca="1" si="65"/>
        <v>3135.502825</v>
      </c>
      <c r="AD523" s="10"/>
      <c r="AE523" s="10"/>
      <c r="AF523" s="10"/>
      <c r="AN523" s="11">
        <v>40596.625</v>
      </c>
      <c r="AO523" s="10">
        <v>79.97</v>
      </c>
      <c r="AP523" s="10">
        <v>7.49</v>
      </c>
      <c r="AQ523" s="17">
        <f t="shared" ca="1" si="60"/>
        <v>2589.6285250000001</v>
      </c>
    </row>
    <row r="524" spans="1:43" x14ac:dyDescent="0.25">
      <c r="A524" s="17">
        <f t="shared" si="61"/>
        <v>374.92</v>
      </c>
      <c r="B524" s="17">
        <f t="shared" ca="1" si="62"/>
        <v>23916.615450000001</v>
      </c>
      <c r="D524" s="17">
        <f ca="1">'Prices Feb 2011'!H523</f>
        <v>43.355000000000004</v>
      </c>
      <c r="E524" s="17">
        <f ca="1">'Prices Feb 2011'!$I523</f>
        <v>50.995000000000005</v>
      </c>
      <c r="F524" s="17">
        <v>67.94</v>
      </c>
      <c r="H524" s="11">
        <v>40596.666666666664</v>
      </c>
      <c r="I524" s="10">
        <v>93.73</v>
      </c>
      <c r="J524" s="10">
        <v>8.56</v>
      </c>
      <c r="K524" s="17">
        <f t="shared" si="63"/>
        <v>7170.3450000000003</v>
      </c>
      <c r="O524" s="11">
        <v>40596.666666666664</v>
      </c>
      <c r="P524" s="10">
        <v>93.73</v>
      </c>
      <c r="Q524" s="10">
        <v>8.56</v>
      </c>
      <c r="R524" s="17">
        <f t="shared" ca="1" si="64"/>
        <v>5582.0901500000009</v>
      </c>
      <c r="V524" s="11">
        <v>40596.666666666664</v>
      </c>
      <c r="W524" s="10">
        <v>93.73</v>
      </c>
      <c r="X524" s="10">
        <v>8.56</v>
      </c>
      <c r="Y524" s="17">
        <f t="shared" ca="1" si="65"/>
        <v>5582.0901500000009</v>
      </c>
      <c r="AD524" s="10"/>
      <c r="AE524" s="10"/>
      <c r="AF524" s="10"/>
      <c r="AN524" s="11">
        <v>40596.666666666664</v>
      </c>
      <c r="AO524" s="10">
        <v>93.73</v>
      </c>
      <c r="AP524" s="10">
        <v>8.56</v>
      </c>
      <c r="AQ524" s="17">
        <f t="shared" ca="1" si="60"/>
        <v>5582.0901500000009</v>
      </c>
    </row>
    <row r="525" spans="1:43" x14ac:dyDescent="0.25">
      <c r="A525" s="17">
        <f t="shared" si="61"/>
        <v>337.96</v>
      </c>
      <c r="B525" s="17">
        <f t="shared" ca="1" si="62"/>
        <v>26050.086125000002</v>
      </c>
      <c r="D525" s="17">
        <f ca="1">'Prices Feb 2011'!H524</f>
        <v>58.41</v>
      </c>
      <c r="E525" s="17">
        <f ca="1">'Prices Feb 2011'!$I524</f>
        <v>69.777500000000003</v>
      </c>
      <c r="F525" s="17">
        <v>67.94</v>
      </c>
      <c r="H525" s="11">
        <v>40596.708333333336</v>
      </c>
      <c r="I525" s="10">
        <v>93.73</v>
      </c>
      <c r="J525" s="10">
        <v>8.56</v>
      </c>
      <c r="K525" s="17">
        <f t="shared" si="63"/>
        <v>7170.3450000000003</v>
      </c>
      <c r="O525" s="11">
        <v>40596.708333333336</v>
      </c>
      <c r="P525" s="10">
        <v>93.73</v>
      </c>
      <c r="Q525" s="10">
        <v>8.56</v>
      </c>
      <c r="R525" s="17">
        <f t="shared" ca="1" si="64"/>
        <v>7342.573875000001</v>
      </c>
      <c r="V525" s="11">
        <v>40596.708333333336</v>
      </c>
      <c r="W525" s="10">
        <v>93.73</v>
      </c>
      <c r="X525" s="10">
        <v>8.56</v>
      </c>
      <c r="Y525" s="17">
        <f t="shared" ca="1" si="65"/>
        <v>7342.573875000001</v>
      </c>
      <c r="AD525" s="10"/>
      <c r="AE525" s="10"/>
      <c r="AF525" s="10"/>
      <c r="AN525" s="11">
        <v>40596.708333333336</v>
      </c>
      <c r="AO525" s="10">
        <v>56.77</v>
      </c>
      <c r="AP525" s="10">
        <v>4.1100000000000003</v>
      </c>
      <c r="AQ525" s="17">
        <f t="shared" ca="1" si="60"/>
        <v>4194.5933750000004</v>
      </c>
    </row>
    <row r="526" spans="1:43" x14ac:dyDescent="0.25">
      <c r="A526" s="17">
        <f t="shared" si="61"/>
        <v>297.83999999999997</v>
      </c>
      <c r="B526" s="17">
        <f t="shared" ca="1" si="62"/>
        <v>17210.519749999999</v>
      </c>
      <c r="D526" s="17">
        <f ca="1">'Prices Feb 2011'!H525</f>
        <v>45.237499999999997</v>
      </c>
      <c r="E526" s="17">
        <f ca="1">'Prices Feb 2011'!$I525</f>
        <v>40.515000000000001</v>
      </c>
      <c r="F526" s="17">
        <v>67.94</v>
      </c>
      <c r="H526" s="11">
        <v>40596.75</v>
      </c>
      <c r="I526" s="10">
        <v>93.73</v>
      </c>
      <c r="J526" s="10">
        <v>8.56</v>
      </c>
      <c r="K526" s="17">
        <f t="shared" si="63"/>
        <v>7170.3450000000003</v>
      </c>
      <c r="O526" s="11">
        <v>40596.75</v>
      </c>
      <c r="P526" s="10">
        <v>93.73</v>
      </c>
      <c r="Q526" s="10">
        <v>8.56</v>
      </c>
      <c r="R526" s="17">
        <f t="shared" ca="1" si="64"/>
        <v>4599.7997500000001</v>
      </c>
      <c r="V526" s="11">
        <v>40596.75</v>
      </c>
      <c r="W526" s="10">
        <v>93.73</v>
      </c>
      <c r="X526" s="10">
        <v>8.56</v>
      </c>
      <c r="Y526" s="17">
        <f t="shared" ca="1" si="65"/>
        <v>4599.7997500000001</v>
      </c>
      <c r="AD526" s="10"/>
      <c r="AE526" s="10"/>
      <c r="AF526" s="10"/>
      <c r="AN526" s="11">
        <v>40596.75</v>
      </c>
      <c r="AO526" s="10">
        <v>16.649999999999999</v>
      </c>
      <c r="AP526" s="10">
        <v>9.9700000000000006</v>
      </c>
      <c r="AQ526" s="17">
        <f t="shared" ca="1" si="60"/>
        <v>840.57524999999987</v>
      </c>
    </row>
    <row r="527" spans="1:43" x14ac:dyDescent="0.25">
      <c r="A527" s="17">
        <f t="shared" si="61"/>
        <v>371.14</v>
      </c>
      <c r="B527" s="17">
        <f t="shared" ca="1" si="62"/>
        <v>24968.036274999999</v>
      </c>
      <c r="D527" s="17">
        <f ca="1">'Prices Feb 2011'!H526</f>
        <v>54.042500000000004</v>
      </c>
      <c r="E527" s="17">
        <f ca="1">'Prices Feb 2011'!$I526</f>
        <v>56.517499999999998</v>
      </c>
      <c r="F527" s="17">
        <v>67.94</v>
      </c>
      <c r="H527" s="11">
        <v>40596.791666666664</v>
      </c>
      <c r="I527" s="10">
        <v>93.73</v>
      </c>
      <c r="J527" s="10">
        <v>8.56</v>
      </c>
      <c r="K527" s="17">
        <f t="shared" si="63"/>
        <v>7170.3450000000003</v>
      </c>
      <c r="O527" s="11">
        <v>40596.791666666664</v>
      </c>
      <c r="P527" s="10">
        <v>93.73</v>
      </c>
      <c r="Q527" s="10">
        <v>8.56</v>
      </c>
      <c r="R527" s="17">
        <f t="shared" ca="1" si="64"/>
        <v>6099.7140749999999</v>
      </c>
      <c r="V527" s="11">
        <v>40596.791666666664</v>
      </c>
      <c r="W527" s="10">
        <v>93.73</v>
      </c>
      <c r="X527" s="10">
        <v>8.56</v>
      </c>
      <c r="Y527" s="17">
        <f t="shared" ca="1" si="65"/>
        <v>6099.7140749999999</v>
      </c>
      <c r="AD527" s="10"/>
      <c r="AE527" s="10"/>
      <c r="AF527" s="10"/>
      <c r="AN527" s="11">
        <v>40596.791666666664</v>
      </c>
      <c r="AO527" s="10">
        <v>89.95</v>
      </c>
      <c r="AP527" s="10">
        <v>5.72</v>
      </c>
      <c r="AQ527" s="17">
        <f t="shared" ca="1" si="60"/>
        <v>5598.2631249999995</v>
      </c>
    </row>
    <row r="528" spans="1:43" x14ac:dyDescent="0.25">
      <c r="A528" s="17">
        <f t="shared" si="61"/>
        <v>294.12</v>
      </c>
      <c r="B528" s="17">
        <f t="shared" ca="1" si="62"/>
        <v>18034.110675000004</v>
      </c>
      <c r="D528" s="17">
        <f ca="1">'Prices Feb 2011'!H527</f>
        <v>59.75</v>
      </c>
      <c r="E528" s="17">
        <f ca="1">'Prices Feb 2011'!$I527</f>
        <v>45.912500000000001</v>
      </c>
      <c r="F528" s="17">
        <v>67.94</v>
      </c>
      <c r="H528" s="11">
        <v>40596.833333333336</v>
      </c>
      <c r="I528" s="10">
        <v>93.73</v>
      </c>
      <c r="J528" s="10">
        <v>8.56</v>
      </c>
      <c r="K528" s="17">
        <f t="shared" si="63"/>
        <v>7170.3450000000003</v>
      </c>
      <c r="O528" s="11">
        <v>40596.833333333336</v>
      </c>
      <c r="P528" s="10">
        <v>93.73</v>
      </c>
      <c r="Q528" s="10">
        <v>8.56</v>
      </c>
      <c r="R528" s="17">
        <f t="shared" ca="1" si="64"/>
        <v>5105.7074250000005</v>
      </c>
      <c r="V528" s="11">
        <v>40596.833333333336</v>
      </c>
      <c r="W528" s="10">
        <v>93.73</v>
      </c>
      <c r="X528" s="10">
        <v>8.56</v>
      </c>
      <c r="Y528" s="17">
        <f t="shared" ca="1" si="65"/>
        <v>5105.7074250000005</v>
      </c>
      <c r="AD528" s="10"/>
      <c r="AE528" s="10"/>
      <c r="AF528" s="10"/>
      <c r="AN528" s="11">
        <v>40596.833333333336</v>
      </c>
      <c r="AO528" s="10">
        <v>12.93</v>
      </c>
      <c r="AP528" s="10">
        <v>4.54</v>
      </c>
      <c r="AQ528" s="17">
        <f t="shared" ca="1" si="60"/>
        <v>652.35082499999999</v>
      </c>
    </row>
    <row r="529" spans="1:43" x14ac:dyDescent="0.25">
      <c r="A529" s="17">
        <f t="shared" si="61"/>
        <v>301.93</v>
      </c>
      <c r="B529" s="17">
        <f t="shared" ca="1" si="62"/>
        <v>19978.567900000002</v>
      </c>
      <c r="D529" s="17">
        <f ca="1">'Prices Feb 2011'!H528</f>
        <v>56.37</v>
      </c>
      <c r="E529" s="17">
        <f ca="1">'Prices Feb 2011'!$I528</f>
        <v>53.047500000000007</v>
      </c>
      <c r="F529" s="17">
        <v>67.94</v>
      </c>
      <c r="H529" s="11">
        <v>40596.875</v>
      </c>
      <c r="I529" s="10">
        <v>93.73</v>
      </c>
      <c r="J529" s="10">
        <v>8.56</v>
      </c>
      <c r="K529" s="17">
        <f t="shared" si="63"/>
        <v>7170.3450000000003</v>
      </c>
      <c r="O529" s="11">
        <v>40596.875</v>
      </c>
      <c r="P529" s="10">
        <v>93.73</v>
      </c>
      <c r="Q529" s="10">
        <v>8.56</v>
      </c>
      <c r="R529" s="17">
        <f t="shared" ca="1" si="64"/>
        <v>5774.4709750000011</v>
      </c>
      <c r="V529" s="11">
        <v>40596.875</v>
      </c>
      <c r="W529" s="10">
        <v>93.73</v>
      </c>
      <c r="X529" s="10">
        <v>8.56</v>
      </c>
      <c r="Y529" s="17">
        <f t="shared" ca="1" si="65"/>
        <v>5774.4709750000011</v>
      </c>
      <c r="AD529" s="10"/>
      <c r="AE529" s="10"/>
      <c r="AF529" s="10"/>
      <c r="AN529" s="11">
        <v>40596.875</v>
      </c>
      <c r="AO529" s="10">
        <v>20.74</v>
      </c>
      <c r="AP529" s="10">
        <v>7.67</v>
      </c>
      <c r="AQ529" s="17">
        <f t="shared" ca="1" si="60"/>
        <v>1259.2809500000001</v>
      </c>
    </row>
    <row r="530" spans="1:43" x14ac:dyDescent="0.25">
      <c r="A530" s="17">
        <f t="shared" si="61"/>
        <v>319.67</v>
      </c>
      <c r="B530" s="17">
        <f t="shared" ca="1" si="62"/>
        <v>22106.638449999999</v>
      </c>
      <c r="D530" s="17">
        <f ca="1">'Prices Feb 2011'!H529</f>
        <v>52.174999999999997</v>
      </c>
      <c r="E530" s="17">
        <f ca="1">'Prices Feb 2011'!$I529</f>
        <v>57.632499999999993</v>
      </c>
      <c r="F530" s="17">
        <v>67.94</v>
      </c>
      <c r="H530" s="11">
        <v>40596.916666666664</v>
      </c>
      <c r="I530" s="10">
        <v>93.73</v>
      </c>
      <c r="J530" s="10">
        <v>8.56</v>
      </c>
      <c r="K530" s="17">
        <f t="shared" si="63"/>
        <v>7170.3450000000003</v>
      </c>
      <c r="O530" s="11">
        <v>40596.916666666664</v>
      </c>
      <c r="P530" s="10">
        <v>93.73</v>
      </c>
      <c r="Q530" s="10">
        <v>8.56</v>
      </c>
      <c r="R530" s="17">
        <f t="shared" ca="1" si="64"/>
        <v>6204.2230250000002</v>
      </c>
      <c r="V530" s="11">
        <v>40596.916666666664</v>
      </c>
      <c r="W530" s="10">
        <v>93.73</v>
      </c>
      <c r="X530" s="10">
        <v>8.56</v>
      </c>
      <c r="Y530" s="17">
        <f t="shared" ca="1" si="65"/>
        <v>6204.2230250000002</v>
      </c>
      <c r="AD530" s="10"/>
      <c r="AE530" s="10"/>
      <c r="AF530" s="10"/>
      <c r="AN530" s="11">
        <v>40596.916666666664</v>
      </c>
      <c r="AO530" s="10">
        <v>38.479999999999997</v>
      </c>
      <c r="AP530" s="10">
        <v>8.06</v>
      </c>
      <c r="AQ530" s="17">
        <f t="shared" ca="1" si="60"/>
        <v>2527.8473999999997</v>
      </c>
    </row>
    <row r="531" spans="1:43" x14ac:dyDescent="0.25">
      <c r="A531" s="17">
        <f t="shared" si="61"/>
        <v>363.7</v>
      </c>
      <c r="B531" s="17">
        <f t="shared" ca="1" si="62"/>
        <v>20239.765299999999</v>
      </c>
      <c r="D531" s="17">
        <f ca="1">'Prices Feb 2011'!H530</f>
        <v>70.78</v>
      </c>
      <c r="E531" s="17">
        <f ca="1">'Prices Feb 2011'!$I530</f>
        <v>39.489999999999995</v>
      </c>
      <c r="F531" s="17">
        <v>67.94</v>
      </c>
      <c r="H531" s="11">
        <v>40596.958333333336</v>
      </c>
      <c r="I531" s="10">
        <v>93.73</v>
      </c>
      <c r="J531" s="10">
        <v>8.56</v>
      </c>
      <c r="K531" s="17">
        <f t="shared" si="63"/>
        <v>7170.3450000000003</v>
      </c>
      <c r="O531" s="11">
        <v>40596.958333333336</v>
      </c>
      <c r="P531" s="10">
        <v>93.73</v>
      </c>
      <c r="Q531" s="10">
        <v>8.56</v>
      </c>
      <c r="R531" s="17">
        <f t="shared" ca="1" si="64"/>
        <v>4503.7264999999998</v>
      </c>
      <c r="V531" s="11">
        <v>40596.958333333336</v>
      </c>
      <c r="W531" s="10">
        <v>93.73</v>
      </c>
      <c r="X531" s="10">
        <v>8.56</v>
      </c>
      <c r="Y531" s="17">
        <f t="shared" ca="1" si="65"/>
        <v>4503.7264999999998</v>
      </c>
      <c r="AD531" s="10"/>
      <c r="AE531" s="10"/>
      <c r="AF531" s="10"/>
      <c r="AN531" s="11">
        <v>40596.958333333336</v>
      </c>
      <c r="AO531" s="10">
        <v>82.51</v>
      </c>
      <c r="AP531" s="10">
        <v>9.74</v>
      </c>
      <c r="AQ531" s="17">
        <f t="shared" ca="1" si="60"/>
        <v>4061.9672999999998</v>
      </c>
    </row>
    <row r="532" spans="1:43" x14ac:dyDescent="0.25">
      <c r="A532" s="17">
        <f t="shared" si="61"/>
        <v>240.84</v>
      </c>
      <c r="B532" s="17">
        <f t="shared" ca="1" si="62"/>
        <v>15573.327350000003</v>
      </c>
      <c r="D532" s="17">
        <f ca="1">'Prices Feb 2011'!H531</f>
        <v>73.22</v>
      </c>
      <c r="E532" s="17">
        <f ca="1">'Prices Feb 2011'!$I531</f>
        <v>57.025000000000006</v>
      </c>
      <c r="F532" s="17">
        <v>68.760000000000005</v>
      </c>
      <c r="H532" s="16">
        <v>40597</v>
      </c>
      <c r="I532" s="10">
        <v>56.77</v>
      </c>
      <c r="J532" s="10">
        <v>4.1100000000000003</v>
      </c>
      <c r="K532" s="17">
        <f t="shared" si="63"/>
        <v>4136.8299000000006</v>
      </c>
      <c r="O532" s="16">
        <v>40597</v>
      </c>
      <c r="P532" s="10">
        <v>56.77</v>
      </c>
      <c r="Q532" s="10">
        <v>4.1100000000000003</v>
      </c>
      <c r="R532" s="17">
        <f t="shared" ca="1" si="64"/>
        <v>3470.6339500000004</v>
      </c>
      <c r="V532" s="16">
        <v>40597</v>
      </c>
      <c r="W532" s="10">
        <v>56.77</v>
      </c>
      <c r="X532" s="10">
        <v>4.1100000000000003</v>
      </c>
      <c r="Y532" s="17">
        <f t="shared" ca="1" si="65"/>
        <v>3470.6339500000004</v>
      </c>
      <c r="AD532" s="10"/>
      <c r="AE532" s="10"/>
      <c r="AF532" s="10"/>
      <c r="AN532" s="16">
        <v>40597</v>
      </c>
      <c r="AO532" s="10">
        <v>70.53</v>
      </c>
      <c r="AP532" s="10">
        <v>6.71</v>
      </c>
      <c r="AQ532" s="17">
        <f t="shared" ca="1" si="60"/>
        <v>4495.2295500000009</v>
      </c>
    </row>
    <row r="533" spans="1:43" x14ac:dyDescent="0.25">
      <c r="A533" s="17">
        <f t="shared" si="61"/>
        <v>247.72</v>
      </c>
      <c r="B533" s="17">
        <f t="shared" ca="1" si="62"/>
        <v>18375.322175000001</v>
      </c>
      <c r="D533" s="17">
        <f ca="1">'Prices Feb 2011'!H532</f>
        <v>30.422499999999999</v>
      </c>
      <c r="E533" s="17">
        <f ca="1">'Prices Feb 2011'!$I532</f>
        <v>72.102500000000006</v>
      </c>
      <c r="F533" s="17">
        <v>68.760000000000005</v>
      </c>
      <c r="H533" s="11">
        <v>40597.041666666664</v>
      </c>
      <c r="I533" s="10">
        <v>56.77</v>
      </c>
      <c r="J533" s="10">
        <v>4.1100000000000003</v>
      </c>
      <c r="K533" s="17">
        <f t="shared" si="63"/>
        <v>4136.8299000000006</v>
      </c>
      <c r="O533" s="11">
        <v>40597.041666666664</v>
      </c>
      <c r="P533" s="10">
        <v>56.77</v>
      </c>
      <c r="Q533" s="10">
        <v>4.1100000000000003</v>
      </c>
      <c r="R533" s="17">
        <f t="shared" ca="1" si="64"/>
        <v>4326.5836250000002</v>
      </c>
      <c r="V533" s="11">
        <v>40597.041666666664</v>
      </c>
      <c r="W533" s="10">
        <v>56.77</v>
      </c>
      <c r="X533" s="10">
        <v>4.1100000000000003</v>
      </c>
      <c r="Y533" s="17">
        <f t="shared" ca="1" si="65"/>
        <v>4326.5836250000002</v>
      </c>
      <c r="AD533" s="10"/>
      <c r="AE533" s="10"/>
      <c r="AF533" s="10"/>
      <c r="AN533" s="11">
        <v>40597.041666666664</v>
      </c>
      <c r="AO533" s="10">
        <v>77.41</v>
      </c>
      <c r="AP533" s="10">
        <v>0.05</v>
      </c>
      <c r="AQ533" s="17">
        <f t="shared" ca="1" si="60"/>
        <v>5585.3250250000001</v>
      </c>
    </row>
    <row r="534" spans="1:43" x14ac:dyDescent="0.25">
      <c r="A534" s="17">
        <f t="shared" si="61"/>
        <v>269.19</v>
      </c>
      <c r="B534" s="17">
        <f t="shared" ca="1" si="62"/>
        <v>13681.52175</v>
      </c>
      <c r="D534" s="17">
        <f ca="1">'Prices Feb 2011'!H533</f>
        <v>59.817500000000003</v>
      </c>
      <c r="E534" s="17">
        <f ca="1">'Prices Feb 2011'!$I533</f>
        <v>42.652499999999996</v>
      </c>
      <c r="F534" s="17">
        <v>68.760000000000005</v>
      </c>
      <c r="H534" s="11">
        <v>40597.083333333336</v>
      </c>
      <c r="I534" s="10">
        <v>56.77</v>
      </c>
      <c r="J534" s="10">
        <v>4.1100000000000003</v>
      </c>
      <c r="K534" s="17">
        <f t="shared" si="63"/>
        <v>4136.8299000000006</v>
      </c>
      <c r="O534" s="11">
        <v>40597.083333333336</v>
      </c>
      <c r="P534" s="10">
        <v>56.77</v>
      </c>
      <c r="Q534" s="10">
        <v>4.1100000000000003</v>
      </c>
      <c r="R534" s="17">
        <f t="shared" ca="1" si="64"/>
        <v>2654.7071249999999</v>
      </c>
      <c r="V534" s="11">
        <v>40597.083333333336</v>
      </c>
      <c r="W534" s="10">
        <v>56.77</v>
      </c>
      <c r="X534" s="10">
        <v>4.1100000000000003</v>
      </c>
      <c r="Y534" s="17">
        <f t="shared" ca="1" si="65"/>
        <v>2654.7071249999999</v>
      </c>
      <c r="AD534" s="10"/>
      <c r="AE534" s="10"/>
      <c r="AF534" s="10"/>
      <c r="AN534" s="11">
        <v>40597.083333333336</v>
      </c>
      <c r="AO534" s="10">
        <v>98.88</v>
      </c>
      <c r="AP534" s="10">
        <v>0.18</v>
      </c>
      <c r="AQ534" s="17">
        <f t="shared" ca="1" si="60"/>
        <v>4235.2775999999994</v>
      </c>
    </row>
    <row r="535" spans="1:43" x14ac:dyDescent="0.25">
      <c r="A535" s="17">
        <f t="shared" si="61"/>
        <v>257.24</v>
      </c>
      <c r="B535" s="17">
        <f t="shared" ca="1" si="62"/>
        <v>17843.743025000003</v>
      </c>
      <c r="D535" s="17">
        <f ca="1">'Prices Feb 2011'!H534</f>
        <v>55.765000000000001</v>
      </c>
      <c r="E535" s="17">
        <f ca="1">'Prices Feb 2011'!$I534</f>
        <v>61.7575</v>
      </c>
      <c r="F535" s="17">
        <v>68.760000000000005</v>
      </c>
      <c r="H535" s="11">
        <v>40597.125</v>
      </c>
      <c r="I535" s="10">
        <v>56.77</v>
      </c>
      <c r="J535" s="10">
        <v>4.1100000000000003</v>
      </c>
      <c r="K535" s="17">
        <f t="shared" si="63"/>
        <v>4136.8299000000006</v>
      </c>
      <c r="O535" s="11">
        <v>40597.125</v>
      </c>
      <c r="P535" s="10">
        <v>56.77</v>
      </c>
      <c r="Q535" s="10">
        <v>4.1100000000000003</v>
      </c>
      <c r="R535" s="17">
        <f t="shared" ca="1" si="64"/>
        <v>3739.2979750000004</v>
      </c>
      <c r="V535" s="11">
        <v>40597.125</v>
      </c>
      <c r="W535" s="10">
        <v>56.77</v>
      </c>
      <c r="X535" s="10">
        <v>4.1100000000000003</v>
      </c>
      <c r="Y535" s="17">
        <f t="shared" ca="1" si="65"/>
        <v>3739.2979750000004</v>
      </c>
      <c r="AD535" s="10"/>
      <c r="AE535" s="10"/>
      <c r="AF535" s="10"/>
      <c r="AN535" s="11">
        <v>40597.125</v>
      </c>
      <c r="AO535" s="10">
        <v>86.93</v>
      </c>
      <c r="AP535" s="10">
        <v>9.89</v>
      </c>
      <c r="AQ535" s="17">
        <f t="shared" ca="1" si="60"/>
        <v>6228.317175000001</v>
      </c>
    </row>
    <row r="536" spans="1:43" x14ac:dyDescent="0.25">
      <c r="A536" s="17">
        <f t="shared" si="61"/>
        <v>214.56</v>
      </c>
      <c r="B536" s="17">
        <f t="shared" ca="1" si="62"/>
        <v>11571.439025</v>
      </c>
      <c r="D536" s="17">
        <f ca="1">'Prices Feb 2011'!H535</f>
        <v>74.674999999999997</v>
      </c>
      <c r="E536" s="17">
        <f ca="1">'Prices Feb 2011'!$I535</f>
        <v>42.227499999999999</v>
      </c>
      <c r="F536" s="17">
        <v>68.760000000000005</v>
      </c>
      <c r="H536" s="11">
        <v>40597.166666666664</v>
      </c>
      <c r="I536" s="10">
        <v>56.77</v>
      </c>
      <c r="J536" s="10">
        <v>4.1100000000000003</v>
      </c>
      <c r="K536" s="17">
        <f t="shared" si="63"/>
        <v>4136.8299000000006</v>
      </c>
      <c r="O536" s="11">
        <v>40597.166666666664</v>
      </c>
      <c r="P536" s="10">
        <v>56.77</v>
      </c>
      <c r="Q536" s="10">
        <v>4.1100000000000003</v>
      </c>
      <c r="R536" s="17">
        <f t="shared" ca="1" si="64"/>
        <v>2630.5798749999999</v>
      </c>
      <c r="V536" s="11">
        <v>40597.166666666664</v>
      </c>
      <c r="W536" s="10">
        <v>56.77</v>
      </c>
      <c r="X536" s="10">
        <v>4.1100000000000003</v>
      </c>
      <c r="Y536" s="17">
        <f t="shared" ca="1" si="65"/>
        <v>2630.5798749999999</v>
      </c>
      <c r="AD536" s="10"/>
      <c r="AE536" s="10"/>
      <c r="AF536" s="10"/>
      <c r="AN536" s="11">
        <v>40597.166666666664</v>
      </c>
      <c r="AO536" s="10">
        <v>44.25</v>
      </c>
      <c r="AP536" s="10">
        <v>6.89</v>
      </c>
      <c r="AQ536" s="17">
        <f t="shared" ca="1" si="60"/>
        <v>2173.4493750000001</v>
      </c>
    </row>
    <row r="537" spans="1:43" x14ac:dyDescent="0.25">
      <c r="A537" s="17">
        <f t="shared" si="61"/>
        <v>247.55</v>
      </c>
      <c r="B537" s="17">
        <f t="shared" ca="1" si="62"/>
        <v>18591.030350000001</v>
      </c>
      <c r="D537" s="17">
        <f ca="1">'Prices Feb 2011'!H536</f>
        <v>52.192499999999995</v>
      </c>
      <c r="E537" s="17">
        <f ca="1">'Prices Feb 2011'!$I536</f>
        <v>70.637500000000003</v>
      </c>
      <c r="F537" s="17">
        <v>68.760000000000005</v>
      </c>
      <c r="H537" s="11">
        <v>40597.208333333336</v>
      </c>
      <c r="I537" s="10">
        <v>56.77</v>
      </c>
      <c r="J537" s="10">
        <v>4.1100000000000003</v>
      </c>
      <c r="K537" s="17">
        <f t="shared" si="63"/>
        <v>4136.8299000000006</v>
      </c>
      <c r="O537" s="11">
        <v>40597.208333333336</v>
      </c>
      <c r="P537" s="10">
        <v>56.77</v>
      </c>
      <c r="Q537" s="10">
        <v>4.1100000000000003</v>
      </c>
      <c r="R537" s="17">
        <f t="shared" ca="1" si="64"/>
        <v>4243.415575</v>
      </c>
      <c r="V537" s="11">
        <v>40597.208333333336</v>
      </c>
      <c r="W537" s="10">
        <v>56.77</v>
      </c>
      <c r="X537" s="10">
        <v>4.1100000000000003</v>
      </c>
      <c r="Y537" s="17">
        <f t="shared" ca="1" si="65"/>
        <v>4243.415575</v>
      </c>
      <c r="AD537" s="10"/>
      <c r="AE537" s="10"/>
      <c r="AF537" s="10"/>
      <c r="AN537" s="11">
        <v>40597.208333333336</v>
      </c>
      <c r="AO537" s="10">
        <v>77.239999999999995</v>
      </c>
      <c r="AP537" s="10">
        <v>6.62</v>
      </c>
      <c r="AQ537" s="17">
        <f t="shared" ca="1" si="60"/>
        <v>5967.3693000000003</v>
      </c>
    </row>
    <row r="538" spans="1:43" x14ac:dyDescent="0.25">
      <c r="A538" s="17">
        <f t="shared" si="61"/>
        <v>198.99</v>
      </c>
      <c r="B538" s="17">
        <f t="shared" ca="1" si="62"/>
        <v>16559.871550000003</v>
      </c>
      <c r="D538" s="17">
        <f ca="1">'Prices Feb 2011'!H537</f>
        <v>53.3675</v>
      </c>
      <c r="E538" s="17">
        <f ca="1">'Prices Feb 2011'!$I537</f>
        <v>82.587500000000006</v>
      </c>
      <c r="F538" s="17">
        <v>68.760000000000005</v>
      </c>
      <c r="H538" s="11">
        <v>40597.25</v>
      </c>
      <c r="I538" s="10">
        <v>56.77</v>
      </c>
      <c r="J538" s="10">
        <v>4.1100000000000003</v>
      </c>
      <c r="K538" s="17">
        <f t="shared" si="63"/>
        <v>4136.8299000000006</v>
      </c>
      <c r="O538" s="11">
        <v>40597.25</v>
      </c>
      <c r="P538" s="10">
        <v>56.77</v>
      </c>
      <c r="Q538" s="10">
        <v>4.1100000000000003</v>
      </c>
      <c r="R538" s="17">
        <f t="shared" ca="1" si="64"/>
        <v>4921.8170750000008</v>
      </c>
      <c r="V538" s="11">
        <v>40597.25</v>
      </c>
      <c r="W538" s="10">
        <v>56.77</v>
      </c>
      <c r="X538" s="10">
        <v>4.1100000000000003</v>
      </c>
      <c r="Y538" s="17">
        <f t="shared" ca="1" si="65"/>
        <v>4921.8170750000008</v>
      </c>
      <c r="AD538" s="10"/>
      <c r="AE538" s="10"/>
      <c r="AF538" s="10"/>
      <c r="AN538" s="11">
        <v>40597.25</v>
      </c>
      <c r="AO538" s="10">
        <v>28.68</v>
      </c>
      <c r="AP538" s="10">
        <v>7.35</v>
      </c>
      <c r="AQ538" s="17">
        <f t="shared" ca="1" si="60"/>
        <v>2579.4074999999998</v>
      </c>
    </row>
    <row r="539" spans="1:43" x14ac:dyDescent="0.25">
      <c r="A539" s="17">
        <f t="shared" si="61"/>
        <v>223.86</v>
      </c>
      <c r="B539" s="17">
        <f t="shared" ca="1" si="62"/>
        <v>12226.686500000003</v>
      </c>
      <c r="D539" s="17">
        <f ca="1">'Prices Feb 2011'!H538</f>
        <v>53.957499999999996</v>
      </c>
      <c r="E539" s="17">
        <f ca="1">'Prices Feb 2011'!$I538</f>
        <v>42.88</v>
      </c>
      <c r="F539" s="17">
        <v>68.760000000000005</v>
      </c>
      <c r="H539" s="11">
        <v>40597.291666666664</v>
      </c>
      <c r="I539" s="10">
        <v>56.77</v>
      </c>
      <c r="J539" s="10">
        <v>4.1100000000000003</v>
      </c>
      <c r="K539" s="17">
        <f t="shared" si="63"/>
        <v>4136.8299000000006</v>
      </c>
      <c r="O539" s="11">
        <v>40597.291666666664</v>
      </c>
      <c r="P539" s="10">
        <v>56.77</v>
      </c>
      <c r="Q539" s="10">
        <v>4.1100000000000003</v>
      </c>
      <c r="R539" s="17">
        <f t="shared" ca="1" si="64"/>
        <v>2667.6223000000005</v>
      </c>
      <c r="V539" s="11">
        <v>40597.291666666664</v>
      </c>
      <c r="W539" s="10">
        <v>56.77</v>
      </c>
      <c r="X539" s="10">
        <v>4.1100000000000003</v>
      </c>
      <c r="Y539" s="17">
        <f t="shared" ca="1" si="65"/>
        <v>2667.6223000000005</v>
      </c>
      <c r="AD539" s="10"/>
      <c r="AE539" s="10"/>
      <c r="AF539" s="10"/>
      <c r="AN539" s="11">
        <v>40597.291666666664</v>
      </c>
      <c r="AO539" s="10">
        <v>53.55</v>
      </c>
      <c r="AP539" s="10">
        <v>8.56</v>
      </c>
      <c r="AQ539" s="17">
        <f t="shared" ca="1" si="60"/>
        <v>2754.6120000000001</v>
      </c>
    </row>
    <row r="540" spans="1:43" x14ac:dyDescent="0.25">
      <c r="A540" s="17">
        <f t="shared" si="61"/>
        <v>261.96000000000004</v>
      </c>
      <c r="B540" s="17">
        <f t="shared" ca="1" si="62"/>
        <v>11699.410075000002</v>
      </c>
      <c r="D540" s="17">
        <f ca="1">'Prices Feb 2011'!H539</f>
        <v>45.467500000000001</v>
      </c>
      <c r="E540" s="17">
        <f ca="1">'Prices Feb 2011'!$I539</f>
        <v>31.272500000000001</v>
      </c>
      <c r="F540" s="17">
        <v>68.760000000000005</v>
      </c>
      <c r="H540" s="11">
        <v>40597.333333333336</v>
      </c>
      <c r="I540" s="10">
        <v>56.77</v>
      </c>
      <c r="J540" s="10">
        <v>4.1100000000000003</v>
      </c>
      <c r="K540" s="17">
        <f t="shared" si="63"/>
        <v>4136.8299000000006</v>
      </c>
      <c r="O540" s="11">
        <v>40597.333333333336</v>
      </c>
      <c r="P540" s="10">
        <v>56.77</v>
      </c>
      <c r="Q540" s="10">
        <v>4.1100000000000003</v>
      </c>
      <c r="R540" s="17">
        <f t="shared" ca="1" si="64"/>
        <v>2008.6645250000001</v>
      </c>
      <c r="V540" s="11">
        <v>40597.333333333336</v>
      </c>
      <c r="W540" s="10">
        <v>56.77</v>
      </c>
      <c r="X540" s="10">
        <v>4.1100000000000003</v>
      </c>
      <c r="Y540" s="17">
        <f t="shared" ca="1" si="65"/>
        <v>2008.6645250000001</v>
      </c>
      <c r="AD540" s="10"/>
      <c r="AE540" s="10"/>
      <c r="AF540" s="10"/>
      <c r="AN540" s="11">
        <v>40597.333333333336</v>
      </c>
      <c r="AO540" s="10">
        <v>91.65</v>
      </c>
      <c r="AP540" s="10">
        <v>7.41</v>
      </c>
      <c r="AQ540" s="17">
        <f t="shared" ca="1" si="60"/>
        <v>3545.2511250000007</v>
      </c>
    </row>
    <row r="541" spans="1:43" x14ac:dyDescent="0.25">
      <c r="A541" s="17">
        <f t="shared" si="61"/>
        <v>267.22000000000003</v>
      </c>
      <c r="B541" s="17">
        <f t="shared" ca="1" si="62"/>
        <v>14074.465850000001</v>
      </c>
      <c r="D541" s="17">
        <f ca="1">'Prices Feb 2011'!H540</f>
        <v>52.129999999999995</v>
      </c>
      <c r="E541" s="17">
        <f ca="1">'Prices Feb 2011'!$I540</f>
        <v>44.344999999999999</v>
      </c>
      <c r="F541" s="17">
        <v>68.760000000000005</v>
      </c>
      <c r="H541" s="11">
        <v>40597.375</v>
      </c>
      <c r="I541" s="10">
        <v>56.77</v>
      </c>
      <c r="J541" s="10">
        <v>4.1100000000000003</v>
      </c>
      <c r="K541" s="17">
        <f t="shared" si="63"/>
        <v>4136.8299000000006</v>
      </c>
      <c r="O541" s="11">
        <v>40597.375</v>
      </c>
      <c r="P541" s="10">
        <v>56.77</v>
      </c>
      <c r="Q541" s="10">
        <v>4.1100000000000003</v>
      </c>
      <c r="R541" s="17">
        <f t="shared" ca="1" si="64"/>
        <v>2750.7903500000002</v>
      </c>
      <c r="V541" s="11">
        <v>40597.375</v>
      </c>
      <c r="W541" s="10">
        <v>56.77</v>
      </c>
      <c r="X541" s="10">
        <v>4.1100000000000003</v>
      </c>
      <c r="Y541" s="17">
        <f t="shared" ca="1" si="65"/>
        <v>2750.7903500000002</v>
      </c>
      <c r="AD541" s="10"/>
      <c r="AE541" s="10"/>
      <c r="AF541" s="10"/>
      <c r="AN541" s="11">
        <v>40597.375</v>
      </c>
      <c r="AO541" s="10">
        <v>96.91</v>
      </c>
      <c r="AP541" s="10">
        <v>1.43</v>
      </c>
      <c r="AQ541" s="17">
        <f t="shared" ca="1" si="60"/>
        <v>4436.0552499999994</v>
      </c>
    </row>
    <row r="542" spans="1:43" x14ac:dyDescent="0.25">
      <c r="A542" s="17">
        <f t="shared" si="61"/>
        <v>225.4</v>
      </c>
      <c r="B542" s="17">
        <f t="shared" ca="1" si="62"/>
        <v>9772.2878750000018</v>
      </c>
      <c r="D542" s="17">
        <f ca="1">'Prices Feb 2011'!H541</f>
        <v>78.307500000000005</v>
      </c>
      <c r="E542" s="17">
        <f ca="1">'Prices Feb 2011'!$I541</f>
        <v>28.812499999999996</v>
      </c>
      <c r="F542" s="17">
        <v>68.760000000000005</v>
      </c>
      <c r="H542" s="11">
        <v>40597.416666666664</v>
      </c>
      <c r="I542" s="10">
        <v>56.77</v>
      </c>
      <c r="J542" s="10">
        <v>4.1100000000000003</v>
      </c>
      <c r="K542" s="17">
        <f t="shared" si="63"/>
        <v>4136.8299000000006</v>
      </c>
      <c r="O542" s="11">
        <v>40597.416666666664</v>
      </c>
      <c r="P542" s="10">
        <v>56.77</v>
      </c>
      <c r="Q542" s="10">
        <v>4.1100000000000003</v>
      </c>
      <c r="R542" s="17">
        <f t="shared" ca="1" si="64"/>
        <v>1869.010325</v>
      </c>
      <c r="V542" s="11">
        <v>40597.416666666664</v>
      </c>
      <c r="W542" s="10">
        <v>56.77</v>
      </c>
      <c r="X542" s="10">
        <v>4.1100000000000003</v>
      </c>
      <c r="Y542" s="17">
        <f t="shared" ca="1" si="65"/>
        <v>1869.010325</v>
      </c>
      <c r="AD542" s="10"/>
      <c r="AE542" s="10"/>
      <c r="AF542" s="10"/>
      <c r="AN542" s="11">
        <v>40597.416666666664</v>
      </c>
      <c r="AO542" s="10">
        <v>55.09</v>
      </c>
      <c r="AP542" s="10">
        <v>5.63</v>
      </c>
      <c r="AQ542" s="17">
        <f t="shared" ca="1" si="60"/>
        <v>1897.4373249999999</v>
      </c>
    </row>
    <row r="543" spans="1:43" x14ac:dyDescent="0.25">
      <c r="A543" s="17">
        <f t="shared" si="61"/>
        <v>234.55</v>
      </c>
      <c r="B543" s="17">
        <f t="shared" ca="1" si="62"/>
        <v>14791.076950000001</v>
      </c>
      <c r="D543" s="17">
        <f ca="1">'Prices Feb 2011'!H542</f>
        <v>48.674999999999997</v>
      </c>
      <c r="E543" s="17">
        <f ca="1">'Prices Feb 2011'!$I542</f>
        <v>55.902500000000003</v>
      </c>
      <c r="F543" s="17">
        <v>68.760000000000005</v>
      </c>
      <c r="H543" s="11">
        <v>40597.458333333336</v>
      </c>
      <c r="I543" s="10">
        <v>56.77</v>
      </c>
      <c r="J543" s="10">
        <v>4.1100000000000003</v>
      </c>
      <c r="K543" s="17">
        <f t="shared" si="63"/>
        <v>4136.8299000000006</v>
      </c>
      <c r="O543" s="11">
        <v>40597.458333333336</v>
      </c>
      <c r="P543" s="10">
        <v>56.77</v>
      </c>
      <c r="Q543" s="10">
        <v>4.1100000000000003</v>
      </c>
      <c r="R543" s="17">
        <f t="shared" ca="1" si="64"/>
        <v>3406.9096250000002</v>
      </c>
      <c r="V543" s="11">
        <v>40597.458333333336</v>
      </c>
      <c r="W543" s="10">
        <v>56.77</v>
      </c>
      <c r="X543" s="10">
        <v>4.1100000000000003</v>
      </c>
      <c r="Y543" s="17">
        <f t="shared" ca="1" si="65"/>
        <v>3406.9096250000002</v>
      </c>
      <c r="AD543" s="10"/>
      <c r="AE543" s="10"/>
      <c r="AF543" s="10"/>
      <c r="AN543" s="11">
        <v>40597.458333333336</v>
      </c>
      <c r="AO543" s="10">
        <v>64.239999999999995</v>
      </c>
      <c r="AP543" s="10">
        <v>3.88</v>
      </c>
      <c r="AQ543" s="17">
        <f t="shared" ca="1" si="60"/>
        <v>3840.4277999999999</v>
      </c>
    </row>
    <row r="544" spans="1:43" x14ac:dyDescent="0.25">
      <c r="A544" s="17">
        <f t="shared" si="61"/>
        <v>254.73000000000002</v>
      </c>
      <c r="B544" s="17">
        <f t="shared" ca="1" si="62"/>
        <v>15490.468000000001</v>
      </c>
      <c r="D544" s="17">
        <f ca="1">'Prices Feb 2011'!H543</f>
        <v>52.825000000000003</v>
      </c>
      <c r="E544" s="17">
        <f ca="1">'Prices Feb 2011'!$I543</f>
        <v>52.377499999999998</v>
      </c>
      <c r="F544" s="17">
        <v>68.760000000000005</v>
      </c>
      <c r="H544" s="11">
        <v>40597.5</v>
      </c>
      <c r="I544" s="10">
        <v>56.77</v>
      </c>
      <c r="J544" s="10">
        <v>4.1100000000000003</v>
      </c>
      <c r="K544" s="17">
        <f t="shared" si="63"/>
        <v>4136.8299000000006</v>
      </c>
      <c r="O544" s="11">
        <v>40597.5</v>
      </c>
      <c r="P544" s="10">
        <v>56.77</v>
      </c>
      <c r="Q544" s="10">
        <v>4.1100000000000003</v>
      </c>
      <c r="R544" s="17">
        <f t="shared" ca="1" si="64"/>
        <v>3206.7953750000001</v>
      </c>
      <c r="V544" s="11">
        <v>40597.5</v>
      </c>
      <c r="W544" s="10">
        <v>56.77</v>
      </c>
      <c r="X544" s="10">
        <v>4.1100000000000003</v>
      </c>
      <c r="Y544" s="17">
        <f t="shared" ca="1" si="65"/>
        <v>3206.7953750000001</v>
      </c>
      <c r="AD544" s="10"/>
      <c r="AE544" s="10"/>
      <c r="AF544" s="10"/>
      <c r="AN544" s="11">
        <v>40597.5</v>
      </c>
      <c r="AO544" s="10">
        <v>84.42</v>
      </c>
      <c r="AP544" s="10">
        <v>6.14</v>
      </c>
      <c r="AQ544" s="17">
        <f t="shared" ca="1" si="60"/>
        <v>4940.0473499999998</v>
      </c>
    </row>
    <row r="545" spans="1:43" x14ac:dyDescent="0.25">
      <c r="A545" s="17">
        <f t="shared" si="61"/>
        <v>193.82</v>
      </c>
      <c r="B545" s="17">
        <f t="shared" ca="1" si="62"/>
        <v>13796.868875000002</v>
      </c>
      <c r="D545" s="17">
        <f ca="1">'Prices Feb 2011'!H544</f>
        <v>31.377499999999998</v>
      </c>
      <c r="E545" s="17">
        <f ca="1">'Prices Feb 2011'!$I544</f>
        <v>65.507500000000007</v>
      </c>
      <c r="F545" s="17">
        <v>68.760000000000005</v>
      </c>
      <c r="H545" s="11">
        <v>40597.541666666664</v>
      </c>
      <c r="I545" s="10">
        <v>56.77</v>
      </c>
      <c r="J545" s="10">
        <v>4.1100000000000003</v>
      </c>
      <c r="K545" s="17">
        <f t="shared" si="63"/>
        <v>4136.8299000000006</v>
      </c>
      <c r="O545" s="11">
        <v>40597.541666666664</v>
      </c>
      <c r="P545" s="10">
        <v>56.77</v>
      </c>
      <c r="Q545" s="10">
        <v>4.1100000000000003</v>
      </c>
      <c r="R545" s="17">
        <f t="shared" ca="1" si="64"/>
        <v>3952.1854750000007</v>
      </c>
      <c r="V545" s="11">
        <v>40597.541666666664</v>
      </c>
      <c r="W545" s="10">
        <v>56.77</v>
      </c>
      <c r="X545" s="10">
        <v>4.1100000000000003</v>
      </c>
      <c r="Y545" s="17">
        <f t="shared" ca="1" si="65"/>
        <v>3952.1854750000007</v>
      </c>
      <c r="AD545" s="10"/>
      <c r="AE545" s="10"/>
      <c r="AF545" s="10"/>
      <c r="AN545" s="11">
        <v>40597.541666666664</v>
      </c>
      <c r="AO545" s="10">
        <v>23.51</v>
      </c>
      <c r="AP545" s="10">
        <v>9.17</v>
      </c>
      <c r="AQ545" s="17">
        <f t="shared" ca="1" si="60"/>
        <v>1755.6680250000004</v>
      </c>
    </row>
    <row r="546" spans="1:43" x14ac:dyDescent="0.25">
      <c r="A546" s="17">
        <f t="shared" si="61"/>
        <v>248.38</v>
      </c>
      <c r="B546" s="17">
        <f t="shared" ca="1" si="62"/>
        <v>16222.423675</v>
      </c>
      <c r="D546" s="17">
        <f ca="1">'Prices Feb 2011'!H545</f>
        <v>80.905000000000001</v>
      </c>
      <c r="E546" s="17">
        <f ca="1">'Prices Feb 2011'!$I545</f>
        <v>57.517499999999998</v>
      </c>
      <c r="F546" s="17">
        <v>68.760000000000005</v>
      </c>
      <c r="H546" s="11">
        <v>40597.583333333336</v>
      </c>
      <c r="I546" s="10">
        <v>56.77</v>
      </c>
      <c r="J546" s="10">
        <v>4.1100000000000003</v>
      </c>
      <c r="K546" s="17">
        <f t="shared" si="63"/>
        <v>4136.8299000000006</v>
      </c>
      <c r="O546" s="11">
        <v>40597.583333333336</v>
      </c>
      <c r="P546" s="10">
        <v>56.77</v>
      </c>
      <c r="Q546" s="10">
        <v>4.1100000000000003</v>
      </c>
      <c r="R546" s="17">
        <f t="shared" ca="1" si="64"/>
        <v>3498.593175</v>
      </c>
      <c r="V546" s="11">
        <v>40597.583333333336</v>
      </c>
      <c r="W546" s="10">
        <v>56.77</v>
      </c>
      <c r="X546" s="10">
        <v>4.1100000000000003</v>
      </c>
      <c r="Y546" s="17">
        <f t="shared" ca="1" si="65"/>
        <v>3498.593175</v>
      </c>
      <c r="AD546" s="10"/>
      <c r="AE546" s="10"/>
      <c r="AF546" s="10"/>
      <c r="AN546" s="11">
        <v>40597.583333333336</v>
      </c>
      <c r="AO546" s="10">
        <v>78.069999999999993</v>
      </c>
      <c r="AP546" s="10">
        <v>7.66</v>
      </c>
      <c r="AQ546" s="17">
        <f t="shared" ca="1" si="60"/>
        <v>5088.4074249999994</v>
      </c>
    </row>
    <row r="547" spans="1:43" x14ac:dyDescent="0.25">
      <c r="A547" s="17">
        <f t="shared" si="61"/>
        <v>243.7</v>
      </c>
      <c r="B547" s="17">
        <f t="shared" ca="1" si="62"/>
        <v>12795.319100000001</v>
      </c>
      <c r="D547" s="17">
        <f ca="1">'Prices Feb 2011'!H546</f>
        <v>58.29</v>
      </c>
      <c r="E547" s="17">
        <f ca="1">'Prices Feb 2011'!$I546</f>
        <v>41.86</v>
      </c>
      <c r="F547" s="17">
        <v>68.760000000000005</v>
      </c>
      <c r="H547" s="11">
        <v>40597.625</v>
      </c>
      <c r="I547" s="10">
        <v>56.77</v>
      </c>
      <c r="J547" s="10">
        <v>4.1100000000000003</v>
      </c>
      <c r="K547" s="17">
        <f t="shared" si="63"/>
        <v>4136.8299000000006</v>
      </c>
      <c r="O547" s="11">
        <v>40597.625</v>
      </c>
      <c r="P547" s="10">
        <v>56.77</v>
      </c>
      <c r="Q547" s="10">
        <v>4.1100000000000003</v>
      </c>
      <c r="R547" s="17">
        <f t="shared" ca="1" si="64"/>
        <v>2609.7168999999999</v>
      </c>
      <c r="V547" s="11">
        <v>40597.625</v>
      </c>
      <c r="W547" s="10">
        <v>56.77</v>
      </c>
      <c r="X547" s="10">
        <v>4.1100000000000003</v>
      </c>
      <c r="Y547" s="17">
        <f t="shared" ca="1" si="65"/>
        <v>2609.7168999999999</v>
      </c>
      <c r="AD547" s="10"/>
      <c r="AE547" s="10"/>
      <c r="AF547" s="10"/>
      <c r="AN547" s="11">
        <v>40597.625</v>
      </c>
      <c r="AO547" s="10">
        <v>73.39</v>
      </c>
      <c r="AP547" s="10">
        <v>5</v>
      </c>
      <c r="AQ547" s="17">
        <f t="shared" ca="1" si="60"/>
        <v>3439.0554000000002</v>
      </c>
    </row>
    <row r="548" spans="1:43" x14ac:dyDescent="0.25">
      <c r="A548" s="17">
        <f t="shared" si="61"/>
        <v>203.64</v>
      </c>
      <c r="B548" s="17">
        <f t="shared" ca="1" si="62"/>
        <v>13556.320250000002</v>
      </c>
      <c r="D548" s="17">
        <f ca="1">'Prices Feb 2011'!H547</f>
        <v>32.11</v>
      </c>
      <c r="E548" s="17">
        <f ca="1">'Prices Feb 2011'!$I547</f>
        <v>59.335000000000008</v>
      </c>
      <c r="F548" s="17">
        <v>68.760000000000005</v>
      </c>
      <c r="H548" s="11">
        <v>40597.666666666664</v>
      </c>
      <c r="I548" s="10">
        <v>56.77</v>
      </c>
      <c r="J548" s="10">
        <v>4.1100000000000003</v>
      </c>
      <c r="K548" s="17">
        <f t="shared" si="63"/>
        <v>4136.8299000000006</v>
      </c>
      <c r="O548" s="11">
        <v>40597.666666666664</v>
      </c>
      <c r="P548" s="10">
        <v>56.77</v>
      </c>
      <c r="Q548" s="10">
        <v>4.1100000000000003</v>
      </c>
      <c r="R548" s="17">
        <f t="shared" ca="1" si="64"/>
        <v>3601.7726500000008</v>
      </c>
      <c r="V548" s="11">
        <v>40597.666666666664</v>
      </c>
      <c r="W548" s="10">
        <v>56.77</v>
      </c>
      <c r="X548" s="10">
        <v>4.1100000000000003</v>
      </c>
      <c r="Y548" s="17">
        <f t="shared" ca="1" si="65"/>
        <v>3601.7726500000008</v>
      </c>
      <c r="AD548" s="10"/>
      <c r="AE548" s="10"/>
      <c r="AF548" s="10"/>
      <c r="AN548" s="11">
        <v>40597.666666666664</v>
      </c>
      <c r="AO548" s="10">
        <v>33.33</v>
      </c>
      <c r="AP548" s="10">
        <v>7.15</v>
      </c>
      <c r="AQ548" s="17">
        <f t="shared" ref="AQ548:AQ611" ca="1" si="66">AO548*($E548+AP548)</f>
        <v>2215.9450500000003</v>
      </c>
    </row>
    <row r="549" spans="1:43" x14ac:dyDescent="0.25">
      <c r="A549" s="17">
        <f t="shared" si="61"/>
        <v>262.64999999999998</v>
      </c>
      <c r="B549" s="17">
        <f t="shared" ca="1" si="62"/>
        <v>13838.912800000002</v>
      </c>
      <c r="D549" s="17">
        <f ca="1">'Prices Feb 2011'!H548</f>
        <v>70.820000000000007</v>
      </c>
      <c r="E549" s="17">
        <f ca="1">'Prices Feb 2011'!$I548</f>
        <v>41.337500000000006</v>
      </c>
      <c r="F549" s="17">
        <v>68.760000000000005</v>
      </c>
      <c r="H549" s="11">
        <v>40597.708333333336</v>
      </c>
      <c r="I549" s="10">
        <v>56.77</v>
      </c>
      <c r="J549" s="10">
        <v>4.1100000000000003</v>
      </c>
      <c r="K549" s="17">
        <f t="shared" si="63"/>
        <v>4136.8299000000006</v>
      </c>
      <c r="O549" s="11">
        <v>40597.708333333336</v>
      </c>
      <c r="P549" s="10">
        <v>56.77</v>
      </c>
      <c r="Q549" s="10">
        <v>4.1100000000000003</v>
      </c>
      <c r="R549" s="17">
        <f t="shared" ca="1" si="64"/>
        <v>2580.0545750000006</v>
      </c>
      <c r="V549" s="11">
        <v>40597.708333333336</v>
      </c>
      <c r="W549" s="10">
        <v>56.77</v>
      </c>
      <c r="X549" s="10">
        <v>4.1100000000000003</v>
      </c>
      <c r="Y549" s="17">
        <f t="shared" ca="1" si="65"/>
        <v>2580.0545750000006</v>
      </c>
      <c r="AD549" s="10"/>
      <c r="AE549" s="10"/>
      <c r="AF549" s="10"/>
      <c r="AN549" s="11">
        <v>40597.708333333336</v>
      </c>
      <c r="AO549" s="10">
        <v>92.34</v>
      </c>
      <c r="AP549" s="10">
        <v>7.85</v>
      </c>
      <c r="AQ549" s="17">
        <f t="shared" ca="1" si="66"/>
        <v>4541.973750000001</v>
      </c>
    </row>
    <row r="550" spans="1:43" x14ac:dyDescent="0.25">
      <c r="A550" s="17">
        <f t="shared" si="61"/>
        <v>182.53</v>
      </c>
      <c r="B550" s="17">
        <f t="shared" ca="1" si="62"/>
        <v>13069.502100000003</v>
      </c>
      <c r="D550" s="17">
        <f ca="1">'Prices Feb 2011'!H549</f>
        <v>65.53</v>
      </c>
      <c r="E550" s="17">
        <f ca="1">'Prices Feb 2011'!$I549</f>
        <v>66.800000000000011</v>
      </c>
      <c r="F550" s="17">
        <v>68.760000000000005</v>
      </c>
      <c r="H550" s="11">
        <v>40597.75</v>
      </c>
      <c r="I550" s="10">
        <v>56.77</v>
      </c>
      <c r="J550" s="10">
        <v>4.1100000000000003</v>
      </c>
      <c r="K550" s="17">
        <f t="shared" si="63"/>
        <v>4136.8299000000006</v>
      </c>
      <c r="O550" s="11">
        <v>40597.75</v>
      </c>
      <c r="P550" s="10">
        <v>56.77</v>
      </c>
      <c r="Q550" s="10">
        <v>4.1100000000000003</v>
      </c>
      <c r="R550" s="17">
        <f t="shared" ca="1" si="64"/>
        <v>4025.5607000000009</v>
      </c>
      <c r="V550" s="11">
        <v>40597.75</v>
      </c>
      <c r="W550" s="10">
        <v>56.77</v>
      </c>
      <c r="X550" s="10">
        <v>4.1100000000000003</v>
      </c>
      <c r="Y550" s="17">
        <f t="shared" ca="1" si="65"/>
        <v>4025.5607000000009</v>
      </c>
      <c r="AD550" s="10"/>
      <c r="AE550" s="10"/>
      <c r="AF550" s="10"/>
      <c r="AN550" s="11">
        <v>40597.75</v>
      </c>
      <c r="AO550" s="10">
        <v>12.22</v>
      </c>
      <c r="AP550" s="10">
        <v>5.34</v>
      </c>
      <c r="AQ550" s="17">
        <f t="shared" ca="1" si="66"/>
        <v>881.55080000000021</v>
      </c>
    </row>
    <row r="551" spans="1:43" x14ac:dyDescent="0.25">
      <c r="A551" s="17">
        <f t="shared" si="61"/>
        <v>196.78</v>
      </c>
      <c r="B551" s="17">
        <f t="shared" ca="1" si="62"/>
        <v>11609.831450000001</v>
      </c>
      <c r="D551" s="17">
        <f ca="1">'Prices Feb 2011'!H550</f>
        <v>38.884999999999998</v>
      </c>
      <c r="E551" s="17">
        <f ca="1">'Prices Feb 2011'!$I550</f>
        <v>48.155000000000008</v>
      </c>
      <c r="F551" s="17">
        <v>68.760000000000005</v>
      </c>
      <c r="H551" s="11">
        <v>40597.791666666664</v>
      </c>
      <c r="I551" s="10">
        <v>56.77</v>
      </c>
      <c r="J551" s="10">
        <v>4.1100000000000003</v>
      </c>
      <c r="K551" s="17">
        <f t="shared" si="63"/>
        <v>4136.8299000000006</v>
      </c>
      <c r="O551" s="11">
        <v>40597.791666666664</v>
      </c>
      <c r="P551" s="10">
        <v>56.77</v>
      </c>
      <c r="Q551" s="10">
        <v>4.1100000000000003</v>
      </c>
      <c r="R551" s="17">
        <f t="shared" ca="1" si="64"/>
        <v>2967.0840500000004</v>
      </c>
      <c r="V551" s="11">
        <v>40597.791666666664</v>
      </c>
      <c r="W551" s="10">
        <v>56.77</v>
      </c>
      <c r="X551" s="10">
        <v>4.1100000000000003</v>
      </c>
      <c r="Y551" s="17">
        <f t="shared" ca="1" si="65"/>
        <v>2967.0840500000004</v>
      </c>
      <c r="AD551" s="10"/>
      <c r="AE551" s="10"/>
      <c r="AF551" s="10"/>
      <c r="AN551" s="11">
        <v>40597.791666666664</v>
      </c>
      <c r="AO551" s="10">
        <v>26.47</v>
      </c>
      <c r="AP551" s="10">
        <v>9.98</v>
      </c>
      <c r="AQ551" s="17">
        <f t="shared" ca="1" si="66"/>
        <v>1538.8334500000001</v>
      </c>
    </row>
    <row r="552" spans="1:43" x14ac:dyDescent="0.25">
      <c r="A552" s="17">
        <f t="shared" si="61"/>
        <v>248.57999999999998</v>
      </c>
      <c r="B552" s="17">
        <f t="shared" ca="1" si="62"/>
        <v>14242.987975</v>
      </c>
      <c r="D552" s="17">
        <f ca="1">'Prices Feb 2011'!H551</f>
        <v>70.482499999999987</v>
      </c>
      <c r="E552" s="17">
        <f ca="1">'Prices Feb 2011'!$I551</f>
        <v>46.407499999999999</v>
      </c>
      <c r="F552" s="17">
        <v>68.760000000000005</v>
      </c>
      <c r="H552" s="11">
        <v>40597.833333333336</v>
      </c>
      <c r="I552" s="10">
        <v>56.77</v>
      </c>
      <c r="J552" s="10">
        <v>4.1100000000000003</v>
      </c>
      <c r="K552" s="17">
        <f t="shared" si="63"/>
        <v>4136.8299000000006</v>
      </c>
      <c r="O552" s="11">
        <v>40597.833333333336</v>
      </c>
      <c r="P552" s="10">
        <v>56.77</v>
      </c>
      <c r="Q552" s="10">
        <v>4.1100000000000003</v>
      </c>
      <c r="R552" s="17">
        <f t="shared" ca="1" si="64"/>
        <v>2867.878475</v>
      </c>
      <c r="V552" s="11">
        <v>40597.833333333336</v>
      </c>
      <c r="W552" s="10">
        <v>56.77</v>
      </c>
      <c r="X552" s="10">
        <v>4.1100000000000003</v>
      </c>
      <c r="Y552" s="17">
        <f t="shared" ca="1" si="65"/>
        <v>2867.878475</v>
      </c>
      <c r="AD552" s="10"/>
      <c r="AE552" s="10"/>
      <c r="AF552" s="10"/>
      <c r="AN552" s="11">
        <v>40597.833333333336</v>
      </c>
      <c r="AO552" s="10">
        <v>78.27</v>
      </c>
      <c r="AP552" s="10">
        <v>9.43</v>
      </c>
      <c r="AQ552" s="17">
        <f t="shared" ca="1" si="66"/>
        <v>4370.4011249999994</v>
      </c>
    </row>
    <row r="553" spans="1:43" x14ac:dyDescent="0.25">
      <c r="A553" s="17">
        <f t="shared" si="61"/>
        <v>193.21</v>
      </c>
      <c r="B553" s="17">
        <f t="shared" ca="1" si="62"/>
        <v>12637.252500000002</v>
      </c>
      <c r="D553" s="17">
        <f ca="1">'Prices Feb 2011'!H552</f>
        <v>57.527499999999996</v>
      </c>
      <c r="E553" s="17">
        <f ca="1">'Prices Feb 2011'!$I552</f>
        <v>57.255000000000003</v>
      </c>
      <c r="F553" s="17">
        <v>68.760000000000005</v>
      </c>
      <c r="H553" s="11">
        <v>40597.875</v>
      </c>
      <c r="I553" s="10">
        <v>56.77</v>
      </c>
      <c r="J553" s="10">
        <v>4.1100000000000003</v>
      </c>
      <c r="K553" s="17">
        <f t="shared" si="63"/>
        <v>4136.8299000000006</v>
      </c>
      <c r="O553" s="11">
        <v>40597.875</v>
      </c>
      <c r="P553" s="10">
        <v>56.77</v>
      </c>
      <c r="Q553" s="10">
        <v>4.1100000000000003</v>
      </c>
      <c r="R553" s="17">
        <f t="shared" ca="1" si="64"/>
        <v>3483.6910500000004</v>
      </c>
      <c r="V553" s="11">
        <v>40597.875</v>
      </c>
      <c r="W553" s="10">
        <v>56.77</v>
      </c>
      <c r="X553" s="10">
        <v>4.1100000000000003</v>
      </c>
      <c r="Y553" s="17">
        <f t="shared" ca="1" si="65"/>
        <v>3483.6910500000004</v>
      </c>
      <c r="AD553" s="10"/>
      <c r="AE553" s="10"/>
      <c r="AF553" s="10"/>
      <c r="AN553" s="11">
        <v>40597.875</v>
      </c>
      <c r="AO553" s="10">
        <v>22.9</v>
      </c>
      <c r="AP553" s="10">
        <v>9.69</v>
      </c>
      <c r="AQ553" s="17">
        <f t="shared" ca="1" si="66"/>
        <v>1533.0405000000001</v>
      </c>
    </row>
    <row r="554" spans="1:43" x14ac:dyDescent="0.25">
      <c r="A554" s="17">
        <f t="shared" si="61"/>
        <v>250.28</v>
      </c>
      <c r="B554" s="17">
        <f t="shared" ca="1" si="62"/>
        <v>12323.138825</v>
      </c>
      <c r="D554" s="17">
        <f ca="1">'Prices Feb 2011'!H553</f>
        <v>51.662500000000001</v>
      </c>
      <c r="E554" s="17">
        <f ca="1">'Prices Feb 2011'!$I553</f>
        <v>36.797499999999999</v>
      </c>
      <c r="F554" s="17">
        <v>68.760000000000005</v>
      </c>
      <c r="H554" s="11">
        <v>40597.916666666664</v>
      </c>
      <c r="I554" s="10">
        <v>56.77</v>
      </c>
      <c r="J554" s="10">
        <v>4.1100000000000003</v>
      </c>
      <c r="K554" s="17">
        <f t="shared" si="63"/>
        <v>4136.8299000000006</v>
      </c>
      <c r="O554" s="11">
        <v>40597.916666666664</v>
      </c>
      <c r="P554" s="10">
        <v>56.77</v>
      </c>
      <c r="Q554" s="10">
        <v>4.1100000000000003</v>
      </c>
      <c r="R554" s="17">
        <f t="shared" ca="1" si="64"/>
        <v>2322.3187750000002</v>
      </c>
      <c r="V554" s="11">
        <v>40597.916666666664</v>
      </c>
      <c r="W554" s="10">
        <v>56.77</v>
      </c>
      <c r="X554" s="10">
        <v>4.1100000000000003</v>
      </c>
      <c r="Y554" s="17">
        <f t="shared" ca="1" si="65"/>
        <v>2322.3187750000002</v>
      </c>
      <c r="AD554" s="10"/>
      <c r="AE554" s="10"/>
      <c r="AF554" s="10"/>
      <c r="AN554" s="11">
        <v>40597.916666666664</v>
      </c>
      <c r="AO554" s="10">
        <v>79.97</v>
      </c>
      <c r="AP554" s="10">
        <v>7.49</v>
      </c>
      <c r="AQ554" s="17">
        <f t="shared" ca="1" si="66"/>
        <v>3541.6713749999999</v>
      </c>
    </row>
    <row r="555" spans="1:43" x14ac:dyDescent="0.25">
      <c r="A555" s="17">
        <f t="shared" si="61"/>
        <v>264.04000000000002</v>
      </c>
      <c r="B555" s="17">
        <f t="shared" ca="1" si="62"/>
        <v>19708.992624999999</v>
      </c>
      <c r="D555" s="17">
        <f ca="1">'Prices Feb 2011'!H554</f>
        <v>43.97</v>
      </c>
      <c r="E555" s="17">
        <f ca="1">'Prices Feb 2011'!$I554</f>
        <v>69.007499999999993</v>
      </c>
      <c r="F555" s="17">
        <v>68.760000000000005</v>
      </c>
      <c r="H555" s="11">
        <v>40597.958333333336</v>
      </c>
      <c r="I555" s="10">
        <v>56.77</v>
      </c>
      <c r="J555" s="10">
        <v>4.1100000000000003</v>
      </c>
      <c r="K555" s="17">
        <f t="shared" si="63"/>
        <v>4136.8299000000006</v>
      </c>
      <c r="O555" s="11">
        <v>40597.958333333336</v>
      </c>
      <c r="P555" s="10">
        <v>56.77</v>
      </c>
      <c r="Q555" s="10">
        <v>4.1100000000000003</v>
      </c>
      <c r="R555" s="17">
        <f t="shared" ca="1" si="64"/>
        <v>4150.8804749999999</v>
      </c>
      <c r="V555" s="11">
        <v>40597.958333333336</v>
      </c>
      <c r="W555" s="10">
        <v>56.77</v>
      </c>
      <c r="X555" s="10">
        <v>4.1100000000000003</v>
      </c>
      <c r="Y555" s="17">
        <f t="shared" ca="1" si="65"/>
        <v>4150.8804749999999</v>
      </c>
      <c r="AD555" s="10"/>
      <c r="AE555" s="10"/>
      <c r="AF555" s="10"/>
      <c r="AN555" s="11">
        <v>40597.958333333336</v>
      </c>
      <c r="AO555" s="10">
        <v>93.73</v>
      </c>
      <c r="AP555" s="10">
        <v>8.56</v>
      </c>
      <c r="AQ555" s="17">
        <f t="shared" ca="1" si="66"/>
        <v>7270.4017750000003</v>
      </c>
    </row>
    <row r="556" spans="1:43" x14ac:dyDescent="0.25">
      <c r="A556" s="17">
        <f t="shared" si="61"/>
        <v>106.72</v>
      </c>
      <c r="B556" s="17">
        <f t="shared" ca="1" si="62"/>
        <v>7757.4783999999991</v>
      </c>
      <c r="D556" s="17">
        <f ca="1">'Prices Feb 2011'!H555</f>
        <v>58.277500000000003</v>
      </c>
      <c r="E556" s="17">
        <f ca="1">'Prices Feb 2011'!$I555</f>
        <v>65.259999999999991</v>
      </c>
      <c r="F556" s="17">
        <v>68.959999999999994</v>
      </c>
      <c r="H556" s="16">
        <v>40598</v>
      </c>
      <c r="I556" s="10">
        <v>16.649999999999999</v>
      </c>
      <c r="J556" s="10">
        <v>9.9700000000000006</v>
      </c>
      <c r="K556" s="17">
        <f t="shared" si="63"/>
        <v>1314.1844999999998</v>
      </c>
      <c r="O556" s="16">
        <v>40598</v>
      </c>
      <c r="P556" s="10">
        <v>16.649999999999999</v>
      </c>
      <c r="Q556" s="10">
        <v>9.9700000000000006</v>
      </c>
      <c r="R556" s="17">
        <f t="shared" ca="1" si="64"/>
        <v>1252.5794999999998</v>
      </c>
      <c r="V556" s="16">
        <v>40598</v>
      </c>
      <c r="W556" s="10">
        <v>16.649999999999999</v>
      </c>
      <c r="X556" s="10">
        <v>9.9700000000000006</v>
      </c>
      <c r="Y556" s="17">
        <f t="shared" ca="1" si="65"/>
        <v>1252.5794999999998</v>
      </c>
      <c r="AD556" s="10"/>
      <c r="AE556" s="10"/>
      <c r="AF556" s="10"/>
      <c r="AN556" s="16">
        <v>40598</v>
      </c>
      <c r="AO556" s="10">
        <v>56.77</v>
      </c>
      <c r="AP556" s="10">
        <v>4.1100000000000003</v>
      </c>
      <c r="AQ556" s="17">
        <f t="shared" ca="1" si="66"/>
        <v>3938.1348999999996</v>
      </c>
    </row>
    <row r="557" spans="1:43" x14ac:dyDescent="0.25">
      <c r="A557" s="17">
        <f t="shared" si="61"/>
        <v>66.599999999999994</v>
      </c>
      <c r="B557" s="17">
        <f t="shared" ca="1" si="62"/>
        <v>3769.6016249999993</v>
      </c>
      <c r="D557" s="17">
        <f ca="1">'Prices Feb 2011'!H556</f>
        <v>48.795000000000002</v>
      </c>
      <c r="E557" s="17">
        <f ca="1">'Prices Feb 2011'!$I556</f>
        <v>39.1875</v>
      </c>
      <c r="F557" s="17">
        <v>68.959999999999994</v>
      </c>
      <c r="H557" s="11">
        <v>40598.041666666664</v>
      </c>
      <c r="I557" s="10">
        <v>16.649999999999999</v>
      </c>
      <c r="J557" s="10">
        <v>9.9700000000000006</v>
      </c>
      <c r="K557" s="17">
        <f t="shared" si="63"/>
        <v>1314.1844999999998</v>
      </c>
      <c r="O557" s="11">
        <v>40598.041666666664</v>
      </c>
      <c r="P557" s="10">
        <v>16.649999999999999</v>
      </c>
      <c r="Q557" s="10">
        <v>9.9700000000000006</v>
      </c>
      <c r="R557" s="17">
        <f t="shared" ca="1" si="64"/>
        <v>818.47237499999994</v>
      </c>
      <c r="V557" s="11">
        <v>40598.041666666664</v>
      </c>
      <c r="W557" s="10">
        <v>16.649999999999999</v>
      </c>
      <c r="X557" s="10">
        <v>9.9700000000000006</v>
      </c>
      <c r="Y557" s="17">
        <f t="shared" ca="1" si="65"/>
        <v>818.47237499999994</v>
      </c>
      <c r="AD557" s="10"/>
      <c r="AE557" s="10"/>
      <c r="AF557" s="10"/>
      <c r="AN557" s="11">
        <v>40598.041666666664</v>
      </c>
      <c r="AO557" s="10">
        <v>16.649999999999999</v>
      </c>
      <c r="AP557" s="10">
        <v>9.9700000000000006</v>
      </c>
      <c r="AQ557" s="17">
        <f t="shared" ca="1" si="66"/>
        <v>818.47237499999994</v>
      </c>
    </row>
    <row r="558" spans="1:43" x14ac:dyDescent="0.25">
      <c r="A558" s="17">
        <f t="shared" si="61"/>
        <v>139.9</v>
      </c>
      <c r="B558" s="17">
        <f t="shared" ca="1" si="62"/>
        <v>8127.8482499999991</v>
      </c>
      <c r="D558" s="17">
        <f ca="1">'Prices Feb 2011'!H557</f>
        <v>65.612500000000011</v>
      </c>
      <c r="E558" s="17">
        <f ca="1">'Prices Feb 2011'!$I557</f>
        <v>48.414999999999999</v>
      </c>
      <c r="F558" s="17">
        <v>68.959999999999994</v>
      </c>
      <c r="H558" s="11">
        <v>40598.083333333336</v>
      </c>
      <c r="I558" s="10">
        <v>16.649999999999999</v>
      </c>
      <c r="J558" s="10">
        <v>9.9700000000000006</v>
      </c>
      <c r="K558" s="17">
        <f t="shared" si="63"/>
        <v>1314.1844999999998</v>
      </c>
      <c r="O558" s="11">
        <v>40598.083333333336</v>
      </c>
      <c r="P558" s="10">
        <v>16.649999999999999</v>
      </c>
      <c r="Q558" s="10">
        <v>9.9700000000000006</v>
      </c>
      <c r="R558" s="17">
        <f t="shared" ca="1" si="64"/>
        <v>972.11024999999984</v>
      </c>
      <c r="V558" s="11">
        <v>40598.083333333336</v>
      </c>
      <c r="W558" s="10">
        <v>16.649999999999999</v>
      </c>
      <c r="X558" s="10">
        <v>9.9700000000000006</v>
      </c>
      <c r="Y558" s="17">
        <f t="shared" ca="1" si="65"/>
        <v>972.11024999999984</v>
      </c>
      <c r="AD558" s="10"/>
      <c r="AE558" s="10"/>
      <c r="AF558" s="10"/>
      <c r="AN558" s="11">
        <v>40598.083333333336</v>
      </c>
      <c r="AO558" s="10">
        <v>89.95</v>
      </c>
      <c r="AP558" s="10">
        <v>5.72</v>
      </c>
      <c r="AQ558" s="17">
        <f t="shared" ca="1" si="66"/>
        <v>4869.4432500000003</v>
      </c>
    </row>
    <row r="559" spans="1:43" x14ac:dyDescent="0.25">
      <c r="A559" s="17">
        <f t="shared" si="61"/>
        <v>62.879999999999995</v>
      </c>
      <c r="B559" s="17">
        <f t="shared" ca="1" si="62"/>
        <v>2914.4956499999994</v>
      </c>
      <c r="D559" s="17">
        <f ca="1">'Prices Feb 2011'!H558</f>
        <v>41.307500000000005</v>
      </c>
      <c r="E559" s="17">
        <f ca="1">'Prices Feb 2011'!$I558</f>
        <v>26.164999999999999</v>
      </c>
      <c r="F559" s="17">
        <v>68.959999999999994</v>
      </c>
      <c r="H559" s="11">
        <v>40598.125</v>
      </c>
      <c r="I559" s="10">
        <v>16.649999999999999</v>
      </c>
      <c r="J559" s="10">
        <v>9.9700000000000006</v>
      </c>
      <c r="K559" s="17">
        <f t="shared" si="63"/>
        <v>1314.1844999999998</v>
      </c>
      <c r="O559" s="11">
        <v>40598.125</v>
      </c>
      <c r="P559" s="10">
        <v>16.649999999999999</v>
      </c>
      <c r="Q559" s="10">
        <v>9.9700000000000006</v>
      </c>
      <c r="R559" s="17">
        <f t="shared" ca="1" si="64"/>
        <v>601.64774999999986</v>
      </c>
      <c r="V559" s="11">
        <v>40598.125</v>
      </c>
      <c r="W559" s="10">
        <v>16.649999999999999</v>
      </c>
      <c r="X559" s="10">
        <v>9.9700000000000006</v>
      </c>
      <c r="Y559" s="17">
        <f t="shared" ca="1" si="65"/>
        <v>601.64774999999986</v>
      </c>
      <c r="AD559" s="10"/>
      <c r="AE559" s="10"/>
      <c r="AF559" s="10"/>
      <c r="AN559" s="11">
        <v>40598.125</v>
      </c>
      <c r="AO559" s="10">
        <v>12.93</v>
      </c>
      <c r="AP559" s="10">
        <v>4.54</v>
      </c>
      <c r="AQ559" s="17">
        <f t="shared" ca="1" si="66"/>
        <v>397.01564999999999</v>
      </c>
    </row>
    <row r="560" spans="1:43" x14ac:dyDescent="0.25">
      <c r="A560" s="17">
        <f t="shared" si="61"/>
        <v>70.69</v>
      </c>
      <c r="B560" s="17">
        <f t="shared" ca="1" si="62"/>
        <v>5325.5619999999999</v>
      </c>
      <c r="D560" s="17">
        <f ca="1">'Prices Feb 2011'!H559</f>
        <v>66.765000000000001</v>
      </c>
      <c r="E560" s="17">
        <f ca="1">'Prices Feb 2011'!$I559</f>
        <v>65.142499999999998</v>
      </c>
      <c r="F560" s="17">
        <v>68.959999999999994</v>
      </c>
      <c r="H560" s="11">
        <v>40598.166666666664</v>
      </c>
      <c r="I560" s="10">
        <v>16.649999999999999</v>
      </c>
      <c r="J560" s="10">
        <v>9.9700000000000006</v>
      </c>
      <c r="K560" s="17">
        <f t="shared" si="63"/>
        <v>1314.1844999999998</v>
      </c>
      <c r="O560" s="11">
        <v>40598.166666666664</v>
      </c>
      <c r="P560" s="10">
        <v>16.649999999999999</v>
      </c>
      <c r="Q560" s="10">
        <v>9.9700000000000006</v>
      </c>
      <c r="R560" s="17">
        <f t="shared" ca="1" si="64"/>
        <v>1250.6231249999998</v>
      </c>
      <c r="V560" s="11">
        <v>40598.166666666664</v>
      </c>
      <c r="W560" s="10">
        <v>16.649999999999999</v>
      </c>
      <c r="X560" s="10">
        <v>9.9700000000000006</v>
      </c>
      <c r="Y560" s="17">
        <f t="shared" ca="1" si="65"/>
        <v>1250.6231249999998</v>
      </c>
      <c r="AD560" s="10"/>
      <c r="AE560" s="10"/>
      <c r="AF560" s="10"/>
      <c r="AN560" s="11">
        <v>40598.166666666664</v>
      </c>
      <c r="AO560" s="10">
        <v>20.74</v>
      </c>
      <c r="AP560" s="10">
        <v>7.67</v>
      </c>
      <c r="AQ560" s="17">
        <f t="shared" ca="1" si="66"/>
        <v>1510.1312499999999</v>
      </c>
    </row>
    <row r="561" spans="1:43" x14ac:dyDescent="0.25">
      <c r="A561" s="17">
        <f t="shared" si="61"/>
        <v>88.429999999999993</v>
      </c>
      <c r="B561" s="17">
        <f t="shared" ca="1" si="62"/>
        <v>5139.5978500000001</v>
      </c>
      <c r="D561" s="17">
        <f ca="1">'Prices Feb 2011'!H560</f>
        <v>32.164999999999999</v>
      </c>
      <c r="E561" s="17">
        <f ca="1">'Prices Feb 2011'!$I560</f>
        <v>44.347500000000004</v>
      </c>
      <c r="F561" s="17">
        <v>68.959999999999994</v>
      </c>
      <c r="H561" s="11">
        <v>40598.208333333336</v>
      </c>
      <c r="I561" s="10">
        <v>16.649999999999999</v>
      </c>
      <c r="J561" s="10">
        <v>9.9700000000000006</v>
      </c>
      <c r="K561" s="17">
        <f t="shared" si="63"/>
        <v>1314.1844999999998</v>
      </c>
      <c r="O561" s="11">
        <v>40598.208333333336</v>
      </c>
      <c r="P561" s="10">
        <v>16.649999999999999</v>
      </c>
      <c r="Q561" s="10">
        <v>9.9700000000000006</v>
      </c>
      <c r="R561" s="17">
        <f t="shared" ca="1" si="64"/>
        <v>904.38637499999993</v>
      </c>
      <c r="V561" s="11">
        <v>40598.208333333336</v>
      </c>
      <c r="W561" s="10">
        <v>16.649999999999999</v>
      </c>
      <c r="X561" s="10">
        <v>9.9700000000000006</v>
      </c>
      <c r="Y561" s="17">
        <f t="shared" ca="1" si="65"/>
        <v>904.38637499999993</v>
      </c>
      <c r="AD561" s="10"/>
      <c r="AE561" s="10"/>
      <c r="AF561" s="10"/>
      <c r="AN561" s="11">
        <v>40598.208333333336</v>
      </c>
      <c r="AO561" s="10">
        <v>38.479999999999997</v>
      </c>
      <c r="AP561" s="10">
        <v>8.06</v>
      </c>
      <c r="AQ561" s="17">
        <f t="shared" ca="1" si="66"/>
        <v>2016.6406000000002</v>
      </c>
    </row>
    <row r="562" spans="1:43" x14ac:dyDescent="0.25">
      <c r="A562" s="17">
        <f t="shared" si="61"/>
        <v>132.46</v>
      </c>
      <c r="B562" s="17">
        <f t="shared" ca="1" si="62"/>
        <v>9870.0691249999982</v>
      </c>
      <c r="D562" s="17">
        <f ca="1">'Prices Feb 2011'!H561</f>
        <v>72.685000000000002</v>
      </c>
      <c r="E562" s="17">
        <f ca="1">'Prices Feb 2011'!$I561</f>
        <v>64.072499999999991</v>
      </c>
      <c r="F562" s="17">
        <v>68.959999999999994</v>
      </c>
      <c r="H562" s="11">
        <v>40598.25</v>
      </c>
      <c r="I562" s="10">
        <v>16.649999999999999</v>
      </c>
      <c r="J562" s="10">
        <v>9.9700000000000006</v>
      </c>
      <c r="K562" s="17">
        <f t="shared" si="63"/>
        <v>1314.1844999999998</v>
      </c>
      <c r="O562" s="11">
        <v>40598.25</v>
      </c>
      <c r="P562" s="10">
        <v>16.649999999999999</v>
      </c>
      <c r="Q562" s="10">
        <v>9.9700000000000006</v>
      </c>
      <c r="R562" s="17">
        <f t="shared" ca="1" si="64"/>
        <v>1232.8076249999997</v>
      </c>
      <c r="V562" s="11">
        <v>40598.25</v>
      </c>
      <c r="W562" s="10">
        <v>16.649999999999999</v>
      </c>
      <c r="X562" s="10">
        <v>9.9700000000000006</v>
      </c>
      <c r="Y562" s="17">
        <f t="shared" ca="1" si="65"/>
        <v>1232.8076249999997</v>
      </c>
      <c r="AD562" s="10"/>
      <c r="AE562" s="10"/>
      <c r="AF562" s="10"/>
      <c r="AN562" s="11">
        <v>40598.25</v>
      </c>
      <c r="AO562" s="10">
        <v>82.51</v>
      </c>
      <c r="AP562" s="10">
        <v>9.74</v>
      </c>
      <c r="AQ562" s="17">
        <f t="shared" ca="1" si="66"/>
        <v>6090.2693749999989</v>
      </c>
    </row>
    <row r="563" spans="1:43" x14ac:dyDescent="0.25">
      <c r="A563" s="17">
        <f t="shared" si="61"/>
        <v>120.47999999999999</v>
      </c>
      <c r="B563" s="17">
        <f t="shared" ca="1" si="62"/>
        <v>7306.2694499999998</v>
      </c>
      <c r="D563" s="17">
        <f ca="1">'Prices Feb 2011'!H562</f>
        <v>60.065000000000005</v>
      </c>
      <c r="E563" s="17">
        <f ca="1">'Prices Feb 2011'!$I562</f>
        <v>49.954999999999998</v>
      </c>
      <c r="F563" s="17">
        <v>68.959999999999994</v>
      </c>
      <c r="H563" s="11">
        <v>40598.291666666664</v>
      </c>
      <c r="I563" s="10">
        <v>16.649999999999999</v>
      </c>
      <c r="J563" s="10">
        <v>9.9700000000000006</v>
      </c>
      <c r="K563" s="17">
        <f t="shared" si="63"/>
        <v>1314.1844999999998</v>
      </c>
      <c r="O563" s="11">
        <v>40598.291666666664</v>
      </c>
      <c r="P563" s="10">
        <v>16.649999999999999</v>
      </c>
      <c r="Q563" s="10">
        <v>9.9700000000000006</v>
      </c>
      <c r="R563" s="17">
        <f t="shared" ca="1" si="64"/>
        <v>997.75124999999991</v>
      </c>
      <c r="V563" s="11">
        <v>40598.291666666664</v>
      </c>
      <c r="W563" s="10">
        <v>16.649999999999999</v>
      </c>
      <c r="X563" s="10">
        <v>9.9700000000000006</v>
      </c>
      <c r="Y563" s="17">
        <f t="shared" ca="1" si="65"/>
        <v>997.75124999999991</v>
      </c>
      <c r="AD563" s="10"/>
      <c r="AE563" s="10"/>
      <c r="AF563" s="10"/>
      <c r="AN563" s="11">
        <v>40598.291666666664</v>
      </c>
      <c r="AO563" s="10">
        <v>70.53</v>
      </c>
      <c r="AP563" s="10">
        <v>6.71</v>
      </c>
      <c r="AQ563" s="17">
        <f t="shared" ca="1" si="66"/>
        <v>3996.5824499999999</v>
      </c>
    </row>
    <row r="564" spans="1:43" x14ac:dyDescent="0.25">
      <c r="A564" s="17">
        <f t="shared" si="61"/>
        <v>127.35999999999999</v>
      </c>
      <c r="B564" s="17">
        <f t="shared" ca="1" si="62"/>
        <v>4234.0273999999999</v>
      </c>
      <c r="D564" s="17">
        <f ca="1">'Prices Feb 2011'!H563</f>
        <v>47.322500000000005</v>
      </c>
      <c r="E564" s="17">
        <f ca="1">'Prices Feb 2011'!$I563</f>
        <v>23.34</v>
      </c>
      <c r="F564" s="17">
        <v>68.959999999999994</v>
      </c>
      <c r="H564" s="11">
        <v>40598.333333333336</v>
      </c>
      <c r="I564" s="10">
        <v>16.649999999999999</v>
      </c>
      <c r="J564" s="10">
        <v>9.9700000000000006</v>
      </c>
      <c r="K564" s="17">
        <f t="shared" si="63"/>
        <v>1314.1844999999998</v>
      </c>
      <c r="O564" s="11">
        <v>40598.333333333336</v>
      </c>
      <c r="P564" s="10">
        <v>16.649999999999999</v>
      </c>
      <c r="Q564" s="10">
        <v>9.9700000000000006</v>
      </c>
      <c r="R564" s="17">
        <f t="shared" ca="1" si="64"/>
        <v>554.61149999999998</v>
      </c>
      <c r="V564" s="11">
        <v>40598.333333333336</v>
      </c>
      <c r="W564" s="10">
        <v>16.649999999999999</v>
      </c>
      <c r="X564" s="10">
        <v>9.9700000000000006</v>
      </c>
      <c r="Y564" s="17">
        <f t="shared" ca="1" si="65"/>
        <v>554.61149999999998</v>
      </c>
      <c r="AD564" s="10"/>
      <c r="AE564" s="10"/>
      <c r="AF564" s="10"/>
      <c r="AN564" s="11">
        <v>40598.333333333336</v>
      </c>
      <c r="AO564" s="10">
        <v>77.41</v>
      </c>
      <c r="AP564" s="10">
        <v>0.05</v>
      </c>
      <c r="AQ564" s="17">
        <f t="shared" ca="1" si="66"/>
        <v>1810.6198999999999</v>
      </c>
    </row>
    <row r="565" spans="1:43" x14ac:dyDescent="0.25">
      <c r="A565" s="17">
        <f t="shared" si="61"/>
        <v>148.82999999999998</v>
      </c>
      <c r="B565" s="17">
        <f t="shared" ca="1" si="62"/>
        <v>7420.753349999999</v>
      </c>
      <c r="D565" s="17">
        <f ca="1">'Prices Feb 2011'!H564</f>
        <v>49.8125</v>
      </c>
      <c r="E565" s="17">
        <f ca="1">'Prices Feb 2011'!$I564</f>
        <v>43.552500000000002</v>
      </c>
      <c r="F565" s="17">
        <v>68.959999999999994</v>
      </c>
      <c r="H565" s="11">
        <v>40598.375</v>
      </c>
      <c r="I565" s="10">
        <v>16.649999999999999</v>
      </c>
      <c r="J565" s="10">
        <v>9.9700000000000006</v>
      </c>
      <c r="K565" s="17">
        <f t="shared" si="63"/>
        <v>1314.1844999999998</v>
      </c>
      <c r="O565" s="11">
        <v>40598.375</v>
      </c>
      <c r="P565" s="10">
        <v>16.649999999999999</v>
      </c>
      <c r="Q565" s="10">
        <v>9.9700000000000006</v>
      </c>
      <c r="R565" s="17">
        <f t="shared" ca="1" si="64"/>
        <v>891.1496249999999</v>
      </c>
      <c r="V565" s="11">
        <v>40598.375</v>
      </c>
      <c r="W565" s="10">
        <v>16.649999999999999</v>
      </c>
      <c r="X565" s="10">
        <v>9.9700000000000006</v>
      </c>
      <c r="Y565" s="17">
        <f t="shared" ca="1" si="65"/>
        <v>891.1496249999999</v>
      </c>
      <c r="AD565" s="10"/>
      <c r="AE565" s="10"/>
      <c r="AF565" s="10"/>
      <c r="AN565" s="11">
        <v>40598.375</v>
      </c>
      <c r="AO565" s="10">
        <v>98.88</v>
      </c>
      <c r="AP565" s="10">
        <v>0.18</v>
      </c>
      <c r="AQ565" s="17">
        <f t="shared" ca="1" si="66"/>
        <v>4324.2695999999996</v>
      </c>
    </row>
    <row r="566" spans="1:43" x14ac:dyDescent="0.25">
      <c r="A566" s="17">
        <f t="shared" si="61"/>
        <v>136.88</v>
      </c>
      <c r="B566" s="17">
        <f t="shared" ca="1" si="62"/>
        <v>7700.1597750000001</v>
      </c>
      <c r="D566" s="17">
        <f ca="1">'Prices Feb 2011'!H565</f>
        <v>71.695000000000007</v>
      </c>
      <c r="E566" s="17">
        <f ca="1">'Prices Feb 2011'!$I565</f>
        <v>43.202500000000001</v>
      </c>
      <c r="F566" s="17">
        <v>68.959999999999994</v>
      </c>
      <c r="H566" s="11">
        <v>40598.416666666664</v>
      </c>
      <c r="I566" s="10">
        <v>16.649999999999999</v>
      </c>
      <c r="J566" s="10">
        <v>9.9700000000000006</v>
      </c>
      <c r="K566" s="17">
        <f t="shared" si="63"/>
        <v>1314.1844999999998</v>
      </c>
      <c r="O566" s="11">
        <v>40598.416666666664</v>
      </c>
      <c r="P566" s="10">
        <v>16.649999999999999</v>
      </c>
      <c r="Q566" s="10">
        <v>9.9700000000000006</v>
      </c>
      <c r="R566" s="17">
        <f t="shared" ca="1" si="64"/>
        <v>885.32212499999991</v>
      </c>
      <c r="V566" s="11">
        <v>40598.416666666664</v>
      </c>
      <c r="W566" s="10">
        <v>16.649999999999999</v>
      </c>
      <c r="X566" s="10">
        <v>9.9700000000000006</v>
      </c>
      <c r="Y566" s="17">
        <f t="shared" ca="1" si="65"/>
        <v>885.32212499999991</v>
      </c>
      <c r="AD566" s="10"/>
      <c r="AE566" s="10"/>
      <c r="AF566" s="10"/>
      <c r="AN566" s="11">
        <v>40598.416666666664</v>
      </c>
      <c r="AO566" s="10">
        <v>86.93</v>
      </c>
      <c r="AP566" s="10">
        <v>9.89</v>
      </c>
      <c r="AQ566" s="17">
        <f t="shared" ca="1" si="66"/>
        <v>4615.3310250000004</v>
      </c>
    </row>
    <row r="567" spans="1:43" x14ac:dyDescent="0.25">
      <c r="A567" s="17">
        <f t="shared" si="61"/>
        <v>94.199999999999989</v>
      </c>
      <c r="B567" s="17">
        <f t="shared" ca="1" si="62"/>
        <v>6072.4627499999988</v>
      </c>
      <c r="D567" s="17">
        <f ca="1">'Prices Feb 2011'!H566</f>
        <v>65.174999999999997</v>
      </c>
      <c r="E567" s="17">
        <f ca="1">'Prices Feb 2011'!$I566</f>
        <v>53.144999999999996</v>
      </c>
      <c r="F567" s="17">
        <v>68.959999999999994</v>
      </c>
      <c r="H567" s="11">
        <v>40598.458333333336</v>
      </c>
      <c r="I567" s="10">
        <v>16.649999999999999</v>
      </c>
      <c r="J567" s="10">
        <v>9.9700000000000006</v>
      </c>
      <c r="K567" s="17">
        <f t="shared" si="63"/>
        <v>1314.1844999999998</v>
      </c>
      <c r="O567" s="11">
        <v>40598.458333333336</v>
      </c>
      <c r="P567" s="10">
        <v>16.649999999999999</v>
      </c>
      <c r="Q567" s="10">
        <v>9.9700000000000006</v>
      </c>
      <c r="R567" s="17">
        <f t="shared" ca="1" si="64"/>
        <v>1050.8647499999997</v>
      </c>
      <c r="V567" s="11">
        <v>40598.458333333336</v>
      </c>
      <c r="W567" s="10">
        <v>16.649999999999999</v>
      </c>
      <c r="X567" s="10">
        <v>9.9700000000000006</v>
      </c>
      <c r="Y567" s="17">
        <f t="shared" ca="1" si="65"/>
        <v>1050.8647499999997</v>
      </c>
      <c r="AD567" s="10"/>
      <c r="AE567" s="10"/>
      <c r="AF567" s="10"/>
      <c r="AN567" s="11">
        <v>40598.458333333336</v>
      </c>
      <c r="AO567" s="10">
        <v>44.25</v>
      </c>
      <c r="AP567" s="10">
        <v>6.89</v>
      </c>
      <c r="AQ567" s="17">
        <f t="shared" ca="1" si="66"/>
        <v>2656.5487499999999</v>
      </c>
    </row>
    <row r="568" spans="1:43" x14ac:dyDescent="0.25">
      <c r="A568" s="17">
        <f t="shared" si="61"/>
        <v>127.19</v>
      </c>
      <c r="B568" s="17">
        <f t="shared" ca="1" si="62"/>
        <v>8245.2284499999987</v>
      </c>
      <c r="D568" s="17">
        <f ca="1">'Prices Feb 2011'!H567</f>
        <v>31.177500000000002</v>
      </c>
      <c r="E568" s="17">
        <f ca="1">'Prices Feb 2011'!$I567</f>
        <v>55.072499999999991</v>
      </c>
      <c r="F568" s="17">
        <v>68.959999999999994</v>
      </c>
      <c r="H568" s="11">
        <v>40598.5</v>
      </c>
      <c r="I568" s="10">
        <v>16.649999999999999</v>
      </c>
      <c r="J568" s="10">
        <v>9.9700000000000006</v>
      </c>
      <c r="K568" s="17">
        <f t="shared" si="63"/>
        <v>1314.1844999999998</v>
      </c>
      <c r="O568" s="11">
        <v>40598.5</v>
      </c>
      <c r="P568" s="10">
        <v>16.649999999999999</v>
      </c>
      <c r="Q568" s="10">
        <v>9.9700000000000006</v>
      </c>
      <c r="R568" s="17">
        <f t="shared" ca="1" si="64"/>
        <v>1082.9576249999998</v>
      </c>
      <c r="V568" s="11">
        <v>40598.5</v>
      </c>
      <c r="W568" s="10">
        <v>16.649999999999999</v>
      </c>
      <c r="X568" s="10">
        <v>9.9700000000000006</v>
      </c>
      <c r="Y568" s="17">
        <f t="shared" ca="1" si="65"/>
        <v>1082.9576249999998</v>
      </c>
      <c r="AD568" s="10"/>
      <c r="AE568" s="10"/>
      <c r="AF568" s="10"/>
      <c r="AN568" s="11">
        <v>40598.5</v>
      </c>
      <c r="AO568" s="10">
        <v>77.239999999999995</v>
      </c>
      <c r="AP568" s="10">
        <v>6.62</v>
      </c>
      <c r="AQ568" s="17">
        <f t="shared" ca="1" si="66"/>
        <v>4765.1286999999984</v>
      </c>
    </row>
    <row r="569" spans="1:43" x14ac:dyDescent="0.25">
      <c r="A569" s="17">
        <f t="shared" si="61"/>
        <v>78.63</v>
      </c>
      <c r="B569" s="17">
        <f t="shared" ca="1" si="62"/>
        <v>5198.0153999999993</v>
      </c>
      <c r="D569" s="17">
        <f ca="1">'Prices Feb 2011'!H568</f>
        <v>36.032499999999999</v>
      </c>
      <c r="E569" s="17">
        <f ca="1">'Prices Feb 2011'!$I568</f>
        <v>53.904999999999994</v>
      </c>
      <c r="F569" s="17">
        <v>68.959999999999994</v>
      </c>
      <c r="H569" s="11">
        <v>40598.541666666664</v>
      </c>
      <c r="I569" s="10">
        <v>16.649999999999999</v>
      </c>
      <c r="J569" s="10">
        <v>9.9700000000000006</v>
      </c>
      <c r="K569" s="17">
        <f t="shared" si="63"/>
        <v>1314.1844999999998</v>
      </c>
      <c r="O569" s="11">
        <v>40598.541666666664</v>
      </c>
      <c r="P569" s="10">
        <v>16.649999999999999</v>
      </c>
      <c r="Q569" s="10">
        <v>9.9700000000000006</v>
      </c>
      <c r="R569" s="17">
        <f t="shared" ca="1" si="64"/>
        <v>1063.5187499999997</v>
      </c>
      <c r="V569" s="11">
        <v>40598.541666666664</v>
      </c>
      <c r="W569" s="10">
        <v>16.649999999999999</v>
      </c>
      <c r="X569" s="10">
        <v>9.9700000000000006</v>
      </c>
      <c r="Y569" s="17">
        <f t="shared" ca="1" si="65"/>
        <v>1063.5187499999997</v>
      </c>
      <c r="AD569" s="10"/>
      <c r="AE569" s="10"/>
      <c r="AF569" s="10"/>
      <c r="AN569" s="11">
        <v>40598.541666666664</v>
      </c>
      <c r="AO569" s="10">
        <v>28.68</v>
      </c>
      <c r="AP569" s="10">
        <v>7.35</v>
      </c>
      <c r="AQ569" s="17">
        <f t="shared" ca="1" si="66"/>
        <v>1756.7933999999998</v>
      </c>
    </row>
    <row r="570" spans="1:43" x14ac:dyDescent="0.25">
      <c r="A570" s="17">
        <f t="shared" si="61"/>
        <v>103.5</v>
      </c>
      <c r="B570" s="17">
        <f t="shared" ca="1" si="62"/>
        <v>5283.9348749999999</v>
      </c>
      <c r="D570" s="17">
        <f ca="1">'Prices Feb 2011'!H569</f>
        <v>40.535000000000004</v>
      </c>
      <c r="E570" s="17">
        <f ca="1">'Prices Feb 2011'!$I569</f>
        <v>36.607500000000002</v>
      </c>
      <c r="F570" s="17">
        <v>68.959999999999994</v>
      </c>
      <c r="H570" s="11">
        <v>40598.583333333336</v>
      </c>
      <c r="I570" s="10">
        <v>16.649999999999999</v>
      </c>
      <c r="J570" s="10">
        <v>9.9700000000000006</v>
      </c>
      <c r="K570" s="17">
        <f t="shared" si="63"/>
        <v>1314.1844999999998</v>
      </c>
      <c r="O570" s="11">
        <v>40598.583333333336</v>
      </c>
      <c r="P570" s="10">
        <v>16.649999999999999</v>
      </c>
      <c r="Q570" s="10">
        <v>9.9700000000000006</v>
      </c>
      <c r="R570" s="17">
        <f t="shared" ca="1" si="64"/>
        <v>775.51537499999995</v>
      </c>
      <c r="V570" s="11">
        <v>40598.583333333336</v>
      </c>
      <c r="W570" s="10">
        <v>16.649999999999999</v>
      </c>
      <c r="X570" s="10">
        <v>9.9700000000000006</v>
      </c>
      <c r="Y570" s="17">
        <f t="shared" ca="1" si="65"/>
        <v>775.51537499999995</v>
      </c>
      <c r="AD570" s="10"/>
      <c r="AE570" s="10"/>
      <c r="AF570" s="10"/>
      <c r="AN570" s="11">
        <v>40598.583333333336</v>
      </c>
      <c r="AO570" s="10">
        <v>53.55</v>
      </c>
      <c r="AP570" s="10">
        <v>8.56</v>
      </c>
      <c r="AQ570" s="17">
        <f t="shared" ca="1" si="66"/>
        <v>2418.7196250000002</v>
      </c>
    </row>
    <row r="571" spans="1:43" x14ac:dyDescent="0.25">
      <c r="A571" s="17">
        <f t="shared" si="61"/>
        <v>141.6</v>
      </c>
      <c r="B571" s="17">
        <f t="shared" ca="1" si="62"/>
        <v>7614.7578749999993</v>
      </c>
      <c r="D571" s="17">
        <f ca="1">'Prices Feb 2011'!H570</f>
        <v>54.4375</v>
      </c>
      <c r="E571" s="17">
        <f ca="1">'Prices Feb 2011'!$I570</f>
        <v>42.332499999999996</v>
      </c>
      <c r="F571" s="17">
        <v>68.959999999999994</v>
      </c>
      <c r="H571" s="11">
        <v>40598.625</v>
      </c>
      <c r="I571" s="10">
        <v>16.649999999999999</v>
      </c>
      <c r="J571" s="10">
        <v>9.9700000000000006</v>
      </c>
      <c r="K571" s="17">
        <f t="shared" si="63"/>
        <v>1314.1844999999998</v>
      </c>
      <c r="O571" s="11">
        <v>40598.625</v>
      </c>
      <c r="P571" s="10">
        <v>16.649999999999999</v>
      </c>
      <c r="Q571" s="10">
        <v>9.9700000000000006</v>
      </c>
      <c r="R571" s="17">
        <f t="shared" ca="1" si="64"/>
        <v>870.8366249999998</v>
      </c>
      <c r="V571" s="11">
        <v>40598.625</v>
      </c>
      <c r="W571" s="10">
        <v>16.649999999999999</v>
      </c>
      <c r="X571" s="10">
        <v>9.9700000000000006</v>
      </c>
      <c r="Y571" s="17">
        <f t="shared" ca="1" si="65"/>
        <v>870.8366249999998</v>
      </c>
      <c r="AD571" s="10"/>
      <c r="AE571" s="10"/>
      <c r="AF571" s="10"/>
      <c r="AN571" s="11">
        <v>40598.625</v>
      </c>
      <c r="AO571" s="10">
        <v>91.65</v>
      </c>
      <c r="AP571" s="10">
        <v>7.41</v>
      </c>
      <c r="AQ571" s="17">
        <f t="shared" ca="1" si="66"/>
        <v>4558.9001249999992</v>
      </c>
    </row>
    <row r="572" spans="1:43" x14ac:dyDescent="0.25">
      <c r="A572" s="17">
        <f t="shared" si="61"/>
        <v>146.85999999999999</v>
      </c>
      <c r="B572" s="17">
        <f t="shared" ca="1" si="62"/>
        <v>8536.8063499999989</v>
      </c>
      <c r="D572" s="17">
        <f ca="1">'Prices Feb 2011'!H571</f>
        <v>48.122500000000002</v>
      </c>
      <c r="E572" s="17">
        <f ca="1">'Prices Feb 2011'!$I571</f>
        <v>51.854999999999997</v>
      </c>
      <c r="F572" s="17">
        <v>68.959999999999994</v>
      </c>
      <c r="H572" s="11">
        <v>40598.666666666664</v>
      </c>
      <c r="I572" s="10">
        <v>16.649999999999999</v>
      </c>
      <c r="J572" s="10">
        <v>9.9700000000000006</v>
      </c>
      <c r="K572" s="17">
        <f t="shared" si="63"/>
        <v>1314.1844999999998</v>
      </c>
      <c r="O572" s="11">
        <v>40598.666666666664</v>
      </c>
      <c r="P572" s="10">
        <v>16.649999999999999</v>
      </c>
      <c r="Q572" s="10">
        <v>9.9700000000000006</v>
      </c>
      <c r="R572" s="17">
        <f t="shared" ca="1" si="64"/>
        <v>1029.3862499999998</v>
      </c>
      <c r="V572" s="11">
        <v>40598.666666666664</v>
      </c>
      <c r="W572" s="10">
        <v>16.649999999999999</v>
      </c>
      <c r="X572" s="10">
        <v>9.9700000000000006</v>
      </c>
      <c r="Y572" s="17">
        <f t="shared" ca="1" si="65"/>
        <v>1029.3862499999998</v>
      </c>
      <c r="AD572" s="10"/>
      <c r="AE572" s="10"/>
      <c r="AF572" s="10"/>
      <c r="AN572" s="11">
        <v>40598.666666666664</v>
      </c>
      <c r="AO572" s="10">
        <v>96.91</v>
      </c>
      <c r="AP572" s="10">
        <v>1.43</v>
      </c>
      <c r="AQ572" s="17">
        <f t="shared" ca="1" si="66"/>
        <v>5163.8493499999995</v>
      </c>
    </row>
    <row r="573" spans="1:43" x14ac:dyDescent="0.25">
      <c r="A573" s="17">
        <f t="shared" si="61"/>
        <v>105.03999999999999</v>
      </c>
      <c r="B573" s="17">
        <f t="shared" ca="1" si="62"/>
        <v>6294.7443749999993</v>
      </c>
      <c r="D573" s="17">
        <f ca="1">'Prices Feb 2011'!H572</f>
        <v>54.41</v>
      </c>
      <c r="E573" s="17">
        <f ca="1">'Prices Feb 2011'!$I572</f>
        <v>49.082499999999996</v>
      </c>
      <c r="F573" s="17">
        <v>68.959999999999994</v>
      </c>
      <c r="H573" s="11">
        <v>40598.708333333336</v>
      </c>
      <c r="I573" s="10">
        <v>16.649999999999999</v>
      </c>
      <c r="J573" s="10">
        <v>9.9700000000000006</v>
      </c>
      <c r="K573" s="17">
        <f t="shared" si="63"/>
        <v>1314.1844999999998</v>
      </c>
      <c r="O573" s="11">
        <v>40598.708333333336</v>
      </c>
      <c r="P573" s="10">
        <v>16.649999999999999</v>
      </c>
      <c r="Q573" s="10">
        <v>9.9700000000000006</v>
      </c>
      <c r="R573" s="17">
        <f t="shared" ca="1" si="64"/>
        <v>983.22412499999984</v>
      </c>
      <c r="V573" s="11">
        <v>40598.708333333336</v>
      </c>
      <c r="W573" s="10">
        <v>16.649999999999999</v>
      </c>
      <c r="X573" s="10">
        <v>9.9700000000000006</v>
      </c>
      <c r="Y573" s="17">
        <f t="shared" ca="1" si="65"/>
        <v>983.22412499999984</v>
      </c>
      <c r="AD573" s="10"/>
      <c r="AE573" s="10"/>
      <c r="AF573" s="10"/>
      <c r="AN573" s="11">
        <v>40598.708333333336</v>
      </c>
      <c r="AO573" s="10">
        <v>55.09</v>
      </c>
      <c r="AP573" s="10">
        <v>5.63</v>
      </c>
      <c r="AQ573" s="17">
        <f t="shared" ca="1" si="66"/>
        <v>3014.111625</v>
      </c>
    </row>
    <row r="574" spans="1:43" x14ac:dyDescent="0.25">
      <c r="A574" s="17">
        <f t="shared" si="61"/>
        <v>114.19</v>
      </c>
      <c r="B574" s="17">
        <f t="shared" ca="1" si="62"/>
        <v>7333.5355499999987</v>
      </c>
      <c r="D574" s="17">
        <f ca="1">'Prices Feb 2011'!H573</f>
        <v>54.432499999999997</v>
      </c>
      <c r="E574" s="17">
        <f ca="1">'Prices Feb 2011'!$I573</f>
        <v>55.752499999999998</v>
      </c>
      <c r="F574" s="17">
        <v>68.959999999999994</v>
      </c>
      <c r="H574" s="11">
        <v>40598.75</v>
      </c>
      <c r="I574" s="10">
        <v>16.649999999999999</v>
      </c>
      <c r="J574" s="10">
        <v>9.9700000000000006</v>
      </c>
      <c r="K574" s="17">
        <f t="shared" si="63"/>
        <v>1314.1844999999998</v>
      </c>
      <c r="O574" s="11">
        <v>40598.75</v>
      </c>
      <c r="P574" s="10">
        <v>16.649999999999999</v>
      </c>
      <c r="Q574" s="10">
        <v>9.9700000000000006</v>
      </c>
      <c r="R574" s="17">
        <f t="shared" ca="1" si="64"/>
        <v>1094.2796249999999</v>
      </c>
      <c r="V574" s="11">
        <v>40598.75</v>
      </c>
      <c r="W574" s="10">
        <v>16.649999999999999</v>
      </c>
      <c r="X574" s="10">
        <v>9.9700000000000006</v>
      </c>
      <c r="Y574" s="17">
        <f t="shared" ca="1" si="65"/>
        <v>1094.2796249999999</v>
      </c>
      <c r="AD574" s="10"/>
      <c r="AE574" s="10"/>
      <c r="AF574" s="10"/>
      <c r="AN574" s="11">
        <v>40598.75</v>
      </c>
      <c r="AO574" s="10">
        <v>64.239999999999995</v>
      </c>
      <c r="AP574" s="10">
        <v>3.88</v>
      </c>
      <c r="AQ574" s="17">
        <f t="shared" ca="1" si="66"/>
        <v>3830.7917999999995</v>
      </c>
    </row>
    <row r="575" spans="1:43" x14ac:dyDescent="0.25">
      <c r="A575" s="17">
        <f t="shared" si="61"/>
        <v>134.37</v>
      </c>
      <c r="B575" s="17">
        <f t="shared" ca="1" si="62"/>
        <v>5973.0605999999998</v>
      </c>
      <c r="D575" s="17">
        <f ca="1">'Prices Feb 2011'!H574</f>
        <v>57.38000000000001</v>
      </c>
      <c r="E575" s="17">
        <f ca="1">'Prices Feb 2011'!$I574</f>
        <v>32.352499999999999</v>
      </c>
      <c r="F575" s="17">
        <v>68.959999999999994</v>
      </c>
      <c r="H575" s="11">
        <v>40598.791666666664</v>
      </c>
      <c r="I575" s="10">
        <v>16.649999999999999</v>
      </c>
      <c r="J575" s="10">
        <v>9.9700000000000006</v>
      </c>
      <c r="K575" s="17">
        <f t="shared" si="63"/>
        <v>1314.1844999999998</v>
      </c>
      <c r="O575" s="11">
        <v>40598.791666666664</v>
      </c>
      <c r="P575" s="10">
        <v>16.649999999999999</v>
      </c>
      <c r="Q575" s="10">
        <v>9.9700000000000006</v>
      </c>
      <c r="R575" s="17">
        <f t="shared" ca="1" si="64"/>
        <v>704.66962499999988</v>
      </c>
      <c r="V575" s="11">
        <v>40598.791666666664</v>
      </c>
      <c r="W575" s="10">
        <v>16.649999999999999</v>
      </c>
      <c r="X575" s="10">
        <v>9.9700000000000006</v>
      </c>
      <c r="Y575" s="17">
        <f t="shared" ca="1" si="65"/>
        <v>704.66962499999988</v>
      </c>
      <c r="AD575" s="10"/>
      <c r="AE575" s="10"/>
      <c r="AF575" s="10"/>
      <c r="AN575" s="11">
        <v>40598.791666666664</v>
      </c>
      <c r="AO575" s="10">
        <v>84.42</v>
      </c>
      <c r="AP575" s="10">
        <v>6.14</v>
      </c>
      <c r="AQ575" s="17">
        <f t="shared" ca="1" si="66"/>
        <v>3249.53685</v>
      </c>
    </row>
    <row r="576" spans="1:43" x14ac:dyDescent="0.25">
      <c r="A576" s="17">
        <f t="shared" si="61"/>
        <v>73.459999999999994</v>
      </c>
      <c r="B576" s="17">
        <f t="shared" ca="1" si="62"/>
        <v>4751.6968999999999</v>
      </c>
      <c r="D576" s="17">
        <f ca="1">'Prices Feb 2011'!H575</f>
        <v>55.967500000000001</v>
      </c>
      <c r="E576" s="17">
        <f ca="1">'Prices Feb 2011'!$I575</f>
        <v>50.870000000000005</v>
      </c>
      <c r="F576" s="17">
        <v>68.959999999999994</v>
      </c>
      <c r="H576" s="11">
        <v>40598.833333333336</v>
      </c>
      <c r="I576" s="10">
        <v>16.649999999999999</v>
      </c>
      <c r="J576" s="10">
        <v>9.9700000000000006</v>
      </c>
      <c r="K576" s="17">
        <f t="shared" si="63"/>
        <v>1314.1844999999998</v>
      </c>
      <c r="O576" s="11">
        <v>40598.833333333336</v>
      </c>
      <c r="P576" s="10">
        <v>16.649999999999999</v>
      </c>
      <c r="Q576" s="10">
        <v>9.9700000000000006</v>
      </c>
      <c r="R576" s="17">
        <f t="shared" ca="1" si="64"/>
        <v>1012.986</v>
      </c>
      <c r="V576" s="11">
        <v>40598.833333333336</v>
      </c>
      <c r="W576" s="10">
        <v>16.649999999999999</v>
      </c>
      <c r="X576" s="10">
        <v>9.9700000000000006</v>
      </c>
      <c r="Y576" s="17">
        <f t="shared" ca="1" si="65"/>
        <v>1012.986</v>
      </c>
      <c r="AD576" s="10"/>
      <c r="AE576" s="10"/>
      <c r="AF576" s="10"/>
      <c r="AN576" s="11">
        <v>40598.833333333336</v>
      </c>
      <c r="AO576" s="10">
        <v>23.51</v>
      </c>
      <c r="AP576" s="10">
        <v>9.17</v>
      </c>
      <c r="AQ576" s="17">
        <f t="shared" ca="1" si="66"/>
        <v>1411.5404000000003</v>
      </c>
    </row>
    <row r="577" spans="1:43" x14ac:dyDescent="0.25">
      <c r="A577" s="17">
        <f t="shared" si="61"/>
        <v>128.01999999999998</v>
      </c>
      <c r="B577" s="17">
        <f t="shared" ca="1" si="62"/>
        <v>8948.3972749999994</v>
      </c>
      <c r="D577" s="17">
        <f ca="1">'Prices Feb 2011'!H576</f>
        <v>30.352499999999999</v>
      </c>
      <c r="E577" s="17">
        <f ca="1">'Prices Feb 2011'!$I576</f>
        <v>60.197500000000005</v>
      </c>
      <c r="F577" s="17">
        <v>68.959999999999994</v>
      </c>
      <c r="H577" s="11">
        <v>40598.875</v>
      </c>
      <c r="I577" s="10">
        <v>16.649999999999999</v>
      </c>
      <c r="J577" s="10">
        <v>9.9700000000000006</v>
      </c>
      <c r="K577" s="17">
        <f t="shared" si="63"/>
        <v>1314.1844999999998</v>
      </c>
      <c r="O577" s="11">
        <v>40598.875</v>
      </c>
      <c r="P577" s="10">
        <v>16.649999999999999</v>
      </c>
      <c r="Q577" s="10">
        <v>9.9700000000000006</v>
      </c>
      <c r="R577" s="17">
        <f t="shared" ca="1" si="64"/>
        <v>1168.288875</v>
      </c>
      <c r="V577" s="11">
        <v>40598.875</v>
      </c>
      <c r="W577" s="10">
        <v>16.649999999999999</v>
      </c>
      <c r="X577" s="10">
        <v>9.9700000000000006</v>
      </c>
      <c r="Y577" s="17">
        <f t="shared" ca="1" si="65"/>
        <v>1168.288875</v>
      </c>
      <c r="AD577" s="10"/>
      <c r="AE577" s="10"/>
      <c r="AF577" s="10"/>
      <c r="AN577" s="11">
        <v>40598.875</v>
      </c>
      <c r="AO577" s="10">
        <v>78.069999999999993</v>
      </c>
      <c r="AP577" s="10">
        <v>7.66</v>
      </c>
      <c r="AQ577" s="17">
        <f t="shared" ca="1" si="66"/>
        <v>5297.6350249999996</v>
      </c>
    </row>
    <row r="578" spans="1:43" x14ac:dyDescent="0.25">
      <c r="A578" s="17">
        <f t="shared" si="61"/>
        <v>123.34</v>
      </c>
      <c r="B578" s="17">
        <f t="shared" ca="1" si="62"/>
        <v>8019.7824999999993</v>
      </c>
      <c r="D578" s="17">
        <f ca="1">'Prices Feb 2011'!H577</f>
        <v>51.897500000000001</v>
      </c>
      <c r="E578" s="17">
        <f ca="1">'Prices Feb 2011'!$I577</f>
        <v>56.3</v>
      </c>
      <c r="F578" s="17">
        <v>68.959999999999994</v>
      </c>
      <c r="H578" s="11">
        <v>40598.916666666664</v>
      </c>
      <c r="I578" s="10">
        <v>16.649999999999999</v>
      </c>
      <c r="J578" s="10">
        <v>9.9700000000000006</v>
      </c>
      <c r="K578" s="17">
        <f t="shared" si="63"/>
        <v>1314.1844999999998</v>
      </c>
      <c r="O578" s="11">
        <v>40598.916666666664</v>
      </c>
      <c r="P578" s="10">
        <v>16.649999999999999</v>
      </c>
      <c r="Q578" s="10">
        <v>9.9700000000000006</v>
      </c>
      <c r="R578" s="17">
        <f t="shared" ca="1" si="64"/>
        <v>1103.3954999999999</v>
      </c>
      <c r="V578" s="11">
        <v>40598.916666666664</v>
      </c>
      <c r="W578" s="10">
        <v>16.649999999999999</v>
      </c>
      <c r="X578" s="10">
        <v>9.9700000000000006</v>
      </c>
      <c r="Y578" s="17">
        <f t="shared" ca="1" si="65"/>
        <v>1103.3954999999999</v>
      </c>
      <c r="AD578" s="10"/>
      <c r="AE578" s="10"/>
      <c r="AF578" s="10"/>
      <c r="AN578" s="11">
        <v>40598.916666666664</v>
      </c>
      <c r="AO578" s="10">
        <v>73.39</v>
      </c>
      <c r="AP578" s="10">
        <v>5</v>
      </c>
      <c r="AQ578" s="17">
        <f t="shared" ca="1" si="66"/>
        <v>4498.8069999999998</v>
      </c>
    </row>
    <row r="579" spans="1:43" x14ac:dyDescent="0.25">
      <c r="A579" s="17">
        <f t="shared" si="61"/>
        <v>83.28</v>
      </c>
      <c r="B579" s="17">
        <f t="shared" ca="1" si="62"/>
        <v>5026.0994999999994</v>
      </c>
      <c r="D579" s="17">
        <f ca="1">'Prices Feb 2011'!H578</f>
        <v>53.25</v>
      </c>
      <c r="E579" s="17">
        <f ca="1">'Prices Feb 2011'!$I578</f>
        <v>47.15</v>
      </c>
      <c r="F579" s="17">
        <v>68.959999999999994</v>
      </c>
      <c r="H579" s="11">
        <v>40598.958333333336</v>
      </c>
      <c r="I579" s="10">
        <v>16.649999999999999</v>
      </c>
      <c r="J579" s="10">
        <v>9.9700000000000006</v>
      </c>
      <c r="K579" s="17">
        <f t="shared" si="63"/>
        <v>1314.1844999999998</v>
      </c>
      <c r="O579" s="11">
        <v>40598.958333333336</v>
      </c>
      <c r="P579" s="10">
        <v>16.649999999999999</v>
      </c>
      <c r="Q579" s="10">
        <v>9.9700000000000006</v>
      </c>
      <c r="R579" s="17">
        <f t="shared" ca="1" si="64"/>
        <v>951.04799999999989</v>
      </c>
      <c r="V579" s="11">
        <v>40598.958333333336</v>
      </c>
      <c r="W579" s="10">
        <v>16.649999999999999</v>
      </c>
      <c r="X579" s="10">
        <v>9.9700000000000006</v>
      </c>
      <c r="Y579" s="17">
        <f t="shared" ca="1" si="65"/>
        <v>951.04799999999989</v>
      </c>
      <c r="AD579" s="10"/>
      <c r="AE579" s="10"/>
      <c r="AF579" s="10"/>
      <c r="AN579" s="11">
        <v>40598.958333333336</v>
      </c>
      <c r="AO579" s="10">
        <v>33.33</v>
      </c>
      <c r="AP579" s="10">
        <v>7.15</v>
      </c>
      <c r="AQ579" s="17">
        <f t="shared" ca="1" si="66"/>
        <v>1809.8189999999997</v>
      </c>
    </row>
    <row r="580" spans="1:43" x14ac:dyDescent="0.25">
      <c r="A580" s="17">
        <f t="shared" si="61"/>
        <v>362.19000000000005</v>
      </c>
      <c r="B580" s="17">
        <f t="shared" ca="1" si="62"/>
        <v>25681.162900000003</v>
      </c>
      <c r="D580" s="17">
        <f ca="1">'Prices Feb 2011'!H579</f>
        <v>43.495000000000005</v>
      </c>
      <c r="E580" s="17">
        <f ca="1">'Prices Feb 2011'!$I579</f>
        <v>63.747500000000002</v>
      </c>
      <c r="F580" s="17">
        <v>67.349999999999994</v>
      </c>
      <c r="H580" s="16">
        <v>40599</v>
      </c>
      <c r="I580" s="10">
        <v>89.95</v>
      </c>
      <c r="J580" s="10">
        <v>5.72</v>
      </c>
      <c r="K580" s="17">
        <f t="shared" si="63"/>
        <v>6572.6464999999998</v>
      </c>
      <c r="O580" s="16">
        <v>40599</v>
      </c>
      <c r="P580" s="10">
        <v>89.95</v>
      </c>
      <c r="Q580" s="10">
        <v>5.72</v>
      </c>
      <c r="R580" s="17">
        <f t="shared" ca="1" si="64"/>
        <v>6248.6016250000002</v>
      </c>
      <c r="V580" s="16">
        <v>40599</v>
      </c>
      <c r="W580" s="10">
        <v>89.95</v>
      </c>
      <c r="X580" s="10">
        <v>5.72</v>
      </c>
      <c r="Y580" s="17">
        <f t="shared" ca="1" si="65"/>
        <v>6248.6016250000002</v>
      </c>
      <c r="AD580" s="10"/>
      <c r="AE580" s="10"/>
      <c r="AF580" s="10"/>
      <c r="AN580" s="16">
        <v>40599</v>
      </c>
      <c r="AO580" s="10">
        <v>92.34</v>
      </c>
      <c r="AP580" s="10">
        <v>7.85</v>
      </c>
      <c r="AQ580" s="17">
        <f t="shared" ca="1" si="66"/>
        <v>6611.31315</v>
      </c>
    </row>
    <row r="581" spans="1:43" x14ac:dyDescent="0.25">
      <c r="A581" s="17">
        <f t="shared" ref="A581:A644" si="67">I581+P581+W581+AH581+AO581</f>
        <v>282.07000000000005</v>
      </c>
      <c r="B581" s="17">
        <f t="shared" ref="B581:B644" ca="1" si="68">K581+R581+Y581+AJ581+AQ581</f>
        <v>22683.508799999996</v>
      </c>
      <c r="D581" s="17">
        <f ca="1">'Prices Feb 2011'!H580</f>
        <v>60.44</v>
      </c>
      <c r="E581" s="17">
        <f ca="1">'Prices Feb 2011'!$I580</f>
        <v>78.162499999999994</v>
      </c>
      <c r="F581" s="17">
        <v>67.349999999999994</v>
      </c>
      <c r="H581" s="11">
        <v>40599.041666666664</v>
      </c>
      <c r="I581" s="10">
        <v>89.95</v>
      </c>
      <c r="J581" s="10">
        <v>5.72</v>
      </c>
      <c r="K581" s="17">
        <f t="shared" ref="K581:K644" si="69">I581*($F581+J581)</f>
        <v>6572.6464999999998</v>
      </c>
      <c r="O581" s="11">
        <v>40599.041666666664</v>
      </c>
      <c r="P581" s="10">
        <v>89.95</v>
      </c>
      <c r="Q581" s="10">
        <v>5.72</v>
      </c>
      <c r="R581" s="17">
        <f t="shared" ref="R581:R644" ca="1" si="70">P581*($E581+Q581)</f>
        <v>7545.2308749999993</v>
      </c>
      <c r="V581" s="11">
        <v>40599.041666666664</v>
      </c>
      <c r="W581" s="10">
        <v>89.95</v>
      </c>
      <c r="X581" s="10">
        <v>5.72</v>
      </c>
      <c r="Y581" s="17">
        <f t="shared" ref="Y581:Y644" ca="1" si="71">W581*($E581+X581)</f>
        <v>7545.2308749999993</v>
      </c>
      <c r="AD581" s="10"/>
      <c r="AE581" s="10"/>
      <c r="AF581" s="10"/>
      <c r="AN581" s="11">
        <v>40599.041666666664</v>
      </c>
      <c r="AO581" s="10">
        <v>12.22</v>
      </c>
      <c r="AP581" s="10">
        <v>5.34</v>
      </c>
      <c r="AQ581" s="17">
        <f t="shared" ca="1" si="66"/>
        <v>1020.4005500000001</v>
      </c>
    </row>
    <row r="582" spans="1:43" x14ac:dyDescent="0.25">
      <c r="A582" s="17">
        <f t="shared" si="67"/>
        <v>296.32000000000005</v>
      </c>
      <c r="B582" s="17">
        <f t="shared" ca="1" si="68"/>
        <v>16879.570775</v>
      </c>
      <c r="D582" s="17">
        <f ca="1">'Prices Feb 2011'!H581</f>
        <v>69.347500000000011</v>
      </c>
      <c r="E582" s="17">
        <f ca="1">'Prices Feb 2011'!$I581</f>
        <v>43.677499999999995</v>
      </c>
      <c r="F582" s="17">
        <v>67.349999999999994</v>
      </c>
      <c r="H582" s="11">
        <v>40599.083333333336</v>
      </c>
      <c r="I582" s="10">
        <v>89.95</v>
      </c>
      <c r="J582" s="10">
        <v>5.72</v>
      </c>
      <c r="K582" s="17">
        <f t="shared" si="69"/>
        <v>6572.6464999999998</v>
      </c>
      <c r="O582" s="11">
        <v>40599.083333333336</v>
      </c>
      <c r="P582" s="10">
        <v>89.95</v>
      </c>
      <c r="Q582" s="10">
        <v>5.72</v>
      </c>
      <c r="R582" s="17">
        <f t="shared" ca="1" si="70"/>
        <v>4443.3051249999999</v>
      </c>
      <c r="V582" s="11">
        <v>40599.083333333336</v>
      </c>
      <c r="W582" s="10">
        <v>89.95</v>
      </c>
      <c r="X582" s="10">
        <v>5.72</v>
      </c>
      <c r="Y582" s="17">
        <f t="shared" ca="1" si="71"/>
        <v>4443.3051249999999</v>
      </c>
      <c r="AD582" s="10"/>
      <c r="AE582" s="10"/>
      <c r="AF582" s="10"/>
      <c r="AN582" s="11">
        <v>40599.083333333336</v>
      </c>
      <c r="AO582" s="10">
        <v>26.47</v>
      </c>
      <c r="AP582" s="10">
        <v>9.98</v>
      </c>
      <c r="AQ582" s="17">
        <f t="shared" ca="1" si="66"/>
        <v>1420.3140249999999</v>
      </c>
    </row>
    <row r="583" spans="1:43" x14ac:dyDescent="0.25">
      <c r="A583" s="17">
        <f t="shared" si="67"/>
        <v>348.12</v>
      </c>
      <c r="B583" s="17">
        <f t="shared" ca="1" si="68"/>
        <v>19880.605025000001</v>
      </c>
      <c r="D583" s="17">
        <f ca="1">'Prices Feb 2011'!H582</f>
        <v>61.81</v>
      </c>
      <c r="E583" s="17">
        <f ca="1">'Prices Feb 2011'!$I582</f>
        <v>44.702500000000001</v>
      </c>
      <c r="F583" s="17">
        <v>67.349999999999994</v>
      </c>
      <c r="H583" s="11">
        <v>40599.125</v>
      </c>
      <c r="I583" s="10">
        <v>89.95</v>
      </c>
      <c r="J583" s="10">
        <v>5.72</v>
      </c>
      <c r="K583" s="17">
        <f t="shared" si="69"/>
        <v>6572.6464999999998</v>
      </c>
      <c r="O583" s="11">
        <v>40599.125</v>
      </c>
      <c r="P583" s="10">
        <v>89.95</v>
      </c>
      <c r="Q583" s="10">
        <v>5.72</v>
      </c>
      <c r="R583" s="17">
        <f t="shared" ca="1" si="70"/>
        <v>4535.5038750000003</v>
      </c>
      <c r="V583" s="11">
        <v>40599.125</v>
      </c>
      <c r="W583" s="10">
        <v>89.95</v>
      </c>
      <c r="X583" s="10">
        <v>5.72</v>
      </c>
      <c r="Y583" s="17">
        <f t="shared" ca="1" si="71"/>
        <v>4535.5038750000003</v>
      </c>
      <c r="AD583" s="10"/>
      <c r="AE583" s="10"/>
      <c r="AF583" s="10"/>
      <c r="AN583" s="11">
        <v>40599.125</v>
      </c>
      <c r="AO583" s="10">
        <v>78.27</v>
      </c>
      <c r="AP583" s="10">
        <v>9.43</v>
      </c>
      <c r="AQ583" s="17">
        <f t="shared" ca="1" si="66"/>
        <v>4236.9507750000002</v>
      </c>
    </row>
    <row r="584" spans="1:43" x14ac:dyDescent="0.25">
      <c r="A584" s="17">
        <f t="shared" si="67"/>
        <v>292.75</v>
      </c>
      <c r="B584" s="17">
        <f t="shared" ca="1" si="68"/>
        <v>14826.259499999996</v>
      </c>
      <c r="D584" s="17">
        <f ca="1">'Prices Feb 2011'!H583</f>
        <v>39.445</v>
      </c>
      <c r="E584" s="17">
        <f ca="1">'Prices Feb 2011'!$I583</f>
        <v>34.529999999999994</v>
      </c>
      <c r="F584" s="17">
        <v>67.349999999999994</v>
      </c>
      <c r="H584" s="11">
        <v>40599.166666666664</v>
      </c>
      <c r="I584" s="10">
        <v>89.95</v>
      </c>
      <c r="J584" s="10">
        <v>5.72</v>
      </c>
      <c r="K584" s="17">
        <f t="shared" si="69"/>
        <v>6572.6464999999998</v>
      </c>
      <c r="O584" s="11">
        <v>40599.166666666664</v>
      </c>
      <c r="P584" s="10">
        <v>89.95</v>
      </c>
      <c r="Q584" s="10">
        <v>5.72</v>
      </c>
      <c r="R584" s="17">
        <f t="shared" ca="1" si="70"/>
        <v>3620.4874999999993</v>
      </c>
      <c r="V584" s="11">
        <v>40599.166666666664</v>
      </c>
      <c r="W584" s="10">
        <v>89.95</v>
      </c>
      <c r="X584" s="10">
        <v>5.72</v>
      </c>
      <c r="Y584" s="17">
        <f t="shared" ca="1" si="71"/>
        <v>3620.4874999999993</v>
      </c>
      <c r="AD584" s="10"/>
      <c r="AE584" s="10"/>
      <c r="AF584" s="10"/>
      <c r="AN584" s="11">
        <v>40599.166666666664</v>
      </c>
      <c r="AO584" s="10">
        <v>22.9</v>
      </c>
      <c r="AP584" s="10">
        <v>9.69</v>
      </c>
      <c r="AQ584" s="17">
        <f t="shared" ca="1" si="66"/>
        <v>1012.6379999999997</v>
      </c>
    </row>
    <row r="585" spans="1:43" x14ac:dyDescent="0.25">
      <c r="A585" s="17">
        <f t="shared" si="67"/>
        <v>349.82000000000005</v>
      </c>
      <c r="B585" s="17">
        <f t="shared" ca="1" si="68"/>
        <v>25585.303124999999</v>
      </c>
      <c r="D585" s="17">
        <f ca="1">'Prices Feb 2011'!H584</f>
        <v>41.875</v>
      </c>
      <c r="E585" s="17">
        <f ca="1">'Prices Feb 2011'!$I584</f>
        <v>66.897499999999994</v>
      </c>
      <c r="F585" s="17">
        <v>67.349999999999994</v>
      </c>
      <c r="H585" s="11">
        <v>40599.208333333336</v>
      </c>
      <c r="I585" s="10">
        <v>89.95</v>
      </c>
      <c r="J585" s="10">
        <v>5.72</v>
      </c>
      <c r="K585" s="17">
        <f t="shared" si="69"/>
        <v>6572.6464999999998</v>
      </c>
      <c r="O585" s="11">
        <v>40599.208333333336</v>
      </c>
      <c r="P585" s="10">
        <v>89.95</v>
      </c>
      <c r="Q585" s="10">
        <v>5.72</v>
      </c>
      <c r="R585" s="17">
        <f t="shared" ca="1" si="70"/>
        <v>6531.944125</v>
      </c>
      <c r="V585" s="11">
        <v>40599.208333333336</v>
      </c>
      <c r="W585" s="10">
        <v>89.95</v>
      </c>
      <c r="X585" s="10">
        <v>5.72</v>
      </c>
      <c r="Y585" s="17">
        <f t="shared" ca="1" si="71"/>
        <v>6531.944125</v>
      </c>
      <c r="AD585" s="10"/>
      <c r="AE585" s="10"/>
      <c r="AF585" s="10"/>
      <c r="AN585" s="11">
        <v>40599.208333333336</v>
      </c>
      <c r="AO585" s="10">
        <v>79.97</v>
      </c>
      <c r="AP585" s="10">
        <v>7.49</v>
      </c>
      <c r="AQ585" s="17">
        <f t="shared" ca="1" si="66"/>
        <v>5948.7683749999987</v>
      </c>
    </row>
    <row r="586" spans="1:43" x14ac:dyDescent="0.25">
      <c r="A586" s="17">
        <f t="shared" si="67"/>
        <v>363.58000000000004</v>
      </c>
      <c r="B586" s="17">
        <f t="shared" ca="1" si="68"/>
        <v>18150.019824999999</v>
      </c>
      <c r="D586" s="17">
        <f ca="1">'Prices Feb 2011'!H585</f>
        <v>54.575000000000003</v>
      </c>
      <c r="E586" s="17">
        <f ca="1">'Prices Feb 2011'!$I585</f>
        <v>35.6175</v>
      </c>
      <c r="F586" s="17">
        <v>67.349999999999994</v>
      </c>
      <c r="H586" s="11">
        <v>40599.25</v>
      </c>
      <c r="I586" s="10">
        <v>89.95</v>
      </c>
      <c r="J586" s="10">
        <v>5.72</v>
      </c>
      <c r="K586" s="17">
        <f t="shared" si="69"/>
        <v>6572.6464999999998</v>
      </c>
      <c r="O586" s="11">
        <v>40599.25</v>
      </c>
      <c r="P586" s="10">
        <v>89.95</v>
      </c>
      <c r="Q586" s="10">
        <v>5.72</v>
      </c>
      <c r="R586" s="17">
        <f t="shared" ca="1" si="70"/>
        <v>3718.308125</v>
      </c>
      <c r="V586" s="11">
        <v>40599.25</v>
      </c>
      <c r="W586" s="10">
        <v>89.95</v>
      </c>
      <c r="X586" s="10">
        <v>5.72</v>
      </c>
      <c r="Y586" s="17">
        <f t="shared" ca="1" si="71"/>
        <v>3718.308125</v>
      </c>
      <c r="AD586" s="10"/>
      <c r="AE586" s="10"/>
      <c r="AF586" s="10"/>
      <c r="AN586" s="11">
        <v>40599.25</v>
      </c>
      <c r="AO586" s="10">
        <v>93.73</v>
      </c>
      <c r="AP586" s="10">
        <v>8.56</v>
      </c>
      <c r="AQ586" s="17">
        <f t="shared" ca="1" si="66"/>
        <v>4140.7570750000004</v>
      </c>
    </row>
    <row r="587" spans="1:43" x14ac:dyDescent="0.25">
      <c r="A587" s="17">
        <f t="shared" si="67"/>
        <v>326.62</v>
      </c>
      <c r="B587" s="17">
        <f t="shared" ca="1" si="68"/>
        <v>19581.522975</v>
      </c>
      <c r="D587" s="17">
        <f ca="1">'Prices Feb 2011'!H586</f>
        <v>51.39</v>
      </c>
      <c r="E587" s="17">
        <f ca="1">'Prices Feb 2011'!$I586</f>
        <v>49.6325</v>
      </c>
      <c r="F587" s="17">
        <v>67.349999999999994</v>
      </c>
      <c r="H587" s="11">
        <v>40599.291666666664</v>
      </c>
      <c r="I587" s="10">
        <v>89.95</v>
      </c>
      <c r="J587" s="10">
        <v>5.72</v>
      </c>
      <c r="K587" s="17">
        <f t="shared" si="69"/>
        <v>6572.6464999999998</v>
      </c>
      <c r="O587" s="11">
        <v>40599.291666666664</v>
      </c>
      <c r="P587" s="10">
        <v>89.95</v>
      </c>
      <c r="Q587" s="10">
        <v>5.72</v>
      </c>
      <c r="R587" s="17">
        <f t="shared" ca="1" si="70"/>
        <v>4978.957375</v>
      </c>
      <c r="V587" s="11">
        <v>40599.291666666664</v>
      </c>
      <c r="W587" s="10">
        <v>89.95</v>
      </c>
      <c r="X587" s="10">
        <v>5.72</v>
      </c>
      <c r="Y587" s="17">
        <f t="shared" ca="1" si="71"/>
        <v>4978.957375</v>
      </c>
      <c r="AD587" s="10"/>
      <c r="AE587" s="10"/>
      <c r="AF587" s="10"/>
      <c r="AN587" s="11">
        <v>40599.291666666664</v>
      </c>
      <c r="AO587" s="10">
        <v>56.77</v>
      </c>
      <c r="AP587" s="10">
        <v>4.1100000000000003</v>
      </c>
      <c r="AQ587" s="17">
        <f t="shared" ca="1" si="66"/>
        <v>3050.9617250000001</v>
      </c>
    </row>
    <row r="588" spans="1:43" x14ac:dyDescent="0.25">
      <c r="A588" s="17">
        <f t="shared" si="67"/>
        <v>286.5</v>
      </c>
      <c r="B588" s="17">
        <f t="shared" ca="1" si="68"/>
        <v>16904.301750000002</v>
      </c>
      <c r="D588" s="17">
        <f ca="1">'Prices Feb 2011'!H587</f>
        <v>60.305</v>
      </c>
      <c r="E588" s="17">
        <f ca="1">'Prices Feb 2011'!$I587</f>
        <v>46.484999999999999</v>
      </c>
      <c r="F588" s="17">
        <v>67.349999999999994</v>
      </c>
      <c r="H588" s="11">
        <v>40599.333333333336</v>
      </c>
      <c r="I588" s="10">
        <v>89.95</v>
      </c>
      <c r="J588" s="10">
        <v>5.72</v>
      </c>
      <c r="K588" s="17">
        <f t="shared" si="69"/>
        <v>6572.6464999999998</v>
      </c>
      <c r="O588" s="11">
        <v>40599.333333333336</v>
      </c>
      <c r="P588" s="10">
        <v>89.95</v>
      </c>
      <c r="Q588" s="10">
        <v>5.72</v>
      </c>
      <c r="R588" s="17">
        <f t="shared" ca="1" si="70"/>
        <v>4695.8397500000001</v>
      </c>
      <c r="V588" s="11">
        <v>40599.333333333336</v>
      </c>
      <c r="W588" s="10">
        <v>89.95</v>
      </c>
      <c r="X588" s="10">
        <v>5.72</v>
      </c>
      <c r="Y588" s="17">
        <f t="shared" ca="1" si="71"/>
        <v>4695.8397500000001</v>
      </c>
      <c r="AD588" s="10"/>
      <c r="AE588" s="10"/>
      <c r="AF588" s="10"/>
      <c r="AN588" s="11">
        <v>40599.333333333336</v>
      </c>
      <c r="AO588" s="10">
        <v>16.649999999999999</v>
      </c>
      <c r="AP588" s="10">
        <v>9.9700000000000006</v>
      </c>
      <c r="AQ588" s="17">
        <f t="shared" ca="1" si="66"/>
        <v>939.97574999999995</v>
      </c>
    </row>
    <row r="589" spans="1:43" x14ac:dyDescent="0.25">
      <c r="A589" s="17">
        <f t="shared" si="67"/>
        <v>359.8</v>
      </c>
      <c r="B589" s="17">
        <f t="shared" ca="1" si="68"/>
        <v>20867.275625000002</v>
      </c>
      <c r="D589" s="17">
        <f ca="1">'Prices Feb 2011'!H588</f>
        <v>36.232500000000002</v>
      </c>
      <c r="E589" s="17">
        <f ca="1">'Prices Feb 2011'!$I588</f>
        <v>47.252500000000005</v>
      </c>
      <c r="F589" s="17">
        <v>67.349999999999994</v>
      </c>
      <c r="H589" s="11">
        <v>40599.375</v>
      </c>
      <c r="I589" s="10">
        <v>89.95</v>
      </c>
      <c r="J589" s="10">
        <v>5.72</v>
      </c>
      <c r="K589" s="17">
        <f t="shared" si="69"/>
        <v>6572.6464999999998</v>
      </c>
      <c r="O589" s="11">
        <v>40599.375</v>
      </c>
      <c r="P589" s="10">
        <v>89.95</v>
      </c>
      <c r="Q589" s="10">
        <v>5.72</v>
      </c>
      <c r="R589" s="17">
        <f t="shared" ca="1" si="70"/>
        <v>4764.8763750000007</v>
      </c>
      <c r="V589" s="11">
        <v>40599.375</v>
      </c>
      <c r="W589" s="10">
        <v>89.95</v>
      </c>
      <c r="X589" s="10">
        <v>5.72</v>
      </c>
      <c r="Y589" s="17">
        <f t="shared" ca="1" si="71"/>
        <v>4764.8763750000007</v>
      </c>
      <c r="AD589" s="10"/>
      <c r="AE589" s="10"/>
      <c r="AF589" s="10"/>
      <c r="AN589" s="11">
        <v>40599.375</v>
      </c>
      <c r="AO589" s="10">
        <v>89.95</v>
      </c>
      <c r="AP589" s="10">
        <v>5.72</v>
      </c>
      <c r="AQ589" s="17">
        <f t="shared" ca="1" si="66"/>
        <v>4764.8763750000007</v>
      </c>
    </row>
    <row r="590" spans="1:43" x14ac:dyDescent="0.25">
      <c r="A590" s="17">
        <f t="shared" si="67"/>
        <v>282.78000000000003</v>
      </c>
      <c r="B590" s="17">
        <f t="shared" ca="1" si="68"/>
        <v>22828.866575</v>
      </c>
      <c r="D590" s="17">
        <f ca="1">'Prices Feb 2011'!H589</f>
        <v>73.332499999999996</v>
      </c>
      <c r="E590" s="17">
        <f ca="1">'Prices Feb 2011'!$I589</f>
        <v>78.662499999999994</v>
      </c>
      <c r="F590" s="17">
        <v>67.349999999999994</v>
      </c>
      <c r="H590" s="11">
        <v>40599.416666666664</v>
      </c>
      <c r="I590" s="10">
        <v>89.95</v>
      </c>
      <c r="J590" s="10">
        <v>5.72</v>
      </c>
      <c r="K590" s="17">
        <f t="shared" si="69"/>
        <v>6572.6464999999998</v>
      </c>
      <c r="O590" s="11">
        <v>40599.416666666664</v>
      </c>
      <c r="P590" s="10">
        <v>89.95</v>
      </c>
      <c r="Q590" s="10">
        <v>5.72</v>
      </c>
      <c r="R590" s="17">
        <f t="shared" ca="1" si="70"/>
        <v>7590.2058749999997</v>
      </c>
      <c r="V590" s="11">
        <v>40599.416666666664</v>
      </c>
      <c r="W590" s="10">
        <v>89.95</v>
      </c>
      <c r="X590" s="10">
        <v>5.72</v>
      </c>
      <c r="Y590" s="17">
        <f t="shared" ca="1" si="71"/>
        <v>7590.2058749999997</v>
      </c>
      <c r="AD590" s="10"/>
      <c r="AE590" s="10"/>
      <c r="AF590" s="10"/>
      <c r="AN590" s="11">
        <v>40599.416666666664</v>
      </c>
      <c r="AO590" s="10">
        <v>12.93</v>
      </c>
      <c r="AP590" s="10">
        <v>4.54</v>
      </c>
      <c r="AQ590" s="17">
        <f t="shared" ca="1" si="66"/>
        <v>1075.808325</v>
      </c>
    </row>
    <row r="591" spans="1:43" x14ac:dyDescent="0.25">
      <c r="A591" s="17">
        <f t="shared" si="67"/>
        <v>290.59000000000003</v>
      </c>
      <c r="B591" s="17">
        <f t="shared" ca="1" si="68"/>
        <v>16866.796700000003</v>
      </c>
      <c r="D591" s="17">
        <f ca="1">'Prices Feb 2011'!H590</f>
        <v>34.099999999999994</v>
      </c>
      <c r="E591" s="17">
        <f ca="1">'Prices Feb 2011'!$I590</f>
        <v>45.385000000000005</v>
      </c>
      <c r="F591" s="17">
        <v>67.349999999999994</v>
      </c>
      <c r="H591" s="11">
        <v>40599.458333333336</v>
      </c>
      <c r="I591" s="10">
        <v>89.95</v>
      </c>
      <c r="J591" s="10">
        <v>5.72</v>
      </c>
      <c r="K591" s="17">
        <f t="shared" si="69"/>
        <v>6572.6464999999998</v>
      </c>
      <c r="O591" s="11">
        <v>40599.458333333336</v>
      </c>
      <c r="P591" s="10">
        <v>89.95</v>
      </c>
      <c r="Q591" s="10">
        <v>5.72</v>
      </c>
      <c r="R591" s="17">
        <f t="shared" ca="1" si="70"/>
        <v>4596.8947500000004</v>
      </c>
      <c r="V591" s="11">
        <v>40599.458333333336</v>
      </c>
      <c r="W591" s="10">
        <v>89.95</v>
      </c>
      <c r="X591" s="10">
        <v>5.72</v>
      </c>
      <c r="Y591" s="17">
        <f t="shared" ca="1" si="71"/>
        <v>4596.8947500000004</v>
      </c>
      <c r="AD591" s="10"/>
      <c r="AE591" s="10"/>
      <c r="AF591" s="10"/>
      <c r="AN591" s="11">
        <v>40599.458333333336</v>
      </c>
      <c r="AO591" s="10">
        <v>20.74</v>
      </c>
      <c r="AP591" s="10">
        <v>7.67</v>
      </c>
      <c r="AQ591" s="17">
        <f t="shared" ca="1" si="66"/>
        <v>1100.3607</v>
      </c>
    </row>
    <row r="592" spans="1:43" x14ac:dyDescent="0.25">
      <c r="A592" s="17">
        <f t="shared" si="67"/>
        <v>308.33000000000004</v>
      </c>
      <c r="B592" s="17">
        <f t="shared" ca="1" si="68"/>
        <v>16580.417399999998</v>
      </c>
      <c r="D592" s="17">
        <f ca="1">'Prices Feb 2011'!H591</f>
        <v>39.827500000000001</v>
      </c>
      <c r="E592" s="17">
        <f ca="1">'Prices Feb 2011'!$I591</f>
        <v>39.695</v>
      </c>
      <c r="F592" s="17">
        <v>67.349999999999994</v>
      </c>
      <c r="H592" s="11">
        <v>40599.5</v>
      </c>
      <c r="I592" s="10">
        <v>89.95</v>
      </c>
      <c r="J592" s="10">
        <v>5.72</v>
      </c>
      <c r="K592" s="17">
        <f t="shared" si="69"/>
        <v>6572.6464999999998</v>
      </c>
      <c r="O592" s="11">
        <v>40599.5</v>
      </c>
      <c r="P592" s="10">
        <v>89.95</v>
      </c>
      <c r="Q592" s="10">
        <v>5.72</v>
      </c>
      <c r="R592" s="17">
        <f t="shared" ca="1" si="70"/>
        <v>4085.0792500000002</v>
      </c>
      <c r="V592" s="11">
        <v>40599.5</v>
      </c>
      <c r="W592" s="10">
        <v>89.95</v>
      </c>
      <c r="X592" s="10">
        <v>5.72</v>
      </c>
      <c r="Y592" s="17">
        <f t="shared" ca="1" si="71"/>
        <v>4085.0792500000002</v>
      </c>
      <c r="AD592" s="10"/>
      <c r="AE592" s="10"/>
      <c r="AF592" s="10"/>
      <c r="AN592" s="11">
        <v>40599.5</v>
      </c>
      <c r="AO592" s="10">
        <v>38.479999999999997</v>
      </c>
      <c r="AP592" s="10">
        <v>8.06</v>
      </c>
      <c r="AQ592" s="17">
        <f t="shared" ca="1" si="66"/>
        <v>1837.6124</v>
      </c>
    </row>
    <row r="593" spans="1:43" x14ac:dyDescent="0.25">
      <c r="A593" s="17">
        <f t="shared" si="67"/>
        <v>352.36</v>
      </c>
      <c r="B593" s="17">
        <f t="shared" ca="1" si="68"/>
        <v>23478.152299999998</v>
      </c>
      <c r="D593" s="17">
        <f ca="1">'Prices Feb 2011'!H592</f>
        <v>55.197500000000005</v>
      </c>
      <c r="E593" s="17">
        <f ca="1">'Prices Feb 2011'!$I592</f>
        <v>57.44</v>
      </c>
      <c r="F593" s="17">
        <v>67.349999999999994</v>
      </c>
      <c r="H593" s="11">
        <v>40599.541666666664</v>
      </c>
      <c r="I593" s="10">
        <v>89.95</v>
      </c>
      <c r="J593" s="10">
        <v>5.72</v>
      </c>
      <c r="K593" s="17">
        <f t="shared" si="69"/>
        <v>6572.6464999999998</v>
      </c>
      <c r="O593" s="11">
        <v>40599.541666666664</v>
      </c>
      <c r="P593" s="10">
        <v>89.95</v>
      </c>
      <c r="Q593" s="10">
        <v>5.72</v>
      </c>
      <c r="R593" s="17">
        <f t="shared" ca="1" si="70"/>
        <v>5681.2420000000002</v>
      </c>
      <c r="V593" s="11">
        <v>40599.541666666664</v>
      </c>
      <c r="W593" s="10">
        <v>89.95</v>
      </c>
      <c r="X593" s="10">
        <v>5.72</v>
      </c>
      <c r="Y593" s="17">
        <f t="shared" ca="1" si="71"/>
        <v>5681.2420000000002</v>
      </c>
      <c r="AD593" s="10"/>
      <c r="AE593" s="10"/>
      <c r="AF593" s="10"/>
      <c r="AN593" s="11">
        <v>40599.541666666664</v>
      </c>
      <c r="AO593" s="10">
        <v>82.51</v>
      </c>
      <c r="AP593" s="10">
        <v>9.74</v>
      </c>
      <c r="AQ593" s="17">
        <f t="shared" ca="1" si="66"/>
        <v>5543.0217999999995</v>
      </c>
    </row>
    <row r="594" spans="1:43" x14ac:dyDescent="0.25">
      <c r="A594" s="17">
        <f t="shared" si="67"/>
        <v>340.38</v>
      </c>
      <c r="B594" s="17">
        <f t="shared" ca="1" si="68"/>
        <v>14320.654999999999</v>
      </c>
      <c r="D594" s="17">
        <f ca="1">'Prices Feb 2011'!H593</f>
        <v>42.094999999999999</v>
      </c>
      <c r="E594" s="17">
        <f ca="1">'Prices Feb 2011'!$I593</f>
        <v>24.939999999999998</v>
      </c>
      <c r="F594" s="17">
        <v>67.349999999999994</v>
      </c>
      <c r="H594" s="11">
        <v>40599.583333333336</v>
      </c>
      <c r="I594" s="10">
        <v>89.95</v>
      </c>
      <c r="J594" s="10">
        <v>5.72</v>
      </c>
      <c r="K594" s="17">
        <f t="shared" si="69"/>
        <v>6572.6464999999998</v>
      </c>
      <c r="O594" s="11">
        <v>40599.583333333336</v>
      </c>
      <c r="P594" s="10">
        <v>89.95</v>
      </c>
      <c r="Q594" s="10">
        <v>5.72</v>
      </c>
      <c r="R594" s="17">
        <f t="shared" ca="1" si="70"/>
        <v>2757.8669999999997</v>
      </c>
      <c r="V594" s="11">
        <v>40599.583333333336</v>
      </c>
      <c r="W594" s="10">
        <v>89.95</v>
      </c>
      <c r="X594" s="10">
        <v>5.72</v>
      </c>
      <c r="Y594" s="17">
        <f t="shared" ca="1" si="71"/>
        <v>2757.8669999999997</v>
      </c>
      <c r="AD594" s="10"/>
      <c r="AE594" s="10"/>
      <c r="AF594" s="10"/>
      <c r="AN594" s="11">
        <v>40599.583333333336</v>
      </c>
      <c r="AO594" s="10">
        <v>70.53</v>
      </c>
      <c r="AP594" s="10">
        <v>6.71</v>
      </c>
      <c r="AQ594" s="17">
        <f t="shared" ca="1" si="66"/>
        <v>2232.2745</v>
      </c>
    </row>
    <row r="595" spans="1:43" x14ac:dyDescent="0.25">
      <c r="A595" s="17">
        <f t="shared" si="67"/>
        <v>347.26</v>
      </c>
      <c r="B595" s="17">
        <f t="shared" ca="1" si="68"/>
        <v>22640.168300000001</v>
      </c>
      <c r="D595" s="17">
        <f ca="1">'Prices Feb 2011'!H594</f>
        <v>33.762500000000003</v>
      </c>
      <c r="E595" s="17">
        <f ca="1">'Prices Feb 2011'!$I594</f>
        <v>58.43</v>
      </c>
      <c r="F595" s="17">
        <v>67.349999999999994</v>
      </c>
      <c r="H595" s="11">
        <v>40599.625</v>
      </c>
      <c r="I595" s="10">
        <v>89.95</v>
      </c>
      <c r="J595" s="10">
        <v>5.72</v>
      </c>
      <c r="K595" s="17">
        <f t="shared" si="69"/>
        <v>6572.6464999999998</v>
      </c>
      <c r="O595" s="11">
        <v>40599.625</v>
      </c>
      <c r="P595" s="10">
        <v>89.95</v>
      </c>
      <c r="Q595" s="10">
        <v>5.72</v>
      </c>
      <c r="R595" s="17">
        <f t="shared" ca="1" si="70"/>
        <v>5770.2925000000005</v>
      </c>
      <c r="V595" s="11">
        <v>40599.625</v>
      </c>
      <c r="W595" s="10">
        <v>89.95</v>
      </c>
      <c r="X595" s="10">
        <v>5.72</v>
      </c>
      <c r="Y595" s="17">
        <f t="shared" ca="1" si="71"/>
        <v>5770.2925000000005</v>
      </c>
      <c r="AD595" s="10"/>
      <c r="AE595" s="10"/>
      <c r="AF595" s="10"/>
      <c r="AN595" s="11">
        <v>40599.625</v>
      </c>
      <c r="AO595" s="10">
        <v>77.41</v>
      </c>
      <c r="AP595" s="10">
        <v>0.05</v>
      </c>
      <c r="AQ595" s="17">
        <f t="shared" ca="1" si="66"/>
        <v>4526.9367999999995</v>
      </c>
    </row>
    <row r="596" spans="1:43" x14ac:dyDescent="0.25">
      <c r="A596" s="17">
        <f t="shared" si="67"/>
        <v>368.73</v>
      </c>
      <c r="B596" s="17">
        <f t="shared" ca="1" si="68"/>
        <v>26124.192350000001</v>
      </c>
      <c r="D596" s="17">
        <f ca="1">'Prices Feb 2011'!H595</f>
        <v>56.784999999999997</v>
      </c>
      <c r="E596" s="17">
        <f ca="1">'Prices Feb 2011'!$I595</f>
        <v>66.377499999999998</v>
      </c>
      <c r="F596" s="17">
        <v>67.349999999999994</v>
      </c>
      <c r="H596" s="11">
        <v>40599.666666666664</v>
      </c>
      <c r="I596" s="10">
        <v>89.95</v>
      </c>
      <c r="J596" s="10">
        <v>5.72</v>
      </c>
      <c r="K596" s="17">
        <f t="shared" si="69"/>
        <v>6572.6464999999998</v>
      </c>
      <c r="O596" s="11">
        <v>40599.666666666664</v>
      </c>
      <c r="P596" s="10">
        <v>89.95</v>
      </c>
      <c r="Q596" s="10">
        <v>5.72</v>
      </c>
      <c r="R596" s="17">
        <f t="shared" ca="1" si="70"/>
        <v>6485.1701249999996</v>
      </c>
      <c r="V596" s="11">
        <v>40599.666666666664</v>
      </c>
      <c r="W596" s="10">
        <v>89.95</v>
      </c>
      <c r="X596" s="10">
        <v>5.72</v>
      </c>
      <c r="Y596" s="17">
        <f t="shared" ca="1" si="71"/>
        <v>6485.1701249999996</v>
      </c>
      <c r="AD596" s="10"/>
      <c r="AE596" s="10"/>
      <c r="AF596" s="10"/>
      <c r="AN596" s="11">
        <v>40599.666666666664</v>
      </c>
      <c r="AO596" s="10">
        <v>98.88</v>
      </c>
      <c r="AP596" s="10">
        <v>0.18</v>
      </c>
      <c r="AQ596" s="17">
        <f t="shared" ca="1" si="66"/>
        <v>6581.2056000000002</v>
      </c>
    </row>
    <row r="597" spans="1:43" x14ac:dyDescent="0.25">
      <c r="A597" s="17">
        <f t="shared" si="67"/>
        <v>356.78000000000003</v>
      </c>
      <c r="B597" s="17">
        <f t="shared" ca="1" si="68"/>
        <v>31214.673374999998</v>
      </c>
      <c r="D597" s="17">
        <f ca="1">'Prices Feb 2011'!H596</f>
        <v>60.78</v>
      </c>
      <c r="E597" s="17">
        <f ca="1">'Prices Feb 2011'!$I596</f>
        <v>85.272499999999994</v>
      </c>
      <c r="F597" s="17">
        <v>67.349999999999994</v>
      </c>
      <c r="H597" s="11">
        <v>40599.708333333336</v>
      </c>
      <c r="I597" s="10">
        <v>89.95</v>
      </c>
      <c r="J597" s="10">
        <v>5.72</v>
      </c>
      <c r="K597" s="17">
        <f t="shared" si="69"/>
        <v>6572.6464999999998</v>
      </c>
      <c r="O597" s="11">
        <v>40599.708333333336</v>
      </c>
      <c r="P597" s="10">
        <v>89.95</v>
      </c>
      <c r="Q597" s="10">
        <v>5.72</v>
      </c>
      <c r="R597" s="17">
        <f t="shared" ca="1" si="70"/>
        <v>8184.7753749999993</v>
      </c>
      <c r="V597" s="11">
        <v>40599.708333333336</v>
      </c>
      <c r="W597" s="10">
        <v>89.95</v>
      </c>
      <c r="X597" s="10">
        <v>5.72</v>
      </c>
      <c r="Y597" s="17">
        <f t="shared" ca="1" si="71"/>
        <v>8184.7753749999993</v>
      </c>
      <c r="AD597" s="10"/>
      <c r="AE597" s="10"/>
      <c r="AF597" s="10"/>
      <c r="AN597" s="11">
        <v>40599.708333333336</v>
      </c>
      <c r="AO597" s="10">
        <v>86.93</v>
      </c>
      <c r="AP597" s="10">
        <v>9.89</v>
      </c>
      <c r="AQ597" s="17">
        <f t="shared" ca="1" si="66"/>
        <v>8272.476125000001</v>
      </c>
    </row>
    <row r="598" spans="1:43" x14ac:dyDescent="0.25">
      <c r="A598" s="17">
        <f t="shared" si="67"/>
        <v>314.10000000000002</v>
      </c>
      <c r="B598" s="17">
        <f t="shared" ca="1" si="68"/>
        <v>11425.151625</v>
      </c>
      <c r="D598" s="17">
        <f ca="1">'Prices Feb 2011'!H597</f>
        <v>51.747500000000002</v>
      </c>
      <c r="E598" s="17">
        <f ca="1">'Prices Feb 2011'!$I597</f>
        <v>15.6975</v>
      </c>
      <c r="F598" s="17">
        <v>67.349999999999994</v>
      </c>
      <c r="H598" s="11">
        <v>40599.75</v>
      </c>
      <c r="I598" s="10">
        <v>89.95</v>
      </c>
      <c r="J598" s="10">
        <v>5.72</v>
      </c>
      <c r="K598" s="17">
        <f t="shared" si="69"/>
        <v>6572.6464999999998</v>
      </c>
      <c r="O598" s="11">
        <v>40599.75</v>
      </c>
      <c r="P598" s="10">
        <v>89.95</v>
      </c>
      <c r="Q598" s="10">
        <v>5.72</v>
      </c>
      <c r="R598" s="17">
        <f t="shared" ca="1" si="70"/>
        <v>1926.5041250000002</v>
      </c>
      <c r="V598" s="11">
        <v>40599.75</v>
      </c>
      <c r="W598" s="10">
        <v>89.95</v>
      </c>
      <c r="X598" s="10">
        <v>5.72</v>
      </c>
      <c r="Y598" s="17">
        <f t="shared" ca="1" si="71"/>
        <v>1926.5041250000002</v>
      </c>
      <c r="AD598" s="10"/>
      <c r="AE598" s="10"/>
      <c r="AF598" s="10"/>
      <c r="AN598" s="11">
        <v>40599.75</v>
      </c>
      <c r="AO598" s="10">
        <v>44.25</v>
      </c>
      <c r="AP598" s="10">
        <v>6.89</v>
      </c>
      <c r="AQ598" s="17">
        <f t="shared" ca="1" si="66"/>
        <v>999.49687499999993</v>
      </c>
    </row>
    <row r="599" spans="1:43" x14ac:dyDescent="0.25">
      <c r="A599" s="17">
        <f t="shared" si="67"/>
        <v>347.09000000000003</v>
      </c>
      <c r="B599" s="17">
        <f t="shared" ca="1" si="68"/>
        <v>20806.076549999998</v>
      </c>
      <c r="D599" s="17">
        <f ca="1">'Prices Feb 2011'!H598</f>
        <v>37.192499999999995</v>
      </c>
      <c r="E599" s="17">
        <f ca="1">'Prices Feb 2011'!$I598</f>
        <v>49.362499999999997</v>
      </c>
      <c r="F599" s="17">
        <v>67.349999999999994</v>
      </c>
      <c r="H599" s="11">
        <v>40599.791666666664</v>
      </c>
      <c r="I599" s="10">
        <v>89.95</v>
      </c>
      <c r="J599" s="10">
        <v>5.72</v>
      </c>
      <c r="K599" s="17">
        <f t="shared" si="69"/>
        <v>6572.6464999999998</v>
      </c>
      <c r="O599" s="11">
        <v>40599.791666666664</v>
      </c>
      <c r="P599" s="10">
        <v>89.95</v>
      </c>
      <c r="Q599" s="10">
        <v>5.72</v>
      </c>
      <c r="R599" s="17">
        <f t="shared" ca="1" si="70"/>
        <v>4954.6708749999998</v>
      </c>
      <c r="V599" s="11">
        <v>40599.791666666664</v>
      </c>
      <c r="W599" s="10">
        <v>89.95</v>
      </c>
      <c r="X599" s="10">
        <v>5.72</v>
      </c>
      <c r="Y599" s="17">
        <f t="shared" ca="1" si="71"/>
        <v>4954.6708749999998</v>
      </c>
      <c r="AD599" s="10"/>
      <c r="AE599" s="10"/>
      <c r="AF599" s="10"/>
      <c r="AN599" s="11">
        <v>40599.791666666664</v>
      </c>
      <c r="AO599" s="10">
        <v>77.239999999999995</v>
      </c>
      <c r="AP599" s="10">
        <v>6.62</v>
      </c>
      <c r="AQ599" s="17">
        <f t="shared" ca="1" si="66"/>
        <v>4324.0882999999994</v>
      </c>
    </row>
    <row r="600" spans="1:43" x14ac:dyDescent="0.25">
      <c r="A600" s="17">
        <f t="shared" si="67"/>
        <v>298.53000000000003</v>
      </c>
      <c r="B600" s="17">
        <f t="shared" ca="1" si="68"/>
        <v>18921.443299999999</v>
      </c>
      <c r="D600" s="17">
        <f ca="1">'Prices Feb 2011'!H599</f>
        <v>50.672499999999999</v>
      </c>
      <c r="E600" s="17">
        <f ca="1">'Prices Feb 2011'!$I599</f>
        <v>53.26</v>
      </c>
      <c r="F600" s="17">
        <v>67.349999999999994</v>
      </c>
      <c r="H600" s="11">
        <v>40599.833333333336</v>
      </c>
      <c r="I600" s="10">
        <v>89.95</v>
      </c>
      <c r="J600" s="10">
        <v>5.72</v>
      </c>
      <c r="K600" s="17">
        <f t="shared" si="69"/>
        <v>6572.6464999999998</v>
      </c>
      <c r="O600" s="11">
        <v>40599.833333333336</v>
      </c>
      <c r="P600" s="10">
        <v>89.95</v>
      </c>
      <c r="Q600" s="10">
        <v>5.72</v>
      </c>
      <c r="R600" s="17">
        <f t="shared" ca="1" si="70"/>
        <v>5305.2510000000002</v>
      </c>
      <c r="V600" s="11">
        <v>40599.833333333336</v>
      </c>
      <c r="W600" s="10">
        <v>89.95</v>
      </c>
      <c r="X600" s="10">
        <v>5.72</v>
      </c>
      <c r="Y600" s="17">
        <f t="shared" ca="1" si="71"/>
        <v>5305.2510000000002</v>
      </c>
      <c r="AD600" s="10"/>
      <c r="AE600" s="10"/>
      <c r="AF600" s="10"/>
      <c r="AN600" s="11">
        <v>40599.833333333336</v>
      </c>
      <c r="AO600" s="10">
        <v>28.68</v>
      </c>
      <c r="AP600" s="10">
        <v>7.35</v>
      </c>
      <c r="AQ600" s="17">
        <f t="shared" ca="1" si="66"/>
        <v>1738.2947999999999</v>
      </c>
    </row>
    <row r="601" spans="1:43" x14ac:dyDescent="0.25">
      <c r="A601" s="17">
        <f t="shared" si="67"/>
        <v>323.40000000000003</v>
      </c>
      <c r="B601" s="17">
        <f t="shared" ca="1" si="68"/>
        <v>23499.861875000002</v>
      </c>
      <c r="D601" s="17">
        <f ca="1">'Prices Feb 2011'!H600</f>
        <v>50.72</v>
      </c>
      <c r="E601" s="17">
        <f ca="1">'Prices Feb 2011'!$I600</f>
        <v>66.137500000000003</v>
      </c>
      <c r="F601" s="17">
        <v>67.349999999999994</v>
      </c>
      <c r="H601" s="11">
        <v>40599.875</v>
      </c>
      <c r="I601" s="10">
        <v>89.95</v>
      </c>
      <c r="J601" s="10">
        <v>5.72</v>
      </c>
      <c r="K601" s="17">
        <f t="shared" si="69"/>
        <v>6572.6464999999998</v>
      </c>
      <c r="O601" s="11">
        <v>40599.875</v>
      </c>
      <c r="P601" s="10">
        <v>89.95</v>
      </c>
      <c r="Q601" s="10">
        <v>5.72</v>
      </c>
      <c r="R601" s="17">
        <f t="shared" ca="1" si="70"/>
        <v>6463.5821249999999</v>
      </c>
      <c r="V601" s="11">
        <v>40599.875</v>
      </c>
      <c r="W601" s="10">
        <v>89.95</v>
      </c>
      <c r="X601" s="10">
        <v>5.72</v>
      </c>
      <c r="Y601" s="17">
        <f t="shared" ca="1" si="71"/>
        <v>6463.5821249999999</v>
      </c>
      <c r="AD601" s="10"/>
      <c r="AE601" s="10"/>
      <c r="AF601" s="10"/>
      <c r="AN601" s="11">
        <v>40599.875</v>
      </c>
      <c r="AO601" s="10">
        <v>53.55</v>
      </c>
      <c r="AP601" s="10">
        <v>8.56</v>
      </c>
      <c r="AQ601" s="17">
        <f t="shared" ca="1" si="66"/>
        <v>4000.051125</v>
      </c>
    </row>
    <row r="602" spans="1:43" x14ac:dyDescent="0.25">
      <c r="A602" s="17">
        <f t="shared" si="67"/>
        <v>361.5</v>
      </c>
      <c r="B602" s="17">
        <f t="shared" ca="1" si="68"/>
        <v>23764.581999999999</v>
      </c>
      <c r="D602" s="17">
        <f ca="1">'Prices Feb 2011'!H601</f>
        <v>77.27</v>
      </c>
      <c r="E602" s="17">
        <f ca="1">'Prices Feb 2011'!$I601</f>
        <v>57.019999999999996</v>
      </c>
      <c r="F602" s="17">
        <v>67.349999999999994</v>
      </c>
      <c r="H602" s="11">
        <v>40599.916666666664</v>
      </c>
      <c r="I602" s="10">
        <v>89.95</v>
      </c>
      <c r="J602" s="10">
        <v>5.72</v>
      </c>
      <c r="K602" s="17">
        <f t="shared" si="69"/>
        <v>6572.6464999999998</v>
      </c>
      <c r="O602" s="11">
        <v>40599.916666666664</v>
      </c>
      <c r="P602" s="10">
        <v>89.95</v>
      </c>
      <c r="Q602" s="10">
        <v>5.72</v>
      </c>
      <c r="R602" s="17">
        <f t="shared" ca="1" si="70"/>
        <v>5643.4629999999997</v>
      </c>
      <c r="V602" s="11">
        <v>40599.916666666664</v>
      </c>
      <c r="W602" s="10">
        <v>89.95</v>
      </c>
      <c r="X602" s="10">
        <v>5.72</v>
      </c>
      <c r="Y602" s="17">
        <f t="shared" ca="1" si="71"/>
        <v>5643.4629999999997</v>
      </c>
      <c r="AD602" s="10"/>
      <c r="AE602" s="10"/>
      <c r="AF602" s="10"/>
      <c r="AN602" s="11">
        <v>40599.916666666664</v>
      </c>
      <c r="AO602" s="10">
        <v>91.65</v>
      </c>
      <c r="AP602" s="10">
        <v>7.41</v>
      </c>
      <c r="AQ602" s="17">
        <f t="shared" ca="1" si="66"/>
        <v>5905.0095000000001</v>
      </c>
    </row>
    <row r="603" spans="1:43" x14ac:dyDescent="0.25">
      <c r="A603" s="17">
        <f t="shared" si="67"/>
        <v>366.76</v>
      </c>
      <c r="B603" s="17">
        <f t="shared" ca="1" si="68"/>
        <v>18669.406625</v>
      </c>
      <c r="D603" s="17">
        <f ca="1">'Prices Feb 2011'!H602</f>
        <v>46.355000000000004</v>
      </c>
      <c r="E603" s="17">
        <f ca="1">'Prices Feb 2011'!$I602</f>
        <v>39.482500000000002</v>
      </c>
      <c r="F603" s="17">
        <v>67.349999999999994</v>
      </c>
      <c r="H603" s="11">
        <v>40599.958333333336</v>
      </c>
      <c r="I603" s="10">
        <v>89.95</v>
      </c>
      <c r="J603" s="10">
        <v>5.72</v>
      </c>
      <c r="K603" s="17">
        <f t="shared" si="69"/>
        <v>6572.6464999999998</v>
      </c>
      <c r="O603" s="11">
        <v>40599.958333333336</v>
      </c>
      <c r="P603" s="10">
        <v>89.95</v>
      </c>
      <c r="Q603" s="10">
        <v>5.72</v>
      </c>
      <c r="R603" s="17">
        <f t="shared" ca="1" si="70"/>
        <v>4065.9648750000001</v>
      </c>
      <c r="V603" s="11">
        <v>40599.958333333336</v>
      </c>
      <c r="W603" s="10">
        <v>89.95</v>
      </c>
      <c r="X603" s="10">
        <v>5.72</v>
      </c>
      <c r="Y603" s="17">
        <f t="shared" ca="1" si="71"/>
        <v>4065.9648750000001</v>
      </c>
      <c r="AD603" s="10"/>
      <c r="AE603" s="10"/>
      <c r="AF603" s="10"/>
      <c r="AN603" s="11">
        <v>40599.958333333336</v>
      </c>
      <c r="AO603" s="10">
        <v>96.91</v>
      </c>
      <c r="AP603" s="10">
        <v>1.43</v>
      </c>
      <c r="AQ603" s="17">
        <f t="shared" ca="1" si="66"/>
        <v>3964.830375</v>
      </c>
    </row>
    <row r="604" spans="1:43" x14ac:dyDescent="0.25">
      <c r="A604" s="17">
        <f t="shared" si="67"/>
        <v>93.88</v>
      </c>
      <c r="B604" s="17">
        <f t="shared" ca="1" si="68"/>
        <v>4893.8367750000007</v>
      </c>
      <c r="D604" s="17">
        <f ca="1">'Prices Feb 2011'!H603</f>
        <v>43.225000000000001</v>
      </c>
      <c r="E604" s="17">
        <f ca="1">'Prices Feb 2011'!$I603</f>
        <v>44.102500000000006</v>
      </c>
      <c r="F604" s="17">
        <v>64.77</v>
      </c>
      <c r="H604" s="16">
        <v>40600</v>
      </c>
      <c r="I604" s="10">
        <v>12.93</v>
      </c>
      <c r="J604" s="10">
        <v>4.54</v>
      </c>
      <c r="K604" s="17">
        <f t="shared" si="69"/>
        <v>896.17830000000004</v>
      </c>
      <c r="O604" s="16">
        <v>40600</v>
      </c>
      <c r="P604" s="10">
        <v>12.93</v>
      </c>
      <c r="Q604" s="10">
        <v>4.54</v>
      </c>
      <c r="R604" s="17">
        <f t="shared" ca="1" si="70"/>
        <v>628.94752500000004</v>
      </c>
      <c r="V604" s="16">
        <v>40600</v>
      </c>
      <c r="W604" s="10">
        <v>12.93</v>
      </c>
      <c r="X604" s="10">
        <v>4.54</v>
      </c>
      <c r="Y604" s="17">
        <f t="shared" ca="1" si="71"/>
        <v>628.94752500000004</v>
      </c>
      <c r="AD604" s="10"/>
      <c r="AE604" s="10"/>
      <c r="AF604" s="10"/>
      <c r="AN604" s="16">
        <v>40600</v>
      </c>
      <c r="AO604" s="10">
        <v>55.09</v>
      </c>
      <c r="AP604" s="10">
        <v>5.63</v>
      </c>
      <c r="AQ604" s="17">
        <f t="shared" ca="1" si="66"/>
        <v>2739.7634250000006</v>
      </c>
    </row>
    <row r="605" spans="1:43" x14ac:dyDescent="0.25">
      <c r="A605" s="17">
        <f t="shared" si="67"/>
        <v>103.03</v>
      </c>
      <c r="B605" s="17">
        <f t="shared" ca="1" si="68"/>
        <v>6775.3771500000003</v>
      </c>
      <c r="D605" s="17">
        <f ca="1">'Prices Feb 2011'!H604</f>
        <v>60.352499999999992</v>
      </c>
      <c r="E605" s="17">
        <f ca="1">'Prices Feb 2011'!$I604</f>
        <v>61.182500000000005</v>
      </c>
      <c r="F605" s="17">
        <v>64.77</v>
      </c>
      <c r="H605" s="11">
        <v>40600.041666666664</v>
      </c>
      <c r="I605" s="10">
        <v>12.93</v>
      </c>
      <c r="J605" s="10">
        <v>4.54</v>
      </c>
      <c r="K605" s="17">
        <f t="shared" si="69"/>
        <v>896.17830000000004</v>
      </c>
      <c r="O605" s="11">
        <v>40600.041666666664</v>
      </c>
      <c r="P605" s="10">
        <v>12.93</v>
      </c>
      <c r="Q605" s="10">
        <v>4.54</v>
      </c>
      <c r="R605" s="17">
        <f t="shared" ca="1" si="70"/>
        <v>849.79192500000011</v>
      </c>
      <c r="V605" s="11">
        <v>40600.041666666664</v>
      </c>
      <c r="W605" s="10">
        <v>12.93</v>
      </c>
      <c r="X605" s="10">
        <v>4.54</v>
      </c>
      <c r="Y605" s="17">
        <f t="shared" ca="1" si="71"/>
        <v>849.79192500000011</v>
      </c>
      <c r="AD605" s="10"/>
      <c r="AE605" s="10"/>
      <c r="AF605" s="10"/>
      <c r="AN605" s="11">
        <v>40600.041666666664</v>
      </c>
      <c r="AO605" s="10">
        <v>64.239999999999995</v>
      </c>
      <c r="AP605" s="10">
        <v>3.88</v>
      </c>
      <c r="AQ605" s="17">
        <f t="shared" ca="1" si="66"/>
        <v>4179.6149999999998</v>
      </c>
    </row>
    <row r="606" spans="1:43" x14ac:dyDescent="0.25">
      <c r="A606" s="17">
        <f t="shared" si="67"/>
        <v>123.21000000000001</v>
      </c>
      <c r="B606" s="17">
        <f t="shared" ca="1" si="68"/>
        <v>8784.2100000000009</v>
      </c>
      <c r="D606" s="17">
        <f ca="1">'Prices Feb 2011'!H605</f>
        <v>49.14</v>
      </c>
      <c r="E606" s="17">
        <f ca="1">'Prices Feb 2011'!$I605</f>
        <v>65.762500000000003</v>
      </c>
      <c r="F606" s="17">
        <v>64.77</v>
      </c>
      <c r="H606" s="11">
        <v>40600.083333333336</v>
      </c>
      <c r="I606" s="10">
        <v>12.93</v>
      </c>
      <c r="J606" s="10">
        <v>4.54</v>
      </c>
      <c r="K606" s="17">
        <f t="shared" si="69"/>
        <v>896.17830000000004</v>
      </c>
      <c r="O606" s="11">
        <v>40600.083333333336</v>
      </c>
      <c r="P606" s="10">
        <v>12.93</v>
      </c>
      <c r="Q606" s="10">
        <v>4.54</v>
      </c>
      <c r="R606" s="17">
        <f t="shared" ca="1" si="70"/>
        <v>909.01132500000006</v>
      </c>
      <c r="V606" s="11">
        <v>40600.083333333336</v>
      </c>
      <c r="W606" s="10">
        <v>12.93</v>
      </c>
      <c r="X606" s="10">
        <v>4.54</v>
      </c>
      <c r="Y606" s="17">
        <f t="shared" ca="1" si="71"/>
        <v>909.01132500000006</v>
      </c>
      <c r="AD606" s="10"/>
      <c r="AE606" s="10"/>
      <c r="AF606" s="10"/>
      <c r="AN606" s="11">
        <v>40600.083333333336</v>
      </c>
      <c r="AO606" s="10">
        <v>84.42</v>
      </c>
      <c r="AP606" s="10">
        <v>6.14</v>
      </c>
      <c r="AQ606" s="17">
        <f t="shared" ca="1" si="66"/>
        <v>6070.0090500000006</v>
      </c>
    </row>
    <row r="607" spans="1:43" x14ac:dyDescent="0.25">
      <c r="A607" s="17">
        <f t="shared" si="67"/>
        <v>62.3</v>
      </c>
      <c r="B607" s="17">
        <f t="shared" ca="1" si="68"/>
        <v>3846.3965250000001</v>
      </c>
      <c r="D607" s="17">
        <f ca="1">'Prices Feb 2011'!H606</f>
        <v>23.64</v>
      </c>
      <c r="E607" s="17">
        <f ca="1">'Prices Feb 2011'!$I606</f>
        <v>53.012500000000003</v>
      </c>
      <c r="F607" s="17">
        <v>64.77</v>
      </c>
      <c r="H607" s="11">
        <v>40600.125</v>
      </c>
      <c r="I607" s="10">
        <v>12.93</v>
      </c>
      <c r="J607" s="10">
        <v>4.54</v>
      </c>
      <c r="K607" s="17">
        <f t="shared" si="69"/>
        <v>896.17830000000004</v>
      </c>
      <c r="O607" s="11">
        <v>40600.125</v>
      </c>
      <c r="P607" s="10">
        <v>12.93</v>
      </c>
      <c r="Q607" s="10">
        <v>4.54</v>
      </c>
      <c r="R607" s="17">
        <f t="shared" ca="1" si="70"/>
        <v>744.15382499999998</v>
      </c>
      <c r="V607" s="11">
        <v>40600.125</v>
      </c>
      <c r="W607" s="10">
        <v>12.93</v>
      </c>
      <c r="X607" s="10">
        <v>4.54</v>
      </c>
      <c r="Y607" s="17">
        <f t="shared" ca="1" si="71"/>
        <v>744.15382499999998</v>
      </c>
      <c r="AD607" s="10"/>
      <c r="AE607" s="10"/>
      <c r="AF607" s="10"/>
      <c r="AN607" s="11">
        <v>40600.125</v>
      </c>
      <c r="AO607" s="10">
        <v>23.51</v>
      </c>
      <c r="AP607" s="10">
        <v>9.17</v>
      </c>
      <c r="AQ607" s="17">
        <f t="shared" ca="1" si="66"/>
        <v>1461.9105750000001</v>
      </c>
    </row>
    <row r="608" spans="1:43" x14ac:dyDescent="0.25">
      <c r="A608" s="17">
        <f t="shared" si="67"/>
        <v>116.85999999999999</v>
      </c>
      <c r="B608" s="17">
        <f t="shared" ca="1" si="68"/>
        <v>6724.4352500000005</v>
      </c>
      <c r="D608" s="17">
        <f ca="1">'Prices Feb 2011'!H607</f>
        <v>51.002499999999998</v>
      </c>
      <c r="E608" s="17">
        <f ca="1">'Prices Feb 2011'!$I607</f>
        <v>49.195</v>
      </c>
      <c r="F608" s="17">
        <v>64.77</v>
      </c>
      <c r="H608" s="11">
        <v>40600.166666666664</v>
      </c>
      <c r="I608" s="10">
        <v>12.93</v>
      </c>
      <c r="J608" s="10">
        <v>4.54</v>
      </c>
      <c r="K608" s="17">
        <f t="shared" si="69"/>
        <v>896.17830000000004</v>
      </c>
      <c r="O608" s="11">
        <v>40600.166666666664</v>
      </c>
      <c r="P608" s="10">
        <v>12.93</v>
      </c>
      <c r="Q608" s="10">
        <v>4.54</v>
      </c>
      <c r="R608" s="17">
        <f t="shared" ca="1" si="70"/>
        <v>694.79354999999998</v>
      </c>
      <c r="V608" s="11">
        <v>40600.166666666664</v>
      </c>
      <c r="W608" s="10">
        <v>12.93</v>
      </c>
      <c r="X608" s="10">
        <v>4.54</v>
      </c>
      <c r="Y608" s="17">
        <f t="shared" ca="1" si="71"/>
        <v>694.79354999999998</v>
      </c>
      <c r="AD608" s="10"/>
      <c r="AE608" s="10"/>
      <c r="AF608" s="10"/>
      <c r="AN608" s="11">
        <v>40600.166666666664</v>
      </c>
      <c r="AO608" s="10">
        <v>78.069999999999993</v>
      </c>
      <c r="AP608" s="10">
        <v>7.66</v>
      </c>
      <c r="AQ608" s="17">
        <f t="shared" ca="1" si="66"/>
        <v>4438.6698500000002</v>
      </c>
    </row>
    <row r="609" spans="1:43" x14ac:dyDescent="0.25">
      <c r="A609" s="17">
        <f t="shared" si="67"/>
        <v>112.18</v>
      </c>
      <c r="B609" s="17">
        <f t="shared" ca="1" si="68"/>
        <v>8581.1201999999994</v>
      </c>
      <c r="D609" s="17">
        <f ca="1">'Prices Feb 2011'!H608</f>
        <v>64.704999999999998</v>
      </c>
      <c r="E609" s="17">
        <f ca="1">'Prices Feb 2011'!$I608</f>
        <v>72.55</v>
      </c>
      <c r="F609" s="17">
        <v>64.77</v>
      </c>
      <c r="H609" s="11">
        <v>40600.208333333336</v>
      </c>
      <c r="I609" s="10">
        <v>12.93</v>
      </c>
      <c r="J609" s="10">
        <v>4.54</v>
      </c>
      <c r="K609" s="17">
        <f t="shared" si="69"/>
        <v>896.17830000000004</v>
      </c>
      <c r="O609" s="11">
        <v>40600.208333333336</v>
      </c>
      <c r="P609" s="10">
        <v>12.93</v>
      </c>
      <c r="Q609" s="10">
        <v>4.54</v>
      </c>
      <c r="R609" s="17">
        <f t="shared" ca="1" si="70"/>
        <v>996.77370000000008</v>
      </c>
      <c r="V609" s="11">
        <v>40600.208333333336</v>
      </c>
      <c r="W609" s="10">
        <v>12.93</v>
      </c>
      <c r="X609" s="10">
        <v>4.54</v>
      </c>
      <c r="Y609" s="17">
        <f t="shared" ca="1" si="71"/>
        <v>996.77370000000008</v>
      </c>
      <c r="AD609" s="10"/>
      <c r="AE609" s="10"/>
      <c r="AF609" s="10"/>
      <c r="AN609" s="11">
        <v>40600.208333333336</v>
      </c>
      <c r="AO609" s="10">
        <v>73.39</v>
      </c>
      <c r="AP609" s="10">
        <v>5</v>
      </c>
      <c r="AQ609" s="17">
        <f t="shared" ca="1" si="66"/>
        <v>5691.3944999999994</v>
      </c>
    </row>
    <row r="610" spans="1:43" x14ac:dyDescent="0.25">
      <c r="A610" s="17">
        <f t="shared" si="67"/>
        <v>72.12</v>
      </c>
      <c r="B610" s="17">
        <f t="shared" ca="1" si="68"/>
        <v>3527.4517500000002</v>
      </c>
      <c r="D610" s="17">
        <f ca="1">'Prices Feb 2011'!H609</f>
        <v>34.78</v>
      </c>
      <c r="E610" s="17">
        <f ca="1">'Prices Feb 2011'!$I609</f>
        <v>38.445000000000007</v>
      </c>
      <c r="F610" s="17">
        <v>64.77</v>
      </c>
      <c r="H610" s="11">
        <v>40600.25</v>
      </c>
      <c r="I610" s="10">
        <v>12.93</v>
      </c>
      <c r="J610" s="10">
        <v>4.54</v>
      </c>
      <c r="K610" s="17">
        <f t="shared" si="69"/>
        <v>896.17830000000004</v>
      </c>
      <c r="O610" s="11">
        <v>40600.25</v>
      </c>
      <c r="P610" s="10">
        <v>12.93</v>
      </c>
      <c r="Q610" s="10">
        <v>4.54</v>
      </c>
      <c r="R610" s="17">
        <f t="shared" ca="1" si="70"/>
        <v>555.79605000000004</v>
      </c>
      <c r="V610" s="11">
        <v>40600.25</v>
      </c>
      <c r="W610" s="10">
        <v>12.93</v>
      </c>
      <c r="X610" s="10">
        <v>4.54</v>
      </c>
      <c r="Y610" s="17">
        <f t="shared" ca="1" si="71"/>
        <v>555.79605000000004</v>
      </c>
      <c r="AD610" s="10"/>
      <c r="AE610" s="10"/>
      <c r="AF610" s="10"/>
      <c r="AN610" s="11">
        <v>40600.25</v>
      </c>
      <c r="AO610" s="10">
        <v>33.33</v>
      </c>
      <c r="AP610" s="10">
        <v>7.15</v>
      </c>
      <c r="AQ610" s="17">
        <f t="shared" ca="1" si="66"/>
        <v>1519.6813500000001</v>
      </c>
    </row>
    <row r="611" spans="1:43" x14ac:dyDescent="0.25">
      <c r="A611" s="17">
        <f t="shared" si="67"/>
        <v>131.13</v>
      </c>
      <c r="B611" s="17">
        <f t="shared" ca="1" si="68"/>
        <v>10792.2762</v>
      </c>
      <c r="D611" s="17">
        <f ca="1">'Prices Feb 2011'!H610</f>
        <v>46.642499999999998</v>
      </c>
      <c r="E611" s="17">
        <f ca="1">'Prices Feb 2011'!$I610</f>
        <v>76.597499999999997</v>
      </c>
      <c r="F611" s="17">
        <v>64.77</v>
      </c>
      <c r="H611" s="11">
        <v>40600.291666666664</v>
      </c>
      <c r="I611" s="10">
        <v>12.93</v>
      </c>
      <c r="J611" s="10">
        <v>4.54</v>
      </c>
      <c r="K611" s="17">
        <f t="shared" si="69"/>
        <v>896.17830000000004</v>
      </c>
      <c r="O611" s="11">
        <v>40600.291666666664</v>
      </c>
      <c r="P611" s="10">
        <v>12.93</v>
      </c>
      <c r="Q611" s="10">
        <v>4.54</v>
      </c>
      <c r="R611" s="17">
        <f t="shared" ca="1" si="70"/>
        <v>1049.1078749999999</v>
      </c>
      <c r="V611" s="11">
        <v>40600.291666666664</v>
      </c>
      <c r="W611" s="10">
        <v>12.93</v>
      </c>
      <c r="X611" s="10">
        <v>4.54</v>
      </c>
      <c r="Y611" s="17">
        <f t="shared" ca="1" si="71"/>
        <v>1049.1078749999999</v>
      </c>
      <c r="AD611" s="10"/>
      <c r="AE611" s="10"/>
      <c r="AF611" s="10"/>
      <c r="AN611" s="11">
        <v>40600.291666666664</v>
      </c>
      <c r="AO611" s="10">
        <v>92.34</v>
      </c>
      <c r="AP611" s="10">
        <v>7.85</v>
      </c>
      <c r="AQ611" s="17">
        <f t="shared" ca="1" si="66"/>
        <v>7797.8821499999995</v>
      </c>
    </row>
    <row r="612" spans="1:43" x14ac:dyDescent="0.25">
      <c r="A612" s="17">
        <f t="shared" si="67"/>
        <v>51.01</v>
      </c>
      <c r="B612" s="17">
        <f t="shared" ca="1" si="68"/>
        <v>3355.9263000000001</v>
      </c>
      <c r="D612" s="17">
        <f ca="1">'Prices Feb 2011'!H611</f>
        <v>78.45750000000001</v>
      </c>
      <c r="E612" s="17">
        <f ca="1">'Prices Feb 2011'!$I611</f>
        <v>59.797500000000007</v>
      </c>
      <c r="F612" s="17">
        <v>64.77</v>
      </c>
      <c r="H612" s="11">
        <v>40600.333333333336</v>
      </c>
      <c r="I612" s="10">
        <v>12.93</v>
      </c>
      <c r="J612" s="10">
        <v>4.54</v>
      </c>
      <c r="K612" s="17">
        <f t="shared" si="69"/>
        <v>896.17830000000004</v>
      </c>
      <c r="O612" s="11">
        <v>40600.333333333336</v>
      </c>
      <c r="P612" s="10">
        <v>12.93</v>
      </c>
      <c r="Q612" s="10">
        <v>4.54</v>
      </c>
      <c r="R612" s="17">
        <f t="shared" ca="1" si="70"/>
        <v>831.8838750000001</v>
      </c>
      <c r="V612" s="11">
        <v>40600.333333333336</v>
      </c>
      <c r="W612" s="10">
        <v>12.93</v>
      </c>
      <c r="X612" s="10">
        <v>4.54</v>
      </c>
      <c r="Y612" s="17">
        <f t="shared" ca="1" si="71"/>
        <v>831.8838750000001</v>
      </c>
      <c r="AD612" s="10"/>
      <c r="AE612" s="10"/>
      <c r="AF612" s="10"/>
      <c r="AN612" s="11">
        <v>40600.333333333336</v>
      </c>
      <c r="AO612" s="10">
        <v>12.22</v>
      </c>
      <c r="AP612" s="10">
        <v>5.34</v>
      </c>
      <c r="AQ612" s="17">
        <f t="shared" ref="AQ612:AQ675" ca="1" si="72">AO612*($E612+AP612)</f>
        <v>795.98025000000007</v>
      </c>
    </row>
    <row r="613" spans="1:43" x14ac:dyDescent="0.25">
      <c r="A613" s="17">
        <f t="shared" si="67"/>
        <v>65.259999999999991</v>
      </c>
      <c r="B613" s="17">
        <f t="shared" ca="1" si="68"/>
        <v>4652.7766499999998</v>
      </c>
      <c r="D613" s="17">
        <f ca="1">'Prices Feb 2011'!H612</f>
        <v>36.727499999999999</v>
      </c>
      <c r="E613" s="17">
        <f ca="1">'Prices Feb 2011'!$I612</f>
        <v>64.495000000000005</v>
      </c>
      <c r="F613" s="17">
        <v>64.77</v>
      </c>
      <c r="H613" s="11">
        <v>40600.375</v>
      </c>
      <c r="I613" s="10">
        <v>12.93</v>
      </c>
      <c r="J613" s="10">
        <v>4.54</v>
      </c>
      <c r="K613" s="17">
        <f t="shared" si="69"/>
        <v>896.17830000000004</v>
      </c>
      <c r="O613" s="11">
        <v>40600.375</v>
      </c>
      <c r="P613" s="10">
        <v>12.93</v>
      </c>
      <c r="Q613" s="10">
        <v>4.54</v>
      </c>
      <c r="R613" s="17">
        <f t="shared" ca="1" si="70"/>
        <v>892.62255000000016</v>
      </c>
      <c r="V613" s="11">
        <v>40600.375</v>
      </c>
      <c r="W613" s="10">
        <v>12.93</v>
      </c>
      <c r="X613" s="10">
        <v>4.54</v>
      </c>
      <c r="Y613" s="17">
        <f t="shared" ca="1" si="71"/>
        <v>892.62255000000016</v>
      </c>
      <c r="AD613" s="10"/>
      <c r="AE613" s="10"/>
      <c r="AF613" s="10"/>
      <c r="AN613" s="11">
        <v>40600.375</v>
      </c>
      <c r="AO613" s="10">
        <v>26.47</v>
      </c>
      <c r="AP613" s="10">
        <v>9.98</v>
      </c>
      <c r="AQ613" s="17">
        <f t="shared" ca="1" si="72"/>
        <v>1971.3532500000001</v>
      </c>
    </row>
    <row r="614" spans="1:43" x14ac:dyDescent="0.25">
      <c r="A614" s="17">
        <f t="shared" si="67"/>
        <v>117.06</v>
      </c>
      <c r="B614" s="17">
        <f t="shared" ca="1" si="68"/>
        <v>7559.5195499999991</v>
      </c>
      <c r="D614" s="17">
        <f ca="1">'Prices Feb 2011'!H613</f>
        <v>60.142499999999998</v>
      </c>
      <c r="E614" s="17">
        <f ca="1">'Prices Feb 2011'!$I613</f>
        <v>55.774999999999999</v>
      </c>
      <c r="F614" s="17">
        <v>64.77</v>
      </c>
      <c r="H614" s="11">
        <v>40600.416666666664</v>
      </c>
      <c r="I614" s="10">
        <v>12.93</v>
      </c>
      <c r="J614" s="10">
        <v>4.54</v>
      </c>
      <c r="K614" s="17">
        <f t="shared" si="69"/>
        <v>896.17830000000004</v>
      </c>
      <c r="O614" s="11">
        <v>40600.416666666664</v>
      </c>
      <c r="P614" s="10">
        <v>12.93</v>
      </c>
      <c r="Q614" s="10">
        <v>4.54</v>
      </c>
      <c r="R614" s="17">
        <f t="shared" ca="1" si="70"/>
        <v>779.87294999999995</v>
      </c>
      <c r="V614" s="11">
        <v>40600.416666666664</v>
      </c>
      <c r="W614" s="10">
        <v>12.93</v>
      </c>
      <c r="X614" s="10">
        <v>4.54</v>
      </c>
      <c r="Y614" s="17">
        <f t="shared" ca="1" si="71"/>
        <v>779.87294999999995</v>
      </c>
      <c r="AD614" s="10"/>
      <c r="AE614" s="10"/>
      <c r="AF614" s="10"/>
      <c r="AN614" s="11">
        <v>40600.416666666664</v>
      </c>
      <c r="AO614" s="10">
        <v>78.27</v>
      </c>
      <c r="AP614" s="10">
        <v>9.43</v>
      </c>
      <c r="AQ614" s="17">
        <f t="shared" ca="1" si="72"/>
        <v>5103.5953499999996</v>
      </c>
    </row>
    <row r="615" spans="1:43" x14ac:dyDescent="0.25">
      <c r="A615" s="17">
        <f t="shared" si="67"/>
        <v>61.69</v>
      </c>
      <c r="B615" s="17">
        <f t="shared" ca="1" si="68"/>
        <v>4046.3757999999998</v>
      </c>
      <c r="D615" s="17">
        <f ca="1">'Prices Feb 2011'!H614</f>
        <v>53.475000000000001</v>
      </c>
      <c r="E615" s="17">
        <f ca="1">'Prices Feb 2011'!$I614</f>
        <v>57.647499999999994</v>
      </c>
      <c r="F615" s="17">
        <v>64.77</v>
      </c>
      <c r="H615" s="11">
        <v>40600.458333333336</v>
      </c>
      <c r="I615" s="10">
        <v>12.93</v>
      </c>
      <c r="J615" s="10">
        <v>4.54</v>
      </c>
      <c r="K615" s="17">
        <f t="shared" si="69"/>
        <v>896.17830000000004</v>
      </c>
      <c r="O615" s="11">
        <v>40600.458333333336</v>
      </c>
      <c r="P615" s="10">
        <v>12.93</v>
      </c>
      <c r="Q615" s="10">
        <v>4.54</v>
      </c>
      <c r="R615" s="17">
        <f t="shared" ca="1" si="70"/>
        <v>804.08437499999991</v>
      </c>
      <c r="V615" s="11">
        <v>40600.458333333336</v>
      </c>
      <c r="W615" s="10">
        <v>12.93</v>
      </c>
      <c r="X615" s="10">
        <v>4.54</v>
      </c>
      <c r="Y615" s="17">
        <f t="shared" ca="1" si="71"/>
        <v>804.08437499999991</v>
      </c>
      <c r="AD615" s="10"/>
      <c r="AE615" s="10"/>
      <c r="AF615" s="10"/>
      <c r="AN615" s="11">
        <v>40600.458333333336</v>
      </c>
      <c r="AO615" s="10">
        <v>22.9</v>
      </c>
      <c r="AP615" s="10">
        <v>9.69</v>
      </c>
      <c r="AQ615" s="17">
        <f t="shared" ca="1" si="72"/>
        <v>1542.0287499999997</v>
      </c>
    </row>
    <row r="616" spans="1:43" x14ac:dyDescent="0.25">
      <c r="A616" s="17">
        <f t="shared" si="67"/>
        <v>118.75999999999999</v>
      </c>
      <c r="B616" s="17">
        <f t="shared" ca="1" si="68"/>
        <v>5615.0486000000001</v>
      </c>
      <c r="D616" s="17">
        <f ca="1">'Prices Feb 2011'!H615</f>
        <v>65.33</v>
      </c>
      <c r="E616" s="17">
        <f ca="1">'Prices Feb 2011'!$I615</f>
        <v>37.82</v>
      </c>
      <c r="F616" s="17">
        <v>64.77</v>
      </c>
      <c r="H616" s="11">
        <v>40600.5</v>
      </c>
      <c r="I616" s="10">
        <v>12.93</v>
      </c>
      <c r="J616" s="10">
        <v>4.54</v>
      </c>
      <c r="K616" s="17">
        <f t="shared" si="69"/>
        <v>896.17830000000004</v>
      </c>
      <c r="O616" s="11">
        <v>40600.5</v>
      </c>
      <c r="P616" s="10">
        <v>12.93</v>
      </c>
      <c r="Q616" s="10">
        <v>4.54</v>
      </c>
      <c r="R616" s="17">
        <f t="shared" ca="1" si="70"/>
        <v>547.71479999999997</v>
      </c>
      <c r="V616" s="11">
        <v>40600.5</v>
      </c>
      <c r="W616" s="10">
        <v>12.93</v>
      </c>
      <c r="X616" s="10">
        <v>4.54</v>
      </c>
      <c r="Y616" s="17">
        <f t="shared" ca="1" si="71"/>
        <v>547.71479999999997</v>
      </c>
      <c r="AD616" s="10"/>
      <c r="AE616" s="10"/>
      <c r="AF616" s="10"/>
      <c r="AN616" s="11">
        <v>40600.5</v>
      </c>
      <c r="AO616" s="10">
        <v>79.97</v>
      </c>
      <c r="AP616" s="10">
        <v>7.49</v>
      </c>
      <c r="AQ616" s="17">
        <f t="shared" ca="1" si="72"/>
        <v>3623.4407000000001</v>
      </c>
    </row>
    <row r="617" spans="1:43" x14ac:dyDescent="0.25">
      <c r="A617" s="17">
        <f t="shared" si="67"/>
        <v>132.52000000000001</v>
      </c>
      <c r="B617" s="17">
        <f t="shared" ca="1" si="68"/>
        <v>6357.0427750000008</v>
      </c>
      <c r="D617" s="17">
        <f ca="1">'Prices Feb 2011'!H616</f>
        <v>74.105000000000004</v>
      </c>
      <c r="E617" s="17">
        <f ca="1">'Prices Feb 2011'!$I616</f>
        <v>37.972500000000004</v>
      </c>
      <c r="F617" s="17">
        <v>64.77</v>
      </c>
      <c r="H617" s="11">
        <v>40600.541666666664</v>
      </c>
      <c r="I617" s="10">
        <v>12.93</v>
      </c>
      <c r="J617" s="10">
        <v>4.54</v>
      </c>
      <c r="K617" s="17">
        <f t="shared" si="69"/>
        <v>896.17830000000004</v>
      </c>
      <c r="O617" s="11">
        <v>40600.541666666664</v>
      </c>
      <c r="P617" s="10">
        <v>12.93</v>
      </c>
      <c r="Q617" s="10">
        <v>4.54</v>
      </c>
      <c r="R617" s="17">
        <f t="shared" ca="1" si="70"/>
        <v>549.68662500000005</v>
      </c>
      <c r="V617" s="11">
        <v>40600.541666666664</v>
      </c>
      <c r="W617" s="10">
        <v>12.93</v>
      </c>
      <c r="X617" s="10">
        <v>4.54</v>
      </c>
      <c r="Y617" s="17">
        <f t="shared" ca="1" si="71"/>
        <v>549.68662500000005</v>
      </c>
      <c r="AD617" s="10"/>
      <c r="AE617" s="10"/>
      <c r="AF617" s="10"/>
      <c r="AN617" s="11">
        <v>40600.541666666664</v>
      </c>
      <c r="AO617" s="10">
        <v>93.73</v>
      </c>
      <c r="AP617" s="10">
        <v>8.56</v>
      </c>
      <c r="AQ617" s="17">
        <f t="shared" ca="1" si="72"/>
        <v>4361.4912250000007</v>
      </c>
    </row>
    <row r="618" spans="1:43" x14ac:dyDescent="0.25">
      <c r="A618" s="17">
        <f t="shared" si="67"/>
        <v>95.56</v>
      </c>
      <c r="B618" s="17">
        <f t="shared" ca="1" si="68"/>
        <v>4103.6330749999997</v>
      </c>
      <c r="D618" s="17">
        <f ca="1">'Prices Feb 2011'!H617</f>
        <v>18.747499999999999</v>
      </c>
      <c r="E618" s="17">
        <f ca="1">'Prices Feb 2011'!$I617</f>
        <v>34.572499999999998</v>
      </c>
      <c r="F618" s="17">
        <v>64.77</v>
      </c>
      <c r="H618" s="11">
        <v>40600.583333333336</v>
      </c>
      <c r="I618" s="10">
        <v>12.93</v>
      </c>
      <c r="J618" s="10">
        <v>4.54</v>
      </c>
      <c r="K618" s="17">
        <f t="shared" si="69"/>
        <v>896.17830000000004</v>
      </c>
      <c r="O618" s="11">
        <v>40600.583333333336</v>
      </c>
      <c r="P618" s="10">
        <v>12.93</v>
      </c>
      <c r="Q618" s="10">
        <v>4.54</v>
      </c>
      <c r="R618" s="17">
        <f t="shared" ca="1" si="70"/>
        <v>505.72462499999995</v>
      </c>
      <c r="V618" s="11">
        <v>40600.583333333336</v>
      </c>
      <c r="W618" s="10">
        <v>12.93</v>
      </c>
      <c r="X618" s="10">
        <v>4.54</v>
      </c>
      <c r="Y618" s="17">
        <f t="shared" ca="1" si="71"/>
        <v>505.72462499999995</v>
      </c>
      <c r="AD618" s="10"/>
      <c r="AE618" s="10"/>
      <c r="AF618" s="10"/>
      <c r="AN618" s="11">
        <v>40600.583333333336</v>
      </c>
      <c r="AO618" s="10">
        <v>56.77</v>
      </c>
      <c r="AP618" s="10">
        <v>4.1100000000000003</v>
      </c>
      <c r="AQ618" s="17">
        <f t="shared" ca="1" si="72"/>
        <v>2196.005525</v>
      </c>
    </row>
    <row r="619" spans="1:43" x14ac:dyDescent="0.25">
      <c r="A619" s="17">
        <f t="shared" si="67"/>
        <v>55.44</v>
      </c>
      <c r="B619" s="17">
        <f t="shared" ca="1" si="68"/>
        <v>4037.1053999999999</v>
      </c>
      <c r="D619" s="17">
        <f ca="1">'Prices Feb 2011'!H618</f>
        <v>46.967500000000001</v>
      </c>
      <c r="E619" s="17">
        <f ca="1">'Prices Feb 2011'!$I618</f>
        <v>67.22</v>
      </c>
      <c r="F619" s="17">
        <v>64.77</v>
      </c>
      <c r="H619" s="11">
        <v>40600.625</v>
      </c>
      <c r="I619" s="10">
        <v>12.93</v>
      </c>
      <c r="J619" s="10">
        <v>4.54</v>
      </c>
      <c r="K619" s="17">
        <f t="shared" si="69"/>
        <v>896.17830000000004</v>
      </c>
      <c r="O619" s="11">
        <v>40600.625</v>
      </c>
      <c r="P619" s="10">
        <v>12.93</v>
      </c>
      <c r="Q619" s="10">
        <v>4.54</v>
      </c>
      <c r="R619" s="17">
        <f t="shared" ca="1" si="70"/>
        <v>927.85680000000002</v>
      </c>
      <c r="V619" s="11">
        <v>40600.625</v>
      </c>
      <c r="W619" s="10">
        <v>12.93</v>
      </c>
      <c r="X619" s="10">
        <v>4.54</v>
      </c>
      <c r="Y619" s="17">
        <f t="shared" ca="1" si="71"/>
        <v>927.85680000000002</v>
      </c>
      <c r="AD619" s="10"/>
      <c r="AE619" s="10"/>
      <c r="AF619" s="10"/>
      <c r="AN619" s="11">
        <v>40600.625</v>
      </c>
      <c r="AO619" s="10">
        <v>16.649999999999999</v>
      </c>
      <c r="AP619" s="10">
        <v>9.9700000000000006</v>
      </c>
      <c r="AQ619" s="17">
        <f t="shared" ca="1" si="72"/>
        <v>1285.2134999999998</v>
      </c>
    </row>
    <row r="620" spans="1:43" x14ac:dyDescent="0.25">
      <c r="A620" s="17">
        <f t="shared" si="67"/>
        <v>128.74</v>
      </c>
      <c r="B620" s="17">
        <f t="shared" ca="1" si="68"/>
        <v>9875.6815000000024</v>
      </c>
      <c r="D620" s="17">
        <f ca="1">'Prices Feb 2011'!H619</f>
        <v>62.427500000000009</v>
      </c>
      <c r="E620" s="17">
        <f ca="1">'Prices Feb 2011'!$I619</f>
        <v>72.080000000000013</v>
      </c>
      <c r="F620" s="17">
        <v>64.77</v>
      </c>
      <c r="H620" s="11">
        <v>40600.666666666664</v>
      </c>
      <c r="I620" s="10">
        <v>12.93</v>
      </c>
      <c r="J620" s="10">
        <v>4.54</v>
      </c>
      <c r="K620" s="17">
        <f t="shared" si="69"/>
        <v>896.17830000000004</v>
      </c>
      <c r="O620" s="11">
        <v>40600.666666666664</v>
      </c>
      <c r="P620" s="10">
        <v>12.93</v>
      </c>
      <c r="Q620" s="10">
        <v>4.54</v>
      </c>
      <c r="R620" s="17">
        <f t="shared" ca="1" si="70"/>
        <v>990.69660000000022</v>
      </c>
      <c r="V620" s="11">
        <v>40600.666666666664</v>
      </c>
      <c r="W620" s="10">
        <v>12.93</v>
      </c>
      <c r="X620" s="10">
        <v>4.54</v>
      </c>
      <c r="Y620" s="17">
        <f t="shared" ca="1" si="71"/>
        <v>990.69660000000022</v>
      </c>
      <c r="AD620" s="10"/>
      <c r="AE620" s="10"/>
      <c r="AF620" s="10"/>
      <c r="AN620" s="11">
        <v>40600.666666666664</v>
      </c>
      <c r="AO620" s="10">
        <v>89.95</v>
      </c>
      <c r="AP620" s="10">
        <v>5.72</v>
      </c>
      <c r="AQ620" s="17">
        <f t="shared" ca="1" si="72"/>
        <v>6998.1100000000015</v>
      </c>
    </row>
    <row r="621" spans="1:43" x14ac:dyDescent="0.25">
      <c r="A621" s="17">
        <f t="shared" si="67"/>
        <v>51.72</v>
      </c>
      <c r="B621" s="17">
        <f t="shared" ca="1" si="68"/>
        <v>3039.0348750000003</v>
      </c>
      <c r="D621" s="17">
        <f ca="1">'Prices Feb 2011'!H620</f>
        <v>43.852499999999999</v>
      </c>
      <c r="E621" s="17">
        <f ca="1">'Prices Feb 2011'!$I620</f>
        <v>50.702500000000001</v>
      </c>
      <c r="F621" s="17">
        <v>64.77</v>
      </c>
      <c r="H621" s="11">
        <v>40600.708333333336</v>
      </c>
      <c r="I621" s="10">
        <v>12.93</v>
      </c>
      <c r="J621" s="10">
        <v>4.54</v>
      </c>
      <c r="K621" s="17">
        <f t="shared" si="69"/>
        <v>896.17830000000004</v>
      </c>
      <c r="O621" s="11">
        <v>40600.708333333336</v>
      </c>
      <c r="P621" s="10">
        <v>12.93</v>
      </c>
      <c r="Q621" s="10">
        <v>4.54</v>
      </c>
      <c r="R621" s="17">
        <f t="shared" ca="1" si="70"/>
        <v>714.28552500000001</v>
      </c>
      <c r="V621" s="11">
        <v>40600.708333333336</v>
      </c>
      <c r="W621" s="10">
        <v>12.93</v>
      </c>
      <c r="X621" s="10">
        <v>4.54</v>
      </c>
      <c r="Y621" s="17">
        <f t="shared" ca="1" si="71"/>
        <v>714.28552500000001</v>
      </c>
      <c r="AD621" s="10"/>
      <c r="AE621" s="10"/>
      <c r="AF621" s="10"/>
      <c r="AN621" s="11">
        <v>40600.708333333336</v>
      </c>
      <c r="AO621" s="10">
        <v>12.93</v>
      </c>
      <c r="AP621" s="10">
        <v>4.54</v>
      </c>
      <c r="AQ621" s="17">
        <f t="shared" ca="1" si="72"/>
        <v>714.28552500000001</v>
      </c>
    </row>
    <row r="622" spans="1:43" x14ac:dyDescent="0.25">
      <c r="A622" s="17">
        <f t="shared" si="67"/>
        <v>59.53</v>
      </c>
      <c r="B622" s="17">
        <f t="shared" ca="1" si="68"/>
        <v>4024.5785000000001</v>
      </c>
      <c r="D622" s="17">
        <f ca="1">'Prices Feb 2011'!H621</f>
        <v>62.322500000000005</v>
      </c>
      <c r="E622" s="17">
        <f ca="1">'Prices Feb 2011'!$I621</f>
        <v>61.2</v>
      </c>
      <c r="F622" s="17">
        <v>64.77</v>
      </c>
      <c r="H622" s="11">
        <v>40600.75</v>
      </c>
      <c r="I622" s="10">
        <v>12.93</v>
      </c>
      <c r="J622" s="10">
        <v>4.54</v>
      </c>
      <c r="K622" s="17">
        <f t="shared" si="69"/>
        <v>896.17830000000004</v>
      </c>
      <c r="O622" s="11">
        <v>40600.75</v>
      </c>
      <c r="P622" s="10">
        <v>12.93</v>
      </c>
      <c r="Q622" s="10">
        <v>4.54</v>
      </c>
      <c r="R622" s="17">
        <f t="shared" ca="1" si="70"/>
        <v>850.01820000000009</v>
      </c>
      <c r="V622" s="11">
        <v>40600.75</v>
      </c>
      <c r="W622" s="10">
        <v>12.93</v>
      </c>
      <c r="X622" s="10">
        <v>4.54</v>
      </c>
      <c r="Y622" s="17">
        <f t="shared" ca="1" si="71"/>
        <v>850.01820000000009</v>
      </c>
      <c r="AD622" s="10"/>
      <c r="AE622" s="10"/>
      <c r="AF622" s="10"/>
      <c r="AN622" s="11">
        <v>40600.75</v>
      </c>
      <c r="AO622" s="10">
        <v>20.74</v>
      </c>
      <c r="AP622" s="10">
        <v>7.67</v>
      </c>
      <c r="AQ622" s="17">
        <f t="shared" ca="1" si="72"/>
        <v>1428.3638000000001</v>
      </c>
    </row>
    <row r="623" spans="1:43" x14ac:dyDescent="0.25">
      <c r="A623" s="17">
        <f t="shared" si="67"/>
        <v>77.27</v>
      </c>
      <c r="B623" s="17">
        <f t="shared" ca="1" si="68"/>
        <v>1918.2331000000001</v>
      </c>
      <c r="D623" s="17">
        <f ca="1">'Prices Feb 2011'!H622</f>
        <v>16.872499999999999</v>
      </c>
      <c r="E623" s="17">
        <f ca="1">'Prices Feb 2011'!$I622</f>
        <v>9.24</v>
      </c>
      <c r="F623" s="17">
        <v>64.77</v>
      </c>
      <c r="H623" s="11">
        <v>40600.791666666664</v>
      </c>
      <c r="I623" s="10">
        <v>12.93</v>
      </c>
      <c r="J623" s="10">
        <v>4.54</v>
      </c>
      <c r="K623" s="17">
        <f t="shared" si="69"/>
        <v>896.17830000000004</v>
      </c>
      <c r="O623" s="11">
        <v>40600.791666666664</v>
      </c>
      <c r="P623" s="10">
        <v>12.93</v>
      </c>
      <c r="Q623" s="10">
        <v>4.54</v>
      </c>
      <c r="R623" s="17">
        <f t="shared" ca="1" si="70"/>
        <v>178.17540000000002</v>
      </c>
      <c r="V623" s="11">
        <v>40600.791666666664</v>
      </c>
      <c r="W623" s="10">
        <v>12.93</v>
      </c>
      <c r="X623" s="10">
        <v>4.54</v>
      </c>
      <c r="Y623" s="17">
        <f t="shared" ca="1" si="71"/>
        <v>178.17540000000002</v>
      </c>
      <c r="AD623" s="10"/>
      <c r="AE623" s="10"/>
      <c r="AF623" s="10"/>
      <c r="AN623" s="11">
        <v>40600.791666666664</v>
      </c>
      <c r="AO623" s="10">
        <v>38.479999999999997</v>
      </c>
      <c r="AP623" s="10">
        <v>8.06</v>
      </c>
      <c r="AQ623" s="17">
        <f t="shared" ca="1" si="72"/>
        <v>665.70399999999995</v>
      </c>
    </row>
    <row r="624" spans="1:43" x14ac:dyDescent="0.25">
      <c r="A624" s="17">
        <f t="shared" si="67"/>
        <v>121.30000000000001</v>
      </c>
      <c r="B624" s="17">
        <f t="shared" ca="1" si="68"/>
        <v>3758.1367999999998</v>
      </c>
      <c r="D624" s="17">
        <f ca="1">'Prices Feb 2011'!H623</f>
        <v>57.379999999999995</v>
      </c>
      <c r="E624" s="17">
        <f ca="1">'Prices Feb 2011'!$I623</f>
        <v>17.909999999999997</v>
      </c>
      <c r="F624" s="17">
        <v>64.77</v>
      </c>
      <c r="H624" s="11">
        <v>40600.833333333336</v>
      </c>
      <c r="I624" s="10">
        <v>12.93</v>
      </c>
      <c r="J624" s="10">
        <v>4.54</v>
      </c>
      <c r="K624" s="17">
        <f t="shared" si="69"/>
        <v>896.17830000000004</v>
      </c>
      <c r="O624" s="11">
        <v>40600.833333333336</v>
      </c>
      <c r="P624" s="10">
        <v>12.93</v>
      </c>
      <c r="Q624" s="10">
        <v>4.54</v>
      </c>
      <c r="R624" s="17">
        <f t="shared" ca="1" si="70"/>
        <v>290.27849999999995</v>
      </c>
      <c r="V624" s="11">
        <v>40600.833333333336</v>
      </c>
      <c r="W624" s="10">
        <v>12.93</v>
      </c>
      <c r="X624" s="10">
        <v>4.54</v>
      </c>
      <c r="Y624" s="17">
        <f t="shared" ca="1" si="71"/>
        <v>290.27849999999995</v>
      </c>
      <c r="AD624" s="10"/>
      <c r="AE624" s="10"/>
      <c r="AF624" s="10"/>
      <c r="AN624" s="11">
        <v>40600.833333333336</v>
      </c>
      <c r="AO624" s="10">
        <v>82.51</v>
      </c>
      <c r="AP624" s="10">
        <v>9.74</v>
      </c>
      <c r="AQ624" s="17">
        <f t="shared" ca="1" si="72"/>
        <v>2281.4014999999999</v>
      </c>
    </row>
    <row r="625" spans="1:43" x14ac:dyDescent="0.25">
      <c r="A625" s="17">
        <f t="shared" si="67"/>
        <v>109.32</v>
      </c>
      <c r="B625" s="17">
        <f t="shared" ca="1" si="68"/>
        <v>4795.4257499999994</v>
      </c>
      <c r="D625" s="17">
        <f ca="1">'Prices Feb 2011'!H624</f>
        <v>35.020000000000003</v>
      </c>
      <c r="E625" s="17">
        <f ca="1">'Prices Feb 2011'!$I624</f>
        <v>34.324999999999996</v>
      </c>
      <c r="F625" s="17">
        <v>64.77</v>
      </c>
      <c r="H625" s="11">
        <v>40600.875</v>
      </c>
      <c r="I625" s="10">
        <v>12.93</v>
      </c>
      <c r="J625" s="10">
        <v>4.54</v>
      </c>
      <c r="K625" s="17">
        <f t="shared" si="69"/>
        <v>896.17830000000004</v>
      </c>
      <c r="O625" s="11">
        <v>40600.875</v>
      </c>
      <c r="P625" s="10">
        <v>12.93</v>
      </c>
      <c r="Q625" s="10">
        <v>4.54</v>
      </c>
      <c r="R625" s="17">
        <f t="shared" ca="1" si="70"/>
        <v>502.52444999999994</v>
      </c>
      <c r="V625" s="11">
        <v>40600.875</v>
      </c>
      <c r="W625" s="10">
        <v>12.93</v>
      </c>
      <c r="X625" s="10">
        <v>4.54</v>
      </c>
      <c r="Y625" s="17">
        <f t="shared" ca="1" si="71"/>
        <v>502.52444999999994</v>
      </c>
      <c r="AD625" s="10"/>
      <c r="AE625" s="10"/>
      <c r="AF625" s="10"/>
      <c r="AN625" s="11">
        <v>40600.875</v>
      </c>
      <c r="AO625" s="10">
        <v>70.53</v>
      </c>
      <c r="AP625" s="10">
        <v>6.71</v>
      </c>
      <c r="AQ625" s="17">
        <f t="shared" ca="1" si="72"/>
        <v>2894.1985499999996</v>
      </c>
    </row>
    <row r="626" spans="1:43" x14ac:dyDescent="0.25">
      <c r="A626" s="17">
        <f t="shared" si="67"/>
        <v>116.19999999999999</v>
      </c>
      <c r="B626" s="17">
        <f t="shared" ca="1" si="68"/>
        <v>6866.9241749999983</v>
      </c>
      <c r="D626" s="17">
        <f ca="1">'Prices Feb 2011'!H625</f>
        <v>49.699999999999996</v>
      </c>
      <c r="E626" s="17">
        <f ca="1">'Prices Feb 2011'!$I625</f>
        <v>56.642499999999998</v>
      </c>
      <c r="F626" s="17">
        <v>64.77</v>
      </c>
      <c r="H626" s="11">
        <v>40600.916666666664</v>
      </c>
      <c r="I626" s="10">
        <v>12.93</v>
      </c>
      <c r="J626" s="10">
        <v>4.54</v>
      </c>
      <c r="K626" s="17">
        <f t="shared" si="69"/>
        <v>896.17830000000004</v>
      </c>
      <c r="O626" s="11">
        <v>40600.916666666664</v>
      </c>
      <c r="P626" s="10">
        <v>12.93</v>
      </c>
      <c r="Q626" s="10">
        <v>4.54</v>
      </c>
      <c r="R626" s="17">
        <f t="shared" ca="1" si="70"/>
        <v>791.08972499999993</v>
      </c>
      <c r="V626" s="11">
        <v>40600.916666666664</v>
      </c>
      <c r="W626" s="10">
        <v>12.93</v>
      </c>
      <c r="X626" s="10">
        <v>4.54</v>
      </c>
      <c r="Y626" s="17">
        <f t="shared" ca="1" si="71"/>
        <v>791.08972499999993</v>
      </c>
      <c r="AD626" s="10"/>
      <c r="AE626" s="10"/>
      <c r="AF626" s="10"/>
      <c r="AN626" s="11">
        <v>40600.916666666664</v>
      </c>
      <c r="AO626" s="10">
        <v>77.41</v>
      </c>
      <c r="AP626" s="10">
        <v>0.05</v>
      </c>
      <c r="AQ626" s="17">
        <f t="shared" ca="1" si="72"/>
        <v>4388.5664249999991</v>
      </c>
    </row>
    <row r="627" spans="1:43" x14ac:dyDescent="0.25">
      <c r="A627" s="17">
        <f t="shared" si="67"/>
        <v>137.66999999999999</v>
      </c>
      <c r="B627" s="17">
        <f t="shared" ca="1" si="68"/>
        <v>6902.5810499999989</v>
      </c>
      <c r="D627" s="17">
        <f ca="1">'Prices Feb 2011'!H626</f>
        <v>67.97999999999999</v>
      </c>
      <c r="E627" s="17">
        <f ca="1">'Prices Feb 2011'!$I626</f>
        <v>47.067499999999995</v>
      </c>
      <c r="F627" s="17">
        <v>64.77</v>
      </c>
      <c r="H627" s="11">
        <v>40600.958333333336</v>
      </c>
      <c r="I627" s="10">
        <v>12.93</v>
      </c>
      <c r="J627" s="10">
        <v>4.54</v>
      </c>
      <c r="K627" s="17">
        <f t="shared" si="69"/>
        <v>896.17830000000004</v>
      </c>
      <c r="O627" s="11">
        <v>40600.958333333336</v>
      </c>
      <c r="P627" s="10">
        <v>12.93</v>
      </c>
      <c r="Q627" s="10">
        <v>4.54</v>
      </c>
      <c r="R627" s="17">
        <f t="shared" ca="1" si="70"/>
        <v>667.28497499999992</v>
      </c>
      <c r="V627" s="11">
        <v>40600.958333333336</v>
      </c>
      <c r="W627" s="10">
        <v>12.93</v>
      </c>
      <c r="X627" s="10">
        <v>4.54</v>
      </c>
      <c r="Y627" s="17">
        <f t="shared" ca="1" si="71"/>
        <v>667.28497499999992</v>
      </c>
      <c r="AD627" s="10"/>
      <c r="AE627" s="10"/>
      <c r="AF627" s="10"/>
      <c r="AN627" s="11">
        <v>40600.958333333336</v>
      </c>
      <c r="AO627" s="10">
        <v>98.88</v>
      </c>
      <c r="AP627" s="10">
        <v>0.18</v>
      </c>
      <c r="AQ627" s="17">
        <f t="shared" ca="1" si="72"/>
        <v>4671.8327999999992</v>
      </c>
    </row>
    <row r="628" spans="1:43" x14ac:dyDescent="0.25">
      <c r="A628" s="17">
        <f t="shared" si="67"/>
        <v>149.15</v>
      </c>
      <c r="B628" s="17">
        <f t="shared" ca="1" si="68"/>
        <v>12527.608775000001</v>
      </c>
      <c r="D628" s="17">
        <f ca="1">'Prices Feb 2011'!H627</f>
        <v>53.960000000000008</v>
      </c>
      <c r="E628" s="17">
        <f ca="1">'Prices Feb 2011'!$I627</f>
        <v>76.707499999999996</v>
      </c>
      <c r="F628" s="17">
        <v>64.64</v>
      </c>
      <c r="H628" s="16">
        <v>40601</v>
      </c>
      <c r="I628" s="10">
        <v>20.74</v>
      </c>
      <c r="J628" s="10">
        <v>7.67</v>
      </c>
      <c r="K628" s="17">
        <f t="shared" si="69"/>
        <v>1499.7094</v>
      </c>
      <c r="O628" s="16">
        <v>40601</v>
      </c>
      <c r="P628" s="10">
        <v>20.74</v>
      </c>
      <c r="Q628" s="10">
        <v>7.67</v>
      </c>
      <c r="R628" s="17">
        <f t="shared" ca="1" si="70"/>
        <v>1749.9893499999998</v>
      </c>
      <c r="V628" s="16">
        <v>40601</v>
      </c>
      <c r="W628" s="10">
        <v>20.74</v>
      </c>
      <c r="X628" s="10">
        <v>7.67</v>
      </c>
      <c r="Y628" s="17">
        <f t="shared" ca="1" si="71"/>
        <v>1749.9893499999998</v>
      </c>
      <c r="AD628" s="10"/>
      <c r="AE628" s="10"/>
      <c r="AF628" s="10"/>
      <c r="AN628" s="16">
        <v>40601</v>
      </c>
      <c r="AO628" s="10">
        <v>86.93</v>
      </c>
      <c r="AP628" s="10">
        <v>9.89</v>
      </c>
      <c r="AQ628" s="17">
        <f t="shared" ca="1" si="72"/>
        <v>7527.9206750000003</v>
      </c>
    </row>
    <row r="629" spans="1:43" x14ac:dyDescent="0.25">
      <c r="A629" s="17">
        <f t="shared" si="67"/>
        <v>106.47</v>
      </c>
      <c r="B629" s="17">
        <f t="shared" ca="1" si="68"/>
        <v>6638.5712499999991</v>
      </c>
      <c r="D629" s="17">
        <f ca="1">'Prices Feb 2011'!H628</f>
        <v>56.930000000000007</v>
      </c>
      <c r="E629" s="17">
        <f ca="1">'Prices Feb 2011'!$I628</f>
        <v>52.674999999999997</v>
      </c>
      <c r="F629" s="17">
        <v>64.64</v>
      </c>
      <c r="H629" s="11">
        <v>40601.041666666664</v>
      </c>
      <c r="I629" s="10">
        <v>20.74</v>
      </c>
      <c r="J629" s="10">
        <v>7.67</v>
      </c>
      <c r="K629" s="17">
        <f t="shared" si="69"/>
        <v>1499.7094</v>
      </c>
      <c r="O629" s="11">
        <v>40601.041666666664</v>
      </c>
      <c r="P629" s="10">
        <v>20.74</v>
      </c>
      <c r="Q629" s="10">
        <v>7.67</v>
      </c>
      <c r="R629" s="17">
        <f t="shared" ca="1" si="70"/>
        <v>1251.5553</v>
      </c>
      <c r="V629" s="11">
        <v>40601.041666666664</v>
      </c>
      <c r="W629" s="10">
        <v>20.74</v>
      </c>
      <c r="X629" s="10">
        <v>7.67</v>
      </c>
      <c r="Y629" s="17">
        <f t="shared" ca="1" si="71"/>
        <v>1251.5553</v>
      </c>
      <c r="AD629" s="10"/>
      <c r="AE629" s="10"/>
      <c r="AF629" s="10"/>
      <c r="AN629" s="11">
        <v>40601.041666666664</v>
      </c>
      <c r="AO629" s="10">
        <v>44.25</v>
      </c>
      <c r="AP629" s="10">
        <v>6.89</v>
      </c>
      <c r="AQ629" s="17">
        <f t="shared" ca="1" si="72"/>
        <v>2635.7512499999998</v>
      </c>
    </row>
    <row r="630" spans="1:43" x14ac:dyDescent="0.25">
      <c r="A630" s="17">
        <f t="shared" si="67"/>
        <v>139.45999999999998</v>
      </c>
      <c r="B630" s="17">
        <f t="shared" ca="1" si="68"/>
        <v>7513.0985999999994</v>
      </c>
      <c r="D630" s="17">
        <f ca="1">'Prices Feb 2011'!H629</f>
        <v>30.504999999999999</v>
      </c>
      <c r="E630" s="17">
        <f ca="1">'Prices Feb 2011'!$I629</f>
        <v>43.664999999999999</v>
      </c>
      <c r="F630" s="17">
        <v>64.64</v>
      </c>
      <c r="H630" s="11">
        <v>40601.083333333336</v>
      </c>
      <c r="I630" s="10">
        <v>20.74</v>
      </c>
      <c r="J630" s="10">
        <v>7.67</v>
      </c>
      <c r="K630" s="17">
        <f t="shared" si="69"/>
        <v>1499.7094</v>
      </c>
      <c r="O630" s="11">
        <v>40601.083333333336</v>
      </c>
      <c r="P630" s="10">
        <v>20.74</v>
      </c>
      <c r="Q630" s="10">
        <v>7.67</v>
      </c>
      <c r="R630" s="17">
        <f t="shared" ca="1" si="70"/>
        <v>1064.6878999999999</v>
      </c>
      <c r="V630" s="11">
        <v>40601.083333333336</v>
      </c>
      <c r="W630" s="10">
        <v>20.74</v>
      </c>
      <c r="X630" s="10">
        <v>7.67</v>
      </c>
      <c r="Y630" s="17">
        <f t="shared" ca="1" si="71"/>
        <v>1064.6878999999999</v>
      </c>
      <c r="AD630" s="10"/>
      <c r="AE630" s="10"/>
      <c r="AF630" s="10"/>
      <c r="AN630" s="11">
        <v>40601.083333333336</v>
      </c>
      <c r="AO630" s="10">
        <v>77.239999999999995</v>
      </c>
      <c r="AP630" s="10">
        <v>6.62</v>
      </c>
      <c r="AQ630" s="17">
        <f t="shared" ca="1" si="72"/>
        <v>3884.0133999999994</v>
      </c>
    </row>
    <row r="631" spans="1:43" x14ac:dyDescent="0.25">
      <c r="A631" s="17">
        <f t="shared" si="67"/>
        <v>90.9</v>
      </c>
      <c r="B631" s="17">
        <f t="shared" ca="1" si="68"/>
        <v>6467.6822000000002</v>
      </c>
      <c r="D631" s="17">
        <f ca="1">'Prices Feb 2011'!H630</f>
        <v>61.972499999999997</v>
      </c>
      <c r="E631" s="17">
        <f ca="1">'Prices Feb 2011'!$I630</f>
        <v>63.269999999999996</v>
      </c>
      <c r="F631" s="17">
        <v>64.64</v>
      </c>
      <c r="H631" s="11">
        <v>40601.125</v>
      </c>
      <c r="I631" s="10">
        <v>20.74</v>
      </c>
      <c r="J631" s="10">
        <v>7.67</v>
      </c>
      <c r="K631" s="17">
        <f t="shared" si="69"/>
        <v>1499.7094</v>
      </c>
      <c r="O631" s="11">
        <v>40601.125</v>
      </c>
      <c r="P631" s="10">
        <v>20.74</v>
      </c>
      <c r="Q631" s="10">
        <v>7.67</v>
      </c>
      <c r="R631" s="17">
        <f t="shared" ca="1" si="70"/>
        <v>1471.2955999999999</v>
      </c>
      <c r="V631" s="11">
        <v>40601.125</v>
      </c>
      <c r="W631" s="10">
        <v>20.74</v>
      </c>
      <c r="X631" s="10">
        <v>7.67</v>
      </c>
      <c r="Y631" s="17">
        <f t="shared" ca="1" si="71"/>
        <v>1471.2955999999999</v>
      </c>
      <c r="AD631" s="10"/>
      <c r="AE631" s="10"/>
      <c r="AF631" s="10"/>
      <c r="AN631" s="11">
        <v>40601.125</v>
      </c>
      <c r="AO631" s="10">
        <v>28.68</v>
      </c>
      <c r="AP631" s="10">
        <v>7.35</v>
      </c>
      <c r="AQ631" s="17">
        <f t="shared" ca="1" si="72"/>
        <v>2025.3815999999997</v>
      </c>
    </row>
    <row r="632" spans="1:43" x14ac:dyDescent="0.25">
      <c r="A632" s="17">
        <f t="shared" si="67"/>
        <v>115.77</v>
      </c>
      <c r="B632" s="17">
        <f t="shared" ca="1" si="68"/>
        <v>5974.8166000000001</v>
      </c>
      <c r="D632" s="17">
        <f ca="1">'Prices Feb 2011'!H631</f>
        <v>64.789999999999992</v>
      </c>
      <c r="E632" s="17">
        <f ca="1">'Prices Feb 2011'!$I631</f>
        <v>38.92</v>
      </c>
      <c r="F632" s="17">
        <v>64.64</v>
      </c>
      <c r="H632" s="11">
        <v>40601.166666666664</v>
      </c>
      <c r="I632" s="10">
        <v>20.74</v>
      </c>
      <c r="J632" s="10">
        <v>7.67</v>
      </c>
      <c r="K632" s="17">
        <f t="shared" si="69"/>
        <v>1499.7094</v>
      </c>
      <c r="O632" s="11">
        <v>40601.166666666664</v>
      </c>
      <c r="P632" s="10">
        <v>20.74</v>
      </c>
      <c r="Q632" s="10">
        <v>7.67</v>
      </c>
      <c r="R632" s="17">
        <f t="shared" ca="1" si="70"/>
        <v>966.27660000000003</v>
      </c>
      <c r="V632" s="11">
        <v>40601.166666666664</v>
      </c>
      <c r="W632" s="10">
        <v>20.74</v>
      </c>
      <c r="X632" s="10">
        <v>7.67</v>
      </c>
      <c r="Y632" s="17">
        <f t="shared" ca="1" si="71"/>
        <v>966.27660000000003</v>
      </c>
      <c r="AD632" s="10"/>
      <c r="AE632" s="10"/>
      <c r="AF632" s="10"/>
      <c r="AN632" s="11">
        <v>40601.166666666664</v>
      </c>
      <c r="AO632" s="10">
        <v>53.55</v>
      </c>
      <c r="AP632" s="10">
        <v>8.56</v>
      </c>
      <c r="AQ632" s="17">
        <f t="shared" ca="1" si="72"/>
        <v>2542.5540000000001</v>
      </c>
    </row>
    <row r="633" spans="1:43" x14ac:dyDescent="0.25">
      <c r="A633" s="17">
        <f t="shared" si="67"/>
        <v>153.87</v>
      </c>
      <c r="B633" s="17">
        <f t="shared" ca="1" si="68"/>
        <v>10268.118425000001</v>
      </c>
      <c r="D633" s="17">
        <f ca="1">'Prices Feb 2011'!H632</f>
        <v>29.045000000000002</v>
      </c>
      <c r="E633" s="17">
        <f ca="1">'Prices Feb 2011'!$I632</f>
        <v>58.372500000000002</v>
      </c>
      <c r="F633" s="17">
        <v>64.64</v>
      </c>
      <c r="H633" s="11">
        <v>40601.208333333336</v>
      </c>
      <c r="I633" s="10">
        <v>20.74</v>
      </c>
      <c r="J633" s="10">
        <v>7.67</v>
      </c>
      <c r="K633" s="17">
        <f t="shared" si="69"/>
        <v>1499.7094</v>
      </c>
      <c r="O633" s="11">
        <v>40601.208333333336</v>
      </c>
      <c r="P633" s="10">
        <v>20.74</v>
      </c>
      <c r="Q633" s="10">
        <v>7.67</v>
      </c>
      <c r="R633" s="17">
        <f t="shared" ca="1" si="70"/>
        <v>1369.72145</v>
      </c>
      <c r="V633" s="11">
        <v>40601.208333333336</v>
      </c>
      <c r="W633" s="10">
        <v>20.74</v>
      </c>
      <c r="X633" s="10">
        <v>7.67</v>
      </c>
      <c r="Y633" s="17">
        <f t="shared" ca="1" si="71"/>
        <v>1369.72145</v>
      </c>
      <c r="AD633" s="10"/>
      <c r="AE633" s="10"/>
      <c r="AF633" s="10"/>
      <c r="AN633" s="11">
        <v>40601.208333333336</v>
      </c>
      <c r="AO633" s="10">
        <v>91.65</v>
      </c>
      <c r="AP633" s="10">
        <v>7.41</v>
      </c>
      <c r="AQ633" s="17">
        <f t="shared" ca="1" si="72"/>
        <v>6028.9661249999999</v>
      </c>
    </row>
    <row r="634" spans="1:43" x14ac:dyDescent="0.25">
      <c r="A634" s="17">
        <f t="shared" si="67"/>
        <v>159.13</v>
      </c>
      <c r="B634" s="17">
        <f t="shared" ca="1" si="68"/>
        <v>8767.3061500000003</v>
      </c>
      <c r="D634" s="17">
        <f ca="1">'Prices Feb 2011'!H633</f>
        <v>51.332500000000003</v>
      </c>
      <c r="E634" s="17">
        <f ca="1">'Prices Feb 2011'!$I633</f>
        <v>49.215000000000003</v>
      </c>
      <c r="F634" s="17">
        <v>64.64</v>
      </c>
      <c r="H634" s="11">
        <v>40601.25</v>
      </c>
      <c r="I634" s="10">
        <v>20.74</v>
      </c>
      <c r="J634" s="10">
        <v>7.67</v>
      </c>
      <c r="K634" s="17">
        <f t="shared" si="69"/>
        <v>1499.7094</v>
      </c>
      <c r="O634" s="11">
        <v>40601.25</v>
      </c>
      <c r="P634" s="10">
        <v>20.74</v>
      </c>
      <c r="Q634" s="10">
        <v>7.67</v>
      </c>
      <c r="R634" s="17">
        <f t="shared" ca="1" si="70"/>
        <v>1179.7949000000001</v>
      </c>
      <c r="V634" s="11">
        <v>40601.25</v>
      </c>
      <c r="W634" s="10">
        <v>20.74</v>
      </c>
      <c r="X634" s="10">
        <v>7.67</v>
      </c>
      <c r="Y634" s="17">
        <f t="shared" ca="1" si="71"/>
        <v>1179.7949000000001</v>
      </c>
      <c r="AD634" s="10"/>
      <c r="AE634" s="10"/>
      <c r="AF634" s="10"/>
      <c r="AN634" s="11">
        <v>40601.25</v>
      </c>
      <c r="AO634" s="10">
        <v>96.91</v>
      </c>
      <c r="AP634" s="10">
        <v>1.43</v>
      </c>
      <c r="AQ634" s="17">
        <f t="shared" ca="1" si="72"/>
        <v>4908.00695</v>
      </c>
    </row>
    <row r="635" spans="1:43" x14ac:dyDescent="0.25">
      <c r="A635" s="17">
        <f t="shared" si="67"/>
        <v>117.31</v>
      </c>
      <c r="B635" s="17">
        <f t="shared" ca="1" si="68"/>
        <v>8061.0370750000002</v>
      </c>
      <c r="D635" s="17">
        <f ca="1">'Prices Feb 2011'!H634</f>
        <v>50.317499999999995</v>
      </c>
      <c r="E635" s="17">
        <f ca="1">'Prices Feb 2011'!$I634</f>
        <v>61.4375</v>
      </c>
      <c r="F635" s="17">
        <v>64.64</v>
      </c>
      <c r="H635" s="11">
        <v>40601.291666666664</v>
      </c>
      <c r="I635" s="10">
        <v>20.74</v>
      </c>
      <c r="J635" s="10">
        <v>7.67</v>
      </c>
      <c r="K635" s="17">
        <f t="shared" si="69"/>
        <v>1499.7094</v>
      </c>
      <c r="O635" s="11">
        <v>40601.291666666664</v>
      </c>
      <c r="P635" s="10">
        <v>20.74</v>
      </c>
      <c r="Q635" s="10">
        <v>7.67</v>
      </c>
      <c r="R635" s="17">
        <f t="shared" ca="1" si="70"/>
        <v>1433.28955</v>
      </c>
      <c r="V635" s="11">
        <v>40601.291666666664</v>
      </c>
      <c r="W635" s="10">
        <v>20.74</v>
      </c>
      <c r="X635" s="10">
        <v>7.67</v>
      </c>
      <c r="Y635" s="17">
        <f t="shared" ca="1" si="71"/>
        <v>1433.28955</v>
      </c>
      <c r="AD635" s="10"/>
      <c r="AE635" s="10"/>
      <c r="AF635" s="10"/>
      <c r="AN635" s="11">
        <v>40601.291666666664</v>
      </c>
      <c r="AO635" s="10">
        <v>55.09</v>
      </c>
      <c r="AP635" s="10">
        <v>5.63</v>
      </c>
      <c r="AQ635" s="17">
        <f t="shared" ca="1" si="72"/>
        <v>3694.7485750000001</v>
      </c>
    </row>
    <row r="636" spans="1:43" x14ac:dyDescent="0.25">
      <c r="A636" s="17">
        <f t="shared" si="67"/>
        <v>126.46</v>
      </c>
      <c r="B636" s="17">
        <f t="shared" ca="1" si="68"/>
        <v>8052.9785999999995</v>
      </c>
      <c r="D636" s="17">
        <f ca="1">'Prices Feb 2011'!H635</f>
        <v>30.18</v>
      </c>
      <c r="E636" s="17">
        <f ca="1">'Prices Feb 2011'!$I635</f>
        <v>56.62</v>
      </c>
      <c r="F636" s="17">
        <v>64.64</v>
      </c>
      <c r="H636" s="11">
        <v>40601.333333333336</v>
      </c>
      <c r="I636" s="10">
        <v>20.74</v>
      </c>
      <c r="J636" s="10">
        <v>7.67</v>
      </c>
      <c r="K636" s="17">
        <f t="shared" si="69"/>
        <v>1499.7094</v>
      </c>
      <c r="O636" s="11">
        <v>40601.333333333336</v>
      </c>
      <c r="P636" s="10">
        <v>20.74</v>
      </c>
      <c r="Q636" s="10">
        <v>7.67</v>
      </c>
      <c r="R636" s="17">
        <f t="shared" ca="1" si="70"/>
        <v>1333.3745999999996</v>
      </c>
      <c r="V636" s="11">
        <v>40601.333333333336</v>
      </c>
      <c r="W636" s="10">
        <v>20.74</v>
      </c>
      <c r="X636" s="10">
        <v>7.67</v>
      </c>
      <c r="Y636" s="17">
        <f t="shared" ca="1" si="71"/>
        <v>1333.3745999999996</v>
      </c>
      <c r="AD636" s="10"/>
      <c r="AE636" s="10"/>
      <c r="AF636" s="10"/>
      <c r="AN636" s="11">
        <v>40601.333333333336</v>
      </c>
      <c r="AO636" s="10">
        <v>64.239999999999995</v>
      </c>
      <c r="AP636" s="10">
        <v>3.88</v>
      </c>
      <c r="AQ636" s="17">
        <f t="shared" ca="1" si="72"/>
        <v>3886.5199999999995</v>
      </c>
    </row>
    <row r="637" spans="1:43" x14ac:dyDescent="0.25">
      <c r="A637" s="17">
        <f t="shared" si="67"/>
        <v>146.63999999999999</v>
      </c>
      <c r="B637" s="17">
        <f t="shared" ca="1" si="68"/>
        <v>6651.4223000000002</v>
      </c>
      <c r="D637" s="17">
        <f ca="1">'Prices Feb 2011'!H636</f>
        <v>49.164999999999999</v>
      </c>
      <c r="E637" s="17">
        <f ca="1">'Prices Feb 2011'!$I636</f>
        <v>34.275000000000006</v>
      </c>
      <c r="F637" s="17">
        <v>64.64</v>
      </c>
      <c r="H637" s="11">
        <v>40601.375</v>
      </c>
      <c r="I637" s="10">
        <v>20.74</v>
      </c>
      <c r="J637" s="10">
        <v>7.67</v>
      </c>
      <c r="K637" s="17">
        <f t="shared" si="69"/>
        <v>1499.7094</v>
      </c>
      <c r="O637" s="11">
        <v>40601.375</v>
      </c>
      <c r="P637" s="10">
        <v>20.74</v>
      </c>
      <c r="Q637" s="10">
        <v>7.67</v>
      </c>
      <c r="R637" s="17">
        <f t="shared" ca="1" si="70"/>
        <v>869.93930000000012</v>
      </c>
      <c r="V637" s="11">
        <v>40601.375</v>
      </c>
      <c r="W637" s="10">
        <v>20.74</v>
      </c>
      <c r="X637" s="10">
        <v>7.67</v>
      </c>
      <c r="Y637" s="17">
        <f t="shared" ca="1" si="71"/>
        <v>869.93930000000012</v>
      </c>
      <c r="AD637" s="10"/>
      <c r="AE637" s="10"/>
      <c r="AF637" s="10"/>
      <c r="AN637" s="11">
        <v>40601.375</v>
      </c>
      <c r="AO637" s="10">
        <v>84.42</v>
      </c>
      <c r="AP637" s="10">
        <v>6.14</v>
      </c>
      <c r="AQ637" s="17">
        <f t="shared" ca="1" si="72"/>
        <v>3411.8343000000004</v>
      </c>
    </row>
    <row r="638" spans="1:43" x14ac:dyDescent="0.25">
      <c r="A638" s="17">
        <f t="shared" si="67"/>
        <v>85.73</v>
      </c>
      <c r="B638" s="17">
        <f t="shared" ca="1" si="68"/>
        <v>5148.0934500000003</v>
      </c>
      <c r="D638" s="17">
        <f ca="1">'Prices Feb 2011'!H637</f>
        <v>41.522499999999994</v>
      </c>
      <c r="E638" s="17">
        <f ca="1">'Prices Feb 2011'!$I637</f>
        <v>47.924999999999997</v>
      </c>
      <c r="F638" s="17">
        <v>64.64</v>
      </c>
      <c r="H638" s="11">
        <v>40601.416666666664</v>
      </c>
      <c r="I638" s="10">
        <v>20.74</v>
      </c>
      <c r="J638" s="10">
        <v>7.67</v>
      </c>
      <c r="K638" s="17">
        <f t="shared" si="69"/>
        <v>1499.7094</v>
      </c>
      <c r="O638" s="11">
        <v>40601.416666666664</v>
      </c>
      <c r="P638" s="10">
        <v>20.74</v>
      </c>
      <c r="Q638" s="10">
        <v>7.67</v>
      </c>
      <c r="R638" s="17">
        <f t="shared" ca="1" si="70"/>
        <v>1153.0402999999999</v>
      </c>
      <c r="V638" s="11">
        <v>40601.416666666664</v>
      </c>
      <c r="W638" s="10">
        <v>20.74</v>
      </c>
      <c r="X638" s="10">
        <v>7.67</v>
      </c>
      <c r="Y638" s="17">
        <f t="shared" ca="1" si="71"/>
        <v>1153.0402999999999</v>
      </c>
      <c r="AD638" s="10"/>
      <c r="AE638" s="10"/>
      <c r="AF638" s="10"/>
      <c r="AN638" s="11">
        <v>40601.416666666664</v>
      </c>
      <c r="AO638" s="10">
        <v>23.51</v>
      </c>
      <c r="AP638" s="10">
        <v>9.17</v>
      </c>
      <c r="AQ638" s="17">
        <f t="shared" ca="1" si="72"/>
        <v>1342.3034500000001</v>
      </c>
    </row>
    <row r="639" spans="1:43" x14ac:dyDescent="0.25">
      <c r="A639" s="17">
        <f t="shared" si="67"/>
        <v>140.29</v>
      </c>
      <c r="B639" s="17">
        <f t="shared" ca="1" si="68"/>
        <v>7566.3900750000003</v>
      </c>
      <c r="D639" s="17">
        <f ca="1">'Prices Feb 2011'!H638</f>
        <v>72.242499999999993</v>
      </c>
      <c r="E639" s="17">
        <f ca="1">'Prices Feb 2011'!$I638</f>
        <v>43.082500000000003</v>
      </c>
      <c r="F639" s="17">
        <v>64.64</v>
      </c>
      <c r="H639" s="11">
        <v>40601.458333333336</v>
      </c>
      <c r="I639" s="10">
        <v>20.74</v>
      </c>
      <c r="J639" s="10">
        <v>7.67</v>
      </c>
      <c r="K639" s="17">
        <f t="shared" si="69"/>
        <v>1499.7094</v>
      </c>
      <c r="O639" s="11">
        <v>40601.458333333336</v>
      </c>
      <c r="P639" s="10">
        <v>20.74</v>
      </c>
      <c r="Q639" s="10">
        <v>7.67</v>
      </c>
      <c r="R639" s="17">
        <f t="shared" ca="1" si="70"/>
        <v>1052.6068500000001</v>
      </c>
      <c r="V639" s="11">
        <v>40601.458333333336</v>
      </c>
      <c r="W639" s="10">
        <v>20.74</v>
      </c>
      <c r="X639" s="10">
        <v>7.67</v>
      </c>
      <c r="Y639" s="17">
        <f t="shared" ca="1" si="71"/>
        <v>1052.6068500000001</v>
      </c>
      <c r="AD639" s="10"/>
      <c r="AE639" s="10"/>
      <c r="AF639" s="10"/>
      <c r="AN639" s="11">
        <v>40601.458333333336</v>
      </c>
      <c r="AO639" s="10">
        <v>78.069999999999993</v>
      </c>
      <c r="AP639" s="10">
        <v>7.66</v>
      </c>
      <c r="AQ639" s="17">
        <f t="shared" ca="1" si="72"/>
        <v>3961.4669750000003</v>
      </c>
    </row>
    <row r="640" spans="1:43" x14ac:dyDescent="0.25">
      <c r="A640" s="17">
        <f t="shared" si="67"/>
        <v>135.61000000000001</v>
      </c>
      <c r="B640" s="17">
        <f t="shared" ca="1" si="68"/>
        <v>6179.41525</v>
      </c>
      <c r="D640" s="17">
        <f ca="1">'Prices Feb 2011'!H639</f>
        <v>43.037500000000001</v>
      </c>
      <c r="E640" s="17">
        <f ca="1">'Prices Feb 2011'!$I639</f>
        <v>34.774999999999999</v>
      </c>
      <c r="F640" s="17">
        <v>64.64</v>
      </c>
      <c r="H640" s="11">
        <v>40601.5</v>
      </c>
      <c r="I640" s="10">
        <v>20.74</v>
      </c>
      <c r="J640" s="10">
        <v>7.67</v>
      </c>
      <c r="K640" s="17">
        <f t="shared" si="69"/>
        <v>1499.7094</v>
      </c>
      <c r="O640" s="11">
        <v>40601.5</v>
      </c>
      <c r="P640" s="10">
        <v>20.74</v>
      </c>
      <c r="Q640" s="10">
        <v>7.67</v>
      </c>
      <c r="R640" s="17">
        <f t="shared" ca="1" si="70"/>
        <v>880.30929999999989</v>
      </c>
      <c r="V640" s="11">
        <v>40601.5</v>
      </c>
      <c r="W640" s="10">
        <v>20.74</v>
      </c>
      <c r="X640" s="10">
        <v>7.67</v>
      </c>
      <c r="Y640" s="17">
        <f t="shared" ca="1" si="71"/>
        <v>880.30929999999989</v>
      </c>
      <c r="AD640" s="10"/>
      <c r="AE640" s="10"/>
      <c r="AF640" s="10"/>
      <c r="AN640" s="11">
        <v>40601.5</v>
      </c>
      <c r="AO640" s="10">
        <v>73.39</v>
      </c>
      <c r="AP640" s="10">
        <v>5</v>
      </c>
      <c r="AQ640" s="17">
        <f t="shared" ca="1" si="72"/>
        <v>2919.08725</v>
      </c>
    </row>
    <row r="641" spans="1:43" x14ac:dyDescent="0.25">
      <c r="A641" s="17">
        <f t="shared" si="67"/>
        <v>95.55</v>
      </c>
      <c r="B641" s="17">
        <f t="shared" ca="1" si="68"/>
        <v>7063.3908250000004</v>
      </c>
      <c r="D641" s="17">
        <f ca="1">'Prices Feb 2011'!H640</f>
        <v>72.777500000000003</v>
      </c>
      <c r="E641" s="17">
        <f ca="1">'Prices Feb 2011'!$I640</f>
        <v>66.932500000000005</v>
      </c>
      <c r="F641" s="17">
        <v>64.64</v>
      </c>
      <c r="H641" s="11">
        <v>40601.541666666664</v>
      </c>
      <c r="I641" s="10">
        <v>20.74</v>
      </c>
      <c r="J641" s="10">
        <v>7.67</v>
      </c>
      <c r="K641" s="17">
        <f t="shared" si="69"/>
        <v>1499.7094</v>
      </c>
      <c r="O641" s="11">
        <v>40601.541666666664</v>
      </c>
      <c r="P641" s="10">
        <v>20.74</v>
      </c>
      <c r="Q641" s="10">
        <v>7.67</v>
      </c>
      <c r="R641" s="17">
        <f t="shared" ca="1" si="70"/>
        <v>1547.25585</v>
      </c>
      <c r="V641" s="11">
        <v>40601.541666666664</v>
      </c>
      <c r="W641" s="10">
        <v>20.74</v>
      </c>
      <c r="X641" s="10">
        <v>7.67</v>
      </c>
      <c r="Y641" s="17">
        <f t="shared" ca="1" si="71"/>
        <v>1547.25585</v>
      </c>
      <c r="AD641" s="10"/>
      <c r="AE641" s="10"/>
      <c r="AF641" s="10"/>
      <c r="AN641" s="11">
        <v>40601.541666666664</v>
      </c>
      <c r="AO641" s="10">
        <v>33.33</v>
      </c>
      <c r="AP641" s="10">
        <v>7.15</v>
      </c>
      <c r="AQ641" s="17">
        <f t="shared" ca="1" si="72"/>
        <v>2469.1697250000002</v>
      </c>
    </row>
    <row r="642" spans="1:43" x14ac:dyDescent="0.25">
      <c r="A642" s="17">
        <f t="shared" si="67"/>
        <v>154.56</v>
      </c>
      <c r="B642" s="17">
        <f t="shared" ca="1" si="68"/>
        <v>8003.5896500000008</v>
      </c>
      <c r="D642" s="17">
        <f ca="1">'Prices Feb 2011'!H641</f>
        <v>43.487499999999997</v>
      </c>
      <c r="E642" s="17">
        <f ca="1">'Prices Feb 2011'!$I641</f>
        <v>40.807500000000005</v>
      </c>
      <c r="F642" s="17">
        <v>64.64</v>
      </c>
      <c r="H642" s="11">
        <v>40601.583333333336</v>
      </c>
      <c r="I642" s="10">
        <v>20.74</v>
      </c>
      <c r="J642" s="10">
        <v>7.67</v>
      </c>
      <c r="K642" s="17">
        <f t="shared" si="69"/>
        <v>1499.7094</v>
      </c>
      <c r="O642" s="11">
        <v>40601.583333333336</v>
      </c>
      <c r="P642" s="10">
        <v>20.74</v>
      </c>
      <c r="Q642" s="10">
        <v>7.67</v>
      </c>
      <c r="R642" s="17">
        <f t="shared" ca="1" si="70"/>
        <v>1005.42335</v>
      </c>
      <c r="V642" s="11">
        <v>40601.583333333336</v>
      </c>
      <c r="W642" s="10">
        <v>20.74</v>
      </c>
      <c r="X642" s="10">
        <v>7.67</v>
      </c>
      <c r="Y642" s="17">
        <f t="shared" ca="1" si="71"/>
        <v>1005.42335</v>
      </c>
      <c r="AD642" s="10"/>
      <c r="AE642" s="10"/>
      <c r="AF642" s="10"/>
      <c r="AN642" s="11">
        <v>40601.583333333336</v>
      </c>
      <c r="AO642" s="10">
        <v>92.34</v>
      </c>
      <c r="AP642" s="10">
        <v>7.85</v>
      </c>
      <c r="AQ642" s="17">
        <f t="shared" ca="1" si="72"/>
        <v>4493.033550000001</v>
      </c>
    </row>
    <row r="643" spans="1:43" x14ac:dyDescent="0.25">
      <c r="A643" s="17">
        <f t="shared" si="67"/>
        <v>74.44</v>
      </c>
      <c r="B643" s="17">
        <f t="shared" ca="1" si="68"/>
        <v>4226.9865500000005</v>
      </c>
      <c r="D643" s="17">
        <f ca="1">'Prices Feb 2011'!H642</f>
        <v>65.72</v>
      </c>
      <c r="E643" s="17">
        <f ca="1">'Prices Feb 2011'!$I642</f>
        <v>43.647500000000008</v>
      </c>
      <c r="F643" s="17">
        <v>64.64</v>
      </c>
      <c r="H643" s="11">
        <v>40601.625</v>
      </c>
      <c r="I643" s="10">
        <v>20.74</v>
      </c>
      <c r="J643" s="10">
        <v>7.67</v>
      </c>
      <c r="K643" s="17">
        <f t="shared" si="69"/>
        <v>1499.7094</v>
      </c>
      <c r="O643" s="11">
        <v>40601.625</v>
      </c>
      <c r="P643" s="10">
        <v>20.74</v>
      </c>
      <c r="Q643" s="10">
        <v>7.67</v>
      </c>
      <c r="R643" s="17">
        <f t="shared" ca="1" si="70"/>
        <v>1064.3249500000002</v>
      </c>
      <c r="V643" s="11">
        <v>40601.625</v>
      </c>
      <c r="W643" s="10">
        <v>20.74</v>
      </c>
      <c r="X643" s="10">
        <v>7.67</v>
      </c>
      <c r="Y643" s="17">
        <f t="shared" ca="1" si="71"/>
        <v>1064.3249500000002</v>
      </c>
      <c r="AD643" s="10"/>
      <c r="AE643" s="10"/>
      <c r="AF643" s="10"/>
      <c r="AN643" s="11">
        <v>40601.625</v>
      </c>
      <c r="AO643" s="10">
        <v>12.22</v>
      </c>
      <c r="AP643" s="10">
        <v>5.34</v>
      </c>
      <c r="AQ643" s="17">
        <f t="shared" ca="1" si="72"/>
        <v>598.62725000000012</v>
      </c>
    </row>
    <row r="644" spans="1:43" x14ac:dyDescent="0.25">
      <c r="A644" s="17">
        <f t="shared" si="67"/>
        <v>88.69</v>
      </c>
      <c r="B644" s="17">
        <f t="shared" ca="1" si="68"/>
        <v>4667.5290999999997</v>
      </c>
      <c r="D644" s="17">
        <f ca="1">'Prices Feb 2011'!H643</f>
        <v>41.265000000000001</v>
      </c>
      <c r="E644" s="17">
        <f ca="1">'Prices Feb 2011'!$I643</f>
        <v>38.049999999999997</v>
      </c>
      <c r="F644" s="17">
        <v>64.64</v>
      </c>
      <c r="H644" s="11">
        <v>40601.666666666664</v>
      </c>
      <c r="I644" s="10">
        <v>20.74</v>
      </c>
      <c r="J644" s="10">
        <v>7.67</v>
      </c>
      <c r="K644" s="17">
        <f t="shared" si="69"/>
        <v>1499.7094</v>
      </c>
      <c r="O644" s="11">
        <v>40601.666666666664</v>
      </c>
      <c r="P644" s="10">
        <v>20.74</v>
      </c>
      <c r="Q644" s="10">
        <v>7.67</v>
      </c>
      <c r="R644" s="17">
        <f t="shared" ca="1" si="70"/>
        <v>948.23279999999988</v>
      </c>
      <c r="V644" s="11">
        <v>40601.666666666664</v>
      </c>
      <c r="W644" s="10">
        <v>20.74</v>
      </c>
      <c r="X644" s="10">
        <v>7.67</v>
      </c>
      <c r="Y644" s="17">
        <f t="shared" ca="1" si="71"/>
        <v>948.23279999999988</v>
      </c>
      <c r="AD644" s="10"/>
      <c r="AE644" s="10"/>
      <c r="AF644" s="10"/>
      <c r="AN644" s="11">
        <v>40601.666666666664</v>
      </c>
      <c r="AO644" s="10">
        <v>26.47</v>
      </c>
      <c r="AP644" s="10">
        <v>9.98</v>
      </c>
      <c r="AQ644" s="17">
        <f t="shared" ca="1" si="72"/>
        <v>1271.3541</v>
      </c>
    </row>
    <row r="645" spans="1:43" x14ac:dyDescent="0.25">
      <c r="A645" s="17">
        <f t="shared" ref="A645:A675" si="73">I645+P645+W645+AH645+AO645</f>
        <v>140.49</v>
      </c>
      <c r="B645" s="17">
        <f t="shared" ref="B645:B675" ca="1" si="74">K645+R645+Y645+AJ645+AQ645</f>
        <v>11096.816475</v>
      </c>
      <c r="D645" s="17">
        <f ca="1">'Prices Feb 2011'!H644</f>
        <v>47.387500000000003</v>
      </c>
      <c r="E645" s="17">
        <f ca="1">'Prices Feb 2011'!$I644</f>
        <v>71.322499999999991</v>
      </c>
      <c r="F645" s="17">
        <v>64.64</v>
      </c>
      <c r="H645" s="11">
        <v>40601.708333333336</v>
      </c>
      <c r="I645" s="10">
        <v>20.74</v>
      </c>
      <c r="J645" s="10">
        <v>7.67</v>
      </c>
      <c r="K645" s="17">
        <f t="shared" ref="K645:K675" si="75">I645*($F645+J645)</f>
        <v>1499.7094</v>
      </c>
      <c r="O645" s="11">
        <v>40601.708333333336</v>
      </c>
      <c r="P645" s="10">
        <v>20.74</v>
      </c>
      <c r="Q645" s="10">
        <v>7.67</v>
      </c>
      <c r="R645" s="17">
        <f t="shared" ref="R645:R675" ca="1" si="76">P645*($E645+Q645)</f>
        <v>1638.3044499999996</v>
      </c>
      <c r="V645" s="11">
        <v>40601.708333333336</v>
      </c>
      <c r="W645" s="10">
        <v>20.74</v>
      </c>
      <c r="X645" s="10">
        <v>7.67</v>
      </c>
      <c r="Y645" s="17">
        <f t="shared" ref="Y645:Y675" ca="1" si="77">W645*($E645+X645)</f>
        <v>1638.3044499999996</v>
      </c>
      <c r="AD645" s="10"/>
      <c r="AE645" s="10"/>
      <c r="AF645" s="10"/>
      <c r="AN645" s="11">
        <v>40601.708333333336</v>
      </c>
      <c r="AO645" s="10">
        <v>78.27</v>
      </c>
      <c r="AP645" s="10">
        <v>9.43</v>
      </c>
      <c r="AQ645" s="17">
        <f t="shared" ca="1" si="72"/>
        <v>6320.4981749999997</v>
      </c>
    </row>
    <row r="646" spans="1:43" x14ac:dyDescent="0.25">
      <c r="A646" s="17">
        <f t="shared" si="73"/>
        <v>85.12</v>
      </c>
      <c r="B646" s="17">
        <f t="shared" ca="1" si="74"/>
        <v>4847.2128499999999</v>
      </c>
      <c r="D646" s="17">
        <f ca="1">'Prices Feb 2011'!H645</f>
        <v>35.252499999999998</v>
      </c>
      <c r="E646" s="17">
        <f ca="1">'Prices Feb 2011'!$I645</f>
        <v>43.607500000000002</v>
      </c>
      <c r="F646" s="17">
        <v>64.64</v>
      </c>
      <c r="H646" s="11">
        <v>40601.75</v>
      </c>
      <c r="I646" s="10">
        <v>20.74</v>
      </c>
      <c r="J646" s="10">
        <v>7.67</v>
      </c>
      <c r="K646" s="17">
        <f t="shared" si="75"/>
        <v>1499.7094</v>
      </c>
      <c r="O646" s="11">
        <v>40601.75</v>
      </c>
      <c r="P646" s="10">
        <v>20.74</v>
      </c>
      <c r="Q646" s="10">
        <v>7.67</v>
      </c>
      <c r="R646" s="17">
        <f t="shared" ca="1" si="76"/>
        <v>1063.4953499999999</v>
      </c>
      <c r="V646" s="11">
        <v>40601.75</v>
      </c>
      <c r="W646" s="10">
        <v>20.74</v>
      </c>
      <c r="X646" s="10">
        <v>7.67</v>
      </c>
      <c r="Y646" s="17">
        <f t="shared" ca="1" si="77"/>
        <v>1063.4953499999999</v>
      </c>
      <c r="AD646" s="10"/>
      <c r="AE646" s="10"/>
      <c r="AF646" s="10"/>
      <c r="AN646" s="11">
        <v>40601.75</v>
      </c>
      <c r="AO646" s="10">
        <v>22.9</v>
      </c>
      <c r="AP646" s="10">
        <v>9.69</v>
      </c>
      <c r="AQ646" s="17">
        <f t="shared" ca="1" si="72"/>
        <v>1220.5127499999999</v>
      </c>
    </row>
    <row r="647" spans="1:43" x14ac:dyDescent="0.25">
      <c r="A647" s="17">
        <f t="shared" si="73"/>
        <v>142.19</v>
      </c>
      <c r="B647" s="17">
        <f t="shared" ca="1" si="74"/>
        <v>10820.872674999999</v>
      </c>
      <c r="D647" s="17">
        <f ca="1">'Prices Feb 2011'!H646</f>
        <v>45.45</v>
      </c>
      <c r="E647" s="17">
        <f ca="1">'Prices Feb 2011'!$I646</f>
        <v>69.197499999999991</v>
      </c>
      <c r="F647" s="17">
        <v>64.64</v>
      </c>
      <c r="H647" s="11">
        <v>40601.791666666664</v>
      </c>
      <c r="I647" s="10">
        <v>20.74</v>
      </c>
      <c r="J647" s="10">
        <v>7.67</v>
      </c>
      <c r="K647" s="17">
        <f t="shared" si="75"/>
        <v>1499.7094</v>
      </c>
      <c r="O647" s="11">
        <v>40601.791666666664</v>
      </c>
      <c r="P647" s="10">
        <v>20.74</v>
      </c>
      <c r="Q647" s="10">
        <v>7.67</v>
      </c>
      <c r="R647" s="17">
        <f t="shared" ca="1" si="76"/>
        <v>1594.2319499999996</v>
      </c>
      <c r="V647" s="11">
        <v>40601.791666666664</v>
      </c>
      <c r="W647" s="10">
        <v>20.74</v>
      </c>
      <c r="X647" s="10">
        <v>7.67</v>
      </c>
      <c r="Y647" s="17">
        <f t="shared" ca="1" si="77"/>
        <v>1594.2319499999996</v>
      </c>
      <c r="AD647" s="10"/>
      <c r="AE647" s="10"/>
      <c r="AF647" s="10"/>
      <c r="AN647" s="11">
        <v>40601.791666666664</v>
      </c>
      <c r="AO647" s="10">
        <v>79.97</v>
      </c>
      <c r="AP647" s="10">
        <v>7.49</v>
      </c>
      <c r="AQ647" s="17">
        <f t="shared" ca="1" si="72"/>
        <v>6132.6993749999983</v>
      </c>
    </row>
    <row r="648" spans="1:43" x14ac:dyDescent="0.25">
      <c r="A648" s="17">
        <f t="shared" si="73"/>
        <v>155.94999999999999</v>
      </c>
      <c r="B648" s="17">
        <f t="shared" ca="1" si="74"/>
        <v>6258.3528750000005</v>
      </c>
      <c r="D648" s="17">
        <f ca="1">'Prices Feb 2011'!H647</f>
        <v>35.879999999999995</v>
      </c>
      <c r="E648" s="17">
        <f ca="1">'Prices Feb 2011'!$I647</f>
        <v>26.907499999999999</v>
      </c>
      <c r="F648" s="17">
        <v>64.64</v>
      </c>
      <c r="H648" s="11">
        <v>40601.833333333336</v>
      </c>
      <c r="I648" s="10">
        <v>20.74</v>
      </c>
      <c r="J648" s="10">
        <v>7.67</v>
      </c>
      <c r="K648" s="17">
        <f t="shared" si="75"/>
        <v>1499.7094</v>
      </c>
      <c r="O648" s="11">
        <v>40601.833333333336</v>
      </c>
      <c r="P648" s="10">
        <v>20.74</v>
      </c>
      <c r="Q648" s="10">
        <v>7.67</v>
      </c>
      <c r="R648" s="17">
        <f t="shared" ca="1" si="76"/>
        <v>717.13734999999997</v>
      </c>
      <c r="V648" s="11">
        <v>40601.833333333336</v>
      </c>
      <c r="W648" s="10">
        <v>20.74</v>
      </c>
      <c r="X648" s="10">
        <v>7.67</v>
      </c>
      <c r="Y648" s="17">
        <f t="shared" ca="1" si="77"/>
        <v>717.13734999999997</v>
      </c>
      <c r="AD648" s="10"/>
      <c r="AE648" s="10"/>
      <c r="AF648" s="10"/>
      <c r="AN648" s="11">
        <v>40601.833333333336</v>
      </c>
      <c r="AO648" s="10">
        <v>93.73</v>
      </c>
      <c r="AP648" s="10">
        <v>8.56</v>
      </c>
      <c r="AQ648" s="17">
        <f t="shared" ca="1" si="72"/>
        <v>3324.3687750000004</v>
      </c>
    </row>
    <row r="649" spans="1:43" x14ac:dyDescent="0.25">
      <c r="A649" s="17">
        <f t="shared" si="73"/>
        <v>118.99000000000001</v>
      </c>
      <c r="B649" s="17">
        <f t="shared" ca="1" si="74"/>
        <v>8276.3057000000008</v>
      </c>
      <c r="D649" s="17">
        <f ca="1">'Prices Feb 2011'!H648</f>
        <v>80.449999999999989</v>
      </c>
      <c r="E649" s="17">
        <f ca="1">'Prices Feb 2011'!$I648</f>
        <v>63.36</v>
      </c>
      <c r="F649" s="17">
        <v>64.64</v>
      </c>
      <c r="H649" s="11">
        <v>40601.875</v>
      </c>
      <c r="I649" s="10">
        <v>20.74</v>
      </c>
      <c r="J649" s="10">
        <v>7.67</v>
      </c>
      <c r="K649" s="17">
        <f t="shared" si="75"/>
        <v>1499.7094</v>
      </c>
      <c r="O649" s="11">
        <v>40601.875</v>
      </c>
      <c r="P649" s="10">
        <v>20.74</v>
      </c>
      <c r="Q649" s="10">
        <v>7.67</v>
      </c>
      <c r="R649" s="17">
        <f t="shared" ca="1" si="76"/>
        <v>1473.1622</v>
      </c>
      <c r="V649" s="11">
        <v>40601.875</v>
      </c>
      <c r="W649" s="10">
        <v>20.74</v>
      </c>
      <c r="X649" s="10">
        <v>7.67</v>
      </c>
      <c r="Y649" s="17">
        <f t="shared" ca="1" si="77"/>
        <v>1473.1622</v>
      </c>
      <c r="AD649" s="10"/>
      <c r="AE649" s="10"/>
      <c r="AF649" s="10"/>
      <c r="AN649" s="11">
        <v>40601.875</v>
      </c>
      <c r="AO649" s="10">
        <v>56.77</v>
      </c>
      <c r="AP649" s="10">
        <v>4.1100000000000003</v>
      </c>
      <c r="AQ649" s="17">
        <f t="shared" ca="1" si="72"/>
        <v>3830.2719000000002</v>
      </c>
    </row>
    <row r="650" spans="1:43" x14ac:dyDescent="0.25">
      <c r="A650" s="17">
        <f t="shared" si="73"/>
        <v>78.87</v>
      </c>
      <c r="B650" s="17">
        <f t="shared" ca="1" si="74"/>
        <v>3798.3894499999997</v>
      </c>
      <c r="D650" s="17">
        <f ca="1">'Prices Feb 2011'!H649</f>
        <v>73.284999999999997</v>
      </c>
      <c r="E650" s="17">
        <f ca="1">'Prices Feb 2011'!$I649</f>
        <v>31.214999999999996</v>
      </c>
      <c r="F650" s="17">
        <v>64.64</v>
      </c>
      <c r="H650" s="11">
        <v>40601.916666666664</v>
      </c>
      <c r="I650" s="10">
        <v>20.74</v>
      </c>
      <c r="J650" s="10">
        <v>7.67</v>
      </c>
      <c r="K650" s="17">
        <f t="shared" si="75"/>
        <v>1499.7094</v>
      </c>
      <c r="O650" s="11">
        <v>40601.916666666664</v>
      </c>
      <c r="P650" s="10">
        <v>20.74</v>
      </c>
      <c r="Q650" s="10">
        <v>7.67</v>
      </c>
      <c r="R650" s="17">
        <f t="shared" ca="1" si="76"/>
        <v>806.47489999999993</v>
      </c>
      <c r="V650" s="11">
        <v>40601.916666666664</v>
      </c>
      <c r="W650" s="10">
        <v>20.74</v>
      </c>
      <c r="X650" s="10">
        <v>7.67</v>
      </c>
      <c r="Y650" s="17">
        <f t="shared" ca="1" si="77"/>
        <v>806.47489999999993</v>
      </c>
      <c r="AD650" s="10"/>
      <c r="AE650" s="10"/>
      <c r="AF650" s="10"/>
      <c r="AN650" s="11">
        <v>40601.916666666664</v>
      </c>
      <c r="AO650" s="10">
        <v>16.649999999999999</v>
      </c>
      <c r="AP650" s="10">
        <v>9.9700000000000006</v>
      </c>
      <c r="AQ650" s="17">
        <f t="shared" ca="1" si="72"/>
        <v>685.73024999999984</v>
      </c>
    </row>
    <row r="651" spans="1:43" x14ac:dyDescent="0.25">
      <c r="A651" s="17">
        <f t="shared" si="73"/>
        <v>152.17000000000002</v>
      </c>
      <c r="B651" s="17">
        <f t="shared" ca="1" si="74"/>
        <v>11678.690875</v>
      </c>
      <c r="D651" s="17">
        <f ca="1">'Prices Feb 2011'!H650</f>
        <v>64.357499999999987</v>
      </c>
      <c r="E651" s="17">
        <f ca="1">'Prices Feb 2011'!$I650</f>
        <v>71.112499999999997</v>
      </c>
      <c r="F651" s="17">
        <v>64.64</v>
      </c>
      <c r="H651" s="11">
        <v>40601.958333333336</v>
      </c>
      <c r="I651" s="10">
        <v>20.74</v>
      </c>
      <c r="J651" s="10">
        <v>7.67</v>
      </c>
      <c r="K651" s="17">
        <f t="shared" si="75"/>
        <v>1499.7094</v>
      </c>
      <c r="O651" s="11">
        <v>40601.958333333336</v>
      </c>
      <c r="P651" s="10">
        <v>20.74</v>
      </c>
      <c r="Q651" s="10">
        <v>7.67</v>
      </c>
      <c r="R651" s="17">
        <f t="shared" ca="1" si="76"/>
        <v>1633.9490499999999</v>
      </c>
      <c r="V651" s="11">
        <v>40601.958333333336</v>
      </c>
      <c r="W651" s="10">
        <v>20.74</v>
      </c>
      <c r="X651" s="10">
        <v>7.67</v>
      </c>
      <c r="Y651" s="17">
        <f t="shared" ca="1" si="77"/>
        <v>1633.9490499999999</v>
      </c>
      <c r="AD651" s="10"/>
      <c r="AE651" s="10"/>
      <c r="AF651" s="10"/>
      <c r="AN651" s="11">
        <v>40601.958333333336</v>
      </c>
      <c r="AO651" s="10">
        <v>89.95</v>
      </c>
      <c r="AP651" s="10">
        <v>5.72</v>
      </c>
      <c r="AQ651" s="17">
        <f t="shared" ca="1" si="72"/>
        <v>6911.0833750000002</v>
      </c>
    </row>
    <row r="652" spans="1:43" x14ac:dyDescent="0.25">
      <c r="A652" s="17">
        <f t="shared" si="73"/>
        <v>128.37</v>
      </c>
      <c r="B652" s="17">
        <f t="shared" ca="1" si="74"/>
        <v>9524.0540999999994</v>
      </c>
      <c r="D652" s="17">
        <f ca="1">'Prices Feb 2011'!H651</f>
        <v>51.402500000000003</v>
      </c>
      <c r="E652" s="17">
        <f ca="1">'Prices Feb 2011'!$I651</f>
        <v>66.19</v>
      </c>
      <c r="F652" s="17">
        <v>67.180000000000007</v>
      </c>
      <c r="H652" s="16">
        <v>40602</v>
      </c>
      <c r="I652" s="10">
        <v>38.479999999999997</v>
      </c>
      <c r="J652" s="10">
        <v>8.06</v>
      </c>
      <c r="K652" s="17">
        <f t="shared" si="75"/>
        <v>2895.2352000000001</v>
      </c>
      <c r="O652" s="16">
        <v>40602</v>
      </c>
      <c r="P652" s="10">
        <v>38.479999999999997</v>
      </c>
      <c r="Q652" s="10">
        <v>8.06</v>
      </c>
      <c r="R652" s="17">
        <f t="shared" ca="1" si="76"/>
        <v>2857.14</v>
      </c>
      <c r="V652" s="16">
        <v>40602</v>
      </c>
      <c r="W652" s="10">
        <v>38.479999999999997</v>
      </c>
      <c r="X652" s="10">
        <v>8.06</v>
      </c>
      <c r="Y652" s="17">
        <f t="shared" ca="1" si="77"/>
        <v>2857.14</v>
      </c>
      <c r="AD652" s="10"/>
      <c r="AE652" s="10"/>
      <c r="AF652" s="10"/>
      <c r="AN652" s="16">
        <v>40602</v>
      </c>
      <c r="AO652" s="10">
        <v>12.93</v>
      </c>
      <c r="AP652" s="10">
        <v>4.54</v>
      </c>
      <c r="AQ652" s="17">
        <f t="shared" ca="1" si="72"/>
        <v>914.53890000000001</v>
      </c>
    </row>
    <row r="653" spans="1:43" x14ac:dyDescent="0.25">
      <c r="A653" s="17">
        <f t="shared" si="73"/>
        <v>136.18</v>
      </c>
      <c r="B653" s="17">
        <f t="shared" ca="1" si="74"/>
        <v>6513.2820999999994</v>
      </c>
      <c r="D653" s="17">
        <f ca="1">'Prices Feb 2011'!H652</f>
        <v>63.402500000000003</v>
      </c>
      <c r="E653" s="17">
        <f ca="1">'Prices Feb 2011'!$I652</f>
        <v>29.055</v>
      </c>
      <c r="F653" s="17">
        <v>67.180000000000007</v>
      </c>
      <c r="H653" s="11">
        <v>40602.041666666664</v>
      </c>
      <c r="I653" s="10">
        <v>38.479999999999997</v>
      </c>
      <c r="J653" s="10">
        <v>8.06</v>
      </c>
      <c r="K653" s="17">
        <f t="shared" si="75"/>
        <v>2895.2352000000001</v>
      </c>
      <c r="O653" s="11">
        <v>40602.041666666664</v>
      </c>
      <c r="P653" s="10">
        <v>38.479999999999997</v>
      </c>
      <c r="Q653" s="10">
        <v>8.06</v>
      </c>
      <c r="R653" s="17">
        <f t="shared" ca="1" si="76"/>
        <v>1428.1851999999999</v>
      </c>
      <c r="V653" s="11">
        <v>40602.041666666664</v>
      </c>
      <c r="W653" s="10">
        <v>38.479999999999997</v>
      </c>
      <c r="X653" s="10">
        <v>8.06</v>
      </c>
      <c r="Y653" s="17">
        <f t="shared" ca="1" si="77"/>
        <v>1428.1851999999999</v>
      </c>
      <c r="AD653" s="10"/>
      <c r="AE653" s="10"/>
      <c r="AF653" s="10"/>
      <c r="AN653" s="11">
        <v>40602.041666666664</v>
      </c>
      <c r="AO653" s="10">
        <v>20.74</v>
      </c>
      <c r="AP653" s="10">
        <v>7.67</v>
      </c>
      <c r="AQ653" s="17">
        <f t="shared" ca="1" si="72"/>
        <v>761.67649999999992</v>
      </c>
    </row>
    <row r="654" spans="1:43" x14ac:dyDescent="0.25">
      <c r="A654" s="17">
        <f t="shared" si="73"/>
        <v>153.91999999999999</v>
      </c>
      <c r="B654" s="17">
        <f t="shared" ca="1" si="74"/>
        <v>8595.9510000000009</v>
      </c>
      <c r="D654" s="17">
        <f ca="1">'Prices Feb 2011'!H653</f>
        <v>51.37</v>
      </c>
      <c r="E654" s="17">
        <f ca="1">'Prices Feb 2011'!$I653</f>
        <v>41.322500000000005</v>
      </c>
      <c r="F654" s="17">
        <v>67.180000000000007</v>
      </c>
      <c r="H654" s="11">
        <v>40602.083333333336</v>
      </c>
      <c r="I654" s="10">
        <v>38.479999999999997</v>
      </c>
      <c r="J654" s="10">
        <v>8.06</v>
      </c>
      <c r="K654" s="17">
        <f t="shared" si="75"/>
        <v>2895.2352000000001</v>
      </c>
      <c r="O654" s="11">
        <v>40602.083333333336</v>
      </c>
      <c r="P654" s="10">
        <v>38.479999999999997</v>
      </c>
      <c r="Q654" s="10">
        <v>8.06</v>
      </c>
      <c r="R654" s="17">
        <f t="shared" ca="1" si="76"/>
        <v>1900.2386000000001</v>
      </c>
      <c r="V654" s="11">
        <v>40602.083333333336</v>
      </c>
      <c r="W654" s="10">
        <v>38.479999999999997</v>
      </c>
      <c r="X654" s="10">
        <v>8.06</v>
      </c>
      <c r="Y654" s="17">
        <f t="shared" ca="1" si="77"/>
        <v>1900.2386000000001</v>
      </c>
      <c r="AD654" s="10"/>
      <c r="AE654" s="10"/>
      <c r="AF654" s="10"/>
      <c r="AN654" s="11">
        <v>40602.083333333336</v>
      </c>
      <c r="AO654" s="10">
        <v>38.479999999999997</v>
      </c>
      <c r="AP654" s="10">
        <v>8.06</v>
      </c>
      <c r="AQ654" s="17">
        <f t="shared" ca="1" si="72"/>
        <v>1900.2386000000001</v>
      </c>
    </row>
    <row r="655" spans="1:43" x14ac:dyDescent="0.25">
      <c r="A655" s="17">
        <f t="shared" si="73"/>
        <v>197.95</v>
      </c>
      <c r="B655" s="17">
        <f t="shared" ca="1" si="74"/>
        <v>10091.994200000001</v>
      </c>
      <c r="D655" s="17">
        <f ca="1">'Prices Feb 2011'!H654</f>
        <v>43.9375</v>
      </c>
      <c r="E655" s="17">
        <f ca="1">'Prices Feb 2011'!$I654</f>
        <v>36.200000000000003</v>
      </c>
      <c r="F655" s="17">
        <v>67.180000000000007</v>
      </c>
      <c r="H655" s="11">
        <v>40602.125</v>
      </c>
      <c r="I655" s="10">
        <v>38.479999999999997</v>
      </c>
      <c r="J655" s="10">
        <v>8.06</v>
      </c>
      <c r="K655" s="17">
        <f t="shared" si="75"/>
        <v>2895.2352000000001</v>
      </c>
      <c r="O655" s="11">
        <v>40602.125</v>
      </c>
      <c r="P655" s="10">
        <v>38.479999999999997</v>
      </c>
      <c r="Q655" s="10">
        <v>8.06</v>
      </c>
      <c r="R655" s="17">
        <f t="shared" ca="1" si="76"/>
        <v>1703.1248000000001</v>
      </c>
      <c r="V655" s="11">
        <v>40602.125</v>
      </c>
      <c r="W655" s="10">
        <v>38.479999999999997</v>
      </c>
      <c r="X655" s="10">
        <v>8.06</v>
      </c>
      <c r="Y655" s="17">
        <f t="shared" ca="1" si="77"/>
        <v>1703.1248000000001</v>
      </c>
      <c r="AD655" s="10"/>
      <c r="AE655" s="10"/>
      <c r="AF655" s="10"/>
      <c r="AN655" s="11">
        <v>40602.125</v>
      </c>
      <c r="AO655" s="10">
        <v>82.51</v>
      </c>
      <c r="AP655" s="10">
        <v>9.74</v>
      </c>
      <c r="AQ655" s="17">
        <f t="shared" ca="1" si="72"/>
        <v>3790.5094000000008</v>
      </c>
    </row>
    <row r="656" spans="1:43" x14ac:dyDescent="0.25">
      <c r="A656" s="17">
        <f t="shared" si="73"/>
        <v>185.97</v>
      </c>
      <c r="B656" s="17">
        <f t="shared" ca="1" si="74"/>
        <v>11064.62185</v>
      </c>
      <c r="D656" s="17">
        <f ca="1">'Prices Feb 2011'!H655</f>
        <v>68.009999999999991</v>
      </c>
      <c r="E656" s="17">
        <f ca="1">'Prices Feb 2011'!$I655</f>
        <v>47.974999999999994</v>
      </c>
      <c r="F656" s="17">
        <v>67.180000000000007</v>
      </c>
      <c r="H656" s="11">
        <v>40602.166666666664</v>
      </c>
      <c r="I656" s="10">
        <v>38.479999999999997</v>
      </c>
      <c r="J656" s="10">
        <v>8.06</v>
      </c>
      <c r="K656" s="17">
        <f t="shared" si="75"/>
        <v>2895.2352000000001</v>
      </c>
      <c r="O656" s="11">
        <v>40602.166666666664</v>
      </c>
      <c r="P656" s="10">
        <v>38.479999999999997</v>
      </c>
      <c r="Q656" s="10">
        <v>8.06</v>
      </c>
      <c r="R656" s="17">
        <f t="shared" ca="1" si="76"/>
        <v>2156.2267999999999</v>
      </c>
      <c r="V656" s="11">
        <v>40602.166666666664</v>
      </c>
      <c r="W656" s="10">
        <v>38.479999999999997</v>
      </c>
      <c r="X656" s="10">
        <v>8.06</v>
      </c>
      <c r="Y656" s="17">
        <f t="shared" ca="1" si="77"/>
        <v>2156.2267999999999</v>
      </c>
      <c r="AD656" s="10"/>
      <c r="AE656" s="10"/>
      <c r="AF656" s="10"/>
      <c r="AN656" s="11">
        <v>40602.166666666664</v>
      </c>
      <c r="AO656" s="10">
        <v>70.53</v>
      </c>
      <c r="AP656" s="10">
        <v>6.71</v>
      </c>
      <c r="AQ656" s="17">
        <f t="shared" ca="1" si="72"/>
        <v>3856.9330499999996</v>
      </c>
    </row>
    <row r="657" spans="1:43" x14ac:dyDescent="0.25">
      <c r="A657" s="17">
        <f t="shared" si="73"/>
        <v>192.85</v>
      </c>
      <c r="B657" s="17">
        <f t="shared" ca="1" si="74"/>
        <v>12656.563599999998</v>
      </c>
      <c r="D657" s="17">
        <f ca="1">'Prices Feb 2011'!H656</f>
        <v>40.727499999999999</v>
      </c>
      <c r="E657" s="17">
        <f ca="1">'Prices Feb 2011'!$I656</f>
        <v>59.19</v>
      </c>
      <c r="F657" s="17">
        <v>67.180000000000007</v>
      </c>
      <c r="H657" s="11">
        <v>40602.208333333336</v>
      </c>
      <c r="I657" s="10">
        <v>38.479999999999997</v>
      </c>
      <c r="J657" s="10">
        <v>8.06</v>
      </c>
      <c r="K657" s="17">
        <f t="shared" si="75"/>
        <v>2895.2352000000001</v>
      </c>
      <c r="O657" s="11">
        <v>40602.208333333336</v>
      </c>
      <c r="P657" s="10">
        <v>38.479999999999997</v>
      </c>
      <c r="Q657" s="10">
        <v>8.06</v>
      </c>
      <c r="R657" s="17">
        <f t="shared" ca="1" si="76"/>
        <v>2587.7799999999997</v>
      </c>
      <c r="V657" s="11">
        <v>40602.208333333336</v>
      </c>
      <c r="W657" s="10">
        <v>38.479999999999997</v>
      </c>
      <c r="X657" s="10">
        <v>8.06</v>
      </c>
      <c r="Y657" s="17">
        <f t="shared" ca="1" si="77"/>
        <v>2587.7799999999997</v>
      </c>
      <c r="AD657" s="10"/>
      <c r="AE657" s="10"/>
      <c r="AF657" s="10"/>
      <c r="AN657" s="11">
        <v>40602.208333333336</v>
      </c>
      <c r="AO657" s="10">
        <v>77.41</v>
      </c>
      <c r="AP657" s="10">
        <v>0.05</v>
      </c>
      <c r="AQ657" s="17">
        <f t="shared" ca="1" si="72"/>
        <v>4585.768399999999</v>
      </c>
    </row>
    <row r="658" spans="1:43" x14ac:dyDescent="0.25">
      <c r="A658" s="17">
        <f t="shared" si="73"/>
        <v>214.32</v>
      </c>
      <c r="B658" s="17">
        <f t="shared" ca="1" si="74"/>
        <v>11664.612399999998</v>
      </c>
      <c r="D658" s="17">
        <f ca="1">'Prices Feb 2011'!H657</f>
        <v>42.605000000000004</v>
      </c>
      <c r="E658" s="17">
        <f ca="1">'Prices Feb 2011'!$I657</f>
        <v>46.242499999999993</v>
      </c>
      <c r="F658" s="17">
        <v>67.180000000000007</v>
      </c>
      <c r="H658" s="11">
        <v>40602.25</v>
      </c>
      <c r="I658" s="10">
        <v>38.479999999999997</v>
      </c>
      <c r="J658" s="10">
        <v>8.06</v>
      </c>
      <c r="K658" s="17">
        <f t="shared" si="75"/>
        <v>2895.2352000000001</v>
      </c>
      <c r="O658" s="11">
        <v>40602.25</v>
      </c>
      <c r="P658" s="10">
        <v>38.479999999999997</v>
      </c>
      <c r="Q658" s="10">
        <v>8.06</v>
      </c>
      <c r="R658" s="17">
        <f t="shared" ca="1" si="76"/>
        <v>2089.5601999999994</v>
      </c>
      <c r="V658" s="11">
        <v>40602.25</v>
      </c>
      <c r="W658" s="10">
        <v>38.479999999999997</v>
      </c>
      <c r="X658" s="10">
        <v>8.06</v>
      </c>
      <c r="Y658" s="17">
        <f t="shared" ca="1" si="77"/>
        <v>2089.5601999999994</v>
      </c>
      <c r="AD658" s="10"/>
      <c r="AE658" s="10"/>
      <c r="AF658" s="10"/>
      <c r="AN658" s="11">
        <v>40602.25</v>
      </c>
      <c r="AO658" s="10">
        <v>98.88</v>
      </c>
      <c r="AP658" s="10">
        <v>0.18</v>
      </c>
      <c r="AQ658" s="17">
        <f t="shared" ca="1" si="72"/>
        <v>4590.2567999999992</v>
      </c>
    </row>
    <row r="659" spans="1:43" x14ac:dyDescent="0.25">
      <c r="A659" s="17">
        <f t="shared" si="73"/>
        <v>202.37</v>
      </c>
      <c r="B659" s="17">
        <f t="shared" ca="1" si="74"/>
        <v>10119.205275</v>
      </c>
      <c r="D659" s="17">
        <f ca="1">'Prices Feb 2011'!H658</f>
        <v>57.827500000000001</v>
      </c>
      <c r="E659" s="17">
        <f ca="1">'Prices Feb 2011'!$I658</f>
        <v>35.047499999999999</v>
      </c>
      <c r="F659" s="17">
        <v>67.180000000000007</v>
      </c>
      <c r="H659" s="11">
        <v>40602.291666666664</v>
      </c>
      <c r="I659" s="10">
        <v>38.479999999999997</v>
      </c>
      <c r="J659" s="10">
        <v>8.06</v>
      </c>
      <c r="K659" s="17">
        <f t="shared" si="75"/>
        <v>2895.2352000000001</v>
      </c>
      <c r="O659" s="11">
        <v>40602.291666666664</v>
      </c>
      <c r="P659" s="10">
        <v>38.479999999999997</v>
      </c>
      <c r="Q659" s="10">
        <v>8.06</v>
      </c>
      <c r="R659" s="17">
        <f t="shared" ca="1" si="76"/>
        <v>1658.7765999999999</v>
      </c>
      <c r="V659" s="11">
        <v>40602.291666666664</v>
      </c>
      <c r="W659" s="10">
        <v>38.479999999999997</v>
      </c>
      <c r="X659" s="10">
        <v>8.06</v>
      </c>
      <c r="Y659" s="17">
        <f t="shared" ca="1" si="77"/>
        <v>1658.7765999999999</v>
      </c>
      <c r="AD659" s="10"/>
      <c r="AE659" s="10"/>
      <c r="AF659" s="10"/>
      <c r="AN659" s="11">
        <v>40602.291666666664</v>
      </c>
      <c r="AO659" s="10">
        <v>86.93</v>
      </c>
      <c r="AP659" s="10">
        <v>9.89</v>
      </c>
      <c r="AQ659" s="17">
        <f t="shared" ca="1" si="72"/>
        <v>3906.4168750000003</v>
      </c>
    </row>
    <row r="660" spans="1:43" x14ac:dyDescent="0.25">
      <c r="A660" s="17">
        <f t="shared" si="73"/>
        <v>159.69</v>
      </c>
      <c r="B660" s="17">
        <f t="shared" ca="1" si="74"/>
        <v>7597.6219249999995</v>
      </c>
      <c r="D660" s="17">
        <f ca="1">'Prices Feb 2011'!H659</f>
        <v>65.597499999999997</v>
      </c>
      <c r="E660" s="17">
        <f ca="1">'Prices Feb 2011'!$I659</f>
        <v>31.162499999999998</v>
      </c>
      <c r="F660" s="17">
        <v>67.180000000000007</v>
      </c>
      <c r="H660" s="11">
        <v>40602.333333333336</v>
      </c>
      <c r="I660" s="10">
        <v>38.479999999999997</v>
      </c>
      <c r="J660" s="10">
        <v>8.06</v>
      </c>
      <c r="K660" s="17">
        <f t="shared" si="75"/>
        <v>2895.2352000000001</v>
      </c>
      <c r="O660" s="11">
        <v>40602.333333333336</v>
      </c>
      <c r="P660" s="10">
        <v>38.479999999999997</v>
      </c>
      <c r="Q660" s="10">
        <v>8.06</v>
      </c>
      <c r="R660" s="17">
        <f t="shared" ca="1" si="76"/>
        <v>1509.2817999999997</v>
      </c>
      <c r="V660" s="11">
        <v>40602.333333333336</v>
      </c>
      <c r="W660" s="10">
        <v>38.479999999999997</v>
      </c>
      <c r="X660" s="10">
        <v>8.06</v>
      </c>
      <c r="Y660" s="17">
        <f t="shared" ca="1" si="77"/>
        <v>1509.2817999999997</v>
      </c>
      <c r="AD660" s="10"/>
      <c r="AE660" s="10"/>
      <c r="AF660" s="10"/>
      <c r="AN660" s="11">
        <v>40602.333333333336</v>
      </c>
      <c r="AO660" s="10">
        <v>44.25</v>
      </c>
      <c r="AP660" s="10">
        <v>6.89</v>
      </c>
      <c r="AQ660" s="17">
        <f t="shared" ca="1" si="72"/>
        <v>1683.8231249999997</v>
      </c>
    </row>
    <row r="661" spans="1:43" x14ac:dyDescent="0.25">
      <c r="A661" s="17">
        <f t="shared" si="73"/>
        <v>192.68</v>
      </c>
      <c r="B661" s="17">
        <f t="shared" ca="1" si="74"/>
        <v>12203.702099999999</v>
      </c>
      <c r="D661" s="17">
        <f ca="1">'Prices Feb 2011'!H660</f>
        <v>51.015000000000001</v>
      </c>
      <c r="E661" s="17">
        <f ca="1">'Prices Feb 2011'!$I660</f>
        <v>53.027499999999996</v>
      </c>
      <c r="F661" s="17">
        <v>67.180000000000007</v>
      </c>
      <c r="H661" s="11">
        <v>40602.375</v>
      </c>
      <c r="I661" s="10">
        <v>38.479999999999997</v>
      </c>
      <c r="J661" s="10">
        <v>8.06</v>
      </c>
      <c r="K661" s="17">
        <f t="shared" si="75"/>
        <v>2895.2352000000001</v>
      </c>
      <c r="O661" s="11">
        <v>40602.375</v>
      </c>
      <c r="P661" s="10">
        <v>38.479999999999997</v>
      </c>
      <c r="Q661" s="10">
        <v>8.06</v>
      </c>
      <c r="R661" s="17">
        <f t="shared" ca="1" si="76"/>
        <v>2350.6469999999999</v>
      </c>
      <c r="V661" s="11">
        <v>40602.375</v>
      </c>
      <c r="W661" s="10">
        <v>38.479999999999997</v>
      </c>
      <c r="X661" s="10">
        <v>8.06</v>
      </c>
      <c r="Y661" s="17">
        <f t="shared" ca="1" si="77"/>
        <v>2350.6469999999999</v>
      </c>
      <c r="AD661" s="10"/>
      <c r="AE661" s="10"/>
      <c r="AF661" s="10"/>
      <c r="AN661" s="11">
        <v>40602.375</v>
      </c>
      <c r="AO661" s="10">
        <v>77.239999999999995</v>
      </c>
      <c r="AP661" s="10">
        <v>6.62</v>
      </c>
      <c r="AQ661" s="17">
        <f t="shared" ca="1" si="72"/>
        <v>4607.1728999999996</v>
      </c>
    </row>
    <row r="662" spans="1:43" x14ac:dyDescent="0.25">
      <c r="A662" s="17">
        <f t="shared" si="73"/>
        <v>144.12</v>
      </c>
      <c r="B662" s="17">
        <f t="shared" ca="1" si="74"/>
        <v>8048.8554999999997</v>
      </c>
      <c r="D662" s="17">
        <f ca="1">'Prices Feb 2011'!H661</f>
        <v>35.932499999999997</v>
      </c>
      <c r="E662" s="17">
        <f ca="1">'Prices Feb 2011'!$I661</f>
        <v>40.917499999999997</v>
      </c>
      <c r="F662" s="17">
        <v>67.180000000000007</v>
      </c>
      <c r="H662" s="11">
        <v>40602.416666666664</v>
      </c>
      <c r="I662" s="10">
        <v>38.479999999999997</v>
      </c>
      <c r="J662" s="10">
        <v>8.06</v>
      </c>
      <c r="K662" s="17">
        <f t="shared" si="75"/>
        <v>2895.2352000000001</v>
      </c>
      <c r="O662" s="11">
        <v>40602.416666666664</v>
      </c>
      <c r="P662" s="10">
        <v>38.479999999999997</v>
      </c>
      <c r="Q662" s="10">
        <v>8.06</v>
      </c>
      <c r="R662" s="17">
        <f t="shared" ca="1" si="76"/>
        <v>1884.6541999999997</v>
      </c>
      <c r="V662" s="11">
        <v>40602.416666666664</v>
      </c>
      <c r="W662" s="10">
        <v>38.479999999999997</v>
      </c>
      <c r="X662" s="10">
        <v>8.06</v>
      </c>
      <c r="Y662" s="17">
        <f t="shared" ca="1" si="77"/>
        <v>1884.6541999999997</v>
      </c>
      <c r="AD662" s="10"/>
      <c r="AE662" s="10"/>
      <c r="AF662" s="10"/>
      <c r="AN662" s="11">
        <v>40602.416666666664</v>
      </c>
      <c r="AO662" s="10">
        <v>28.68</v>
      </c>
      <c r="AP662" s="10">
        <v>7.35</v>
      </c>
      <c r="AQ662" s="17">
        <f t="shared" ca="1" si="72"/>
        <v>1384.3118999999999</v>
      </c>
    </row>
    <row r="663" spans="1:43" x14ac:dyDescent="0.25">
      <c r="A663" s="17">
        <f t="shared" si="73"/>
        <v>168.99</v>
      </c>
      <c r="B663" s="17">
        <f t="shared" ca="1" si="74"/>
        <v>10902.044150000002</v>
      </c>
      <c r="D663" s="17">
        <f ca="1">'Prices Feb 2011'!H662</f>
        <v>72.347499999999997</v>
      </c>
      <c r="E663" s="17">
        <f ca="1">'Prices Feb 2011'!$I662</f>
        <v>53.085000000000008</v>
      </c>
      <c r="F663" s="17">
        <v>67.180000000000007</v>
      </c>
      <c r="H663" s="11">
        <v>40602.458333333336</v>
      </c>
      <c r="I663" s="10">
        <v>38.479999999999997</v>
      </c>
      <c r="J663" s="10">
        <v>8.06</v>
      </c>
      <c r="K663" s="17">
        <f t="shared" si="75"/>
        <v>2895.2352000000001</v>
      </c>
      <c r="O663" s="11">
        <v>40602.458333333336</v>
      </c>
      <c r="P663" s="10">
        <v>38.479999999999997</v>
      </c>
      <c r="Q663" s="10">
        <v>8.06</v>
      </c>
      <c r="R663" s="17">
        <f t="shared" ca="1" si="76"/>
        <v>2352.8596000000002</v>
      </c>
      <c r="V663" s="11">
        <v>40602.458333333336</v>
      </c>
      <c r="W663" s="10">
        <v>38.479999999999997</v>
      </c>
      <c r="X663" s="10">
        <v>8.06</v>
      </c>
      <c r="Y663" s="17">
        <f t="shared" ca="1" si="77"/>
        <v>2352.8596000000002</v>
      </c>
      <c r="AD663" s="10"/>
      <c r="AE663" s="10"/>
      <c r="AF663" s="10"/>
      <c r="AN663" s="11">
        <v>40602.458333333336</v>
      </c>
      <c r="AO663" s="10">
        <v>53.55</v>
      </c>
      <c r="AP663" s="10">
        <v>8.56</v>
      </c>
      <c r="AQ663" s="17">
        <f t="shared" ca="1" si="72"/>
        <v>3301.0897500000005</v>
      </c>
    </row>
    <row r="664" spans="1:43" x14ac:dyDescent="0.25">
      <c r="A664" s="17">
        <f t="shared" si="73"/>
        <v>207.09</v>
      </c>
      <c r="B664" s="17">
        <f t="shared" ca="1" si="74"/>
        <v>10813.44485</v>
      </c>
      <c r="D664" s="17">
        <f ca="1">'Prices Feb 2011'!H663</f>
        <v>55.737499999999997</v>
      </c>
      <c r="E664" s="17">
        <f ca="1">'Prices Feb 2011'!$I663</f>
        <v>39.254999999999995</v>
      </c>
      <c r="F664" s="17">
        <v>67.180000000000007</v>
      </c>
      <c r="H664" s="11">
        <v>40602.5</v>
      </c>
      <c r="I664" s="10">
        <v>38.479999999999997</v>
      </c>
      <c r="J664" s="10">
        <v>8.06</v>
      </c>
      <c r="K664" s="17">
        <f t="shared" si="75"/>
        <v>2895.2352000000001</v>
      </c>
      <c r="O664" s="11">
        <v>40602.5</v>
      </c>
      <c r="P664" s="10">
        <v>38.479999999999997</v>
      </c>
      <c r="Q664" s="10">
        <v>8.06</v>
      </c>
      <c r="R664" s="17">
        <f t="shared" ca="1" si="76"/>
        <v>1820.6811999999998</v>
      </c>
      <c r="V664" s="11">
        <v>40602.5</v>
      </c>
      <c r="W664" s="10">
        <v>38.479999999999997</v>
      </c>
      <c r="X664" s="10">
        <v>8.06</v>
      </c>
      <c r="Y664" s="17">
        <f t="shared" ca="1" si="77"/>
        <v>1820.6811999999998</v>
      </c>
      <c r="AD664" s="10"/>
      <c r="AE664" s="10"/>
      <c r="AF664" s="10"/>
      <c r="AN664" s="11">
        <v>40602.5</v>
      </c>
      <c r="AO664" s="10">
        <v>91.65</v>
      </c>
      <c r="AP664" s="10">
        <v>7.41</v>
      </c>
      <c r="AQ664" s="17">
        <f t="shared" ca="1" si="72"/>
        <v>4276.8472499999998</v>
      </c>
    </row>
    <row r="665" spans="1:43" x14ac:dyDescent="0.25">
      <c r="A665" s="17">
        <f t="shared" si="73"/>
        <v>212.35</v>
      </c>
      <c r="B665" s="17">
        <f t="shared" ca="1" si="74"/>
        <v>12265.025849999998</v>
      </c>
      <c r="D665" s="17">
        <f ca="1">'Prices Feb 2011'!H664</f>
        <v>52.32</v>
      </c>
      <c r="E665" s="17">
        <f ca="1">'Prices Feb 2011'!$I664</f>
        <v>49.524999999999999</v>
      </c>
      <c r="F665" s="17">
        <v>67.180000000000007</v>
      </c>
      <c r="H665" s="11">
        <v>40602.541666666664</v>
      </c>
      <c r="I665" s="10">
        <v>38.479999999999997</v>
      </c>
      <c r="J665" s="10">
        <v>8.06</v>
      </c>
      <c r="K665" s="17">
        <f t="shared" si="75"/>
        <v>2895.2352000000001</v>
      </c>
      <c r="O665" s="11">
        <v>40602.541666666664</v>
      </c>
      <c r="P665" s="10">
        <v>38.479999999999997</v>
      </c>
      <c r="Q665" s="10">
        <v>8.06</v>
      </c>
      <c r="R665" s="17">
        <f t="shared" ca="1" si="76"/>
        <v>2215.8707999999997</v>
      </c>
      <c r="V665" s="11">
        <v>40602.541666666664</v>
      </c>
      <c r="W665" s="10">
        <v>38.479999999999997</v>
      </c>
      <c r="X665" s="10">
        <v>8.06</v>
      </c>
      <c r="Y665" s="17">
        <f t="shared" ca="1" si="77"/>
        <v>2215.8707999999997</v>
      </c>
      <c r="AD665" s="10"/>
      <c r="AE665" s="10"/>
      <c r="AF665" s="10"/>
      <c r="AN665" s="11">
        <v>40602.541666666664</v>
      </c>
      <c r="AO665" s="10">
        <v>96.91</v>
      </c>
      <c r="AP665" s="10">
        <v>1.43</v>
      </c>
      <c r="AQ665" s="17">
        <f t="shared" ca="1" si="72"/>
        <v>4938.0490499999996</v>
      </c>
    </row>
    <row r="666" spans="1:43" x14ac:dyDescent="0.25">
      <c r="A666" s="17">
        <f t="shared" si="73"/>
        <v>170.53</v>
      </c>
      <c r="B666" s="17">
        <f t="shared" ca="1" si="74"/>
        <v>11853.999374999999</v>
      </c>
      <c r="D666" s="17">
        <f ca="1">'Prices Feb 2011'!H665</f>
        <v>81.642499999999998</v>
      </c>
      <c r="E666" s="17">
        <f ca="1">'Prices Feb 2011'!$I665</f>
        <v>60.797499999999999</v>
      </c>
      <c r="F666" s="17">
        <v>67.180000000000007</v>
      </c>
      <c r="H666" s="11">
        <v>40602.583333333336</v>
      </c>
      <c r="I666" s="10">
        <v>38.479999999999997</v>
      </c>
      <c r="J666" s="10">
        <v>8.06</v>
      </c>
      <c r="K666" s="17">
        <f t="shared" si="75"/>
        <v>2895.2352000000001</v>
      </c>
      <c r="O666" s="11">
        <v>40602.583333333336</v>
      </c>
      <c r="P666" s="10">
        <v>38.479999999999997</v>
      </c>
      <c r="Q666" s="10">
        <v>8.06</v>
      </c>
      <c r="R666" s="17">
        <f t="shared" ca="1" si="76"/>
        <v>2649.6365999999998</v>
      </c>
      <c r="V666" s="11">
        <v>40602.583333333336</v>
      </c>
      <c r="W666" s="10">
        <v>38.479999999999997</v>
      </c>
      <c r="X666" s="10">
        <v>8.06</v>
      </c>
      <c r="Y666" s="17">
        <f t="shared" ca="1" si="77"/>
        <v>2649.6365999999998</v>
      </c>
      <c r="AD666" s="10"/>
      <c r="AE666" s="10"/>
      <c r="AF666" s="10"/>
      <c r="AN666" s="11">
        <v>40602.583333333336</v>
      </c>
      <c r="AO666" s="10">
        <v>55.09</v>
      </c>
      <c r="AP666" s="10">
        <v>5.63</v>
      </c>
      <c r="AQ666" s="17">
        <f t="shared" ca="1" si="72"/>
        <v>3659.4909750000002</v>
      </c>
    </row>
    <row r="667" spans="1:43" x14ac:dyDescent="0.25">
      <c r="A667" s="17">
        <f t="shared" si="73"/>
        <v>179.68</v>
      </c>
      <c r="B667" s="17">
        <f t="shared" ca="1" si="74"/>
        <v>14016.963</v>
      </c>
      <c r="D667" s="17">
        <f ca="1">'Prices Feb 2011'!H666</f>
        <v>39.194999999999993</v>
      </c>
      <c r="E667" s="17">
        <f ca="1">'Prices Feb 2011'!$I666</f>
        <v>72.607500000000002</v>
      </c>
      <c r="F667" s="17">
        <v>67.180000000000007</v>
      </c>
      <c r="H667" s="11">
        <v>40602.625</v>
      </c>
      <c r="I667" s="10">
        <v>38.479999999999997</v>
      </c>
      <c r="J667" s="10">
        <v>8.06</v>
      </c>
      <c r="K667" s="17">
        <f t="shared" si="75"/>
        <v>2895.2352000000001</v>
      </c>
      <c r="O667" s="11">
        <v>40602.625</v>
      </c>
      <c r="P667" s="10">
        <v>38.479999999999997</v>
      </c>
      <c r="Q667" s="10">
        <v>8.06</v>
      </c>
      <c r="R667" s="17">
        <f t="shared" ca="1" si="76"/>
        <v>3104.0853999999999</v>
      </c>
      <c r="V667" s="11">
        <v>40602.625</v>
      </c>
      <c r="W667" s="10">
        <v>38.479999999999997</v>
      </c>
      <c r="X667" s="10">
        <v>8.06</v>
      </c>
      <c r="Y667" s="17">
        <f t="shared" ca="1" si="77"/>
        <v>3104.0853999999999</v>
      </c>
      <c r="AD667" s="10"/>
      <c r="AE667" s="10"/>
      <c r="AF667" s="10"/>
      <c r="AN667" s="11">
        <v>40602.625</v>
      </c>
      <c r="AO667" s="10">
        <v>64.239999999999995</v>
      </c>
      <c r="AP667" s="10">
        <v>3.88</v>
      </c>
      <c r="AQ667" s="17">
        <f t="shared" ca="1" si="72"/>
        <v>4913.5569999999998</v>
      </c>
    </row>
    <row r="668" spans="1:43" x14ac:dyDescent="0.25">
      <c r="A668" s="17">
        <f t="shared" si="73"/>
        <v>199.86</v>
      </c>
      <c r="B668" s="17">
        <f t="shared" ca="1" si="74"/>
        <v>10783.590100000001</v>
      </c>
      <c r="D668" s="17">
        <f ca="1">'Prices Feb 2011'!H667</f>
        <v>61.182500000000005</v>
      </c>
      <c r="E668" s="17">
        <f ca="1">'Prices Feb 2011'!$I667</f>
        <v>41.825000000000003</v>
      </c>
      <c r="F668" s="17">
        <v>67.180000000000007</v>
      </c>
      <c r="H668" s="11">
        <v>40602.666666666664</v>
      </c>
      <c r="I668" s="10">
        <v>38.479999999999997</v>
      </c>
      <c r="J668" s="10">
        <v>8.06</v>
      </c>
      <c r="K668" s="17">
        <f t="shared" si="75"/>
        <v>2895.2352000000001</v>
      </c>
      <c r="O668" s="11">
        <v>40602.666666666664</v>
      </c>
      <c r="P668" s="10">
        <v>38.479999999999997</v>
      </c>
      <c r="Q668" s="10">
        <v>8.06</v>
      </c>
      <c r="R668" s="17">
        <f t="shared" ca="1" si="76"/>
        <v>1919.5748000000001</v>
      </c>
      <c r="V668" s="11">
        <v>40602.666666666664</v>
      </c>
      <c r="W668" s="10">
        <v>38.479999999999997</v>
      </c>
      <c r="X668" s="10">
        <v>8.06</v>
      </c>
      <c r="Y668" s="17">
        <f t="shared" ca="1" si="77"/>
        <v>1919.5748000000001</v>
      </c>
      <c r="AD668" s="10"/>
      <c r="AE668" s="10"/>
      <c r="AF668" s="10"/>
      <c r="AN668" s="11">
        <v>40602.666666666664</v>
      </c>
      <c r="AO668" s="10">
        <v>84.42</v>
      </c>
      <c r="AP668" s="10">
        <v>6.14</v>
      </c>
      <c r="AQ668" s="17">
        <f t="shared" ca="1" si="72"/>
        <v>4049.2053000000005</v>
      </c>
    </row>
    <row r="669" spans="1:43" x14ac:dyDescent="0.25">
      <c r="A669" s="17">
        <f t="shared" si="73"/>
        <v>138.94999999999999</v>
      </c>
      <c r="B669" s="17">
        <f t="shared" ca="1" si="74"/>
        <v>8867.1458999999995</v>
      </c>
      <c r="D669" s="17">
        <f ca="1">'Prices Feb 2011'!H668</f>
        <v>45.5</v>
      </c>
      <c r="E669" s="17">
        <f ca="1">'Prices Feb 2011'!$I668</f>
        <v>51.120000000000005</v>
      </c>
      <c r="F669" s="17">
        <v>67.180000000000007</v>
      </c>
      <c r="H669" s="11">
        <v>40602.708333333336</v>
      </c>
      <c r="I669" s="10">
        <v>38.479999999999997</v>
      </c>
      <c r="J669" s="10">
        <v>8.06</v>
      </c>
      <c r="K669" s="17">
        <f t="shared" si="75"/>
        <v>2895.2352000000001</v>
      </c>
      <c r="O669" s="11">
        <v>40602.708333333336</v>
      </c>
      <c r="P669" s="10">
        <v>38.479999999999997</v>
      </c>
      <c r="Q669" s="10">
        <v>8.06</v>
      </c>
      <c r="R669" s="17">
        <f t="shared" ca="1" si="76"/>
        <v>2277.2464</v>
      </c>
      <c r="V669" s="11">
        <v>40602.708333333336</v>
      </c>
      <c r="W669" s="10">
        <v>38.479999999999997</v>
      </c>
      <c r="X669" s="10">
        <v>8.06</v>
      </c>
      <c r="Y669" s="17">
        <f t="shared" ca="1" si="77"/>
        <v>2277.2464</v>
      </c>
      <c r="AD669" s="10"/>
      <c r="AE669" s="10"/>
      <c r="AF669" s="10"/>
      <c r="AN669" s="11">
        <v>40602.708333333336</v>
      </c>
      <c r="AO669" s="10">
        <v>23.51</v>
      </c>
      <c r="AP669" s="10">
        <v>9.17</v>
      </c>
      <c r="AQ669" s="17">
        <f t="shared" ca="1" si="72"/>
        <v>1417.4179000000001</v>
      </c>
    </row>
    <row r="670" spans="1:43" x14ac:dyDescent="0.25">
      <c r="A670" s="17">
        <f t="shared" si="73"/>
        <v>197.95</v>
      </c>
      <c r="B670" s="17">
        <f t="shared" ca="1" si="74"/>
        <v>17158.907249999997</v>
      </c>
      <c r="D670" s="17">
        <f ca="1">'Prices Feb 2011'!H669</f>
        <v>47.6325</v>
      </c>
      <c r="E670" s="17">
        <f ca="1">'Prices Feb 2011'!$I669</f>
        <v>80.514999999999986</v>
      </c>
      <c r="F670" s="17">
        <v>67.180000000000007</v>
      </c>
      <c r="H670" s="11">
        <v>40602.75</v>
      </c>
      <c r="I670" s="10">
        <v>38.479999999999997</v>
      </c>
      <c r="J670" s="10">
        <v>8.06</v>
      </c>
      <c r="K670" s="17">
        <f t="shared" si="75"/>
        <v>2895.2352000000001</v>
      </c>
      <c r="O670" s="11">
        <v>40602.75</v>
      </c>
      <c r="P670" s="10">
        <v>38.479999999999997</v>
      </c>
      <c r="Q670" s="10">
        <v>8.06</v>
      </c>
      <c r="R670" s="17">
        <f t="shared" ca="1" si="76"/>
        <v>3408.3659999999991</v>
      </c>
      <c r="V670" s="11">
        <v>40602.75</v>
      </c>
      <c r="W670" s="10">
        <v>38.479999999999997</v>
      </c>
      <c r="X670" s="10">
        <v>8.06</v>
      </c>
      <c r="Y670" s="17">
        <f t="shared" ca="1" si="77"/>
        <v>3408.3659999999991</v>
      </c>
      <c r="AD670" s="10"/>
      <c r="AE670" s="10"/>
      <c r="AF670" s="10"/>
      <c r="AN670" s="11">
        <v>40602.75</v>
      </c>
      <c r="AO670" s="10">
        <v>82.51</v>
      </c>
      <c r="AP670" s="10">
        <v>9.74</v>
      </c>
      <c r="AQ670" s="17">
        <f t="shared" ca="1" si="72"/>
        <v>7446.9400499999992</v>
      </c>
    </row>
    <row r="671" spans="1:43" x14ac:dyDescent="0.25">
      <c r="A671" s="17">
        <f t="shared" si="73"/>
        <v>185.97</v>
      </c>
      <c r="B671" s="17">
        <f t="shared" ca="1" si="74"/>
        <v>8570.1972249999999</v>
      </c>
      <c r="D671" s="17">
        <f ca="1">'Prices Feb 2011'!H670</f>
        <v>42.207499999999996</v>
      </c>
      <c r="E671" s="17">
        <f ca="1">'Prices Feb 2011'!$I670</f>
        <v>31.0625</v>
      </c>
      <c r="F671" s="17">
        <v>67.180000000000007</v>
      </c>
      <c r="H671" s="11">
        <v>40602.791666666664</v>
      </c>
      <c r="I671" s="10">
        <v>38.479999999999997</v>
      </c>
      <c r="J671" s="10">
        <v>8.06</v>
      </c>
      <c r="K671" s="17">
        <f t="shared" si="75"/>
        <v>2895.2352000000001</v>
      </c>
      <c r="O671" s="11">
        <v>40602.791666666664</v>
      </c>
      <c r="P671" s="10">
        <v>38.479999999999997</v>
      </c>
      <c r="Q671" s="10">
        <v>8.06</v>
      </c>
      <c r="R671" s="17">
        <f t="shared" ca="1" si="76"/>
        <v>1505.4338</v>
      </c>
      <c r="V671" s="11">
        <v>40602.791666666664</v>
      </c>
      <c r="W671" s="10">
        <v>38.479999999999997</v>
      </c>
      <c r="X671" s="10">
        <v>8.06</v>
      </c>
      <c r="Y671" s="17">
        <f t="shared" ca="1" si="77"/>
        <v>1505.4338</v>
      </c>
      <c r="AD671" s="10"/>
      <c r="AE671" s="10"/>
      <c r="AF671" s="10"/>
      <c r="AN671" s="11">
        <v>40602.791666666664</v>
      </c>
      <c r="AO671" s="10">
        <v>70.53</v>
      </c>
      <c r="AP671" s="10">
        <v>6.71</v>
      </c>
      <c r="AQ671" s="17">
        <f t="shared" ca="1" si="72"/>
        <v>2664.0944250000002</v>
      </c>
    </row>
    <row r="672" spans="1:43" x14ac:dyDescent="0.25">
      <c r="A672" s="17">
        <f t="shared" si="73"/>
        <v>192.85</v>
      </c>
      <c r="B672" s="17">
        <f t="shared" ca="1" si="74"/>
        <v>9443.737975</v>
      </c>
      <c r="D672" s="17">
        <f ca="1">'Prices Feb 2011'!H671</f>
        <v>32.4925</v>
      </c>
      <c r="E672" s="17">
        <f ca="1">'Prices Feb 2011'!$I671</f>
        <v>38.377499999999998</v>
      </c>
      <c r="F672" s="17">
        <v>67.180000000000007</v>
      </c>
      <c r="H672" s="11">
        <v>40602.833333333336</v>
      </c>
      <c r="I672" s="10">
        <v>38.479999999999997</v>
      </c>
      <c r="J672" s="10">
        <v>8.06</v>
      </c>
      <c r="K672" s="17">
        <f t="shared" si="75"/>
        <v>2895.2352000000001</v>
      </c>
      <c r="O672" s="11">
        <v>40602.833333333336</v>
      </c>
      <c r="P672" s="10">
        <v>38.479999999999997</v>
      </c>
      <c r="Q672" s="10">
        <v>8.06</v>
      </c>
      <c r="R672" s="17">
        <f t="shared" ca="1" si="76"/>
        <v>1786.915</v>
      </c>
      <c r="V672" s="11">
        <v>40602.833333333336</v>
      </c>
      <c r="W672" s="10">
        <v>38.479999999999997</v>
      </c>
      <c r="X672" s="10">
        <v>8.06</v>
      </c>
      <c r="Y672" s="17">
        <f t="shared" ca="1" si="77"/>
        <v>1786.915</v>
      </c>
      <c r="AD672" s="10"/>
      <c r="AE672" s="10"/>
      <c r="AF672" s="10"/>
      <c r="AN672" s="11">
        <v>40602.833333333336</v>
      </c>
      <c r="AO672" s="10">
        <v>77.41</v>
      </c>
      <c r="AP672" s="10">
        <v>0.05</v>
      </c>
      <c r="AQ672" s="17">
        <f t="shared" ca="1" si="72"/>
        <v>2974.6727749999995</v>
      </c>
    </row>
    <row r="673" spans="1:43" x14ac:dyDescent="0.25">
      <c r="A673" s="17">
        <f t="shared" si="73"/>
        <v>214.32</v>
      </c>
      <c r="B673" s="17">
        <f t="shared" ca="1" si="74"/>
        <v>14637.187600000001</v>
      </c>
      <c r="D673" s="17">
        <f ca="1">'Prices Feb 2011'!H672</f>
        <v>40.85</v>
      </c>
      <c r="E673" s="17">
        <f ca="1">'Prices Feb 2011'!$I672</f>
        <v>63.147500000000008</v>
      </c>
      <c r="F673" s="17">
        <v>67.180000000000007</v>
      </c>
      <c r="H673" s="11">
        <v>40602.875</v>
      </c>
      <c r="I673" s="10">
        <v>38.479999999999997</v>
      </c>
      <c r="J673" s="10">
        <v>8.06</v>
      </c>
      <c r="K673" s="17">
        <f t="shared" si="75"/>
        <v>2895.2352000000001</v>
      </c>
      <c r="O673" s="11">
        <v>40602.875</v>
      </c>
      <c r="P673" s="10">
        <v>38.479999999999997</v>
      </c>
      <c r="Q673" s="10">
        <v>8.06</v>
      </c>
      <c r="R673" s="17">
        <f t="shared" ca="1" si="76"/>
        <v>2740.0646000000002</v>
      </c>
      <c r="V673" s="11">
        <v>40602.875</v>
      </c>
      <c r="W673" s="10">
        <v>38.479999999999997</v>
      </c>
      <c r="X673" s="10">
        <v>8.06</v>
      </c>
      <c r="Y673" s="17">
        <f t="shared" ca="1" si="77"/>
        <v>2740.0646000000002</v>
      </c>
      <c r="AD673" s="10"/>
      <c r="AE673" s="10"/>
      <c r="AF673" s="10"/>
      <c r="AN673" s="11">
        <v>40602.875</v>
      </c>
      <c r="AO673" s="10">
        <v>98.88</v>
      </c>
      <c r="AP673" s="10">
        <v>0.18</v>
      </c>
      <c r="AQ673" s="17">
        <f t="shared" ca="1" si="72"/>
        <v>6261.8232000000007</v>
      </c>
    </row>
    <row r="674" spans="1:43" x14ac:dyDescent="0.25">
      <c r="A674" s="17">
        <f t="shared" si="73"/>
        <v>202.37</v>
      </c>
      <c r="B674" s="17">
        <f t="shared" ca="1" si="74"/>
        <v>12782.00805</v>
      </c>
      <c r="D674" s="17">
        <f ca="1">'Prices Feb 2011'!H673</f>
        <v>49.552500000000002</v>
      </c>
      <c r="E674" s="17">
        <f ca="1">'Prices Feb 2011'!$I673</f>
        <v>51.295000000000002</v>
      </c>
      <c r="F674" s="17">
        <v>67.180000000000007</v>
      </c>
      <c r="H674" s="11">
        <v>40602.916666666664</v>
      </c>
      <c r="I674" s="10">
        <v>38.479999999999997</v>
      </c>
      <c r="J674" s="10">
        <v>8.06</v>
      </c>
      <c r="K674" s="17">
        <f t="shared" si="75"/>
        <v>2895.2352000000001</v>
      </c>
      <c r="O674" s="11">
        <v>40602.916666666664</v>
      </c>
      <c r="P674" s="10">
        <v>38.479999999999997</v>
      </c>
      <c r="Q674" s="10">
        <v>8.06</v>
      </c>
      <c r="R674" s="17">
        <f t="shared" ca="1" si="76"/>
        <v>2283.9803999999999</v>
      </c>
      <c r="V674" s="11">
        <v>40602.916666666664</v>
      </c>
      <c r="W674" s="10">
        <v>38.479999999999997</v>
      </c>
      <c r="X674" s="10">
        <v>8.06</v>
      </c>
      <c r="Y674" s="17">
        <f t="shared" ca="1" si="77"/>
        <v>2283.9803999999999</v>
      </c>
      <c r="AD674" s="10"/>
      <c r="AE674" s="10"/>
      <c r="AF674" s="10"/>
      <c r="AN674" s="11">
        <v>40602.916666666664</v>
      </c>
      <c r="AO674" s="10">
        <v>86.93</v>
      </c>
      <c r="AP674" s="10">
        <v>9.89</v>
      </c>
      <c r="AQ674" s="17">
        <f t="shared" ca="1" si="72"/>
        <v>5318.8120500000005</v>
      </c>
    </row>
    <row r="675" spans="1:43" x14ac:dyDescent="0.25">
      <c r="A675" s="17">
        <f t="shared" si="73"/>
        <v>159.69</v>
      </c>
      <c r="B675" s="17">
        <f t="shared" ca="1" si="74"/>
        <v>9262.441275000001</v>
      </c>
      <c r="D675" s="17">
        <f ca="1">'Prices Feb 2011'!H674</f>
        <v>27</v>
      </c>
      <c r="E675" s="17">
        <f ca="1">'Prices Feb 2011'!$I674</f>
        <v>44.897500000000008</v>
      </c>
      <c r="F675" s="17">
        <v>67.180000000000007</v>
      </c>
      <c r="H675" s="11">
        <v>40602.958333333336</v>
      </c>
      <c r="I675" s="10">
        <v>38.479999999999997</v>
      </c>
      <c r="J675" s="10">
        <v>8.06</v>
      </c>
      <c r="K675" s="17">
        <f t="shared" si="75"/>
        <v>2895.2352000000001</v>
      </c>
      <c r="O675" s="11">
        <v>40602.958333333336</v>
      </c>
      <c r="P675" s="10">
        <v>38.479999999999997</v>
      </c>
      <c r="Q675" s="10">
        <v>8.06</v>
      </c>
      <c r="R675" s="17">
        <f t="shared" ca="1" si="76"/>
        <v>2037.8046000000002</v>
      </c>
      <c r="V675" s="11">
        <v>40602.958333333336</v>
      </c>
      <c r="W675" s="10">
        <v>38.479999999999997</v>
      </c>
      <c r="X675" s="10">
        <v>8.06</v>
      </c>
      <c r="Y675" s="17">
        <f t="shared" ca="1" si="77"/>
        <v>2037.8046000000002</v>
      </c>
      <c r="AD675" s="10"/>
      <c r="AE675" s="10"/>
      <c r="AF675" s="10"/>
      <c r="AN675" s="11">
        <v>40602.958333333336</v>
      </c>
      <c r="AO675" s="10">
        <v>44.25</v>
      </c>
      <c r="AP675" s="10">
        <v>6.89</v>
      </c>
      <c r="AQ675" s="17">
        <f t="shared" ca="1" si="72"/>
        <v>2291.5968750000002</v>
      </c>
    </row>
    <row r="676" spans="1:43" x14ac:dyDescent="0.25">
      <c r="AF676" s="10"/>
    </row>
    <row r="677" spans="1:43" x14ac:dyDescent="0.25">
      <c r="AF677" s="10"/>
    </row>
    <row r="678" spans="1:43" x14ac:dyDescent="0.25">
      <c r="AF678" s="10"/>
    </row>
    <row r="679" spans="1:43" x14ac:dyDescent="0.25">
      <c r="AF679" s="10"/>
    </row>
    <row r="680" spans="1:43" x14ac:dyDescent="0.25">
      <c r="AF680" s="10"/>
    </row>
    <row r="681" spans="1:43" x14ac:dyDescent="0.25">
      <c r="AF681" s="10"/>
    </row>
    <row r="682" spans="1:43" x14ac:dyDescent="0.25">
      <c r="AF682" s="10"/>
    </row>
    <row r="683" spans="1:43" x14ac:dyDescent="0.25">
      <c r="AF683" s="10"/>
    </row>
    <row r="684" spans="1:43" x14ac:dyDescent="0.25">
      <c r="AF684" s="10"/>
    </row>
    <row r="685" spans="1:43" x14ac:dyDescent="0.25">
      <c r="AF685" s="10"/>
    </row>
    <row r="686" spans="1:43" x14ac:dyDescent="0.25">
      <c r="AF686" s="10"/>
    </row>
    <row r="687" spans="1:43" x14ac:dyDescent="0.25">
      <c r="AF687" s="10"/>
    </row>
    <row r="688" spans="1:43" x14ac:dyDescent="0.25">
      <c r="AF688" s="10"/>
    </row>
    <row r="689" spans="32:32" x14ac:dyDescent="0.25">
      <c r="AF689" s="10"/>
    </row>
    <row r="690" spans="32:32" x14ac:dyDescent="0.25">
      <c r="AF690" s="10"/>
    </row>
    <row r="691" spans="32:32" x14ac:dyDescent="0.25">
      <c r="AF691" s="10"/>
    </row>
    <row r="692" spans="32:32" x14ac:dyDescent="0.25">
      <c r="AF692" s="10"/>
    </row>
    <row r="693" spans="32:32" x14ac:dyDescent="0.25">
      <c r="AF693" s="10"/>
    </row>
    <row r="694" spans="32:32" x14ac:dyDescent="0.25">
      <c r="AF694" s="10"/>
    </row>
    <row r="695" spans="32:32" x14ac:dyDescent="0.25">
      <c r="AF695" s="10"/>
    </row>
    <row r="696" spans="32:32" x14ac:dyDescent="0.25">
      <c r="AF696" s="10"/>
    </row>
    <row r="697" spans="32:32" x14ac:dyDescent="0.25">
      <c r="AF697" s="10"/>
    </row>
    <row r="698" spans="32:32" x14ac:dyDescent="0.25">
      <c r="AF698" s="10"/>
    </row>
    <row r="699" spans="32:32" x14ac:dyDescent="0.25">
      <c r="AF699" s="10"/>
    </row>
    <row r="700" spans="32:32" x14ac:dyDescent="0.25">
      <c r="AF700" s="10"/>
    </row>
    <row r="701" spans="32:32" x14ac:dyDescent="0.25">
      <c r="AF701" s="10"/>
    </row>
    <row r="702" spans="32:32" x14ac:dyDescent="0.25">
      <c r="AF702" s="10"/>
    </row>
    <row r="703" spans="32:32" x14ac:dyDescent="0.25">
      <c r="AF703" s="10"/>
    </row>
    <row r="704" spans="32:32" x14ac:dyDescent="0.25">
      <c r="AF704" s="10"/>
    </row>
    <row r="705" spans="32:32" x14ac:dyDescent="0.25">
      <c r="AF705" s="10"/>
    </row>
    <row r="706" spans="32:32" x14ac:dyDescent="0.25">
      <c r="AF706" s="10"/>
    </row>
    <row r="707" spans="32:32" x14ac:dyDescent="0.25">
      <c r="AF707" s="10"/>
    </row>
    <row r="708" spans="32:32" x14ac:dyDescent="0.25">
      <c r="AF708" s="10"/>
    </row>
    <row r="709" spans="32:32" x14ac:dyDescent="0.25">
      <c r="AF709" s="10"/>
    </row>
    <row r="710" spans="32:32" x14ac:dyDescent="0.25">
      <c r="AF710" s="10"/>
    </row>
    <row r="711" spans="32:32" x14ac:dyDescent="0.25">
      <c r="AF711" s="10"/>
    </row>
    <row r="712" spans="32:32" x14ac:dyDescent="0.25">
      <c r="AF712" s="10"/>
    </row>
    <row r="713" spans="32:32" x14ac:dyDescent="0.25">
      <c r="AF713" s="10"/>
    </row>
    <row r="714" spans="32:32" x14ac:dyDescent="0.25">
      <c r="AF714" s="10"/>
    </row>
    <row r="715" spans="32:32" x14ac:dyDescent="0.25">
      <c r="AF715" s="10"/>
    </row>
    <row r="716" spans="32:32" x14ac:dyDescent="0.25">
      <c r="AF716" s="10"/>
    </row>
    <row r="717" spans="32:32" x14ac:dyDescent="0.25">
      <c r="AF717" s="10"/>
    </row>
    <row r="718" spans="32:32" x14ac:dyDescent="0.25">
      <c r="AF718" s="10"/>
    </row>
    <row r="719" spans="32:32" x14ac:dyDescent="0.25">
      <c r="AF719" s="10"/>
    </row>
    <row r="720" spans="32:32" x14ac:dyDescent="0.25">
      <c r="AF720" s="10"/>
    </row>
    <row r="721" spans="32:32" x14ac:dyDescent="0.25">
      <c r="AF721" s="10"/>
    </row>
    <row r="722" spans="32:32" x14ac:dyDescent="0.25">
      <c r="AF722" s="10"/>
    </row>
    <row r="723" spans="32:32" x14ac:dyDescent="0.25">
      <c r="AF723" s="10"/>
    </row>
    <row r="724" spans="32:32" x14ac:dyDescent="0.25">
      <c r="AF724" s="10"/>
    </row>
    <row r="725" spans="32:32" x14ac:dyDescent="0.25">
      <c r="AF725" s="10"/>
    </row>
    <row r="726" spans="32:32" x14ac:dyDescent="0.25">
      <c r="AF726" s="10"/>
    </row>
    <row r="727" spans="32:32" x14ac:dyDescent="0.25">
      <c r="AF727" s="10"/>
    </row>
    <row r="728" spans="32:32" x14ac:dyDescent="0.25">
      <c r="AF728" s="10"/>
    </row>
    <row r="729" spans="32:32" x14ac:dyDescent="0.25">
      <c r="AF729" s="10"/>
    </row>
    <row r="730" spans="32:32" x14ac:dyDescent="0.25">
      <c r="AF730" s="10"/>
    </row>
    <row r="731" spans="32:32" x14ac:dyDescent="0.25">
      <c r="AF731" s="10"/>
    </row>
    <row r="732" spans="32:32" x14ac:dyDescent="0.25">
      <c r="AF732" s="10"/>
    </row>
    <row r="733" spans="32:32" x14ac:dyDescent="0.25">
      <c r="AF733" s="10"/>
    </row>
    <row r="734" spans="32:32" x14ac:dyDescent="0.25">
      <c r="AF734" s="10"/>
    </row>
    <row r="735" spans="32:32" x14ac:dyDescent="0.25">
      <c r="AF735" s="10"/>
    </row>
    <row r="736" spans="32:32" x14ac:dyDescent="0.25">
      <c r="AF736" s="10"/>
    </row>
    <row r="737" spans="32:32" x14ac:dyDescent="0.25">
      <c r="AF737" s="10"/>
    </row>
    <row r="738" spans="32:32" x14ac:dyDescent="0.25">
      <c r="AF738" s="10"/>
    </row>
    <row r="739" spans="32:32" x14ac:dyDescent="0.25">
      <c r="AF739" s="10"/>
    </row>
    <row r="740" spans="32:32" x14ac:dyDescent="0.25">
      <c r="AF740" s="10"/>
    </row>
    <row r="741" spans="32:32" x14ac:dyDescent="0.25">
      <c r="AF741" s="10"/>
    </row>
    <row r="742" spans="32:32" x14ac:dyDescent="0.25">
      <c r="AF742" s="10"/>
    </row>
    <row r="743" spans="32:32" x14ac:dyDescent="0.25">
      <c r="AF743" s="10"/>
    </row>
    <row r="744" spans="32:32" x14ac:dyDescent="0.25">
      <c r="AF744" s="10"/>
    </row>
    <row r="745" spans="32:32" x14ac:dyDescent="0.25">
      <c r="AF745" s="10"/>
    </row>
    <row r="746" spans="32:32" x14ac:dyDescent="0.25">
      <c r="AF746" s="10"/>
    </row>
    <row r="747" spans="32:32" x14ac:dyDescent="0.25">
      <c r="AF747" s="10"/>
    </row>
    <row r="748" spans="32:32" x14ac:dyDescent="0.25">
      <c r="AF748" s="10"/>
    </row>
    <row r="749" spans="32:32" x14ac:dyDescent="0.25">
      <c r="AF749" s="10"/>
    </row>
    <row r="750" spans="32:32" x14ac:dyDescent="0.25">
      <c r="AF750" s="10"/>
    </row>
    <row r="751" spans="32:32" x14ac:dyDescent="0.25">
      <c r="AF751" s="10"/>
    </row>
    <row r="752" spans="32:32" x14ac:dyDescent="0.25">
      <c r="AF752" s="10"/>
    </row>
    <row r="753" spans="32:32" x14ac:dyDescent="0.25">
      <c r="AF753" s="10"/>
    </row>
    <row r="754" spans="32:32" x14ac:dyDescent="0.25">
      <c r="AF754" s="10"/>
    </row>
    <row r="755" spans="32:32" x14ac:dyDescent="0.25">
      <c r="AF755" s="10"/>
    </row>
    <row r="756" spans="32:32" x14ac:dyDescent="0.25">
      <c r="AF756" s="10"/>
    </row>
    <row r="757" spans="32:32" x14ac:dyDescent="0.25">
      <c r="AF757" s="10"/>
    </row>
    <row r="758" spans="32:32" x14ac:dyDescent="0.25">
      <c r="AF758" s="10"/>
    </row>
    <row r="759" spans="32:32" x14ac:dyDescent="0.25">
      <c r="AF759" s="10"/>
    </row>
    <row r="760" spans="32:32" x14ac:dyDescent="0.25">
      <c r="AF760" s="10"/>
    </row>
    <row r="761" spans="32:32" x14ac:dyDescent="0.25">
      <c r="AF761" s="10"/>
    </row>
    <row r="762" spans="32:32" x14ac:dyDescent="0.25">
      <c r="AF762" s="10"/>
    </row>
    <row r="763" spans="32:32" x14ac:dyDescent="0.25">
      <c r="AF763" s="10"/>
    </row>
    <row r="764" spans="32:32" x14ac:dyDescent="0.25">
      <c r="AF764" s="10"/>
    </row>
    <row r="765" spans="32:32" x14ac:dyDescent="0.25">
      <c r="AF765" s="10"/>
    </row>
    <row r="766" spans="32:32" x14ac:dyDescent="0.25">
      <c r="AF766" s="10"/>
    </row>
    <row r="767" spans="32:32" x14ac:dyDescent="0.25">
      <c r="AF767" s="10"/>
    </row>
    <row r="768" spans="32:32" x14ac:dyDescent="0.25">
      <c r="AF768" s="10"/>
    </row>
    <row r="769" spans="32:32" x14ac:dyDescent="0.25">
      <c r="AF769" s="10"/>
    </row>
    <row r="770" spans="32:32" x14ac:dyDescent="0.25">
      <c r="AF770" s="10"/>
    </row>
    <row r="771" spans="32:32" x14ac:dyDescent="0.25">
      <c r="AF771" s="10"/>
    </row>
    <row r="772" spans="32:32" x14ac:dyDescent="0.25">
      <c r="AF772" s="10"/>
    </row>
    <row r="773" spans="32:32" x14ac:dyDescent="0.25">
      <c r="AF773" s="10"/>
    </row>
    <row r="774" spans="32:32" x14ac:dyDescent="0.25">
      <c r="AF774" s="10"/>
    </row>
    <row r="775" spans="32:32" x14ac:dyDescent="0.25">
      <c r="AF775" s="10"/>
    </row>
    <row r="776" spans="32:32" x14ac:dyDescent="0.25">
      <c r="AF776" s="10"/>
    </row>
    <row r="777" spans="32:32" x14ac:dyDescent="0.25">
      <c r="AF777" s="10"/>
    </row>
    <row r="778" spans="32:32" x14ac:dyDescent="0.25">
      <c r="AF778" s="10"/>
    </row>
    <row r="779" spans="32:32" x14ac:dyDescent="0.25">
      <c r="AF779" s="10"/>
    </row>
    <row r="780" spans="32:32" x14ac:dyDescent="0.25">
      <c r="AF780" s="10"/>
    </row>
    <row r="781" spans="32:32" x14ac:dyDescent="0.25">
      <c r="AF781" s="10"/>
    </row>
    <row r="782" spans="32:32" x14ac:dyDescent="0.25">
      <c r="AF782" s="10"/>
    </row>
    <row r="783" spans="32:32" x14ac:dyDescent="0.25">
      <c r="AF783" s="10"/>
    </row>
    <row r="784" spans="32:32" x14ac:dyDescent="0.25">
      <c r="AF784" s="10"/>
    </row>
    <row r="785" spans="32:32" x14ac:dyDescent="0.25">
      <c r="AF785" s="10"/>
    </row>
    <row r="786" spans="32:32" x14ac:dyDescent="0.25">
      <c r="AF786" s="10"/>
    </row>
    <row r="787" spans="32:32" x14ac:dyDescent="0.25">
      <c r="AF787" s="10"/>
    </row>
    <row r="788" spans="32:32" x14ac:dyDescent="0.25">
      <c r="AF788" s="10"/>
    </row>
    <row r="789" spans="32:32" x14ac:dyDescent="0.25">
      <c r="AF789" s="10"/>
    </row>
    <row r="790" spans="32:32" x14ac:dyDescent="0.25">
      <c r="AF790" s="10"/>
    </row>
    <row r="791" spans="32:32" x14ac:dyDescent="0.25">
      <c r="AF791" s="10"/>
    </row>
    <row r="792" spans="32:32" x14ac:dyDescent="0.25">
      <c r="AF792" s="10"/>
    </row>
    <row r="793" spans="32:32" x14ac:dyDescent="0.25">
      <c r="AF793" s="10"/>
    </row>
    <row r="794" spans="32:32" x14ac:dyDescent="0.25">
      <c r="AF794" s="10"/>
    </row>
    <row r="795" spans="32:32" x14ac:dyDescent="0.25">
      <c r="AF795" s="10"/>
    </row>
    <row r="796" spans="32:32" x14ac:dyDescent="0.25">
      <c r="AF796" s="10"/>
    </row>
    <row r="797" spans="32:32" x14ac:dyDescent="0.25">
      <c r="AF797" s="10"/>
    </row>
    <row r="798" spans="32:32" x14ac:dyDescent="0.25">
      <c r="AF798" s="10"/>
    </row>
    <row r="799" spans="32:32" x14ac:dyDescent="0.25">
      <c r="AF799" s="10"/>
    </row>
    <row r="800" spans="32:32" x14ac:dyDescent="0.25">
      <c r="AF800" s="10"/>
    </row>
    <row r="801" spans="32:32" x14ac:dyDescent="0.25">
      <c r="AF801" s="10"/>
    </row>
    <row r="802" spans="32:32" x14ac:dyDescent="0.25">
      <c r="AF802" s="10"/>
    </row>
    <row r="803" spans="32:32" x14ac:dyDescent="0.25">
      <c r="AF803" s="10"/>
    </row>
    <row r="804" spans="32:32" x14ac:dyDescent="0.25">
      <c r="AF804" s="10"/>
    </row>
    <row r="805" spans="32:32" x14ac:dyDescent="0.25">
      <c r="AF805" s="10"/>
    </row>
    <row r="806" spans="32:32" x14ac:dyDescent="0.25">
      <c r="AF806" s="10"/>
    </row>
    <row r="807" spans="32:32" x14ac:dyDescent="0.25">
      <c r="AF807" s="10"/>
    </row>
    <row r="808" spans="32:32" x14ac:dyDescent="0.25">
      <c r="AF808" s="10"/>
    </row>
    <row r="809" spans="32:32" x14ac:dyDescent="0.25">
      <c r="AF809" s="10"/>
    </row>
    <row r="810" spans="32:32" x14ac:dyDescent="0.25">
      <c r="AF810" s="10"/>
    </row>
    <row r="811" spans="32:32" x14ac:dyDescent="0.25">
      <c r="AF811" s="10"/>
    </row>
    <row r="812" spans="32:32" x14ac:dyDescent="0.25">
      <c r="AF812" s="10"/>
    </row>
    <row r="813" spans="32:32" x14ac:dyDescent="0.25">
      <c r="AF813" s="10"/>
    </row>
    <row r="814" spans="32:32" x14ac:dyDescent="0.25">
      <c r="AF814" s="10"/>
    </row>
    <row r="815" spans="32:32" x14ac:dyDescent="0.25">
      <c r="AF815" s="10"/>
    </row>
    <row r="816" spans="32:32" x14ac:dyDescent="0.25">
      <c r="AF816" s="10"/>
    </row>
    <row r="817" spans="32:32" x14ac:dyDescent="0.25">
      <c r="AF817" s="10"/>
    </row>
    <row r="818" spans="32:32" x14ac:dyDescent="0.25">
      <c r="AF818" s="10"/>
    </row>
    <row r="819" spans="32:32" x14ac:dyDescent="0.25">
      <c r="AF819" s="10"/>
    </row>
    <row r="820" spans="32:32" x14ac:dyDescent="0.25">
      <c r="AF820" s="10"/>
    </row>
    <row r="821" spans="32:32" x14ac:dyDescent="0.25">
      <c r="AF821" s="10"/>
    </row>
    <row r="822" spans="32:32" x14ac:dyDescent="0.25">
      <c r="AF822" s="10"/>
    </row>
    <row r="823" spans="32:32" x14ac:dyDescent="0.25">
      <c r="AF823" s="10"/>
    </row>
    <row r="824" spans="32:32" x14ac:dyDescent="0.25">
      <c r="AF824" s="10"/>
    </row>
    <row r="825" spans="32:32" x14ac:dyDescent="0.25">
      <c r="AF825" s="10"/>
    </row>
    <row r="826" spans="32:32" x14ac:dyDescent="0.25">
      <c r="AF826" s="10"/>
    </row>
    <row r="827" spans="32:32" x14ac:dyDescent="0.25">
      <c r="AF827" s="10"/>
    </row>
    <row r="828" spans="32:32" x14ac:dyDescent="0.25">
      <c r="AF828" s="10"/>
    </row>
    <row r="829" spans="32:32" x14ac:dyDescent="0.25">
      <c r="AF829" s="10"/>
    </row>
    <row r="830" spans="32:32" x14ac:dyDescent="0.25">
      <c r="AF830" s="10"/>
    </row>
    <row r="831" spans="32:32" x14ac:dyDescent="0.25">
      <c r="AF831" s="10"/>
    </row>
    <row r="832" spans="32:32" x14ac:dyDescent="0.25">
      <c r="AF832" s="10"/>
    </row>
    <row r="833" spans="32:32" x14ac:dyDescent="0.25">
      <c r="AF833" s="10"/>
    </row>
    <row r="834" spans="32:32" x14ac:dyDescent="0.25">
      <c r="AF834" s="10"/>
    </row>
    <row r="835" spans="32:32" x14ac:dyDescent="0.25">
      <c r="AF835" s="10"/>
    </row>
    <row r="836" spans="32:32" x14ac:dyDescent="0.25">
      <c r="AF836" s="10"/>
    </row>
    <row r="837" spans="32:32" x14ac:dyDescent="0.25">
      <c r="AF837" s="10"/>
    </row>
    <row r="838" spans="32:32" x14ac:dyDescent="0.25">
      <c r="AF838" s="10"/>
    </row>
    <row r="839" spans="32:32" x14ac:dyDescent="0.25">
      <c r="AF839" s="10"/>
    </row>
    <row r="840" spans="32:32" x14ac:dyDescent="0.25">
      <c r="AF840" s="10"/>
    </row>
    <row r="841" spans="32:32" x14ac:dyDescent="0.25">
      <c r="AF841" s="10"/>
    </row>
    <row r="842" spans="32:32" x14ac:dyDescent="0.25">
      <c r="AF842" s="10"/>
    </row>
    <row r="843" spans="32:32" x14ac:dyDescent="0.25">
      <c r="AF843" s="10"/>
    </row>
    <row r="844" spans="32:32" x14ac:dyDescent="0.25">
      <c r="AF844" s="10"/>
    </row>
    <row r="845" spans="32:32" x14ac:dyDescent="0.25">
      <c r="AF845" s="10"/>
    </row>
    <row r="846" spans="32:32" x14ac:dyDescent="0.25">
      <c r="AF846" s="10"/>
    </row>
    <row r="847" spans="32:32" x14ac:dyDescent="0.25">
      <c r="AF847" s="10"/>
    </row>
    <row r="848" spans="32:32" x14ac:dyDescent="0.25">
      <c r="AF848" s="10"/>
    </row>
    <row r="849" spans="32:32" x14ac:dyDescent="0.25">
      <c r="AF849" s="10"/>
    </row>
    <row r="850" spans="32:32" x14ac:dyDescent="0.25">
      <c r="AF850" s="10"/>
    </row>
    <row r="851" spans="32:32" x14ac:dyDescent="0.25">
      <c r="AF851" s="10"/>
    </row>
    <row r="852" spans="32:32" x14ac:dyDescent="0.25">
      <c r="AF852" s="10"/>
    </row>
    <row r="853" spans="32:32" x14ac:dyDescent="0.25">
      <c r="AF853" s="10"/>
    </row>
    <row r="854" spans="32:32" x14ac:dyDescent="0.25">
      <c r="AF854" s="10"/>
    </row>
    <row r="855" spans="32:32" x14ac:dyDescent="0.25">
      <c r="AF855" s="10"/>
    </row>
    <row r="856" spans="32:32" x14ac:dyDescent="0.25">
      <c r="AF856" s="10"/>
    </row>
    <row r="857" spans="32:32" x14ac:dyDescent="0.25">
      <c r="AF857" s="10"/>
    </row>
    <row r="858" spans="32:32" x14ac:dyDescent="0.25">
      <c r="AF858" s="10"/>
    </row>
    <row r="859" spans="32:32" x14ac:dyDescent="0.25">
      <c r="AF859" s="10"/>
    </row>
    <row r="860" spans="32:32" x14ac:dyDescent="0.25">
      <c r="AF860" s="10"/>
    </row>
    <row r="861" spans="32:32" x14ac:dyDescent="0.25">
      <c r="AF861" s="10"/>
    </row>
    <row r="862" spans="32:32" x14ac:dyDescent="0.25">
      <c r="AF862" s="10"/>
    </row>
    <row r="863" spans="32:32" x14ac:dyDescent="0.25">
      <c r="AF863" s="10"/>
    </row>
    <row r="864" spans="32:32" x14ac:dyDescent="0.25">
      <c r="AF864" s="10"/>
    </row>
    <row r="865" spans="32:32" x14ac:dyDescent="0.25">
      <c r="AF865" s="10"/>
    </row>
    <row r="866" spans="32:32" x14ac:dyDescent="0.25">
      <c r="AF866" s="10"/>
    </row>
    <row r="867" spans="32:32" x14ac:dyDescent="0.25">
      <c r="AF867" s="10"/>
    </row>
    <row r="868" spans="32:32" x14ac:dyDescent="0.25">
      <c r="AF868" s="10"/>
    </row>
    <row r="869" spans="32:32" x14ac:dyDescent="0.25">
      <c r="AF869" s="10"/>
    </row>
    <row r="870" spans="32:32" x14ac:dyDescent="0.25">
      <c r="AF870" s="10"/>
    </row>
    <row r="871" spans="32:32" x14ac:dyDescent="0.25">
      <c r="AF871" s="10"/>
    </row>
    <row r="872" spans="32:32" x14ac:dyDescent="0.25">
      <c r="AF872" s="10"/>
    </row>
    <row r="873" spans="32:32" x14ac:dyDescent="0.25">
      <c r="AF873" s="10"/>
    </row>
    <row r="874" spans="32:32" x14ac:dyDescent="0.25">
      <c r="AF874" s="10"/>
    </row>
    <row r="875" spans="32:32" x14ac:dyDescent="0.25">
      <c r="AF875" s="10"/>
    </row>
    <row r="876" spans="32:32" x14ac:dyDescent="0.25">
      <c r="AF876" s="10"/>
    </row>
    <row r="877" spans="32:32" x14ac:dyDescent="0.25">
      <c r="AF877" s="10"/>
    </row>
    <row r="878" spans="32:32" x14ac:dyDescent="0.25">
      <c r="AF878" s="10"/>
    </row>
    <row r="879" spans="32:32" x14ac:dyDescent="0.25">
      <c r="AF879" s="10"/>
    </row>
    <row r="880" spans="32:32" x14ac:dyDescent="0.25">
      <c r="AF880" s="10"/>
    </row>
    <row r="881" spans="32:32" x14ac:dyDescent="0.25">
      <c r="AF881" s="10"/>
    </row>
    <row r="882" spans="32:32" x14ac:dyDescent="0.25">
      <c r="AF882" s="10"/>
    </row>
    <row r="883" spans="32:32" x14ac:dyDescent="0.25">
      <c r="AF883" s="10"/>
    </row>
    <row r="884" spans="32:32" x14ac:dyDescent="0.25">
      <c r="AF884" s="10"/>
    </row>
    <row r="885" spans="32:32" x14ac:dyDescent="0.25">
      <c r="AF885" s="10"/>
    </row>
    <row r="886" spans="32:32" x14ac:dyDescent="0.25">
      <c r="AF886" s="10"/>
    </row>
    <row r="887" spans="32:32" x14ac:dyDescent="0.25">
      <c r="AF887" s="10"/>
    </row>
    <row r="888" spans="32:32" x14ac:dyDescent="0.25">
      <c r="AF888" s="10"/>
    </row>
    <row r="889" spans="32:32" x14ac:dyDescent="0.25">
      <c r="AF889" s="10"/>
    </row>
    <row r="890" spans="32:32" x14ac:dyDescent="0.25">
      <c r="AF890" s="10"/>
    </row>
    <row r="891" spans="32:32" x14ac:dyDescent="0.25">
      <c r="AF891" s="10"/>
    </row>
    <row r="892" spans="32:32" x14ac:dyDescent="0.25">
      <c r="AF892" s="10"/>
    </row>
    <row r="893" spans="32:32" x14ac:dyDescent="0.25">
      <c r="AF893" s="10"/>
    </row>
    <row r="894" spans="32:32" x14ac:dyDescent="0.25">
      <c r="AF894" s="10"/>
    </row>
    <row r="895" spans="32:32" x14ac:dyDescent="0.25">
      <c r="AF895" s="10"/>
    </row>
    <row r="896" spans="32:32" x14ac:dyDescent="0.25">
      <c r="AF896" s="10"/>
    </row>
    <row r="897" spans="32:32" x14ac:dyDescent="0.25">
      <c r="AF897" s="10"/>
    </row>
    <row r="898" spans="32:32" x14ac:dyDescent="0.25">
      <c r="AF898" s="10"/>
    </row>
    <row r="899" spans="32:32" x14ac:dyDescent="0.25">
      <c r="AF899" s="10"/>
    </row>
    <row r="900" spans="32:32" x14ac:dyDescent="0.25">
      <c r="AF900" s="10"/>
    </row>
    <row r="901" spans="32:32" x14ac:dyDescent="0.25">
      <c r="AF901" s="10"/>
    </row>
    <row r="902" spans="32:32" x14ac:dyDescent="0.25">
      <c r="AF902" s="10"/>
    </row>
    <row r="903" spans="32:32" x14ac:dyDescent="0.25">
      <c r="AF903" s="10"/>
    </row>
    <row r="904" spans="32:32" x14ac:dyDescent="0.25">
      <c r="AF904" s="10"/>
    </row>
    <row r="905" spans="32:32" x14ac:dyDescent="0.25">
      <c r="AF905" s="10"/>
    </row>
    <row r="906" spans="32:32" x14ac:dyDescent="0.25">
      <c r="AF906" s="10"/>
    </row>
    <row r="907" spans="32:32" x14ac:dyDescent="0.25">
      <c r="AF907" s="10"/>
    </row>
    <row r="908" spans="32:32" x14ac:dyDescent="0.25">
      <c r="AF908" s="10"/>
    </row>
    <row r="909" spans="32:32" x14ac:dyDescent="0.25">
      <c r="AF909" s="10"/>
    </row>
    <row r="910" spans="32:32" x14ac:dyDescent="0.25">
      <c r="AF910" s="10"/>
    </row>
    <row r="911" spans="32:32" x14ac:dyDescent="0.25">
      <c r="AF911" s="10"/>
    </row>
    <row r="912" spans="32:32" x14ac:dyDescent="0.25">
      <c r="AF912" s="10"/>
    </row>
    <row r="913" spans="32:32" x14ac:dyDescent="0.25">
      <c r="AF913" s="10"/>
    </row>
    <row r="914" spans="32:32" x14ac:dyDescent="0.25">
      <c r="AF914" s="10"/>
    </row>
    <row r="915" spans="32:32" x14ac:dyDescent="0.25">
      <c r="AF915" s="10"/>
    </row>
    <row r="916" spans="32:32" x14ac:dyDescent="0.25">
      <c r="AF916" s="10"/>
    </row>
    <row r="917" spans="32:32" x14ac:dyDescent="0.25">
      <c r="AF917" s="10"/>
    </row>
    <row r="918" spans="32:32" x14ac:dyDescent="0.25">
      <c r="AF918" s="10"/>
    </row>
    <row r="919" spans="32:32" x14ac:dyDescent="0.25">
      <c r="AF919" s="10"/>
    </row>
    <row r="920" spans="32:32" x14ac:dyDescent="0.25">
      <c r="AF920" s="10"/>
    </row>
    <row r="921" spans="32:32" x14ac:dyDescent="0.25">
      <c r="AF921" s="10"/>
    </row>
    <row r="922" spans="32:32" x14ac:dyDescent="0.25">
      <c r="AF922" s="10"/>
    </row>
    <row r="923" spans="32:32" x14ac:dyDescent="0.25">
      <c r="AF923" s="10"/>
    </row>
    <row r="924" spans="32:32" x14ac:dyDescent="0.25">
      <c r="AF924" s="10"/>
    </row>
    <row r="925" spans="32:32" x14ac:dyDescent="0.25">
      <c r="AF925" s="10"/>
    </row>
    <row r="926" spans="32:32" x14ac:dyDescent="0.25">
      <c r="AF926" s="10"/>
    </row>
    <row r="927" spans="32:32" x14ac:dyDescent="0.25">
      <c r="AF927" s="10"/>
    </row>
    <row r="928" spans="32:32" x14ac:dyDescent="0.25">
      <c r="AF928" s="10"/>
    </row>
    <row r="929" spans="32:32" x14ac:dyDescent="0.25">
      <c r="AF929" s="10"/>
    </row>
    <row r="930" spans="32:32" x14ac:dyDescent="0.25">
      <c r="AF930" s="10"/>
    </row>
    <row r="931" spans="32:32" x14ac:dyDescent="0.25">
      <c r="AF931" s="10"/>
    </row>
    <row r="932" spans="32:32" x14ac:dyDescent="0.25">
      <c r="AF932" s="10"/>
    </row>
    <row r="933" spans="32:32" x14ac:dyDescent="0.25">
      <c r="AF933" s="10"/>
    </row>
    <row r="934" spans="32:32" x14ac:dyDescent="0.25">
      <c r="AF934" s="10"/>
    </row>
    <row r="935" spans="32:32" x14ac:dyDescent="0.25">
      <c r="AF935" s="10"/>
    </row>
    <row r="936" spans="32:32" x14ac:dyDescent="0.25">
      <c r="AF936" s="10"/>
    </row>
    <row r="937" spans="32:32" x14ac:dyDescent="0.25">
      <c r="AF937" s="10"/>
    </row>
    <row r="938" spans="32:32" x14ac:dyDescent="0.25">
      <c r="AF938" s="10"/>
    </row>
    <row r="939" spans="32:32" x14ac:dyDescent="0.25">
      <c r="AF939" s="10"/>
    </row>
    <row r="940" spans="32:32" x14ac:dyDescent="0.25">
      <c r="AF940" s="10"/>
    </row>
    <row r="941" spans="32:32" x14ac:dyDescent="0.25">
      <c r="AF941" s="10"/>
    </row>
    <row r="942" spans="32:32" x14ac:dyDescent="0.25">
      <c r="AF942" s="10"/>
    </row>
    <row r="943" spans="32:32" x14ac:dyDescent="0.25">
      <c r="AF943" s="10"/>
    </row>
    <row r="944" spans="32:32" x14ac:dyDescent="0.25">
      <c r="AF944" s="10"/>
    </row>
    <row r="945" spans="32:32" x14ac:dyDescent="0.25">
      <c r="AF945" s="10"/>
    </row>
    <row r="946" spans="32:32" x14ac:dyDescent="0.25">
      <c r="AF946" s="10"/>
    </row>
    <row r="947" spans="32:32" x14ac:dyDescent="0.25">
      <c r="AF947" s="10"/>
    </row>
    <row r="948" spans="32:32" x14ac:dyDescent="0.25">
      <c r="AF948" s="10"/>
    </row>
    <row r="949" spans="32:32" x14ac:dyDescent="0.25">
      <c r="AF949" s="10"/>
    </row>
    <row r="950" spans="32:32" x14ac:dyDescent="0.25">
      <c r="AF950" s="10"/>
    </row>
    <row r="951" spans="32:32" x14ac:dyDescent="0.25">
      <c r="AF951" s="10"/>
    </row>
    <row r="952" spans="32:32" x14ac:dyDescent="0.25">
      <c r="AF952" s="10"/>
    </row>
    <row r="953" spans="32:32" x14ac:dyDescent="0.25">
      <c r="AF953" s="10"/>
    </row>
    <row r="954" spans="32:32" x14ac:dyDescent="0.25">
      <c r="AF954" s="10"/>
    </row>
    <row r="955" spans="32:32" x14ac:dyDescent="0.25">
      <c r="AF955" s="10"/>
    </row>
    <row r="956" spans="32:32" x14ac:dyDescent="0.25">
      <c r="AF956" s="10"/>
    </row>
    <row r="957" spans="32:32" x14ac:dyDescent="0.25">
      <c r="AF957" s="10"/>
    </row>
    <row r="958" spans="32:32" x14ac:dyDescent="0.25">
      <c r="AF958" s="10"/>
    </row>
    <row r="959" spans="32:32" x14ac:dyDescent="0.25">
      <c r="AF959" s="10"/>
    </row>
    <row r="960" spans="32:32" x14ac:dyDescent="0.25">
      <c r="AF960" s="10"/>
    </row>
    <row r="961" spans="32:32" x14ac:dyDescent="0.25">
      <c r="AF961" s="10"/>
    </row>
    <row r="962" spans="32:32" x14ac:dyDescent="0.25">
      <c r="AF962" s="10"/>
    </row>
    <row r="963" spans="32:32" x14ac:dyDescent="0.25">
      <c r="AF963" s="10"/>
    </row>
    <row r="964" spans="32:32" x14ac:dyDescent="0.25">
      <c r="AF964" s="10"/>
    </row>
    <row r="965" spans="32:32" x14ac:dyDescent="0.25">
      <c r="AF965" s="10"/>
    </row>
    <row r="966" spans="32:32" x14ac:dyDescent="0.25">
      <c r="AF966" s="10"/>
    </row>
    <row r="967" spans="32:32" x14ac:dyDescent="0.25">
      <c r="AF967" s="10"/>
    </row>
    <row r="968" spans="32:32" x14ac:dyDescent="0.25">
      <c r="AF968" s="10"/>
    </row>
    <row r="969" spans="32:32" x14ac:dyDescent="0.25">
      <c r="AF969" s="10"/>
    </row>
    <row r="970" spans="32:32" x14ac:dyDescent="0.25">
      <c r="AF970" s="10"/>
    </row>
    <row r="971" spans="32:32" x14ac:dyDescent="0.25">
      <c r="AF971" s="10"/>
    </row>
    <row r="972" spans="32:32" x14ac:dyDescent="0.25">
      <c r="AF972" s="10"/>
    </row>
    <row r="973" spans="32:32" x14ac:dyDescent="0.25">
      <c r="AF973" s="10"/>
    </row>
    <row r="974" spans="32:32" x14ac:dyDescent="0.25">
      <c r="AF974" s="10"/>
    </row>
    <row r="975" spans="32:32" x14ac:dyDescent="0.25">
      <c r="AF975" s="10"/>
    </row>
    <row r="976" spans="32:32" x14ac:dyDescent="0.25">
      <c r="AF976" s="10"/>
    </row>
    <row r="977" spans="32:32" x14ac:dyDescent="0.25">
      <c r="AF977" s="10"/>
    </row>
    <row r="978" spans="32:32" x14ac:dyDescent="0.25">
      <c r="AF978" s="10"/>
    </row>
    <row r="979" spans="32:32" x14ac:dyDescent="0.25">
      <c r="AF979" s="10"/>
    </row>
    <row r="980" spans="32:32" x14ac:dyDescent="0.25">
      <c r="AF980" s="10"/>
    </row>
    <row r="981" spans="32:32" x14ac:dyDescent="0.25">
      <c r="AF981" s="10"/>
    </row>
    <row r="982" spans="32:32" x14ac:dyDescent="0.25">
      <c r="AF982" s="10"/>
    </row>
    <row r="983" spans="32:32" x14ac:dyDescent="0.25">
      <c r="AF983" s="10"/>
    </row>
    <row r="984" spans="32:32" x14ac:dyDescent="0.25">
      <c r="AF984" s="10"/>
    </row>
    <row r="985" spans="32:32" x14ac:dyDescent="0.25">
      <c r="AF985" s="10"/>
    </row>
    <row r="986" spans="32:32" x14ac:dyDescent="0.25">
      <c r="AF986" s="10"/>
    </row>
    <row r="987" spans="32:32" x14ac:dyDescent="0.25">
      <c r="AF987" s="10"/>
    </row>
    <row r="988" spans="32:32" x14ac:dyDescent="0.25">
      <c r="AF988" s="10"/>
    </row>
    <row r="989" spans="32:32" x14ac:dyDescent="0.25">
      <c r="AF989" s="10"/>
    </row>
    <row r="990" spans="32:32" x14ac:dyDescent="0.25">
      <c r="AF990" s="10"/>
    </row>
    <row r="991" spans="32:32" x14ac:dyDescent="0.25">
      <c r="AF991" s="10"/>
    </row>
    <row r="992" spans="32:32" x14ac:dyDescent="0.25">
      <c r="AF992" s="10"/>
    </row>
    <row r="993" spans="32:32" x14ac:dyDescent="0.25">
      <c r="AF993" s="10"/>
    </row>
    <row r="994" spans="32:32" x14ac:dyDescent="0.25">
      <c r="AF994" s="10"/>
    </row>
    <row r="995" spans="32:32" x14ac:dyDescent="0.25">
      <c r="AF995" s="10"/>
    </row>
    <row r="996" spans="32:32" x14ac:dyDescent="0.25">
      <c r="AF996" s="10"/>
    </row>
    <row r="997" spans="32:32" x14ac:dyDescent="0.25">
      <c r="AF997" s="10"/>
    </row>
    <row r="998" spans="32:32" x14ac:dyDescent="0.25">
      <c r="AF998" s="10"/>
    </row>
    <row r="999" spans="32:32" x14ac:dyDescent="0.25">
      <c r="AF999" s="10"/>
    </row>
    <row r="1000" spans="32:32" x14ac:dyDescent="0.25">
      <c r="AF1000" s="10"/>
    </row>
    <row r="1001" spans="32:32" x14ac:dyDescent="0.25">
      <c r="AF1001" s="10"/>
    </row>
    <row r="1002" spans="32:32" x14ac:dyDescent="0.25">
      <c r="AF1002" s="10"/>
    </row>
    <row r="1003" spans="32:32" x14ac:dyDescent="0.25">
      <c r="AF1003" s="10"/>
    </row>
    <row r="1004" spans="32:32" x14ac:dyDescent="0.25">
      <c r="AF1004" s="10"/>
    </row>
    <row r="1005" spans="32:32" x14ac:dyDescent="0.25">
      <c r="AF1005" s="10"/>
    </row>
    <row r="1006" spans="32:32" x14ac:dyDescent="0.25">
      <c r="AF1006" s="10"/>
    </row>
    <row r="1007" spans="32:32" x14ac:dyDescent="0.25">
      <c r="AF1007" s="10"/>
    </row>
    <row r="1008" spans="32:32" x14ac:dyDescent="0.25">
      <c r="AF1008" s="10"/>
    </row>
    <row r="1009" spans="32:32" x14ac:dyDescent="0.25">
      <c r="AF1009" s="10"/>
    </row>
    <row r="1010" spans="32:32" x14ac:dyDescent="0.25">
      <c r="AF1010" s="10"/>
    </row>
    <row r="1011" spans="32:32" x14ac:dyDescent="0.25">
      <c r="AF1011" s="10"/>
    </row>
    <row r="1012" spans="32:32" x14ac:dyDescent="0.25">
      <c r="AF1012" s="10"/>
    </row>
    <row r="1013" spans="32:32" x14ac:dyDescent="0.25">
      <c r="AF1013" s="10"/>
    </row>
    <row r="1014" spans="32:32" x14ac:dyDescent="0.25">
      <c r="AF1014" s="10"/>
    </row>
    <row r="1015" spans="32:32" x14ac:dyDescent="0.25">
      <c r="AF1015" s="10"/>
    </row>
    <row r="1016" spans="32:32" x14ac:dyDescent="0.25">
      <c r="AF1016" s="10"/>
    </row>
    <row r="1017" spans="32:32" x14ac:dyDescent="0.25">
      <c r="AF1017" s="10"/>
    </row>
    <row r="1018" spans="32:32" x14ac:dyDescent="0.25">
      <c r="AF1018" s="10"/>
    </row>
    <row r="1019" spans="32:32" x14ac:dyDescent="0.25">
      <c r="AF1019" s="10"/>
    </row>
    <row r="1020" spans="32:32" x14ac:dyDescent="0.25">
      <c r="AF1020" s="10"/>
    </row>
    <row r="1021" spans="32:32" x14ac:dyDescent="0.25">
      <c r="AF1021" s="10"/>
    </row>
    <row r="1022" spans="32:32" x14ac:dyDescent="0.25">
      <c r="AF1022" s="10"/>
    </row>
    <row r="1023" spans="32:32" x14ac:dyDescent="0.25">
      <c r="AF1023" s="10"/>
    </row>
    <row r="1024" spans="32:32" x14ac:dyDescent="0.25">
      <c r="AF1024" s="10"/>
    </row>
    <row r="1025" spans="32:32" x14ac:dyDescent="0.25">
      <c r="AF1025" s="10"/>
    </row>
    <row r="1026" spans="32:32" x14ac:dyDescent="0.25">
      <c r="AF1026" s="10"/>
    </row>
    <row r="1027" spans="32:32" x14ac:dyDescent="0.25">
      <c r="AF1027" s="10"/>
    </row>
    <row r="1028" spans="32:32" x14ac:dyDescent="0.25">
      <c r="AF1028" s="10"/>
    </row>
    <row r="1029" spans="32:32" x14ac:dyDescent="0.25">
      <c r="AF1029" s="10"/>
    </row>
    <row r="1030" spans="32:32" x14ac:dyDescent="0.25">
      <c r="AF1030" s="10"/>
    </row>
    <row r="1031" spans="32:32" x14ac:dyDescent="0.25">
      <c r="AF1031" s="10"/>
    </row>
    <row r="1032" spans="32:32" x14ac:dyDescent="0.25">
      <c r="AF1032" s="10"/>
    </row>
    <row r="1033" spans="32:32" x14ac:dyDescent="0.25">
      <c r="AF1033" s="10"/>
    </row>
    <row r="1034" spans="32:32" x14ac:dyDescent="0.25">
      <c r="AF1034" s="10"/>
    </row>
    <row r="1035" spans="32:32" x14ac:dyDescent="0.25">
      <c r="AF1035" s="10"/>
    </row>
    <row r="1036" spans="32:32" x14ac:dyDescent="0.25">
      <c r="AF1036" s="10"/>
    </row>
    <row r="1037" spans="32:32" x14ac:dyDescent="0.25">
      <c r="AF1037" s="10"/>
    </row>
    <row r="1038" spans="32:32" x14ac:dyDescent="0.25">
      <c r="AF1038" s="10"/>
    </row>
    <row r="1039" spans="32:32" x14ac:dyDescent="0.25">
      <c r="AF1039" s="10"/>
    </row>
    <row r="1040" spans="32:32" x14ac:dyDescent="0.25">
      <c r="AF1040" s="10"/>
    </row>
    <row r="1041" spans="32:32" x14ac:dyDescent="0.25">
      <c r="AF1041" s="10"/>
    </row>
    <row r="1042" spans="32:32" x14ac:dyDescent="0.25">
      <c r="AF1042" s="10"/>
    </row>
    <row r="1043" spans="32:32" x14ac:dyDescent="0.25">
      <c r="AF1043" s="10"/>
    </row>
    <row r="1044" spans="32:32" x14ac:dyDescent="0.25">
      <c r="AF1044" s="10"/>
    </row>
    <row r="1045" spans="32:32" x14ac:dyDescent="0.25">
      <c r="AF1045" s="10"/>
    </row>
    <row r="1046" spans="32:32" x14ac:dyDescent="0.25">
      <c r="AF1046" s="10"/>
    </row>
    <row r="1047" spans="32:32" x14ac:dyDescent="0.25">
      <c r="AF1047" s="10"/>
    </row>
    <row r="1048" spans="32:32" x14ac:dyDescent="0.25">
      <c r="AF1048" s="10"/>
    </row>
    <row r="1049" spans="32:32" x14ac:dyDescent="0.25">
      <c r="AF1049" s="10"/>
    </row>
    <row r="1050" spans="32:32" x14ac:dyDescent="0.25">
      <c r="AF1050" s="10"/>
    </row>
    <row r="1051" spans="32:32" x14ac:dyDescent="0.25">
      <c r="AF1051" s="10"/>
    </row>
    <row r="1052" spans="32:32" x14ac:dyDescent="0.25">
      <c r="AF1052" s="10"/>
    </row>
    <row r="1053" spans="32:32" x14ac:dyDescent="0.25">
      <c r="AF1053" s="10"/>
    </row>
    <row r="1054" spans="32:32" x14ac:dyDescent="0.25">
      <c r="AF1054" s="10"/>
    </row>
    <row r="1055" spans="32:32" x14ac:dyDescent="0.25">
      <c r="AF1055" s="10"/>
    </row>
    <row r="1056" spans="32:32" x14ac:dyDescent="0.25">
      <c r="AF1056" s="10"/>
    </row>
    <row r="1057" spans="32:32" x14ac:dyDescent="0.25">
      <c r="AF1057" s="10"/>
    </row>
    <row r="1058" spans="32:32" x14ac:dyDescent="0.25">
      <c r="AF1058" s="10"/>
    </row>
    <row r="1059" spans="32:32" x14ac:dyDescent="0.25">
      <c r="AF1059" s="10"/>
    </row>
    <row r="1060" spans="32:32" x14ac:dyDescent="0.25">
      <c r="AF1060" s="10"/>
    </row>
    <row r="1061" spans="32:32" x14ac:dyDescent="0.25">
      <c r="AF1061" s="10"/>
    </row>
    <row r="1062" spans="32:32" x14ac:dyDescent="0.25">
      <c r="AF1062" s="10"/>
    </row>
    <row r="1063" spans="32:32" x14ac:dyDescent="0.25">
      <c r="AF1063" s="10"/>
    </row>
    <row r="1064" spans="32:32" x14ac:dyDescent="0.25">
      <c r="AF1064" s="10"/>
    </row>
    <row r="1065" spans="32:32" x14ac:dyDescent="0.25">
      <c r="AF1065" s="10"/>
    </row>
    <row r="1066" spans="32:32" x14ac:dyDescent="0.25">
      <c r="AF1066" s="10"/>
    </row>
    <row r="1067" spans="32:32" x14ac:dyDescent="0.25">
      <c r="AF1067" s="10"/>
    </row>
    <row r="1068" spans="32:32" x14ac:dyDescent="0.25">
      <c r="AF1068" s="10"/>
    </row>
    <row r="1069" spans="32:32" x14ac:dyDescent="0.25">
      <c r="AF1069" s="10"/>
    </row>
    <row r="1070" spans="32:32" x14ac:dyDescent="0.25">
      <c r="AF1070" s="10"/>
    </row>
    <row r="1071" spans="32:32" x14ac:dyDescent="0.25">
      <c r="AF1071" s="10"/>
    </row>
    <row r="1072" spans="32:32" x14ac:dyDescent="0.25">
      <c r="AF1072" s="10"/>
    </row>
    <row r="1073" spans="32:32" x14ac:dyDescent="0.25">
      <c r="AF1073" s="10"/>
    </row>
    <row r="1074" spans="32:32" x14ac:dyDescent="0.25">
      <c r="AF1074" s="10"/>
    </row>
    <row r="1075" spans="32:32" x14ac:dyDescent="0.25">
      <c r="AF1075" s="10"/>
    </row>
    <row r="1076" spans="32:32" x14ac:dyDescent="0.25">
      <c r="AF1076" s="10"/>
    </row>
    <row r="1077" spans="32:32" x14ac:dyDescent="0.25">
      <c r="AF1077" s="10"/>
    </row>
    <row r="1078" spans="32:32" x14ac:dyDescent="0.25">
      <c r="AF1078" s="10"/>
    </row>
    <row r="1079" spans="32:32" x14ac:dyDescent="0.25">
      <c r="AF1079" s="10"/>
    </row>
    <row r="1080" spans="32:32" x14ac:dyDescent="0.25">
      <c r="AF1080" s="10"/>
    </row>
    <row r="1081" spans="32:32" x14ac:dyDescent="0.25">
      <c r="AF1081" s="10"/>
    </row>
    <row r="1082" spans="32:32" x14ac:dyDescent="0.25">
      <c r="AF1082" s="10"/>
    </row>
    <row r="1083" spans="32:32" x14ac:dyDescent="0.25">
      <c r="AF1083" s="10"/>
    </row>
    <row r="1084" spans="32:32" x14ac:dyDescent="0.25">
      <c r="AF1084" s="10"/>
    </row>
    <row r="1085" spans="32:32" x14ac:dyDescent="0.25">
      <c r="AF1085" s="10"/>
    </row>
    <row r="1086" spans="32:32" x14ac:dyDescent="0.25">
      <c r="AF1086" s="10"/>
    </row>
    <row r="1087" spans="32:32" x14ac:dyDescent="0.25">
      <c r="AF1087" s="10"/>
    </row>
    <row r="1088" spans="32:32" x14ac:dyDescent="0.25">
      <c r="AF1088" s="10"/>
    </row>
    <row r="1089" spans="32:32" x14ac:dyDescent="0.25">
      <c r="AF1089" s="10"/>
    </row>
    <row r="1090" spans="32:32" x14ac:dyDescent="0.25">
      <c r="AF1090" s="10"/>
    </row>
    <row r="1091" spans="32:32" x14ac:dyDescent="0.25">
      <c r="AF1091" s="10"/>
    </row>
    <row r="1092" spans="32:32" x14ac:dyDescent="0.25">
      <c r="AF1092" s="10"/>
    </row>
    <row r="1093" spans="32:32" x14ac:dyDescent="0.25">
      <c r="AF1093" s="10"/>
    </row>
    <row r="1094" spans="32:32" x14ac:dyDescent="0.25">
      <c r="AF1094" s="10"/>
    </row>
    <row r="1095" spans="32:32" x14ac:dyDescent="0.25">
      <c r="AF1095" s="10"/>
    </row>
    <row r="1096" spans="32:32" x14ac:dyDescent="0.25">
      <c r="AF1096" s="10"/>
    </row>
    <row r="1097" spans="32:32" x14ac:dyDescent="0.25">
      <c r="AF1097" s="10"/>
    </row>
    <row r="1098" spans="32:32" x14ac:dyDescent="0.25">
      <c r="AF1098" s="10"/>
    </row>
    <row r="1099" spans="32:32" x14ac:dyDescent="0.25">
      <c r="AF1099" s="10"/>
    </row>
    <row r="1100" spans="32:32" x14ac:dyDescent="0.25">
      <c r="AF1100" s="10"/>
    </row>
    <row r="1101" spans="32:32" x14ac:dyDescent="0.25">
      <c r="AF1101" s="10"/>
    </row>
    <row r="1102" spans="32:32" x14ac:dyDescent="0.25">
      <c r="AF1102" s="10"/>
    </row>
    <row r="1103" spans="32:32" x14ac:dyDescent="0.25">
      <c r="AF1103" s="10"/>
    </row>
    <row r="1104" spans="32:32" x14ac:dyDescent="0.25">
      <c r="AF1104" s="10"/>
    </row>
    <row r="1105" spans="32:32" x14ac:dyDescent="0.25">
      <c r="AF1105" s="10"/>
    </row>
    <row r="1106" spans="32:32" x14ac:dyDescent="0.25">
      <c r="AF1106" s="10"/>
    </row>
    <row r="1107" spans="32:32" x14ac:dyDescent="0.25">
      <c r="AF1107" s="10"/>
    </row>
    <row r="1108" spans="32:32" x14ac:dyDescent="0.25">
      <c r="AF1108" s="10"/>
    </row>
    <row r="1109" spans="32:32" x14ac:dyDescent="0.25">
      <c r="AF1109" s="10"/>
    </row>
    <row r="1110" spans="32:32" x14ac:dyDescent="0.25">
      <c r="AF1110" s="10"/>
    </row>
    <row r="1111" spans="32:32" x14ac:dyDescent="0.25">
      <c r="AF1111" s="10"/>
    </row>
    <row r="1112" spans="32:32" x14ac:dyDescent="0.25">
      <c r="AF1112" s="10"/>
    </row>
    <row r="1113" spans="32:32" x14ac:dyDescent="0.25">
      <c r="AF1113" s="10"/>
    </row>
    <row r="1114" spans="32:32" x14ac:dyDescent="0.25">
      <c r="AF1114" s="10"/>
    </row>
    <row r="1115" spans="32:32" x14ac:dyDescent="0.25">
      <c r="AF1115" s="10"/>
    </row>
    <row r="1116" spans="32:32" x14ac:dyDescent="0.25">
      <c r="AF1116" s="10"/>
    </row>
    <row r="1117" spans="32:32" x14ac:dyDescent="0.25">
      <c r="AF1117" s="10"/>
    </row>
    <row r="1118" spans="32:32" x14ac:dyDescent="0.25">
      <c r="AF1118" s="10"/>
    </row>
    <row r="1119" spans="32:32" x14ac:dyDescent="0.25">
      <c r="AF1119" s="10"/>
    </row>
    <row r="1120" spans="32:32" x14ac:dyDescent="0.25">
      <c r="AF1120" s="10"/>
    </row>
    <row r="1121" spans="32:32" x14ac:dyDescent="0.25">
      <c r="AF1121" s="10"/>
    </row>
    <row r="1122" spans="32:32" x14ac:dyDescent="0.25">
      <c r="AF1122" s="10"/>
    </row>
    <row r="1123" spans="32:32" x14ac:dyDescent="0.25">
      <c r="AF1123" s="10"/>
    </row>
    <row r="1124" spans="32:32" x14ac:dyDescent="0.25">
      <c r="AF1124" s="10"/>
    </row>
    <row r="1125" spans="32:32" x14ac:dyDescent="0.25">
      <c r="AF1125" s="10"/>
    </row>
    <row r="1126" spans="32:32" x14ac:dyDescent="0.25">
      <c r="AF1126" s="10"/>
    </row>
    <row r="1127" spans="32:32" x14ac:dyDescent="0.25">
      <c r="AF1127" s="10"/>
    </row>
    <row r="1128" spans="32:32" x14ac:dyDescent="0.25">
      <c r="AF1128" s="10"/>
    </row>
    <row r="1129" spans="32:32" x14ac:dyDescent="0.25">
      <c r="AF1129" s="10"/>
    </row>
    <row r="1130" spans="32:32" x14ac:dyDescent="0.25">
      <c r="AF1130" s="10"/>
    </row>
    <row r="1131" spans="32:32" x14ac:dyDescent="0.25">
      <c r="AF1131" s="10"/>
    </row>
    <row r="1132" spans="32:32" x14ac:dyDescent="0.25">
      <c r="AF1132" s="10"/>
    </row>
    <row r="1133" spans="32:32" x14ac:dyDescent="0.25">
      <c r="AF1133" s="10"/>
    </row>
    <row r="1134" spans="32:32" x14ac:dyDescent="0.25">
      <c r="AF1134" s="10"/>
    </row>
    <row r="1135" spans="32:32" x14ac:dyDescent="0.25">
      <c r="AF1135" s="10"/>
    </row>
    <row r="1136" spans="32:32" x14ac:dyDescent="0.25">
      <c r="AF1136" s="10"/>
    </row>
    <row r="1137" spans="32:32" x14ac:dyDescent="0.25">
      <c r="AF1137" s="10"/>
    </row>
    <row r="1138" spans="32:32" x14ac:dyDescent="0.25">
      <c r="AF1138" s="10"/>
    </row>
    <row r="1139" spans="32:32" x14ac:dyDescent="0.25">
      <c r="AF1139" s="10"/>
    </row>
    <row r="1140" spans="32:32" x14ac:dyDescent="0.25">
      <c r="AF1140" s="10"/>
    </row>
    <row r="1141" spans="32:32" x14ac:dyDescent="0.25">
      <c r="AF1141" s="10"/>
    </row>
    <row r="1142" spans="32:32" x14ac:dyDescent="0.25">
      <c r="AF1142" s="10"/>
    </row>
    <row r="1143" spans="32:32" x14ac:dyDescent="0.25">
      <c r="AF1143" s="10"/>
    </row>
    <row r="1144" spans="32:32" x14ac:dyDescent="0.25">
      <c r="AF1144" s="10"/>
    </row>
    <row r="1145" spans="32:32" x14ac:dyDescent="0.25">
      <c r="AF1145" s="10"/>
    </row>
    <row r="1146" spans="32:32" x14ac:dyDescent="0.25">
      <c r="AF1146" s="10"/>
    </row>
    <row r="1147" spans="32:32" x14ac:dyDescent="0.25">
      <c r="AF1147" s="10"/>
    </row>
    <row r="1148" spans="32:32" x14ac:dyDescent="0.25">
      <c r="AF1148" s="10"/>
    </row>
    <row r="1149" spans="32:32" x14ac:dyDescent="0.25">
      <c r="AF1149" s="10"/>
    </row>
    <row r="1150" spans="32:32" x14ac:dyDescent="0.25">
      <c r="AF1150" s="10"/>
    </row>
    <row r="1151" spans="32:32" x14ac:dyDescent="0.25">
      <c r="AF1151" s="10"/>
    </row>
    <row r="1152" spans="32:32" x14ac:dyDescent="0.25">
      <c r="AF1152" s="10"/>
    </row>
    <row r="1153" spans="32:32" x14ac:dyDescent="0.25">
      <c r="AF1153" s="10"/>
    </row>
    <row r="1154" spans="32:32" x14ac:dyDescent="0.25">
      <c r="AF1154" s="10"/>
    </row>
    <row r="1155" spans="32:32" x14ac:dyDescent="0.25">
      <c r="AF1155" s="10"/>
    </row>
    <row r="1156" spans="32:32" x14ac:dyDescent="0.25">
      <c r="AF1156" s="10"/>
    </row>
    <row r="1157" spans="32:32" x14ac:dyDescent="0.25">
      <c r="AF1157" s="10"/>
    </row>
    <row r="1158" spans="32:32" x14ac:dyDescent="0.25">
      <c r="AF1158" s="10"/>
    </row>
    <row r="1159" spans="32:32" x14ac:dyDescent="0.25">
      <c r="AF1159" s="10"/>
    </row>
    <row r="1160" spans="32:32" x14ac:dyDescent="0.25">
      <c r="AF1160" s="10"/>
    </row>
    <row r="1161" spans="32:32" x14ac:dyDescent="0.25">
      <c r="AF1161" s="10"/>
    </row>
    <row r="1162" spans="32:32" x14ac:dyDescent="0.25">
      <c r="AF1162" s="10"/>
    </row>
    <row r="1163" spans="32:32" x14ac:dyDescent="0.25">
      <c r="AF1163" s="10"/>
    </row>
    <row r="1164" spans="32:32" x14ac:dyDescent="0.25">
      <c r="AF1164" s="10"/>
    </row>
    <row r="1165" spans="32:32" x14ac:dyDescent="0.25">
      <c r="AF1165" s="10"/>
    </row>
    <row r="1166" spans="32:32" x14ac:dyDescent="0.25">
      <c r="AF1166" s="10"/>
    </row>
    <row r="1167" spans="32:32" x14ac:dyDescent="0.25">
      <c r="AF1167" s="10"/>
    </row>
    <row r="1168" spans="32:32" x14ac:dyDescent="0.25">
      <c r="AF1168" s="10"/>
    </row>
    <row r="1169" spans="32:32" x14ac:dyDescent="0.25">
      <c r="AF1169" s="10"/>
    </row>
    <row r="1170" spans="32:32" x14ac:dyDescent="0.25">
      <c r="AF1170" s="10"/>
    </row>
    <row r="1171" spans="32:32" x14ac:dyDescent="0.25">
      <c r="AF1171" s="10"/>
    </row>
    <row r="1172" spans="32:32" x14ac:dyDescent="0.25">
      <c r="AF1172" s="10"/>
    </row>
    <row r="1173" spans="32:32" x14ac:dyDescent="0.25">
      <c r="AF1173" s="10"/>
    </row>
    <row r="1174" spans="32:32" x14ac:dyDescent="0.25">
      <c r="AF1174" s="10"/>
    </row>
    <row r="1175" spans="32:32" x14ac:dyDescent="0.25">
      <c r="AF1175" s="10"/>
    </row>
    <row r="1176" spans="32:32" x14ac:dyDescent="0.25">
      <c r="AF1176" s="10"/>
    </row>
    <row r="1177" spans="32:32" x14ac:dyDescent="0.25">
      <c r="AF1177" s="10"/>
    </row>
    <row r="1178" spans="32:32" x14ac:dyDescent="0.25">
      <c r="AF1178" s="10"/>
    </row>
    <row r="1179" spans="32:32" x14ac:dyDescent="0.25">
      <c r="AF1179" s="10"/>
    </row>
    <row r="1180" spans="32:32" x14ac:dyDescent="0.25">
      <c r="AF1180" s="10"/>
    </row>
    <row r="1181" spans="32:32" x14ac:dyDescent="0.25">
      <c r="AF1181" s="10"/>
    </row>
    <row r="1182" spans="32:32" x14ac:dyDescent="0.25">
      <c r="AF1182" s="10"/>
    </row>
    <row r="1183" spans="32:32" x14ac:dyDescent="0.25">
      <c r="AF1183" s="10"/>
    </row>
    <row r="1184" spans="32:32" x14ac:dyDescent="0.25">
      <c r="AF1184" s="10"/>
    </row>
    <row r="1185" spans="32:32" x14ac:dyDescent="0.25">
      <c r="AF1185" s="10"/>
    </row>
    <row r="1186" spans="32:32" x14ac:dyDescent="0.25">
      <c r="AF1186" s="10"/>
    </row>
    <row r="1187" spans="32:32" x14ac:dyDescent="0.25">
      <c r="AF1187" s="10"/>
    </row>
    <row r="1188" spans="32:32" x14ac:dyDescent="0.25">
      <c r="AF1188" s="10"/>
    </row>
    <row r="1189" spans="32:32" x14ac:dyDescent="0.25">
      <c r="AF1189" s="10"/>
    </row>
    <row r="1190" spans="32:32" x14ac:dyDescent="0.25">
      <c r="AF1190" s="10"/>
    </row>
    <row r="1191" spans="32:32" x14ac:dyDescent="0.25">
      <c r="AF1191" s="10"/>
    </row>
    <row r="1192" spans="32:32" x14ac:dyDescent="0.25">
      <c r="AF1192" s="10"/>
    </row>
    <row r="1193" spans="32:32" x14ac:dyDescent="0.25">
      <c r="AF1193" s="10"/>
    </row>
    <row r="1194" spans="32:32" x14ac:dyDescent="0.25">
      <c r="AF1194" s="10"/>
    </row>
    <row r="1195" spans="32:32" x14ac:dyDescent="0.25">
      <c r="AF1195" s="10"/>
    </row>
    <row r="1196" spans="32:32" x14ac:dyDescent="0.25">
      <c r="AF1196" s="10"/>
    </row>
    <row r="1197" spans="32:32" x14ac:dyDescent="0.25">
      <c r="AF1197" s="10"/>
    </row>
    <row r="1198" spans="32:32" x14ac:dyDescent="0.25">
      <c r="AF1198" s="10"/>
    </row>
    <row r="1199" spans="32:32" x14ac:dyDescent="0.25">
      <c r="AF1199" s="10"/>
    </row>
    <row r="1200" spans="32:32" x14ac:dyDescent="0.25">
      <c r="AF1200" s="10"/>
    </row>
    <row r="1201" spans="32:32" x14ac:dyDescent="0.25">
      <c r="AF1201" s="10"/>
    </row>
    <row r="1202" spans="32:32" x14ac:dyDescent="0.25">
      <c r="AF1202" s="10"/>
    </row>
    <row r="1203" spans="32:32" x14ac:dyDescent="0.25">
      <c r="AF1203" s="10"/>
    </row>
    <row r="1204" spans="32:32" x14ac:dyDescent="0.25">
      <c r="AF1204" s="10"/>
    </row>
    <row r="1205" spans="32:32" x14ac:dyDescent="0.25">
      <c r="AF1205" s="10"/>
    </row>
    <row r="1206" spans="32:32" x14ac:dyDescent="0.25">
      <c r="AF1206" s="10"/>
    </row>
    <row r="1207" spans="32:32" x14ac:dyDescent="0.25">
      <c r="AF1207" s="10"/>
    </row>
    <row r="1208" spans="32:32" x14ac:dyDescent="0.25">
      <c r="AF1208" s="10"/>
    </row>
    <row r="1209" spans="32:32" x14ac:dyDescent="0.25">
      <c r="AF1209" s="10"/>
    </row>
    <row r="1210" spans="32:32" x14ac:dyDescent="0.25">
      <c r="AF1210" s="10"/>
    </row>
    <row r="1211" spans="32:32" x14ac:dyDescent="0.25">
      <c r="AF1211" s="10"/>
    </row>
    <row r="1212" spans="32:32" x14ac:dyDescent="0.25">
      <c r="AF1212" s="10"/>
    </row>
    <row r="1213" spans="32:32" x14ac:dyDescent="0.25">
      <c r="AF1213" s="10"/>
    </row>
    <row r="1214" spans="32:32" x14ac:dyDescent="0.25">
      <c r="AF1214" s="10"/>
    </row>
    <row r="1215" spans="32:32" x14ac:dyDescent="0.25">
      <c r="AF1215" s="10"/>
    </row>
    <row r="1216" spans="32:32" x14ac:dyDescent="0.25">
      <c r="AF1216" s="10"/>
    </row>
    <row r="1217" spans="32:32" x14ac:dyDescent="0.25">
      <c r="AF1217" s="10"/>
    </row>
    <row r="1218" spans="32:32" x14ac:dyDescent="0.25">
      <c r="AF1218" s="10"/>
    </row>
    <row r="1219" spans="32:32" x14ac:dyDescent="0.25">
      <c r="AF1219" s="10"/>
    </row>
    <row r="1220" spans="32:32" x14ac:dyDescent="0.25">
      <c r="AF1220" s="10"/>
    </row>
    <row r="1221" spans="32:32" x14ac:dyDescent="0.25">
      <c r="AF1221" s="10"/>
    </row>
    <row r="1222" spans="32:32" x14ac:dyDescent="0.25">
      <c r="AF1222" s="10"/>
    </row>
    <row r="1223" spans="32:32" x14ac:dyDescent="0.25">
      <c r="AF1223" s="10"/>
    </row>
    <row r="1224" spans="32:32" x14ac:dyDescent="0.25">
      <c r="AF1224" s="10"/>
    </row>
    <row r="1225" spans="32:32" x14ac:dyDescent="0.25">
      <c r="AF1225" s="10"/>
    </row>
    <row r="1226" spans="32:32" x14ac:dyDescent="0.25">
      <c r="AF1226" s="10"/>
    </row>
    <row r="1227" spans="32:32" x14ac:dyDescent="0.25">
      <c r="AF1227" s="10"/>
    </row>
    <row r="1228" spans="32:32" x14ac:dyDescent="0.25">
      <c r="AF1228" s="10"/>
    </row>
    <row r="1229" spans="32:32" x14ac:dyDescent="0.25">
      <c r="AF1229" s="10"/>
    </row>
    <row r="1230" spans="32:32" x14ac:dyDescent="0.25">
      <c r="AF1230" s="10"/>
    </row>
    <row r="1231" spans="32:32" x14ac:dyDescent="0.25">
      <c r="AF1231" s="10"/>
    </row>
    <row r="1232" spans="32:32" x14ac:dyDescent="0.25">
      <c r="AF1232" s="10"/>
    </row>
    <row r="1233" spans="32:32" x14ac:dyDescent="0.25">
      <c r="AF1233" s="10"/>
    </row>
    <row r="1234" spans="32:32" x14ac:dyDescent="0.25">
      <c r="AF1234" s="10"/>
    </row>
    <row r="1235" spans="32:32" x14ac:dyDescent="0.25">
      <c r="AF1235" s="10"/>
    </row>
    <row r="1236" spans="32:32" x14ac:dyDescent="0.25">
      <c r="AF1236" s="10"/>
    </row>
    <row r="1237" spans="32:32" x14ac:dyDescent="0.25">
      <c r="AF1237" s="10"/>
    </row>
    <row r="1238" spans="32:32" x14ac:dyDescent="0.25">
      <c r="AF1238" s="10"/>
    </row>
    <row r="1239" spans="32:32" x14ac:dyDescent="0.25">
      <c r="AF1239" s="10"/>
    </row>
    <row r="1240" spans="32:32" x14ac:dyDescent="0.25">
      <c r="AF1240" s="10"/>
    </row>
    <row r="1241" spans="32:32" x14ac:dyDescent="0.25">
      <c r="AF1241" s="10"/>
    </row>
    <row r="1242" spans="32:32" x14ac:dyDescent="0.25">
      <c r="AF1242" s="10"/>
    </row>
    <row r="1243" spans="32:32" x14ac:dyDescent="0.25">
      <c r="AF1243" s="10"/>
    </row>
    <row r="1244" spans="32:32" x14ac:dyDescent="0.25">
      <c r="AF1244" s="10"/>
    </row>
    <row r="1245" spans="32:32" x14ac:dyDescent="0.25">
      <c r="AF1245" s="10"/>
    </row>
    <row r="1246" spans="32:32" x14ac:dyDescent="0.25">
      <c r="AF1246" s="10"/>
    </row>
    <row r="1247" spans="32:32" x14ac:dyDescent="0.25">
      <c r="AF1247" s="10"/>
    </row>
    <row r="1248" spans="32:32" x14ac:dyDescent="0.25">
      <c r="AF1248" s="10"/>
    </row>
    <row r="1249" spans="32:32" x14ac:dyDescent="0.25">
      <c r="AF1249" s="10"/>
    </row>
    <row r="1250" spans="32:32" x14ac:dyDescent="0.25">
      <c r="AF1250" s="10"/>
    </row>
    <row r="1251" spans="32:32" x14ac:dyDescent="0.25">
      <c r="AF1251" s="10"/>
    </row>
    <row r="1252" spans="32:32" x14ac:dyDescent="0.25">
      <c r="AF1252" s="10"/>
    </row>
    <row r="1253" spans="32:32" x14ac:dyDescent="0.25">
      <c r="AF1253" s="10"/>
    </row>
    <row r="1254" spans="32:32" x14ac:dyDescent="0.25">
      <c r="AF1254" s="10"/>
    </row>
    <row r="1255" spans="32:32" x14ac:dyDescent="0.25">
      <c r="AF1255" s="10"/>
    </row>
    <row r="1256" spans="32:32" x14ac:dyDescent="0.25">
      <c r="AF1256" s="10"/>
    </row>
    <row r="1257" spans="32:32" x14ac:dyDescent="0.25">
      <c r="AF1257" s="10"/>
    </row>
    <row r="1258" spans="32:32" x14ac:dyDescent="0.25">
      <c r="AF1258" s="10"/>
    </row>
    <row r="1259" spans="32:32" x14ac:dyDescent="0.25">
      <c r="AF1259" s="10"/>
    </row>
    <row r="1260" spans="32:32" x14ac:dyDescent="0.25">
      <c r="AF1260" s="10"/>
    </row>
    <row r="1261" spans="32:32" x14ac:dyDescent="0.25">
      <c r="AF1261" s="10"/>
    </row>
    <row r="1262" spans="32:32" x14ac:dyDescent="0.25">
      <c r="AF1262" s="10"/>
    </row>
    <row r="1263" spans="32:32" x14ac:dyDescent="0.25">
      <c r="AF1263" s="10"/>
    </row>
    <row r="1264" spans="32:32" x14ac:dyDescent="0.25">
      <c r="AF1264" s="10"/>
    </row>
    <row r="1265" spans="32:32" x14ac:dyDescent="0.25">
      <c r="AF1265" s="10"/>
    </row>
    <row r="1266" spans="32:32" x14ac:dyDescent="0.25">
      <c r="AF1266" s="10"/>
    </row>
    <row r="1267" spans="32:32" x14ac:dyDescent="0.25">
      <c r="AF1267" s="10"/>
    </row>
    <row r="1268" spans="32:32" x14ac:dyDescent="0.25">
      <c r="AF1268" s="10"/>
    </row>
    <row r="1269" spans="32:32" x14ac:dyDescent="0.25">
      <c r="AF1269" s="10"/>
    </row>
    <row r="1270" spans="32:32" x14ac:dyDescent="0.25">
      <c r="AF1270" s="10"/>
    </row>
    <row r="1271" spans="32:32" x14ac:dyDescent="0.25">
      <c r="AF1271" s="10"/>
    </row>
    <row r="1272" spans="32:32" x14ac:dyDescent="0.25">
      <c r="AF1272" s="10"/>
    </row>
    <row r="1273" spans="32:32" x14ac:dyDescent="0.25">
      <c r="AF1273" s="10"/>
    </row>
    <row r="1274" spans="32:32" x14ac:dyDescent="0.25">
      <c r="AF1274" s="10"/>
    </row>
    <row r="1275" spans="32:32" x14ac:dyDescent="0.25">
      <c r="AF1275" s="10"/>
    </row>
    <row r="1276" spans="32:32" x14ac:dyDescent="0.25">
      <c r="AF1276" s="10"/>
    </row>
    <row r="1277" spans="32:32" x14ac:dyDescent="0.25">
      <c r="AF1277" s="10"/>
    </row>
    <row r="1278" spans="32:32" x14ac:dyDescent="0.25">
      <c r="AF1278" s="10"/>
    </row>
    <row r="1279" spans="32:32" x14ac:dyDescent="0.25">
      <c r="AF1279" s="10"/>
    </row>
    <row r="1280" spans="32:32" x14ac:dyDescent="0.25">
      <c r="AF1280" s="10"/>
    </row>
    <row r="1281" spans="32:32" x14ac:dyDescent="0.25">
      <c r="AF1281" s="10"/>
    </row>
    <row r="1282" spans="32:32" x14ac:dyDescent="0.25">
      <c r="AF1282" s="10"/>
    </row>
    <row r="1283" spans="32:32" x14ac:dyDescent="0.25">
      <c r="AF1283" s="10"/>
    </row>
    <row r="1284" spans="32:32" x14ac:dyDescent="0.25">
      <c r="AF1284" s="10"/>
    </row>
    <row r="1285" spans="32:32" x14ac:dyDescent="0.25">
      <c r="AF1285" s="10"/>
    </row>
    <row r="1286" spans="32:32" x14ac:dyDescent="0.25">
      <c r="AF1286" s="10"/>
    </row>
    <row r="1287" spans="32:32" x14ac:dyDescent="0.25">
      <c r="AF1287" s="10"/>
    </row>
    <row r="1288" spans="32:32" x14ac:dyDescent="0.25">
      <c r="AF1288" s="10"/>
    </row>
    <row r="1289" spans="32:32" x14ac:dyDescent="0.25">
      <c r="AF1289" s="10"/>
    </row>
    <row r="1290" spans="32:32" x14ac:dyDescent="0.25">
      <c r="AF1290" s="10"/>
    </row>
    <row r="1291" spans="32:32" x14ac:dyDescent="0.25">
      <c r="AF1291" s="10"/>
    </row>
    <row r="1292" spans="32:32" x14ac:dyDescent="0.25">
      <c r="AF1292" s="10"/>
    </row>
    <row r="1293" spans="32:32" x14ac:dyDescent="0.25">
      <c r="AF1293" s="10"/>
    </row>
    <row r="1294" spans="32:32" x14ac:dyDescent="0.25">
      <c r="AF1294" s="10"/>
    </row>
    <row r="1295" spans="32:32" x14ac:dyDescent="0.25">
      <c r="AF1295" s="10"/>
    </row>
    <row r="1296" spans="32:32" x14ac:dyDescent="0.25">
      <c r="AF1296" s="10"/>
    </row>
    <row r="1297" spans="32:32" x14ac:dyDescent="0.25">
      <c r="AF1297" s="10"/>
    </row>
    <row r="1298" spans="32:32" x14ac:dyDescent="0.25">
      <c r="AF1298" s="10"/>
    </row>
    <row r="1299" spans="32:32" x14ac:dyDescent="0.25">
      <c r="AF1299" s="10"/>
    </row>
    <row r="1300" spans="32:32" x14ac:dyDescent="0.25">
      <c r="AF1300" s="10"/>
    </row>
    <row r="1301" spans="32:32" x14ac:dyDescent="0.25">
      <c r="AF1301" s="10"/>
    </row>
    <row r="1302" spans="32:32" x14ac:dyDescent="0.25">
      <c r="AF1302" s="10"/>
    </row>
    <row r="1303" spans="32:32" x14ac:dyDescent="0.25">
      <c r="AF1303" s="10"/>
    </row>
    <row r="1304" spans="32:32" x14ac:dyDescent="0.25">
      <c r="AF1304" s="10"/>
    </row>
    <row r="1305" spans="32:32" x14ac:dyDescent="0.25">
      <c r="AF1305" s="10"/>
    </row>
    <row r="1306" spans="32:32" x14ac:dyDescent="0.25">
      <c r="AF1306" s="10"/>
    </row>
    <row r="1307" spans="32:32" x14ac:dyDescent="0.25">
      <c r="AF1307" s="10"/>
    </row>
    <row r="1308" spans="32:32" x14ac:dyDescent="0.25">
      <c r="AF1308" s="10"/>
    </row>
    <row r="1309" spans="32:32" x14ac:dyDescent="0.25">
      <c r="AF1309" s="10"/>
    </row>
    <row r="1310" spans="32:32" x14ac:dyDescent="0.25">
      <c r="AF1310" s="10"/>
    </row>
    <row r="1311" spans="32:32" x14ac:dyDescent="0.25">
      <c r="AF1311" s="10"/>
    </row>
    <row r="1312" spans="32:32" x14ac:dyDescent="0.25">
      <c r="AF1312" s="10"/>
    </row>
    <row r="1313" spans="32:32" x14ac:dyDescent="0.25">
      <c r="AF1313" s="10"/>
    </row>
    <row r="1314" spans="32:32" x14ac:dyDescent="0.25">
      <c r="AF1314" s="10"/>
    </row>
    <row r="1315" spans="32:32" x14ac:dyDescent="0.25">
      <c r="AF1315" s="10"/>
    </row>
    <row r="1316" spans="32:32" x14ac:dyDescent="0.25">
      <c r="AF1316" s="10"/>
    </row>
    <row r="1317" spans="32:32" x14ac:dyDescent="0.25">
      <c r="AF1317" s="10"/>
    </row>
    <row r="1318" spans="32:32" x14ac:dyDescent="0.25">
      <c r="AF1318" s="10"/>
    </row>
    <row r="1319" spans="32:32" x14ac:dyDescent="0.25">
      <c r="AF1319" s="10"/>
    </row>
    <row r="1320" spans="32:32" x14ac:dyDescent="0.25">
      <c r="AF1320" s="10"/>
    </row>
    <row r="1321" spans="32:32" x14ac:dyDescent="0.25">
      <c r="AF1321" s="10"/>
    </row>
    <row r="1322" spans="32:32" x14ac:dyDescent="0.25">
      <c r="AF1322" s="10"/>
    </row>
    <row r="1323" spans="32:32" x14ac:dyDescent="0.25">
      <c r="AF1323" s="10"/>
    </row>
    <row r="1324" spans="32:32" x14ac:dyDescent="0.25">
      <c r="AF1324" s="10"/>
    </row>
    <row r="1325" spans="32:32" x14ac:dyDescent="0.25">
      <c r="AF1325" s="10"/>
    </row>
    <row r="1326" spans="32:32" x14ac:dyDescent="0.25">
      <c r="AF1326" s="10"/>
    </row>
    <row r="1327" spans="32:32" x14ac:dyDescent="0.25">
      <c r="AF1327" s="10"/>
    </row>
    <row r="1328" spans="32:32" x14ac:dyDescent="0.25">
      <c r="AF1328" s="10"/>
    </row>
    <row r="1329" spans="32:32" x14ac:dyDescent="0.25">
      <c r="AF1329" s="10"/>
    </row>
    <row r="1330" spans="32:32" x14ac:dyDescent="0.25">
      <c r="AF1330" s="10"/>
    </row>
    <row r="1331" spans="32:32" x14ac:dyDescent="0.25">
      <c r="AF1331" s="10"/>
    </row>
    <row r="1332" spans="32:32" x14ac:dyDescent="0.25">
      <c r="AF1332" s="10"/>
    </row>
    <row r="1333" spans="32:32" x14ac:dyDescent="0.25">
      <c r="AF1333" s="10"/>
    </row>
    <row r="1334" spans="32:32" x14ac:dyDescent="0.25">
      <c r="AF1334" s="10"/>
    </row>
    <row r="1335" spans="32:32" x14ac:dyDescent="0.25">
      <c r="AF1335" s="10"/>
    </row>
    <row r="1336" spans="32:32" x14ac:dyDescent="0.25">
      <c r="AF1336" s="10"/>
    </row>
    <row r="1337" spans="32:32" x14ac:dyDescent="0.25">
      <c r="AF1337" s="10"/>
    </row>
    <row r="1338" spans="32:32" x14ac:dyDescent="0.25">
      <c r="AF1338" s="10"/>
    </row>
    <row r="1339" spans="32:32" x14ac:dyDescent="0.25">
      <c r="AF1339" s="10"/>
    </row>
    <row r="1340" spans="32:32" x14ac:dyDescent="0.25">
      <c r="AF1340" s="10"/>
    </row>
    <row r="1341" spans="32:32" x14ac:dyDescent="0.25">
      <c r="AF1341" s="10"/>
    </row>
    <row r="1342" spans="32:32" x14ac:dyDescent="0.25">
      <c r="AF1342" s="10"/>
    </row>
    <row r="1343" spans="32:32" x14ac:dyDescent="0.25">
      <c r="AF1343" s="10"/>
    </row>
    <row r="1344" spans="32:32" x14ac:dyDescent="0.25">
      <c r="AF1344" s="10"/>
    </row>
    <row r="1345" spans="32:32" x14ac:dyDescent="0.25">
      <c r="AF1345" s="10"/>
    </row>
    <row r="1346" spans="32:32" x14ac:dyDescent="0.25">
      <c r="AF1346" s="10"/>
    </row>
    <row r="1347" spans="32:32" x14ac:dyDescent="0.25">
      <c r="AF1347" s="10"/>
    </row>
    <row r="1348" spans="32:32" x14ac:dyDescent="0.25">
      <c r="AF1348" s="10"/>
    </row>
    <row r="1349" spans="32:32" x14ac:dyDescent="0.25">
      <c r="AF1349" s="10"/>
    </row>
    <row r="1350" spans="32:32" x14ac:dyDescent="0.25">
      <c r="AF1350" s="10"/>
    </row>
    <row r="1351" spans="32:32" x14ac:dyDescent="0.25">
      <c r="AF1351" s="10"/>
    </row>
    <row r="1352" spans="32:32" x14ac:dyDescent="0.25">
      <c r="AF1352" s="10"/>
    </row>
    <row r="1353" spans="32:32" x14ac:dyDescent="0.25">
      <c r="AF1353" s="10"/>
    </row>
    <row r="1354" spans="32:32" x14ac:dyDescent="0.25">
      <c r="AF1354" s="10"/>
    </row>
    <row r="1355" spans="32:32" x14ac:dyDescent="0.25">
      <c r="AF1355" s="10"/>
    </row>
    <row r="1356" spans="32:32" x14ac:dyDescent="0.25">
      <c r="AF1356" s="10"/>
    </row>
    <row r="1357" spans="32:32" x14ac:dyDescent="0.25">
      <c r="AF1357" s="10"/>
    </row>
    <row r="1358" spans="32:32" x14ac:dyDescent="0.25">
      <c r="AF1358" s="10"/>
    </row>
    <row r="1359" spans="32:32" x14ac:dyDescent="0.25">
      <c r="AF1359" s="10"/>
    </row>
    <row r="1360" spans="32:32" x14ac:dyDescent="0.25">
      <c r="AF1360" s="10"/>
    </row>
    <row r="1361" spans="32:32" x14ac:dyDescent="0.25">
      <c r="AF1361" s="10"/>
    </row>
    <row r="1362" spans="32:32" x14ac:dyDescent="0.25">
      <c r="AF1362" s="10"/>
    </row>
    <row r="1363" spans="32:32" x14ac:dyDescent="0.25">
      <c r="AF1363" s="10"/>
    </row>
    <row r="1364" spans="32:32" x14ac:dyDescent="0.25">
      <c r="AF1364" s="10"/>
    </row>
    <row r="1365" spans="32:32" x14ac:dyDescent="0.25">
      <c r="AF1365" s="10"/>
    </row>
    <row r="1366" spans="32:32" x14ac:dyDescent="0.25">
      <c r="AF1366" s="10"/>
    </row>
    <row r="1367" spans="32:32" x14ac:dyDescent="0.25">
      <c r="AF1367" s="10"/>
    </row>
    <row r="1368" spans="32:32" x14ac:dyDescent="0.25">
      <c r="AF1368" s="10"/>
    </row>
    <row r="1369" spans="32:32" x14ac:dyDescent="0.25">
      <c r="AF1369" s="10"/>
    </row>
    <row r="1370" spans="32:32" x14ac:dyDescent="0.25">
      <c r="AF1370" s="10"/>
    </row>
    <row r="1371" spans="32:32" x14ac:dyDescent="0.25">
      <c r="AF1371" s="10"/>
    </row>
    <row r="1372" spans="32:32" x14ac:dyDescent="0.25">
      <c r="AF1372" s="10"/>
    </row>
    <row r="1373" spans="32:32" x14ac:dyDescent="0.25">
      <c r="AF1373" s="10"/>
    </row>
    <row r="1374" spans="32:32" x14ac:dyDescent="0.25">
      <c r="AF1374" s="10"/>
    </row>
    <row r="1375" spans="32:32" x14ac:dyDescent="0.25">
      <c r="AF1375" s="10"/>
    </row>
    <row r="1376" spans="32:32" x14ac:dyDescent="0.25">
      <c r="AF1376" s="10"/>
    </row>
    <row r="1377" spans="32:32" x14ac:dyDescent="0.25">
      <c r="AF1377" s="10"/>
    </row>
    <row r="1378" spans="32:32" x14ac:dyDescent="0.25">
      <c r="AF1378" s="10"/>
    </row>
    <row r="1379" spans="32:32" x14ac:dyDescent="0.25">
      <c r="AF1379" s="10"/>
    </row>
    <row r="1380" spans="32:32" x14ac:dyDescent="0.25">
      <c r="AF1380" s="10"/>
    </row>
    <row r="1381" spans="32:32" x14ac:dyDescent="0.25">
      <c r="AF1381" s="10"/>
    </row>
    <row r="1382" spans="32:32" x14ac:dyDescent="0.25">
      <c r="AF1382" s="10"/>
    </row>
    <row r="1383" spans="32:32" x14ac:dyDescent="0.25">
      <c r="AF1383" s="10"/>
    </row>
    <row r="1384" spans="32:32" x14ac:dyDescent="0.25">
      <c r="AF1384" s="10"/>
    </row>
    <row r="1385" spans="32:32" x14ac:dyDescent="0.25">
      <c r="AF1385" s="10"/>
    </row>
    <row r="1386" spans="32:32" x14ac:dyDescent="0.25">
      <c r="AF1386" s="10"/>
    </row>
    <row r="1387" spans="32:32" x14ac:dyDescent="0.25">
      <c r="AF1387" s="10"/>
    </row>
    <row r="1388" spans="32:32" x14ac:dyDescent="0.25">
      <c r="AF1388" s="10"/>
    </row>
    <row r="1389" spans="32:32" x14ac:dyDescent="0.25">
      <c r="AF1389" s="10"/>
    </row>
    <row r="1390" spans="32:32" x14ac:dyDescent="0.25">
      <c r="AF1390" s="10"/>
    </row>
    <row r="1391" spans="32:32" x14ac:dyDescent="0.25">
      <c r="AF1391" s="10"/>
    </row>
    <row r="1392" spans="32:32" x14ac:dyDescent="0.25">
      <c r="AF1392" s="10"/>
    </row>
    <row r="1393" spans="32:32" x14ac:dyDescent="0.25">
      <c r="AF1393" s="10"/>
    </row>
    <row r="1394" spans="32:32" x14ac:dyDescent="0.25">
      <c r="AF1394" s="10"/>
    </row>
    <row r="1395" spans="32:32" x14ac:dyDescent="0.25">
      <c r="AF1395" s="10"/>
    </row>
    <row r="1396" spans="32:32" x14ac:dyDescent="0.25">
      <c r="AF1396" s="10"/>
    </row>
    <row r="1397" spans="32:32" x14ac:dyDescent="0.25">
      <c r="AF1397" s="10"/>
    </row>
    <row r="1398" spans="32:32" x14ac:dyDescent="0.25">
      <c r="AF1398" s="10"/>
    </row>
    <row r="1399" spans="32:32" x14ac:dyDescent="0.25">
      <c r="AF1399" s="10"/>
    </row>
    <row r="1400" spans="32:32" x14ac:dyDescent="0.25">
      <c r="AF1400" s="10"/>
    </row>
    <row r="1401" spans="32:32" x14ac:dyDescent="0.25">
      <c r="AF1401" s="10"/>
    </row>
    <row r="1402" spans="32:32" x14ac:dyDescent="0.25">
      <c r="AF1402" s="10"/>
    </row>
    <row r="1403" spans="32:32" x14ac:dyDescent="0.25">
      <c r="AF1403" s="10"/>
    </row>
    <row r="1404" spans="32:32" x14ac:dyDescent="0.25">
      <c r="AF1404" s="10"/>
    </row>
    <row r="1405" spans="32:32" x14ac:dyDescent="0.25">
      <c r="AF1405" s="10"/>
    </row>
    <row r="1406" spans="32:32" x14ac:dyDescent="0.25">
      <c r="AF1406" s="10"/>
    </row>
    <row r="1407" spans="32:32" x14ac:dyDescent="0.25">
      <c r="AF1407" s="10"/>
    </row>
    <row r="1408" spans="32:32" x14ac:dyDescent="0.25">
      <c r="AF1408" s="10"/>
    </row>
    <row r="1409" spans="32:32" x14ac:dyDescent="0.25">
      <c r="AF1409" s="10"/>
    </row>
    <row r="1410" spans="32:32" x14ac:dyDescent="0.25">
      <c r="AF1410" s="10"/>
    </row>
    <row r="1411" spans="32:32" x14ac:dyDescent="0.25">
      <c r="AF1411" s="10"/>
    </row>
    <row r="1412" spans="32:32" x14ac:dyDescent="0.25">
      <c r="AF1412" s="10"/>
    </row>
    <row r="1413" spans="32:32" x14ac:dyDescent="0.25">
      <c r="AF1413" s="10"/>
    </row>
    <row r="1414" spans="32:32" x14ac:dyDescent="0.25">
      <c r="AF1414" s="10"/>
    </row>
    <row r="1415" spans="32:32" x14ac:dyDescent="0.25">
      <c r="AF1415" s="10"/>
    </row>
    <row r="1416" spans="32:32" x14ac:dyDescent="0.25">
      <c r="AF1416" s="10"/>
    </row>
    <row r="1417" spans="32:32" x14ac:dyDescent="0.25">
      <c r="AF1417" s="10"/>
    </row>
    <row r="1418" spans="32:32" x14ac:dyDescent="0.25">
      <c r="AF1418" s="10"/>
    </row>
    <row r="1419" spans="32:32" x14ac:dyDescent="0.25">
      <c r="AF1419" s="10"/>
    </row>
    <row r="1420" spans="32:32" x14ac:dyDescent="0.25">
      <c r="AF1420" s="10"/>
    </row>
    <row r="1421" spans="32:32" x14ac:dyDescent="0.25">
      <c r="AF1421" s="10"/>
    </row>
    <row r="1422" spans="32:32" x14ac:dyDescent="0.25">
      <c r="AF1422" s="10"/>
    </row>
    <row r="1423" spans="32:32" x14ac:dyDescent="0.25">
      <c r="AF1423" s="10"/>
    </row>
    <row r="1424" spans="32:32" x14ac:dyDescent="0.25">
      <c r="AF1424" s="10"/>
    </row>
    <row r="1425" spans="32:32" x14ac:dyDescent="0.25">
      <c r="AF1425" s="10"/>
    </row>
    <row r="1426" spans="32:32" x14ac:dyDescent="0.25">
      <c r="AF1426" s="10"/>
    </row>
    <row r="1427" spans="32:32" x14ac:dyDescent="0.25">
      <c r="AF1427" s="10"/>
    </row>
    <row r="1428" spans="32:32" x14ac:dyDescent="0.25">
      <c r="AF1428" s="10"/>
    </row>
    <row r="1429" spans="32:32" x14ac:dyDescent="0.25">
      <c r="AF1429" s="10"/>
    </row>
    <row r="1430" spans="32:32" x14ac:dyDescent="0.25">
      <c r="AF1430" s="10"/>
    </row>
    <row r="1431" spans="32:32" x14ac:dyDescent="0.25">
      <c r="AF1431" s="10"/>
    </row>
    <row r="1432" spans="32:32" x14ac:dyDescent="0.25">
      <c r="AF1432" s="10"/>
    </row>
    <row r="1433" spans="32:32" x14ac:dyDescent="0.25">
      <c r="AF1433" s="10"/>
    </row>
    <row r="1434" spans="32:32" x14ac:dyDescent="0.25">
      <c r="AF1434" s="10"/>
    </row>
    <row r="1435" spans="32:32" x14ac:dyDescent="0.25">
      <c r="AF1435" s="10"/>
    </row>
    <row r="1436" spans="32:32" x14ac:dyDescent="0.25">
      <c r="AF1436" s="10"/>
    </row>
    <row r="1437" spans="32:32" x14ac:dyDescent="0.25">
      <c r="AF1437" s="10"/>
    </row>
    <row r="1438" spans="32:32" x14ac:dyDescent="0.25">
      <c r="AF1438" s="10"/>
    </row>
    <row r="1439" spans="32:32" x14ac:dyDescent="0.25">
      <c r="AF1439" s="10"/>
    </row>
    <row r="1440" spans="32:32" x14ac:dyDescent="0.25">
      <c r="AF1440" s="10"/>
    </row>
    <row r="1441" spans="32:32" x14ac:dyDescent="0.25">
      <c r="AF1441" s="10"/>
    </row>
    <row r="1442" spans="32:32" x14ac:dyDescent="0.25">
      <c r="AF1442" s="10"/>
    </row>
    <row r="1443" spans="32:32" x14ac:dyDescent="0.25">
      <c r="AF1443" s="10"/>
    </row>
    <row r="1444" spans="32:32" x14ac:dyDescent="0.25">
      <c r="AF1444" s="10"/>
    </row>
    <row r="1445" spans="32:32" x14ac:dyDescent="0.25">
      <c r="AF1445" s="10"/>
    </row>
    <row r="1446" spans="32:32" x14ac:dyDescent="0.25">
      <c r="AF1446" s="10"/>
    </row>
    <row r="1447" spans="32:32" x14ac:dyDescent="0.25">
      <c r="AF1447" s="10"/>
    </row>
    <row r="1448" spans="32:32" x14ac:dyDescent="0.25">
      <c r="AF1448" s="10"/>
    </row>
    <row r="1449" spans="32:32" x14ac:dyDescent="0.25">
      <c r="AF1449" s="10"/>
    </row>
    <row r="1450" spans="32:32" x14ac:dyDescent="0.25">
      <c r="AF1450" s="10"/>
    </row>
    <row r="1451" spans="32:32" x14ac:dyDescent="0.25">
      <c r="AF1451" s="10"/>
    </row>
    <row r="1452" spans="32:32" x14ac:dyDescent="0.25">
      <c r="AF1452" s="10"/>
    </row>
    <row r="1453" spans="32:32" x14ac:dyDescent="0.25">
      <c r="AF1453" s="10"/>
    </row>
    <row r="1454" spans="32:32" x14ac:dyDescent="0.25">
      <c r="AF1454" s="10"/>
    </row>
    <row r="1455" spans="32:32" x14ac:dyDescent="0.25">
      <c r="AF1455" s="10"/>
    </row>
    <row r="1456" spans="32:32" x14ac:dyDescent="0.25">
      <c r="AF1456" s="10"/>
    </row>
    <row r="1457" spans="32:32" x14ac:dyDescent="0.25">
      <c r="AF1457" s="10"/>
    </row>
    <row r="1458" spans="32:32" x14ac:dyDescent="0.25">
      <c r="AF1458" s="10"/>
    </row>
    <row r="1459" spans="32:32" x14ac:dyDescent="0.25">
      <c r="AF1459" s="10"/>
    </row>
    <row r="1460" spans="32:32" x14ac:dyDescent="0.25">
      <c r="AF1460" s="10"/>
    </row>
    <row r="1461" spans="32:32" x14ac:dyDescent="0.25">
      <c r="AF1461" s="10"/>
    </row>
    <row r="1462" spans="32:32" x14ac:dyDescent="0.25">
      <c r="AF1462" s="10"/>
    </row>
    <row r="1463" spans="32:32" x14ac:dyDescent="0.25">
      <c r="AF1463" s="10"/>
    </row>
    <row r="1464" spans="32:32" x14ac:dyDescent="0.25">
      <c r="AF1464" s="10"/>
    </row>
    <row r="1465" spans="32:32" x14ac:dyDescent="0.25">
      <c r="AF1465" s="10"/>
    </row>
    <row r="1466" spans="32:32" x14ac:dyDescent="0.25">
      <c r="AF1466" s="10"/>
    </row>
    <row r="1467" spans="32:32" x14ac:dyDescent="0.25">
      <c r="AF1467" s="10"/>
    </row>
    <row r="1468" spans="32:32" x14ac:dyDescent="0.25">
      <c r="AF1468" s="10"/>
    </row>
    <row r="1469" spans="32:32" x14ac:dyDescent="0.25">
      <c r="AF1469" s="10"/>
    </row>
    <row r="1470" spans="32:32" x14ac:dyDescent="0.25">
      <c r="AF1470" s="10"/>
    </row>
    <row r="1471" spans="32:32" x14ac:dyDescent="0.25">
      <c r="AF1471" s="10"/>
    </row>
    <row r="1472" spans="32:32" x14ac:dyDescent="0.25">
      <c r="AF1472" s="10"/>
    </row>
    <row r="1473" spans="32:32" x14ac:dyDescent="0.25">
      <c r="AF1473" s="10"/>
    </row>
    <row r="1474" spans="32:32" x14ac:dyDescent="0.25">
      <c r="AF1474" s="10"/>
    </row>
    <row r="1475" spans="32:32" x14ac:dyDescent="0.25">
      <c r="AF1475" s="10"/>
    </row>
    <row r="1476" spans="32:32" x14ac:dyDescent="0.25">
      <c r="AF1476" s="10"/>
    </row>
    <row r="1477" spans="32:32" x14ac:dyDescent="0.25">
      <c r="AF1477" s="10"/>
    </row>
    <row r="1478" spans="32:32" x14ac:dyDescent="0.25">
      <c r="AF1478" s="10"/>
    </row>
    <row r="1479" spans="32:32" x14ac:dyDescent="0.25">
      <c r="AF1479" s="10"/>
    </row>
    <row r="1480" spans="32:32" x14ac:dyDescent="0.25">
      <c r="AF1480" s="10"/>
    </row>
    <row r="1481" spans="32:32" x14ac:dyDescent="0.25">
      <c r="AF1481" s="10"/>
    </row>
    <row r="1482" spans="32:32" x14ac:dyDescent="0.25">
      <c r="AF1482" s="10"/>
    </row>
    <row r="1483" spans="32:32" x14ac:dyDescent="0.25">
      <c r="AF1483" s="10"/>
    </row>
    <row r="1484" spans="32:32" x14ac:dyDescent="0.25">
      <c r="AF1484" s="10"/>
    </row>
    <row r="1485" spans="32:32" x14ac:dyDescent="0.25">
      <c r="AF1485" s="10"/>
    </row>
    <row r="1486" spans="32:32" x14ac:dyDescent="0.25">
      <c r="AF1486" s="10"/>
    </row>
    <row r="1487" spans="32:32" x14ac:dyDescent="0.25">
      <c r="AF1487" s="10"/>
    </row>
    <row r="1488" spans="32:32" x14ac:dyDescent="0.25">
      <c r="AF1488" s="10"/>
    </row>
    <row r="1489" spans="32:32" x14ac:dyDescent="0.25">
      <c r="AF1489" s="10"/>
    </row>
    <row r="1490" spans="32:32" x14ac:dyDescent="0.25">
      <c r="AF1490" s="10"/>
    </row>
    <row r="1491" spans="32:32" x14ac:dyDescent="0.25">
      <c r="AF1491" s="10"/>
    </row>
    <row r="1492" spans="32:32" x14ac:dyDescent="0.25">
      <c r="AF1492" s="10"/>
    </row>
    <row r="1493" spans="32:32" x14ac:dyDescent="0.25">
      <c r="AF1493" s="10"/>
    </row>
    <row r="1494" spans="32:32" x14ac:dyDescent="0.25">
      <c r="AF1494" s="10"/>
    </row>
    <row r="1495" spans="32:32" x14ac:dyDescent="0.25">
      <c r="AF1495" s="10"/>
    </row>
    <row r="1496" spans="32:32" x14ac:dyDescent="0.25">
      <c r="AF1496" s="10"/>
    </row>
    <row r="1497" spans="32:32" x14ac:dyDescent="0.25">
      <c r="AF1497" s="10"/>
    </row>
    <row r="1498" spans="32:32" x14ac:dyDescent="0.25">
      <c r="AF1498" s="10"/>
    </row>
    <row r="1499" spans="32:32" x14ac:dyDescent="0.25">
      <c r="AF1499" s="10"/>
    </row>
    <row r="1500" spans="32:32" x14ac:dyDescent="0.25">
      <c r="AF1500" s="10"/>
    </row>
    <row r="1501" spans="32:32" x14ac:dyDescent="0.25">
      <c r="AF1501" s="10"/>
    </row>
    <row r="1502" spans="32:32" x14ac:dyDescent="0.25">
      <c r="AF1502" s="10"/>
    </row>
    <row r="1503" spans="32:32" x14ac:dyDescent="0.25">
      <c r="AF1503" s="10"/>
    </row>
    <row r="1504" spans="32:32" x14ac:dyDescent="0.25">
      <c r="AF1504" s="10"/>
    </row>
    <row r="1505" spans="32:32" x14ac:dyDescent="0.25">
      <c r="AF1505" s="10"/>
    </row>
    <row r="1506" spans="32:32" x14ac:dyDescent="0.25">
      <c r="AF1506" s="10"/>
    </row>
    <row r="1507" spans="32:32" x14ac:dyDescent="0.25">
      <c r="AF1507" s="10"/>
    </row>
    <row r="1508" spans="32:32" x14ac:dyDescent="0.25">
      <c r="AF1508" s="10"/>
    </row>
    <row r="1509" spans="32:32" x14ac:dyDescent="0.25">
      <c r="AF1509" s="10"/>
    </row>
    <row r="1510" spans="32:32" x14ac:dyDescent="0.25">
      <c r="AF1510" s="10"/>
    </row>
    <row r="1511" spans="32:32" x14ac:dyDescent="0.25">
      <c r="AF1511" s="10"/>
    </row>
    <row r="1512" spans="32:32" x14ac:dyDescent="0.25">
      <c r="AF1512" s="10"/>
    </row>
    <row r="1513" spans="32:32" x14ac:dyDescent="0.25">
      <c r="AF1513" s="10"/>
    </row>
    <row r="1514" spans="32:32" x14ac:dyDescent="0.25">
      <c r="AF1514" s="10"/>
    </row>
    <row r="1515" spans="32:32" x14ac:dyDescent="0.25">
      <c r="AF1515" s="10"/>
    </row>
    <row r="1516" spans="32:32" x14ac:dyDescent="0.25">
      <c r="AF1516" s="10"/>
    </row>
    <row r="1517" spans="32:32" x14ac:dyDescent="0.25">
      <c r="AF1517" s="10"/>
    </row>
    <row r="1518" spans="32:32" x14ac:dyDescent="0.25">
      <c r="AF1518" s="10"/>
    </row>
    <row r="1519" spans="32:32" x14ac:dyDescent="0.25">
      <c r="AF1519" s="10"/>
    </row>
    <row r="1520" spans="32:32" x14ac:dyDescent="0.25">
      <c r="AF1520" s="10"/>
    </row>
    <row r="1521" spans="32:32" x14ac:dyDescent="0.25">
      <c r="AF1521" s="10"/>
    </row>
    <row r="1522" spans="32:32" x14ac:dyDescent="0.25">
      <c r="AF1522" s="10"/>
    </row>
    <row r="1523" spans="32:32" x14ac:dyDescent="0.25">
      <c r="AF1523" s="10"/>
    </row>
    <row r="1524" spans="32:32" x14ac:dyDescent="0.25">
      <c r="AF1524" s="10"/>
    </row>
    <row r="1525" spans="32:32" x14ac:dyDescent="0.25">
      <c r="AF1525" s="10"/>
    </row>
    <row r="1526" spans="32:32" x14ac:dyDescent="0.25">
      <c r="AF1526" s="10"/>
    </row>
    <row r="1527" spans="32:32" x14ac:dyDescent="0.25">
      <c r="AF1527" s="10"/>
    </row>
    <row r="1528" spans="32:32" x14ac:dyDescent="0.25">
      <c r="AF1528" s="10"/>
    </row>
    <row r="1529" spans="32:32" x14ac:dyDescent="0.25">
      <c r="AF1529" s="10"/>
    </row>
    <row r="1530" spans="32:32" x14ac:dyDescent="0.25">
      <c r="AF1530" s="10"/>
    </row>
    <row r="1531" spans="32:32" x14ac:dyDescent="0.25">
      <c r="AF1531" s="10"/>
    </row>
    <row r="1532" spans="32:32" x14ac:dyDescent="0.25">
      <c r="AF1532" s="10"/>
    </row>
    <row r="1533" spans="32:32" x14ac:dyDescent="0.25">
      <c r="AF1533" s="10"/>
    </row>
    <row r="1534" spans="32:32" x14ac:dyDescent="0.25">
      <c r="AF1534" s="10"/>
    </row>
    <row r="1535" spans="32:32" x14ac:dyDescent="0.25">
      <c r="AF1535" s="10"/>
    </row>
    <row r="1536" spans="32:32" x14ac:dyDescent="0.25">
      <c r="AF1536" s="10"/>
    </row>
    <row r="1537" spans="32:32" x14ac:dyDescent="0.25">
      <c r="AF1537" s="10"/>
    </row>
    <row r="1538" spans="32:32" x14ac:dyDescent="0.25">
      <c r="AF1538" s="10"/>
    </row>
    <row r="1539" spans="32:32" x14ac:dyDescent="0.25">
      <c r="AF1539" s="10"/>
    </row>
    <row r="1540" spans="32:32" x14ac:dyDescent="0.25">
      <c r="AF1540" s="10"/>
    </row>
    <row r="1541" spans="32:32" x14ac:dyDescent="0.25">
      <c r="AF1541" s="10"/>
    </row>
    <row r="1542" spans="32:32" x14ac:dyDescent="0.25">
      <c r="AF1542" s="10"/>
    </row>
    <row r="1543" spans="32:32" x14ac:dyDescent="0.25">
      <c r="AF1543" s="10"/>
    </row>
    <row r="1544" spans="32:32" x14ac:dyDescent="0.25">
      <c r="AF1544" s="10"/>
    </row>
    <row r="1545" spans="32:32" x14ac:dyDescent="0.25">
      <c r="AF1545" s="10"/>
    </row>
    <row r="1546" spans="32:32" x14ac:dyDescent="0.25">
      <c r="AF1546" s="10"/>
    </row>
    <row r="1547" spans="32:32" x14ac:dyDescent="0.25">
      <c r="AF1547" s="10"/>
    </row>
    <row r="1548" spans="32:32" x14ac:dyDescent="0.25">
      <c r="AF1548" s="10"/>
    </row>
    <row r="1549" spans="32:32" x14ac:dyDescent="0.25">
      <c r="AF1549" s="10"/>
    </row>
    <row r="1550" spans="32:32" x14ac:dyDescent="0.25">
      <c r="AF1550" s="10"/>
    </row>
    <row r="1551" spans="32:32" x14ac:dyDescent="0.25">
      <c r="AF1551" s="10"/>
    </row>
    <row r="1552" spans="32:32" x14ac:dyDescent="0.25">
      <c r="AF1552" s="10"/>
    </row>
    <row r="1553" spans="32:32" x14ac:dyDescent="0.25">
      <c r="AF1553" s="10"/>
    </row>
    <row r="1554" spans="32:32" x14ac:dyDescent="0.25">
      <c r="AF1554" s="10"/>
    </row>
    <row r="1555" spans="32:32" x14ac:dyDescent="0.25">
      <c r="AF1555" s="10"/>
    </row>
    <row r="1556" spans="32:32" x14ac:dyDescent="0.25">
      <c r="AF1556" s="10"/>
    </row>
    <row r="1557" spans="32:32" x14ac:dyDescent="0.25">
      <c r="AF1557" s="10"/>
    </row>
    <row r="1558" spans="32:32" x14ac:dyDescent="0.25">
      <c r="AF1558" s="10"/>
    </row>
    <row r="1559" spans="32:32" x14ac:dyDescent="0.25">
      <c r="AF1559" s="10"/>
    </row>
    <row r="1560" spans="32:32" x14ac:dyDescent="0.25">
      <c r="AF1560" s="10"/>
    </row>
    <row r="1561" spans="32:32" x14ac:dyDescent="0.25">
      <c r="AF1561" s="10"/>
    </row>
    <row r="1562" spans="32:32" x14ac:dyDescent="0.25">
      <c r="AF1562" s="10"/>
    </row>
    <row r="1563" spans="32:32" x14ac:dyDescent="0.25">
      <c r="AF1563" s="10"/>
    </row>
    <row r="1564" spans="32:32" x14ac:dyDescent="0.25">
      <c r="AF1564" s="10"/>
    </row>
    <row r="1565" spans="32:32" x14ac:dyDescent="0.25">
      <c r="AF1565" s="10"/>
    </row>
    <row r="1566" spans="32:32" x14ac:dyDescent="0.25">
      <c r="AF1566" s="10"/>
    </row>
    <row r="1567" spans="32:32" x14ac:dyDescent="0.25">
      <c r="AF1567" s="10"/>
    </row>
    <row r="1568" spans="32:32" x14ac:dyDescent="0.25">
      <c r="AF1568" s="10"/>
    </row>
    <row r="1569" spans="32:32" x14ac:dyDescent="0.25">
      <c r="AF1569" s="10"/>
    </row>
    <row r="1570" spans="32:32" x14ac:dyDescent="0.25">
      <c r="AF1570" s="10"/>
    </row>
    <row r="1571" spans="32:32" x14ac:dyDescent="0.25">
      <c r="AF1571" s="10"/>
    </row>
    <row r="1572" spans="32:32" x14ac:dyDescent="0.25">
      <c r="AF1572" s="10"/>
    </row>
    <row r="1573" spans="32:32" x14ac:dyDescent="0.25">
      <c r="AF1573" s="10"/>
    </row>
    <row r="1574" spans="32:32" x14ac:dyDescent="0.25">
      <c r="AF1574" s="10"/>
    </row>
    <row r="1575" spans="32:32" x14ac:dyDescent="0.25">
      <c r="AF1575" s="10"/>
    </row>
    <row r="1576" spans="32:32" x14ac:dyDescent="0.25">
      <c r="AF1576" s="10"/>
    </row>
    <row r="1577" spans="32:32" x14ac:dyDescent="0.25">
      <c r="AF1577" s="10"/>
    </row>
    <row r="1578" spans="32:32" x14ac:dyDescent="0.25">
      <c r="AF1578" s="10"/>
    </row>
    <row r="1579" spans="32:32" x14ac:dyDescent="0.25">
      <c r="AF1579" s="10"/>
    </row>
    <row r="1580" spans="32:32" x14ac:dyDescent="0.25">
      <c r="AF1580" s="10"/>
    </row>
    <row r="1581" spans="32:32" x14ac:dyDescent="0.25">
      <c r="AF1581" s="10"/>
    </row>
    <row r="1582" spans="32:32" x14ac:dyDescent="0.25">
      <c r="AF1582" s="10"/>
    </row>
    <row r="1583" spans="32:32" x14ac:dyDescent="0.25">
      <c r="AF1583" s="10"/>
    </row>
    <row r="1584" spans="32:32" x14ac:dyDescent="0.25">
      <c r="AF1584" s="10"/>
    </row>
    <row r="1585" spans="32:32" x14ac:dyDescent="0.25">
      <c r="AF1585" s="10"/>
    </row>
    <row r="1586" spans="32:32" x14ac:dyDescent="0.25">
      <c r="AF1586" s="10"/>
    </row>
    <row r="1587" spans="32:32" x14ac:dyDescent="0.25">
      <c r="AF1587" s="10"/>
    </row>
    <row r="1588" spans="32:32" x14ac:dyDescent="0.25">
      <c r="AF1588" s="10"/>
    </row>
    <row r="1589" spans="32:32" x14ac:dyDescent="0.25">
      <c r="AF1589" s="10"/>
    </row>
    <row r="1590" spans="32:32" x14ac:dyDescent="0.25">
      <c r="AF1590" s="10"/>
    </row>
    <row r="1591" spans="32:32" x14ac:dyDescent="0.25">
      <c r="AF1591" s="10"/>
    </row>
    <row r="1592" spans="32:32" x14ac:dyDescent="0.25">
      <c r="AF1592" s="10"/>
    </row>
    <row r="1593" spans="32:32" x14ac:dyDescent="0.25">
      <c r="AF1593" s="10"/>
    </row>
    <row r="1594" spans="32:32" x14ac:dyDescent="0.25">
      <c r="AF1594" s="10"/>
    </row>
    <row r="1595" spans="32:32" x14ac:dyDescent="0.25">
      <c r="AF1595" s="10"/>
    </row>
    <row r="1596" spans="32:32" x14ac:dyDescent="0.25">
      <c r="AF1596" s="10"/>
    </row>
    <row r="1597" spans="32:32" x14ac:dyDescent="0.25">
      <c r="AF1597" s="10"/>
    </row>
    <row r="1598" spans="32:32" x14ac:dyDescent="0.25">
      <c r="AF1598" s="10"/>
    </row>
    <row r="1599" spans="32:32" x14ac:dyDescent="0.25">
      <c r="AF1599" s="10"/>
    </row>
    <row r="1600" spans="32:32" x14ac:dyDescent="0.25">
      <c r="AF1600" s="10"/>
    </row>
    <row r="1601" spans="32:32" x14ac:dyDescent="0.25">
      <c r="AF1601" s="10"/>
    </row>
    <row r="1602" spans="32:32" x14ac:dyDescent="0.25">
      <c r="AF1602" s="10"/>
    </row>
    <row r="1603" spans="32:32" x14ac:dyDescent="0.25">
      <c r="AF1603" s="10"/>
    </row>
    <row r="1604" spans="32:32" x14ac:dyDescent="0.25">
      <c r="AF1604" s="10"/>
    </row>
    <row r="1605" spans="32:32" x14ac:dyDescent="0.25">
      <c r="AF1605" s="10"/>
    </row>
    <row r="1606" spans="32:32" x14ac:dyDescent="0.25">
      <c r="AF1606" s="10"/>
    </row>
    <row r="1607" spans="32:32" x14ac:dyDescent="0.25">
      <c r="AF1607" s="10"/>
    </row>
    <row r="1608" spans="32:32" x14ac:dyDescent="0.25">
      <c r="AF1608" s="10"/>
    </row>
    <row r="1609" spans="32:32" x14ac:dyDescent="0.25">
      <c r="AF1609" s="10"/>
    </row>
    <row r="1610" spans="32:32" x14ac:dyDescent="0.25">
      <c r="AF1610" s="10"/>
    </row>
    <row r="1611" spans="32:32" x14ac:dyDescent="0.25">
      <c r="AF1611" s="10"/>
    </row>
    <row r="1612" spans="32:32" x14ac:dyDescent="0.25">
      <c r="AF1612" s="10"/>
    </row>
    <row r="1613" spans="32:32" x14ac:dyDescent="0.25">
      <c r="AF1613" s="10"/>
    </row>
    <row r="1614" spans="32:32" x14ac:dyDescent="0.25">
      <c r="AF1614" s="10"/>
    </row>
    <row r="1615" spans="32:32" x14ac:dyDescent="0.25">
      <c r="AF1615" s="10"/>
    </row>
    <row r="1616" spans="32:32" x14ac:dyDescent="0.25">
      <c r="AF1616" s="10"/>
    </row>
    <row r="1617" spans="32:32" x14ac:dyDescent="0.25">
      <c r="AF1617" s="10"/>
    </row>
    <row r="1618" spans="32:32" x14ac:dyDescent="0.25">
      <c r="AF1618" s="10"/>
    </row>
    <row r="1619" spans="32:32" x14ac:dyDescent="0.25">
      <c r="AF1619" s="10"/>
    </row>
    <row r="1620" spans="32:32" x14ac:dyDescent="0.25">
      <c r="AF1620" s="10"/>
    </row>
    <row r="1621" spans="32:32" x14ac:dyDescent="0.25">
      <c r="AF1621" s="10"/>
    </row>
    <row r="1622" spans="32:32" x14ac:dyDescent="0.25">
      <c r="AF1622" s="10"/>
    </row>
    <row r="1623" spans="32:32" x14ac:dyDescent="0.25">
      <c r="AF1623" s="10"/>
    </row>
    <row r="1624" spans="32:32" x14ac:dyDescent="0.25">
      <c r="AF1624" s="10"/>
    </row>
    <row r="1625" spans="32:32" x14ac:dyDescent="0.25">
      <c r="AF1625" s="10"/>
    </row>
    <row r="1626" spans="32:32" x14ac:dyDescent="0.25">
      <c r="AF1626" s="10"/>
    </row>
    <row r="1627" spans="32:32" x14ac:dyDescent="0.25">
      <c r="AF1627" s="10"/>
    </row>
    <row r="1628" spans="32:32" x14ac:dyDescent="0.25">
      <c r="AF1628" s="10"/>
    </row>
    <row r="1629" spans="32:32" x14ac:dyDescent="0.25">
      <c r="AF1629" s="10"/>
    </row>
    <row r="1630" spans="32:32" x14ac:dyDescent="0.25">
      <c r="AF1630" s="10"/>
    </row>
    <row r="1631" spans="32:32" x14ac:dyDescent="0.25">
      <c r="AF1631" s="10"/>
    </row>
    <row r="1632" spans="32:32" x14ac:dyDescent="0.25">
      <c r="AF1632" s="10"/>
    </row>
    <row r="1633" spans="32:32" x14ac:dyDescent="0.25">
      <c r="AF1633" s="10"/>
    </row>
    <row r="1634" spans="32:32" x14ac:dyDescent="0.25">
      <c r="AF1634" s="10"/>
    </row>
    <row r="1635" spans="32:32" x14ac:dyDescent="0.25">
      <c r="AF1635" s="10"/>
    </row>
    <row r="1636" spans="32:32" x14ac:dyDescent="0.25">
      <c r="AF1636" s="10"/>
    </row>
    <row r="1637" spans="32:32" x14ac:dyDescent="0.25">
      <c r="AF1637" s="10"/>
    </row>
    <row r="1638" spans="32:32" x14ac:dyDescent="0.25">
      <c r="AF1638" s="10"/>
    </row>
    <row r="1639" spans="32:32" x14ac:dyDescent="0.25">
      <c r="AF1639" s="10"/>
    </row>
    <row r="1640" spans="32:32" x14ac:dyDescent="0.25">
      <c r="AF1640" s="10"/>
    </row>
    <row r="1641" spans="32:32" x14ac:dyDescent="0.25">
      <c r="AF1641" s="10"/>
    </row>
    <row r="1642" spans="32:32" x14ac:dyDescent="0.25">
      <c r="AF1642" s="10"/>
    </row>
    <row r="1643" spans="32:32" x14ac:dyDescent="0.25">
      <c r="AF1643" s="10"/>
    </row>
    <row r="1644" spans="32:32" x14ac:dyDescent="0.25">
      <c r="AF1644" s="10"/>
    </row>
    <row r="1645" spans="32:32" x14ac:dyDescent="0.25">
      <c r="AF1645" s="10"/>
    </row>
    <row r="1646" spans="32:32" x14ac:dyDescent="0.25">
      <c r="AF1646" s="10"/>
    </row>
    <row r="1647" spans="32:32" x14ac:dyDescent="0.25">
      <c r="AF1647" s="10"/>
    </row>
    <row r="1648" spans="32:32" x14ac:dyDescent="0.25">
      <c r="AF1648" s="10"/>
    </row>
    <row r="1649" spans="32:32" x14ac:dyDescent="0.25">
      <c r="AF1649" s="10"/>
    </row>
    <row r="1650" spans="32:32" x14ac:dyDescent="0.25">
      <c r="AF1650" s="10"/>
    </row>
    <row r="1651" spans="32:32" x14ac:dyDescent="0.25">
      <c r="AF1651" s="10"/>
    </row>
    <row r="1652" spans="32:32" x14ac:dyDescent="0.25">
      <c r="AF1652" s="10"/>
    </row>
    <row r="1653" spans="32:32" x14ac:dyDescent="0.25">
      <c r="AF1653" s="10"/>
    </row>
    <row r="1654" spans="32:32" x14ac:dyDescent="0.25">
      <c r="AF1654" s="10"/>
    </row>
    <row r="1655" spans="32:32" x14ac:dyDescent="0.25">
      <c r="AF1655" s="10"/>
    </row>
    <row r="1656" spans="32:32" x14ac:dyDescent="0.25">
      <c r="AF1656" s="10"/>
    </row>
    <row r="1657" spans="32:32" x14ac:dyDescent="0.25">
      <c r="AF1657" s="10"/>
    </row>
    <row r="1658" spans="32:32" x14ac:dyDescent="0.25">
      <c r="AF1658" s="10"/>
    </row>
    <row r="1659" spans="32:32" x14ac:dyDescent="0.25">
      <c r="AF1659" s="10"/>
    </row>
    <row r="1660" spans="32:32" x14ac:dyDescent="0.25">
      <c r="AF1660" s="10"/>
    </row>
    <row r="1661" spans="32:32" x14ac:dyDescent="0.25">
      <c r="AF1661" s="10"/>
    </row>
    <row r="1662" spans="32:32" x14ac:dyDescent="0.25">
      <c r="AF1662" s="10"/>
    </row>
    <row r="1663" spans="32:32" x14ac:dyDescent="0.25">
      <c r="AF1663" s="10"/>
    </row>
    <row r="1664" spans="32:32" x14ac:dyDescent="0.25">
      <c r="AF1664" s="10"/>
    </row>
    <row r="1665" spans="32:32" x14ac:dyDescent="0.25">
      <c r="AF1665" s="10"/>
    </row>
    <row r="1666" spans="32:32" x14ac:dyDescent="0.25">
      <c r="AF1666" s="10"/>
    </row>
    <row r="1667" spans="32:32" x14ac:dyDescent="0.25">
      <c r="AF1667" s="10"/>
    </row>
    <row r="1668" spans="32:32" x14ac:dyDescent="0.25">
      <c r="AF1668" s="10"/>
    </row>
    <row r="1669" spans="32:32" x14ac:dyDescent="0.25">
      <c r="AF1669" s="10"/>
    </row>
    <row r="1670" spans="32:32" x14ac:dyDescent="0.25">
      <c r="AF1670" s="10"/>
    </row>
    <row r="1671" spans="32:32" x14ac:dyDescent="0.25">
      <c r="AF1671" s="10"/>
    </row>
    <row r="1672" spans="32:32" x14ac:dyDescent="0.25">
      <c r="AF1672" s="10"/>
    </row>
    <row r="1673" spans="32:32" x14ac:dyDescent="0.25">
      <c r="AF1673" s="10"/>
    </row>
    <row r="1674" spans="32:32" x14ac:dyDescent="0.25">
      <c r="AF1674" s="10"/>
    </row>
    <row r="1675" spans="32:32" x14ac:dyDescent="0.25">
      <c r="AF1675" s="10"/>
    </row>
    <row r="1676" spans="32:32" x14ac:dyDescent="0.25">
      <c r="AF1676" s="10"/>
    </row>
    <row r="1677" spans="32:32" x14ac:dyDescent="0.25">
      <c r="AF1677" s="10"/>
    </row>
    <row r="1678" spans="32:32" x14ac:dyDescent="0.25">
      <c r="AF1678" s="10"/>
    </row>
    <row r="1679" spans="32:32" x14ac:dyDescent="0.25">
      <c r="AF1679" s="10"/>
    </row>
    <row r="1680" spans="32:32" x14ac:dyDescent="0.25">
      <c r="AF1680" s="10"/>
    </row>
    <row r="1681" spans="32:32" x14ac:dyDescent="0.25">
      <c r="AF1681" s="10"/>
    </row>
    <row r="1682" spans="32:32" x14ac:dyDescent="0.25">
      <c r="AF1682" s="10"/>
    </row>
    <row r="1683" spans="32:32" x14ac:dyDescent="0.25">
      <c r="AF1683" s="10"/>
    </row>
    <row r="1684" spans="32:32" x14ac:dyDescent="0.25">
      <c r="AF1684" s="10"/>
    </row>
    <row r="1685" spans="32:32" x14ac:dyDescent="0.25">
      <c r="AF1685" s="10"/>
    </row>
    <row r="1686" spans="32:32" x14ac:dyDescent="0.25">
      <c r="AF1686" s="10"/>
    </row>
    <row r="1687" spans="32:32" x14ac:dyDescent="0.25">
      <c r="AF1687" s="10"/>
    </row>
    <row r="1688" spans="32:32" x14ac:dyDescent="0.25">
      <c r="AF1688" s="10"/>
    </row>
    <row r="1689" spans="32:32" x14ac:dyDescent="0.25">
      <c r="AF1689" s="10"/>
    </row>
    <row r="1690" spans="32:32" x14ac:dyDescent="0.25">
      <c r="AF1690" s="10"/>
    </row>
    <row r="1691" spans="32:32" x14ac:dyDescent="0.25">
      <c r="AF1691" s="10"/>
    </row>
    <row r="1692" spans="32:32" x14ac:dyDescent="0.25">
      <c r="AF1692" s="10"/>
    </row>
    <row r="1693" spans="32:32" x14ac:dyDescent="0.25">
      <c r="AF1693" s="10"/>
    </row>
    <row r="1694" spans="32:32" x14ac:dyDescent="0.25">
      <c r="AF1694" s="10"/>
    </row>
    <row r="1695" spans="32:32" x14ac:dyDescent="0.25">
      <c r="AF1695" s="10"/>
    </row>
    <row r="1696" spans="32:32" x14ac:dyDescent="0.25">
      <c r="AF1696" s="10"/>
    </row>
    <row r="1697" spans="32:32" x14ac:dyDescent="0.25">
      <c r="AF1697" s="10"/>
    </row>
    <row r="1698" spans="32:32" x14ac:dyDescent="0.25">
      <c r="AF1698" s="10"/>
    </row>
    <row r="1699" spans="32:32" x14ac:dyDescent="0.25">
      <c r="AF1699" s="10"/>
    </row>
    <row r="1700" spans="32:32" x14ac:dyDescent="0.25">
      <c r="AF1700" s="10"/>
    </row>
    <row r="1701" spans="32:32" x14ac:dyDescent="0.25">
      <c r="AF1701" s="10"/>
    </row>
    <row r="1702" spans="32:32" x14ac:dyDescent="0.25">
      <c r="AF1702" s="10"/>
    </row>
    <row r="1703" spans="32:32" x14ac:dyDescent="0.25">
      <c r="AF1703" s="10"/>
    </row>
    <row r="1704" spans="32:32" x14ac:dyDescent="0.25">
      <c r="AF1704" s="10"/>
    </row>
    <row r="1705" spans="32:32" x14ac:dyDescent="0.25">
      <c r="AF1705" s="10"/>
    </row>
    <row r="1706" spans="32:32" x14ac:dyDescent="0.25">
      <c r="AF1706" s="10"/>
    </row>
    <row r="1707" spans="32:32" x14ac:dyDescent="0.25">
      <c r="AF1707" s="10"/>
    </row>
    <row r="1708" spans="32:32" x14ac:dyDescent="0.25">
      <c r="AF1708" s="10"/>
    </row>
    <row r="1709" spans="32:32" x14ac:dyDescent="0.25">
      <c r="AF1709" s="10"/>
    </row>
    <row r="1710" spans="32:32" x14ac:dyDescent="0.25">
      <c r="AF1710" s="10"/>
    </row>
    <row r="1711" spans="32:32" x14ac:dyDescent="0.25">
      <c r="AF1711" s="10"/>
    </row>
    <row r="1712" spans="32:32" x14ac:dyDescent="0.25">
      <c r="AF1712" s="10"/>
    </row>
    <row r="1713" spans="32:32" x14ac:dyDescent="0.25">
      <c r="AF1713" s="10"/>
    </row>
    <row r="1714" spans="32:32" x14ac:dyDescent="0.25">
      <c r="AF1714" s="10"/>
    </row>
    <row r="1715" spans="32:32" x14ac:dyDescent="0.25">
      <c r="AF1715" s="10"/>
    </row>
    <row r="1716" spans="32:32" x14ac:dyDescent="0.25">
      <c r="AF1716" s="10"/>
    </row>
    <row r="1717" spans="32:32" x14ac:dyDescent="0.25">
      <c r="AF1717" s="10"/>
    </row>
    <row r="1718" spans="32:32" x14ac:dyDescent="0.25">
      <c r="AF1718" s="10"/>
    </row>
    <row r="1719" spans="32:32" x14ac:dyDescent="0.25">
      <c r="AF1719" s="10"/>
    </row>
    <row r="1720" spans="32:32" x14ac:dyDescent="0.25">
      <c r="AF1720" s="10"/>
    </row>
    <row r="1721" spans="32:32" x14ac:dyDescent="0.25">
      <c r="AF1721" s="10"/>
    </row>
    <row r="1722" spans="32:32" x14ac:dyDescent="0.25">
      <c r="AF1722" s="10"/>
    </row>
    <row r="1723" spans="32:32" x14ac:dyDescent="0.25">
      <c r="AF1723" s="10"/>
    </row>
    <row r="1724" spans="32:32" x14ac:dyDescent="0.25">
      <c r="AF1724" s="10"/>
    </row>
    <row r="1725" spans="32:32" x14ac:dyDescent="0.25">
      <c r="AF1725" s="10"/>
    </row>
    <row r="1726" spans="32:32" x14ac:dyDescent="0.25">
      <c r="AF1726" s="10"/>
    </row>
    <row r="1727" spans="32:32" x14ac:dyDescent="0.25">
      <c r="AF1727" s="10"/>
    </row>
    <row r="1728" spans="32:32" x14ac:dyDescent="0.25">
      <c r="AF1728" s="10"/>
    </row>
    <row r="1729" spans="32:32" x14ac:dyDescent="0.25">
      <c r="AF1729" s="10"/>
    </row>
    <row r="1730" spans="32:32" x14ac:dyDescent="0.25">
      <c r="AF1730" s="10"/>
    </row>
    <row r="1731" spans="32:32" x14ac:dyDescent="0.25">
      <c r="AF1731" s="10"/>
    </row>
    <row r="1732" spans="32:32" x14ac:dyDescent="0.25">
      <c r="AF1732" s="10"/>
    </row>
    <row r="1733" spans="32:32" x14ac:dyDescent="0.25">
      <c r="AF1733" s="10"/>
    </row>
    <row r="1734" spans="32:32" x14ac:dyDescent="0.25">
      <c r="AF1734" s="10"/>
    </row>
    <row r="1735" spans="32:32" x14ac:dyDescent="0.25">
      <c r="AF1735" s="10"/>
    </row>
    <row r="1736" spans="32:32" x14ac:dyDescent="0.25">
      <c r="AF1736" s="10"/>
    </row>
    <row r="1737" spans="32:32" x14ac:dyDescent="0.25">
      <c r="AF1737" s="10"/>
    </row>
    <row r="1738" spans="32:32" x14ac:dyDescent="0.25">
      <c r="AF1738" s="10"/>
    </row>
    <row r="1739" spans="32:32" x14ac:dyDescent="0.25">
      <c r="AF1739" s="10"/>
    </row>
    <row r="1740" spans="32:32" x14ac:dyDescent="0.25">
      <c r="AF1740" s="10"/>
    </row>
    <row r="1741" spans="32:32" x14ac:dyDescent="0.25">
      <c r="AF1741" s="10"/>
    </row>
    <row r="1742" spans="32:32" x14ac:dyDescent="0.25">
      <c r="AF1742" s="10"/>
    </row>
    <row r="1743" spans="32:32" x14ac:dyDescent="0.25">
      <c r="AF1743" s="10"/>
    </row>
    <row r="1744" spans="32:32" x14ac:dyDescent="0.25">
      <c r="AF1744" s="10"/>
    </row>
    <row r="1745" spans="32:32" x14ac:dyDescent="0.25">
      <c r="AF1745" s="10"/>
    </row>
    <row r="1746" spans="32:32" x14ac:dyDescent="0.25">
      <c r="AF1746" s="10"/>
    </row>
    <row r="1747" spans="32:32" x14ac:dyDescent="0.25">
      <c r="AF1747" s="10"/>
    </row>
    <row r="1748" spans="32:32" x14ac:dyDescent="0.25">
      <c r="AF1748" s="10"/>
    </row>
    <row r="1749" spans="32:32" x14ac:dyDescent="0.25">
      <c r="AF1749" s="10"/>
    </row>
    <row r="1750" spans="32:32" x14ac:dyDescent="0.25">
      <c r="AF1750" s="10"/>
    </row>
    <row r="1751" spans="32:32" x14ac:dyDescent="0.25">
      <c r="AF1751" s="10"/>
    </row>
    <row r="1752" spans="32:32" x14ac:dyDescent="0.25">
      <c r="AF1752" s="10"/>
    </row>
    <row r="1753" spans="32:32" x14ac:dyDescent="0.25">
      <c r="AF1753" s="10"/>
    </row>
    <row r="1754" spans="32:32" x14ac:dyDescent="0.25">
      <c r="AF1754" s="10"/>
    </row>
    <row r="1755" spans="32:32" x14ac:dyDescent="0.25">
      <c r="AF1755" s="10"/>
    </row>
    <row r="1756" spans="32:32" x14ac:dyDescent="0.25">
      <c r="AF1756" s="10"/>
    </row>
    <row r="1757" spans="32:32" x14ac:dyDescent="0.25">
      <c r="AF1757" s="10"/>
    </row>
    <row r="1758" spans="32:32" x14ac:dyDescent="0.25">
      <c r="AF1758" s="10"/>
    </row>
    <row r="1759" spans="32:32" x14ac:dyDescent="0.25">
      <c r="AF1759" s="10"/>
    </row>
    <row r="1760" spans="32:32" x14ac:dyDescent="0.25">
      <c r="AF1760" s="10"/>
    </row>
    <row r="1761" spans="32:32" x14ac:dyDescent="0.25">
      <c r="AF1761" s="10"/>
    </row>
    <row r="1762" spans="32:32" x14ac:dyDescent="0.25">
      <c r="AF1762" s="10"/>
    </row>
    <row r="1763" spans="32:32" x14ac:dyDescent="0.25">
      <c r="AF1763" s="10"/>
    </row>
    <row r="1764" spans="32:32" x14ac:dyDescent="0.25">
      <c r="AF1764" s="10"/>
    </row>
    <row r="1765" spans="32:32" x14ac:dyDescent="0.25">
      <c r="AF1765" s="10"/>
    </row>
    <row r="1766" spans="32:32" x14ac:dyDescent="0.25">
      <c r="AF1766" s="10"/>
    </row>
    <row r="1767" spans="32:32" x14ac:dyDescent="0.25">
      <c r="AF1767" s="10"/>
    </row>
    <row r="1768" spans="32:32" x14ac:dyDescent="0.25">
      <c r="AF1768" s="10"/>
    </row>
    <row r="1769" spans="32:32" x14ac:dyDescent="0.25">
      <c r="AF1769" s="10"/>
    </row>
    <row r="1770" spans="32:32" x14ac:dyDescent="0.25">
      <c r="AF1770" s="10"/>
    </row>
    <row r="1771" spans="32:32" x14ac:dyDescent="0.25">
      <c r="AF1771" s="10"/>
    </row>
    <row r="1772" spans="32:32" x14ac:dyDescent="0.25">
      <c r="AF1772" s="10"/>
    </row>
    <row r="1773" spans="32:32" x14ac:dyDescent="0.25">
      <c r="AF1773" s="10"/>
    </row>
    <row r="1774" spans="32:32" x14ac:dyDescent="0.25">
      <c r="AF1774" s="10"/>
    </row>
    <row r="1775" spans="32:32" x14ac:dyDescent="0.25">
      <c r="AF1775" s="10"/>
    </row>
    <row r="1776" spans="32:32" x14ac:dyDescent="0.25">
      <c r="AF1776" s="10"/>
    </row>
    <row r="1777" spans="32:32" x14ac:dyDescent="0.25">
      <c r="AF1777" s="10"/>
    </row>
    <row r="1778" spans="32:32" x14ac:dyDescent="0.25">
      <c r="AF1778" s="10"/>
    </row>
    <row r="1779" spans="32:32" x14ac:dyDescent="0.25">
      <c r="AF1779" s="10"/>
    </row>
    <row r="1780" spans="32:32" x14ac:dyDescent="0.25">
      <c r="AF1780" s="10"/>
    </row>
    <row r="1781" spans="32:32" x14ac:dyDescent="0.25">
      <c r="AF1781" s="10"/>
    </row>
    <row r="1782" spans="32:32" x14ac:dyDescent="0.25">
      <c r="AF1782" s="10"/>
    </row>
    <row r="1783" spans="32:32" x14ac:dyDescent="0.25">
      <c r="AF1783" s="10"/>
    </row>
    <row r="1784" spans="32:32" x14ac:dyDescent="0.25">
      <c r="AF1784" s="10"/>
    </row>
    <row r="1785" spans="32:32" x14ac:dyDescent="0.25">
      <c r="AF1785" s="10"/>
    </row>
    <row r="1786" spans="32:32" x14ac:dyDescent="0.25">
      <c r="AF1786" s="10"/>
    </row>
    <row r="1787" spans="32:32" x14ac:dyDescent="0.25">
      <c r="AF1787" s="10"/>
    </row>
    <row r="1788" spans="32:32" x14ac:dyDescent="0.25">
      <c r="AF1788" s="10"/>
    </row>
    <row r="1789" spans="32:32" x14ac:dyDescent="0.25">
      <c r="AF1789" s="10"/>
    </row>
    <row r="1790" spans="32:32" x14ac:dyDescent="0.25">
      <c r="AF1790" s="10"/>
    </row>
    <row r="1791" spans="32:32" x14ac:dyDescent="0.25">
      <c r="AF1791" s="10"/>
    </row>
    <row r="1792" spans="32:32" x14ac:dyDescent="0.25">
      <c r="AF1792" s="10"/>
    </row>
    <row r="1793" spans="32:32" x14ac:dyDescent="0.25">
      <c r="AF1793" s="10"/>
    </row>
    <row r="1794" spans="32:32" x14ac:dyDescent="0.25">
      <c r="AF1794" s="10"/>
    </row>
    <row r="1795" spans="32:32" x14ac:dyDescent="0.25">
      <c r="AF1795" s="10"/>
    </row>
    <row r="1796" spans="32:32" x14ac:dyDescent="0.25">
      <c r="AF1796" s="10"/>
    </row>
    <row r="1797" spans="32:32" x14ac:dyDescent="0.25">
      <c r="AF1797" s="10"/>
    </row>
    <row r="1798" spans="32:32" x14ac:dyDescent="0.25">
      <c r="AF1798" s="10"/>
    </row>
    <row r="1799" spans="32:32" x14ac:dyDescent="0.25">
      <c r="AF1799" s="10"/>
    </row>
    <row r="1800" spans="32:32" x14ac:dyDescent="0.25">
      <c r="AF1800" s="10"/>
    </row>
    <row r="1801" spans="32:32" x14ac:dyDescent="0.25">
      <c r="AF1801" s="10"/>
    </row>
    <row r="1802" spans="32:32" x14ac:dyDescent="0.25">
      <c r="AF1802" s="10"/>
    </row>
    <row r="1803" spans="32:32" x14ac:dyDescent="0.25">
      <c r="AF1803" s="10"/>
    </row>
    <row r="1804" spans="32:32" x14ac:dyDescent="0.25">
      <c r="AF1804" s="10"/>
    </row>
    <row r="1805" spans="32:32" x14ac:dyDescent="0.25">
      <c r="AF1805" s="10"/>
    </row>
    <row r="1806" spans="32:32" x14ac:dyDescent="0.25">
      <c r="AF1806" s="10"/>
    </row>
    <row r="1807" spans="32:32" x14ac:dyDescent="0.25">
      <c r="AF1807" s="10"/>
    </row>
    <row r="1808" spans="32:32" x14ac:dyDescent="0.25">
      <c r="AF1808" s="10"/>
    </row>
    <row r="1809" spans="32:32" x14ac:dyDescent="0.25">
      <c r="AF1809" s="10"/>
    </row>
    <row r="1810" spans="32:32" x14ac:dyDescent="0.25">
      <c r="AF1810" s="10"/>
    </row>
    <row r="1811" spans="32:32" x14ac:dyDescent="0.25">
      <c r="AF1811" s="10"/>
    </row>
    <row r="1812" spans="32:32" x14ac:dyDescent="0.25">
      <c r="AF1812" s="10"/>
    </row>
    <row r="1813" spans="32:32" x14ac:dyDescent="0.25">
      <c r="AF1813" s="10"/>
    </row>
    <row r="1814" spans="32:32" x14ac:dyDescent="0.25">
      <c r="AF1814" s="10"/>
    </row>
    <row r="1815" spans="32:32" x14ac:dyDescent="0.25">
      <c r="AF1815" s="10"/>
    </row>
    <row r="1816" spans="32:32" x14ac:dyDescent="0.25">
      <c r="AF1816" s="10"/>
    </row>
    <row r="1817" spans="32:32" x14ac:dyDescent="0.25">
      <c r="AF1817" s="10"/>
    </row>
    <row r="1818" spans="32:32" x14ac:dyDescent="0.25">
      <c r="AF1818" s="10"/>
    </row>
    <row r="1819" spans="32:32" x14ac:dyDescent="0.25">
      <c r="AF1819" s="10"/>
    </row>
    <row r="1820" spans="32:32" x14ac:dyDescent="0.25">
      <c r="AF1820" s="10"/>
    </row>
    <row r="1821" spans="32:32" x14ac:dyDescent="0.25">
      <c r="AF1821" s="10"/>
    </row>
    <row r="1822" spans="32:32" x14ac:dyDescent="0.25">
      <c r="AF1822" s="10"/>
    </row>
    <row r="1823" spans="32:32" x14ac:dyDescent="0.25">
      <c r="AF1823" s="10"/>
    </row>
    <row r="1824" spans="32:32" x14ac:dyDescent="0.25">
      <c r="AF1824" s="10"/>
    </row>
    <row r="1825" spans="32:32" x14ac:dyDescent="0.25">
      <c r="AF1825" s="10"/>
    </row>
    <row r="1826" spans="32:32" x14ac:dyDescent="0.25">
      <c r="AF1826" s="10"/>
    </row>
    <row r="1827" spans="32:32" x14ac:dyDescent="0.25">
      <c r="AF1827" s="10"/>
    </row>
    <row r="1828" spans="32:32" x14ac:dyDescent="0.25">
      <c r="AF1828" s="10"/>
    </row>
    <row r="1829" spans="32:32" x14ac:dyDescent="0.25">
      <c r="AF1829" s="10"/>
    </row>
    <row r="1830" spans="32:32" x14ac:dyDescent="0.25">
      <c r="AF1830" s="10"/>
    </row>
    <row r="1831" spans="32:32" x14ac:dyDescent="0.25">
      <c r="AF1831" s="10"/>
    </row>
    <row r="1832" spans="32:32" x14ac:dyDescent="0.25">
      <c r="AF1832" s="10"/>
    </row>
    <row r="1833" spans="32:32" x14ac:dyDescent="0.25">
      <c r="AF1833" s="10"/>
    </row>
    <row r="1834" spans="32:32" x14ac:dyDescent="0.25">
      <c r="AF1834" s="10"/>
    </row>
    <row r="1835" spans="32:32" x14ac:dyDescent="0.25">
      <c r="AF1835" s="10"/>
    </row>
    <row r="1836" spans="32:32" x14ac:dyDescent="0.25">
      <c r="AF1836" s="10"/>
    </row>
    <row r="1837" spans="32:32" x14ac:dyDescent="0.25">
      <c r="AF1837" s="10"/>
    </row>
    <row r="1838" spans="32:32" x14ac:dyDescent="0.25">
      <c r="AF1838" s="10"/>
    </row>
    <row r="1839" spans="32:32" x14ac:dyDescent="0.25">
      <c r="AF1839" s="10"/>
    </row>
    <row r="1840" spans="32:32" x14ac:dyDescent="0.25">
      <c r="AF1840" s="10"/>
    </row>
    <row r="1841" spans="32:32" x14ac:dyDescent="0.25">
      <c r="AF1841" s="10"/>
    </row>
    <row r="1842" spans="32:32" x14ac:dyDescent="0.25">
      <c r="AF1842" s="10"/>
    </row>
    <row r="1843" spans="32:32" x14ac:dyDescent="0.25">
      <c r="AF1843" s="10"/>
    </row>
    <row r="1844" spans="32:32" x14ac:dyDescent="0.25">
      <c r="AF1844" s="10"/>
    </row>
    <row r="1845" spans="32:32" x14ac:dyDescent="0.25">
      <c r="AF1845" s="10"/>
    </row>
    <row r="1846" spans="32:32" x14ac:dyDescent="0.25">
      <c r="AF1846" s="10"/>
    </row>
    <row r="1847" spans="32:32" x14ac:dyDescent="0.25">
      <c r="AF1847" s="10"/>
    </row>
    <row r="1848" spans="32:32" x14ac:dyDescent="0.25">
      <c r="AF1848" s="10"/>
    </row>
    <row r="1849" spans="32:32" x14ac:dyDescent="0.25">
      <c r="AF1849" s="10"/>
    </row>
    <row r="1850" spans="32:32" x14ac:dyDescent="0.25">
      <c r="AF1850" s="10"/>
    </row>
    <row r="1851" spans="32:32" x14ac:dyDescent="0.25">
      <c r="AF1851" s="10"/>
    </row>
    <row r="1852" spans="32:32" x14ac:dyDescent="0.25">
      <c r="AF1852" s="10"/>
    </row>
    <row r="1853" spans="32:32" x14ac:dyDescent="0.25">
      <c r="AF1853" s="10"/>
    </row>
    <row r="1854" spans="32:32" x14ac:dyDescent="0.25">
      <c r="AF1854" s="10"/>
    </row>
    <row r="1855" spans="32:32" x14ac:dyDescent="0.25">
      <c r="AF1855" s="10"/>
    </row>
    <row r="1856" spans="32:32" x14ac:dyDescent="0.25">
      <c r="AF1856" s="10"/>
    </row>
    <row r="1857" spans="32:32" x14ac:dyDescent="0.25">
      <c r="AF1857" s="10"/>
    </row>
    <row r="1858" spans="32:32" x14ac:dyDescent="0.25">
      <c r="AF1858" s="10"/>
    </row>
    <row r="1859" spans="32:32" x14ac:dyDescent="0.25">
      <c r="AF1859" s="10"/>
    </row>
    <row r="1860" spans="32:32" x14ac:dyDescent="0.25">
      <c r="AF1860" s="10"/>
    </row>
    <row r="1861" spans="32:32" x14ac:dyDescent="0.25">
      <c r="AF1861" s="10"/>
    </row>
    <row r="1862" spans="32:32" x14ac:dyDescent="0.25">
      <c r="AF1862" s="10"/>
    </row>
    <row r="1863" spans="32:32" x14ac:dyDescent="0.25">
      <c r="AF1863" s="10"/>
    </row>
    <row r="1864" spans="32:32" x14ac:dyDescent="0.25">
      <c r="AF1864" s="10"/>
    </row>
    <row r="1865" spans="32:32" x14ac:dyDescent="0.25">
      <c r="AF1865" s="10"/>
    </row>
    <row r="1866" spans="32:32" x14ac:dyDescent="0.25">
      <c r="AF1866" s="10"/>
    </row>
    <row r="1867" spans="32:32" x14ac:dyDescent="0.25">
      <c r="AF1867" s="10"/>
    </row>
    <row r="1868" spans="32:32" x14ac:dyDescent="0.25">
      <c r="AF1868" s="10"/>
    </row>
    <row r="1869" spans="32:32" x14ac:dyDescent="0.25">
      <c r="AF1869" s="10"/>
    </row>
    <row r="1870" spans="32:32" x14ac:dyDescent="0.25">
      <c r="AF1870" s="10"/>
    </row>
    <row r="1871" spans="32:32" x14ac:dyDescent="0.25">
      <c r="AF1871" s="10"/>
    </row>
    <row r="1872" spans="32:32" x14ac:dyDescent="0.25">
      <c r="AF1872" s="10"/>
    </row>
    <row r="1873" spans="32:32" x14ac:dyDescent="0.25">
      <c r="AF1873" s="10"/>
    </row>
    <row r="1874" spans="32:32" x14ac:dyDescent="0.25">
      <c r="AF1874" s="10"/>
    </row>
    <row r="1875" spans="32:32" x14ac:dyDescent="0.25">
      <c r="AF1875" s="10"/>
    </row>
    <row r="1876" spans="32:32" x14ac:dyDescent="0.25">
      <c r="AF1876" s="10"/>
    </row>
    <row r="1877" spans="32:32" x14ac:dyDescent="0.25">
      <c r="AF1877" s="10"/>
    </row>
    <row r="1878" spans="32:32" x14ac:dyDescent="0.25">
      <c r="AF1878" s="10"/>
    </row>
    <row r="1879" spans="32:32" x14ac:dyDescent="0.25">
      <c r="AF1879" s="10"/>
    </row>
    <row r="1880" spans="32:32" x14ac:dyDescent="0.25">
      <c r="AF1880" s="10"/>
    </row>
    <row r="1881" spans="32:32" x14ac:dyDescent="0.25">
      <c r="AF1881" s="10"/>
    </row>
    <row r="1882" spans="32:32" x14ac:dyDescent="0.25">
      <c r="AF1882" s="10"/>
    </row>
    <row r="1883" spans="32:32" x14ac:dyDescent="0.25">
      <c r="AF1883" s="10"/>
    </row>
    <row r="1884" spans="32:32" x14ac:dyDescent="0.25">
      <c r="AF1884" s="10"/>
    </row>
    <row r="1885" spans="32:32" x14ac:dyDescent="0.25">
      <c r="AF1885" s="10"/>
    </row>
    <row r="1886" spans="32:32" x14ac:dyDescent="0.25">
      <c r="AF1886" s="10"/>
    </row>
    <row r="1887" spans="32:32" x14ac:dyDescent="0.25">
      <c r="AF1887" s="10"/>
    </row>
    <row r="1888" spans="32:32" x14ac:dyDescent="0.25">
      <c r="AF1888" s="10"/>
    </row>
    <row r="1889" spans="32:32" x14ac:dyDescent="0.25">
      <c r="AF1889" s="10"/>
    </row>
    <row r="1890" spans="32:32" x14ac:dyDescent="0.25">
      <c r="AF1890" s="10"/>
    </row>
    <row r="1891" spans="32:32" x14ac:dyDescent="0.25">
      <c r="AF1891" s="10"/>
    </row>
    <row r="1892" spans="32:32" x14ac:dyDescent="0.25">
      <c r="AF1892" s="10"/>
    </row>
    <row r="1893" spans="32:32" x14ac:dyDescent="0.25">
      <c r="AF1893" s="10"/>
    </row>
    <row r="1894" spans="32:32" x14ac:dyDescent="0.25">
      <c r="AF1894" s="10"/>
    </row>
    <row r="1895" spans="32:32" x14ac:dyDescent="0.25">
      <c r="AF1895" s="10"/>
    </row>
    <row r="1896" spans="32:32" x14ac:dyDescent="0.25">
      <c r="AF1896" s="10"/>
    </row>
    <row r="1897" spans="32:32" x14ac:dyDescent="0.25">
      <c r="AF1897" s="10"/>
    </row>
    <row r="1898" spans="32:32" x14ac:dyDescent="0.25">
      <c r="AF1898" s="10"/>
    </row>
    <row r="1899" spans="32:32" x14ac:dyDescent="0.25">
      <c r="AF1899" s="10"/>
    </row>
    <row r="1900" spans="32:32" x14ac:dyDescent="0.25">
      <c r="AF1900" s="10"/>
    </row>
    <row r="1901" spans="32:32" x14ac:dyDescent="0.25">
      <c r="AF1901" s="10"/>
    </row>
    <row r="1902" spans="32:32" x14ac:dyDescent="0.25">
      <c r="AF1902" s="10"/>
    </row>
    <row r="1903" spans="32:32" x14ac:dyDescent="0.25">
      <c r="AF1903" s="10"/>
    </row>
    <row r="1904" spans="32:32" x14ac:dyDescent="0.25">
      <c r="AF1904" s="10"/>
    </row>
    <row r="1905" spans="32:32" x14ac:dyDescent="0.25">
      <c r="AF1905" s="10"/>
    </row>
    <row r="1906" spans="32:32" x14ac:dyDescent="0.25">
      <c r="AF1906" s="10"/>
    </row>
    <row r="1907" spans="32:32" x14ac:dyDescent="0.25">
      <c r="AF1907" s="10"/>
    </row>
    <row r="1908" spans="32:32" x14ac:dyDescent="0.25">
      <c r="AF1908" s="10"/>
    </row>
    <row r="1909" spans="32:32" x14ac:dyDescent="0.25">
      <c r="AF1909" s="10"/>
    </row>
    <row r="1910" spans="32:32" x14ac:dyDescent="0.25">
      <c r="AF1910" s="10"/>
    </row>
    <row r="1911" spans="32:32" x14ac:dyDescent="0.25">
      <c r="AF1911" s="10"/>
    </row>
    <row r="1912" spans="32:32" x14ac:dyDescent="0.25">
      <c r="AF1912" s="10"/>
    </row>
    <row r="1913" spans="32:32" x14ac:dyDescent="0.25">
      <c r="AF1913" s="10"/>
    </row>
    <row r="1914" spans="32:32" x14ac:dyDescent="0.25">
      <c r="AF1914" s="10"/>
    </row>
    <row r="1915" spans="32:32" x14ac:dyDescent="0.25">
      <c r="AF1915" s="10"/>
    </row>
    <row r="1916" spans="32:32" x14ac:dyDescent="0.25">
      <c r="AF1916" s="10"/>
    </row>
    <row r="1917" spans="32:32" x14ac:dyDescent="0.25">
      <c r="AF1917" s="10"/>
    </row>
    <row r="1918" spans="32:32" x14ac:dyDescent="0.25">
      <c r="AF1918" s="10"/>
    </row>
    <row r="1919" spans="32:32" x14ac:dyDescent="0.25">
      <c r="AF1919" s="10"/>
    </row>
    <row r="1920" spans="32:32" x14ac:dyDescent="0.25">
      <c r="AF1920" s="10"/>
    </row>
    <row r="1921" spans="32:32" x14ac:dyDescent="0.25">
      <c r="AF1921" s="10"/>
    </row>
    <row r="1922" spans="32:32" x14ac:dyDescent="0.25">
      <c r="AF1922" s="10"/>
    </row>
    <row r="1923" spans="32:32" x14ac:dyDescent="0.25">
      <c r="AF1923" s="10"/>
    </row>
    <row r="1924" spans="32:32" x14ac:dyDescent="0.25">
      <c r="AF1924" s="10"/>
    </row>
    <row r="1925" spans="32:32" x14ac:dyDescent="0.25">
      <c r="AF1925" s="10"/>
    </row>
    <row r="1926" spans="32:32" x14ac:dyDescent="0.25">
      <c r="AF1926" s="10"/>
    </row>
    <row r="1927" spans="32:32" x14ac:dyDescent="0.25">
      <c r="AF1927" s="10"/>
    </row>
    <row r="1928" spans="32:32" x14ac:dyDescent="0.25">
      <c r="AF1928" s="10"/>
    </row>
    <row r="1929" spans="32:32" x14ac:dyDescent="0.25">
      <c r="AF1929" s="10"/>
    </row>
    <row r="1930" spans="32:32" x14ac:dyDescent="0.25">
      <c r="AF1930" s="10"/>
    </row>
    <row r="1931" spans="32:32" x14ac:dyDescent="0.25">
      <c r="AF1931" s="10"/>
    </row>
    <row r="1932" spans="32:32" x14ac:dyDescent="0.25">
      <c r="AF1932" s="10"/>
    </row>
    <row r="1933" spans="32:32" x14ac:dyDescent="0.25">
      <c r="AF1933" s="10"/>
    </row>
    <row r="1934" spans="32:32" x14ac:dyDescent="0.25">
      <c r="AF1934" s="10"/>
    </row>
    <row r="1935" spans="32:32" x14ac:dyDescent="0.25">
      <c r="AF1935" s="10"/>
    </row>
    <row r="1936" spans="32:32" x14ac:dyDescent="0.25">
      <c r="AF1936" s="10"/>
    </row>
    <row r="1937" spans="32:32" x14ac:dyDescent="0.25">
      <c r="AF1937" s="10"/>
    </row>
    <row r="1938" spans="32:32" x14ac:dyDescent="0.25">
      <c r="AF1938" s="10"/>
    </row>
    <row r="1939" spans="32:32" x14ac:dyDescent="0.25">
      <c r="AF1939" s="10"/>
    </row>
    <row r="1940" spans="32:32" x14ac:dyDescent="0.25">
      <c r="AF1940" s="10"/>
    </row>
    <row r="1941" spans="32:32" x14ac:dyDescent="0.25">
      <c r="AF1941" s="10"/>
    </row>
    <row r="1942" spans="32:32" x14ac:dyDescent="0.25">
      <c r="AF1942" s="10"/>
    </row>
    <row r="1943" spans="32:32" x14ac:dyDescent="0.25">
      <c r="AF1943" s="10"/>
    </row>
    <row r="1944" spans="32:32" x14ac:dyDescent="0.25">
      <c r="AF1944" s="10"/>
    </row>
    <row r="1945" spans="32:32" x14ac:dyDescent="0.25">
      <c r="AF1945" s="10"/>
    </row>
    <row r="1946" spans="32:32" x14ac:dyDescent="0.25">
      <c r="AF1946" s="10"/>
    </row>
    <row r="1947" spans="32:32" x14ac:dyDescent="0.25">
      <c r="AF1947" s="10"/>
    </row>
    <row r="1948" spans="32:32" x14ac:dyDescent="0.25">
      <c r="AF1948" s="10"/>
    </row>
    <row r="1949" spans="32:32" x14ac:dyDescent="0.25">
      <c r="AF1949" s="10"/>
    </row>
    <row r="1950" spans="32:32" x14ac:dyDescent="0.25">
      <c r="AF1950" s="10"/>
    </row>
    <row r="1951" spans="32:32" x14ac:dyDescent="0.25">
      <c r="AF1951" s="10"/>
    </row>
    <row r="1952" spans="32:32" x14ac:dyDescent="0.25">
      <c r="AF1952" s="10"/>
    </row>
    <row r="1953" spans="32:32" x14ac:dyDescent="0.25">
      <c r="AF1953" s="10"/>
    </row>
    <row r="1954" spans="32:32" x14ac:dyDescent="0.25">
      <c r="AF1954" s="10"/>
    </row>
    <row r="1955" spans="32:32" x14ac:dyDescent="0.25">
      <c r="AF1955" s="10"/>
    </row>
    <row r="1956" spans="32:32" x14ac:dyDescent="0.25">
      <c r="AF1956" s="10"/>
    </row>
    <row r="1957" spans="32:32" x14ac:dyDescent="0.25">
      <c r="AF1957" s="10"/>
    </row>
    <row r="1958" spans="32:32" x14ac:dyDescent="0.25">
      <c r="AF1958" s="10"/>
    </row>
    <row r="1959" spans="32:32" x14ac:dyDescent="0.25">
      <c r="AF1959" s="10"/>
    </row>
    <row r="1960" spans="32:32" x14ac:dyDescent="0.25">
      <c r="AF1960" s="10"/>
    </row>
    <row r="1961" spans="32:32" x14ac:dyDescent="0.25">
      <c r="AF1961" s="10"/>
    </row>
    <row r="1962" spans="32:32" x14ac:dyDescent="0.25">
      <c r="AF1962" s="10"/>
    </row>
    <row r="1963" spans="32:32" x14ac:dyDescent="0.25">
      <c r="AF1963" s="10"/>
    </row>
    <row r="1964" spans="32:32" x14ac:dyDescent="0.25">
      <c r="AF1964" s="10"/>
    </row>
    <row r="1965" spans="32:32" x14ac:dyDescent="0.25">
      <c r="AF1965" s="10"/>
    </row>
    <row r="1966" spans="32:32" x14ac:dyDescent="0.25">
      <c r="AF1966" s="10"/>
    </row>
    <row r="1967" spans="32:32" x14ac:dyDescent="0.25">
      <c r="AF1967" s="10"/>
    </row>
    <row r="1968" spans="32:32" x14ac:dyDescent="0.25">
      <c r="AF1968" s="10"/>
    </row>
    <row r="1969" spans="32:32" x14ac:dyDescent="0.25">
      <c r="AF1969" s="10"/>
    </row>
    <row r="1970" spans="32:32" x14ac:dyDescent="0.25">
      <c r="AF1970" s="10"/>
    </row>
    <row r="1971" spans="32:32" x14ac:dyDescent="0.25">
      <c r="AF1971" s="10"/>
    </row>
    <row r="1972" spans="32:32" x14ac:dyDescent="0.25">
      <c r="AF1972" s="10"/>
    </row>
    <row r="1973" spans="32:32" x14ac:dyDescent="0.25">
      <c r="AF1973" s="10"/>
    </row>
    <row r="1974" spans="32:32" x14ac:dyDescent="0.25">
      <c r="AF1974" s="10"/>
    </row>
    <row r="1975" spans="32:32" x14ac:dyDescent="0.25">
      <c r="AF1975" s="10"/>
    </row>
    <row r="1976" spans="32:32" x14ac:dyDescent="0.25">
      <c r="AF1976" s="10"/>
    </row>
    <row r="1977" spans="32:32" x14ac:dyDescent="0.25">
      <c r="AF1977" s="10"/>
    </row>
    <row r="1978" spans="32:32" x14ac:dyDescent="0.25">
      <c r="AF1978" s="10"/>
    </row>
    <row r="1979" spans="32:32" x14ac:dyDescent="0.25">
      <c r="AF1979" s="10"/>
    </row>
    <row r="1980" spans="32:32" x14ac:dyDescent="0.25">
      <c r="AF1980" s="10"/>
    </row>
    <row r="1981" spans="32:32" x14ac:dyDescent="0.25">
      <c r="AF1981" s="10"/>
    </row>
    <row r="1982" spans="32:32" x14ac:dyDescent="0.25">
      <c r="AF1982" s="10"/>
    </row>
    <row r="1983" spans="32:32" x14ac:dyDescent="0.25">
      <c r="AF1983" s="10"/>
    </row>
    <row r="1984" spans="32:32" x14ac:dyDescent="0.25">
      <c r="AF1984" s="10"/>
    </row>
    <row r="1985" spans="32:32" x14ac:dyDescent="0.25">
      <c r="AF1985" s="10"/>
    </row>
    <row r="1986" spans="32:32" x14ac:dyDescent="0.25">
      <c r="AF1986" s="10"/>
    </row>
    <row r="1987" spans="32:32" x14ac:dyDescent="0.25">
      <c r="AF1987" s="10"/>
    </row>
    <row r="1988" spans="32:32" x14ac:dyDescent="0.25">
      <c r="AF1988" s="10"/>
    </row>
    <row r="1989" spans="32:32" x14ac:dyDescent="0.25">
      <c r="AF1989" s="10"/>
    </row>
    <row r="1990" spans="32:32" x14ac:dyDescent="0.25">
      <c r="AF1990" s="10"/>
    </row>
    <row r="1991" spans="32:32" x14ac:dyDescent="0.25">
      <c r="AF1991" s="10"/>
    </row>
    <row r="1992" spans="32:32" x14ac:dyDescent="0.25">
      <c r="AF1992" s="10"/>
    </row>
    <row r="1993" spans="32:32" x14ac:dyDescent="0.25">
      <c r="AF1993" s="10"/>
    </row>
    <row r="1994" spans="32:32" x14ac:dyDescent="0.25">
      <c r="AF1994" s="10"/>
    </row>
    <row r="1995" spans="32:32" x14ac:dyDescent="0.25">
      <c r="AF1995" s="10"/>
    </row>
    <row r="1996" spans="32:32" x14ac:dyDescent="0.25">
      <c r="AF1996" s="10"/>
    </row>
    <row r="1997" spans="32:32" x14ac:dyDescent="0.25">
      <c r="AF1997" s="10"/>
    </row>
    <row r="1998" spans="32:32" x14ac:dyDescent="0.25">
      <c r="AF1998" s="10"/>
    </row>
    <row r="1999" spans="32:32" x14ac:dyDescent="0.25">
      <c r="AF1999" s="10"/>
    </row>
    <row r="2000" spans="32:32" x14ac:dyDescent="0.25">
      <c r="AF2000" s="10"/>
    </row>
    <row r="2001" spans="32:32" x14ac:dyDescent="0.25">
      <c r="AF2001" s="10"/>
    </row>
    <row r="2002" spans="32:32" x14ac:dyDescent="0.25">
      <c r="AF2002" s="10"/>
    </row>
    <row r="2003" spans="32:32" x14ac:dyDescent="0.25">
      <c r="AF2003" s="10"/>
    </row>
    <row r="2004" spans="32:32" x14ac:dyDescent="0.25">
      <c r="AF2004" s="10"/>
    </row>
    <row r="2005" spans="32:32" x14ac:dyDescent="0.25">
      <c r="AF2005" s="10"/>
    </row>
    <row r="2006" spans="32:32" x14ac:dyDescent="0.25">
      <c r="AF2006" s="10"/>
    </row>
    <row r="2007" spans="32:32" x14ac:dyDescent="0.25">
      <c r="AF2007" s="10"/>
    </row>
    <row r="2008" spans="32:32" x14ac:dyDescent="0.25">
      <c r="AF2008" s="10"/>
    </row>
    <row r="2009" spans="32:32" x14ac:dyDescent="0.25">
      <c r="AF2009" s="10"/>
    </row>
    <row r="2010" spans="32:32" x14ac:dyDescent="0.25">
      <c r="AF2010" s="10"/>
    </row>
    <row r="2011" spans="32:32" x14ac:dyDescent="0.25">
      <c r="AF2011" s="10"/>
    </row>
    <row r="2012" spans="32:32" x14ac:dyDescent="0.25">
      <c r="AF2012" s="10"/>
    </row>
    <row r="2013" spans="32:32" x14ac:dyDescent="0.25">
      <c r="AF2013" s="10"/>
    </row>
    <row r="2014" spans="32:32" x14ac:dyDescent="0.25">
      <c r="AF2014" s="10"/>
    </row>
    <row r="2015" spans="32:32" x14ac:dyDescent="0.25">
      <c r="AF2015" s="10"/>
    </row>
    <row r="2016" spans="32:32" x14ac:dyDescent="0.25">
      <c r="AF2016" s="10"/>
    </row>
    <row r="2017" spans="32:32" x14ac:dyDescent="0.25">
      <c r="AF2017" s="10"/>
    </row>
    <row r="2018" spans="32:32" x14ac:dyDescent="0.25">
      <c r="AF2018" s="10"/>
    </row>
    <row r="2019" spans="32:32" x14ac:dyDescent="0.25">
      <c r="AF2019" s="10"/>
    </row>
    <row r="2020" spans="32:32" x14ac:dyDescent="0.25">
      <c r="AF2020" s="10"/>
    </row>
    <row r="2021" spans="32:32" x14ac:dyDescent="0.25">
      <c r="AF2021" s="10"/>
    </row>
    <row r="2022" spans="32:32" x14ac:dyDescent="0.25">
      <c r="AF2022" s="10"/>
    </row>
    <row r="2023" spans="32:32" x14ac:dyDescent="0.25">
      <c r="AF2023" s="10"/>
    </row>
    <row r="2024" spans="32:32" x14ac:dyDescent="0.25">
      <c r="AF2024" s="10"/>
    </row>
    <row r="2025" spans="32:32" x14ac:dyDescent="0.25">
      <c r="AF2025" s="10"/>
    </row>
    <row r="2026" spans="32:32" x14ac:dyDescent="0.25">
      <c r="AF2026" s="10"/>
    </row>
    <row r="2027" spans="32:32" x14ac:dyDescent="0.25">
      <c r="AF2027" s="10"/>
    </row>
    <row r="2028" spans="32:32" x14ac:dyDescent="0.25">
      <c r="AF2028" s="10"/>
    </row>
    <row r="2029" spans="32:32" x14ac:dyDescent="0.25">
      <c r="AF2029" s="10"/>
    </row>
    <row r="2030" spans="32:32" x14ac:dyDescent="0.25">
      <c r="AF2030" s="10"/>
    </row>
    <row r="2031" spans="32:32" x14ac:dyDescent="0.25">
      <c r="AF2031" s="10"/>
    </row>
    <row r="2032" spans="32:32" x14ac:dyDescent="0.25">
      <c r="AF2032" s="10"/>
    </row>
    <row r="2033" spans="32:32" x14ac:dyDescent="0.25">
      <c r="AF2033" s="10"/>
    </row>
    <row r="2034" spans="32:32" x14ac:dyDescent="0.25">
      <c r="AF2034" s="10"/>
    </row>
    <row r="2035" spans="32:32" x14ac:dyDescent="0.25">
      <c r="AF2035" s="10"/>
    </row>
    <row r="2036" spans="32:32" x14ac:dyDescent="0.25">
      <c r="AF2036" s="10"/>
    </row>
    <row r="2037" spans="32:32" x14ac:dyDescent="0.25">
      <c r="AF2037" s="10"/>
    </row>
    <row r="2038" spans="32:32" x14ac:dyDescent="0.25">
      <c r="AF2038" s="10"/>
    </row>
    <row r="2039" spans="32:32" x14ac:dyDescent="0.25">
      <c r="AF2039" s="10"/>
    </row>
    <row r="2040" spans="32:32" x14ac:dyDescent="0.25">
      <c r="AF2040" s="10"/>
    </row>
    <row r="2041" spans="32:32" x14ac:dyDescent="0.25">
      <c r="AF2041" s="10"/>
    </row>
    <row r="2042" spans="32:32" x14ac:dyDescent="0.25">
      <c r="AF2042" s="10"/>
    </row>
    <row r="2043" spans="32:32" x14ac:dyDescent="0.25">
      <c r="AF2043" s="10"/>
    </row>
    <row r="2044" spans="32:32" x14ac:dyDescent="0.25">
      <c r="AF2044" s="10"/>
    </row>
    <row r="2045" spans="32:32" x14ac:dyDescent="0.25">
      <c r="AF2045" s="10"/>
    </row>
    <row r="2046" spans="32:32" x14ac:dyDescent="0.25">
      <c r="AF2046" s="10"/>
    </row>
    <row r="2047" spans="32:32" x14ac:dyDescent="0.25">
      <c r="AF2047" s="10"/>
    </row>
    <row r="2048" spans="32:32" x14ac:dyDescent="0.25">
      <c r="AF2048" s="10"/>
    </row>
    <row r="2049" spans="32:32" x14ac:dyDescent="0.25">
      <c r="AF2049" s="10"/>
    </row>
    <row r="2050" spans="32:32" x14ac:dyDescent="0.25">
      <c r="AF2050" s="10"/>
    </row>
    <row r="2051" spans="32:32" x14ac:dyDescent="0.25">
      <c r="AF2051" s="10"/>
    </row>
    <row r="2052" spans="32:32" x14ac:dyDescent="0.25">
      <c r="AF2052" s="10"/>
    </row>
    <row r="2053" spans="32:32" x14ac:dyDescent="0.25">
      <c r="AF2053" s="10"/>
    </row>
    <row r="2054" spans="32:32" x14ac:dyDescent="0.25">
      <c r="AF2054" s="10"/>
    </row>
    <row r="2055" spans="32:32" x14ac:dyDescent="0.25">
      <c r="AF2055" s="10"/>
    </row>
    <row r="2056" spans="32:32" x14ac:dyDescent="0.25">
      <c r="AF2056" s="10"/>
    </row>
    <row r="2057" spans="32:32" x14ac:dyDescent="0.25">
      <c r="AF2057" s="10"/>
    </row>
    <row r="2058" spans="32:32" x14ac:dyDescent="0.25">
      <c r="AF2058" s="10"/>
    </row>
    <row r="2059" spans="32:32" x14ac:dyDescent="0.25">
      <c r="AF2059" s="10"/>
    </row>
    <row r="2060" spans="32:32" x14ac:dyDescent="0.25">
      <c r="AF2060" s="10"/>
    </row>
    <row r="2061" spans="32:32" x14ac:dyDescent="0.25">
      <c r="AF2061" s="10"/>
    </row>
    <row r="2062" spans="32:32" x14ac:dyDescent="0.25">
      <c r="AF2062" s="10"/>
    </row>
    <row r="2063" spans="32:32" x14ac:dyDescent="0.25">
      <c r="AF2063" s="10"/>
    </row>
    <row r="2064" spans="32:32" x14ac:dyDescent="0.25">
      <c r="AF2064" s="10"/>
    </row>
    <row r="2065" spans="32:32" x14ac:dyDescent="0.25">
      <c r="AF2065" s="10"/>
    </row>
    <row r="2066" spans="32:32" x14ac:dyDescent="0.25">
      <c r="AF2066" s="10"/>
    </row>
    <row r="2067" spans="32:32" x14ac:dyDescent="0.25">
      <c r="AF2067" s="10"/>
    </row>
    <row r="2068" spans="32:32" x14ac:dyDescent="0.25">
      <c r="AF2068" s="10"/>
    </row>
    <row r="2069" spans="32:32" x14ac:dyDescent="0.25">
      <c r="AF2069" s="10"/>
    </row>
    <row r="2070" spans="32:32" x14ac:dyDescent="0.25">
      <c r="AF2070" s="10"/>
    </row>
    <row r="2071" spans="32:32" x14ac:dyDescent="0.25">
      <c r="AF2071" s="10"/>
    </row>
    <row r="2072" spans="32:32" x14ac:dyDescent="0.25">
      <c r="AF2072" s="10"/>
    </row>
    <row r="2073" spans="32:32" x14ac:dyDescent="0.25">
      <c r="AF2073" s="10"/>
    </row>
    <row r="2074" spans="32:32" x14ac:dyDescent="0.25">
      <c r="AF2074" s="10"/>
    </row>
    <row r="2075" spans="32:32" x14ac:dyDescent="0.25">
      <c r="AF2075" s="10"/>
    </row>
    <row r="2076" spans="32:32" x14ac:dyDescent="0.25">
      <c r="AF2076" s="10"/>
    </row>
    <row r="2077" spans="32:32" x14ac:dyDescent="0.25">
      <c r="AF2077" s="10"/>
    </row>
    <row r="2078" spans="32:32" x14ac:dyDescent="0.25">
      <c r="AF2078" s="10"/>
    </row>
    <row r="2079" spans="32:32" x14ac:dyDescent="0.25">
      <c r="AF2079" s="10"/>
    </row>
    <row r="2080" spans="32:32" x14ac:dyDescent="0.25">
      <c r="AF2080" s="10"/>
    </row>
    <row r="2081" spans="32:32" x14ac:dyDescent="0.25">
      <c r="AF2081" s="10"/>
    </row>
    <row r="2082" spans="32:32" x14ac:dyDescent="0.25">
      <c r="AF2082" s="10"/>
    </row>
    <row r="2083" spans="32:32" x14ac:dyDescent="0.25">
      <c r="AF2083" s="10"/>
    </row>
    <row r="2084" spans="32:32" x14ac:dyDescent="0.25">
      <c r="AF2084" s="10"/>
    </row>
    <row r="2085" spans="32:32" x14ac:dyDescent="0.25">
      <c r="AF2085" s="10"/>
    </row>
    <row r="2086" spans="32:32" x14ac:dyDescent="0.25">
      <c r="AF2086" s="10"/>
    </row>
    <row r="2087" spans="32:32" x14ac:dyDescent="0.25">
      <c r="AF2087" s="10"/>
    </row>
    <row r="2088" spans="32:32" x14ac:dyDescent="0.25">
      <c r="AF2088" s="10"/>
    </row>
    <row r="2089" spans="32:32" x14ac:dyDescent="0.25">
      <c r="AF2089" s="10"/>
    </row>
    <row r="2090" spans="32:32" x14ac:dyDescent="0.25">
      <c r="AF2090" s="10"/>
    </row>
    <row r="2091" spans="32:32" x14ac:dyDescent="0.25">
      <c r="AF2091" s="10"/>
    </row>
    <row r="2092" spans="32:32" x14ac:dyDescent="0.25">
      <c r="AF2092" s="10"/>
    </row>
    <row r="2093" spans="32:32" x14ac:dyDescent="0.25">
      <c r="AF2093" s="10"/>
    </row>
    <row r="2094" spans="32:32" x14ac:dyDescent="0.25">
      <c r="AF2094" s="10"/>
    </row>
    <row r="2095" spans="32:32" x14ac:dyDescent="0.25">
      <c r="AF2095" s="10"/>
    </row>
    <row r="2096" spans="32:32" x14ac:dyDescent="0.25">
      <c r="AF2096" s="10"/>
    </row>
    <row r="2097" spans="32:32" x14ac:dyDescent="0.25">
      <c r="AF2097" s="10"/>
    </row>
    <row r="2098" spans="32:32" x14ac:dyDescent="0.25">
      <c r="AF2098" s="10"/>
    </row>
    <row r="2099" spans="32:32" x14ac:dyDescent="0.25">
      <c r="AF2099" s="10"/>
    </row>
    <row r="2100" spans="32:32" x14ac:dyDescent="0.25">
      <c r="AF2100" s="10"/>
    </row>
    <row r="2101" spans="32:32" x14ac:dyDescent="0.25">
      <c r="AF2101" s="10"/>
    </row>
    <row r="2102" spans="32:32" x14ac:dyDescent="0.25">
      <c r="AF2102" s="10"/>
    </row>
    <row r="2103" spans="32:32" x14ac:dyDescent="0.25">
      <c r="AF2103" s="10"/>
    </row>
    <row r="2104" spans="32:32" x14ac:dyDescent="0.25">
      <c r="AF2104" s="10"/>
    </row>
    <row r="2105" spans="32:32" x14ac:dyDescent="0.25">
      <c r="AF2105" s="10"/>
    </row>
    <row r="2106" spans="32:32" x14ac:dyDescent="0.25">
      <c r="AF2106" s="10"/>
    </row>
    <row r="2107" spans="32:32" x14ac:dyDescent="0.25">
      <c r="AF2107" s="10"/>
    </row>
    <row r="2108" spans="32:32" x14ac:dyDescent="0.25">
      <c r="AF2108" s="10"/>
    </row>
    <row r="2109" spans="32:32" x14ac:dyDescent="0.25">
      <c r="AF2109" s="10"/>
    </row>
    <row r="2110" spans="32:32" x14ac:dyDescent="0.25">
      <c r="AF2110" s="10"/>
    </row>
    <row r="2111" spans="32:32" x14ac:dyDescent="0.25">
      <c r="AF2111" s="10"/>
    </row>
    <row r="2112" spans="32:32" x14ac:dyDescent="0.25">
      <c r="AF2112" s="10"/>
    </row>
    <row r="2113" spans="32:32" x14ac:dyDescent="0.25">
      <c r="AF2113" s="10"/>
    </row>
    <row r="2114" spans="32:32" x14ac:dyDescent="0.25">
      <c r="AF2114" s="10"/>
    </row>
    <row r="2115" spans="32:32" x14ac:dyDescent="0.25">
      <c r="AF2115" s="10"/>
    </row>
    <row r="2116" spans="32:32" x14ac:dyDescent="0.25">
      <c r="AF2116" s="10"/>
    </row>
    <row r="2117" spans="32:32" x14ac:dyDescent="0.25">
      <c r="AF2117" s="10"/>
    </row>
    <row r="2118" spans="32:32" x14ac:dyDescent="0.25">
      <c r="AF2118" s="10"/>
    </row>
    <row r="2119" spans="32:32" x14ac:dyDescent="0.25">
      <c r="AF2119" s="10"/>
    </row>
    <row r="2120" spans="32:32" x14ac:dyDescent="0.25">
      <c r="AF2120" s="10"/>
    </row>
    <row r="2121" spans="32:32" x14ac:dyDescent="0.25">
      <c r="AF2121" s="10"/>
    </row>
    <row r="2122" spans="32:32" x14ac:dyDescent="0.25">
      <c r="AF2122" s="10"/>
    </row>
    <row r="2123" spans="32:32" x14ac:dyDescent="0.25">
      <c r="AF2123" s="10"/>
    </row>
    <row r="2124" spans="32:32" x14ac:dyDescent="0.25">
      <c r="AF2124" s="10"/>
    </row>
    <row r="2125" spans="32:32" x14ac:dyDescent="0.25">
      <c r="AF2125" s="10"/>
    </row>
    <row r="2126" spans="32:32" x14ac:dyDescent="0.25">
      <c r="AF2126" s="10"/>
    </row>
    <row r="2127" spans="32:32" x14ac:dyDescent="0.25">
      <c r="AF2127" s="10"/>
    </row>
    <row r="2128" spans="32:32" x14ac:dyDescent="0.25">
      <c r="AF2128" s="10"/>
    </row>
    <row r="2129" spans="32:32" x14ac:dyDescent="0.25">
      <c r="AF2129" s="10"/>
    </row>
    <row r="2130" spans="32:32" x14ac:dyDescent="0.25">
      <c r="AF2130" s="10"/>
    </row>
    <row r="2131" spans="32:32" x14ac:dyDescent="0.25">
      <c r="AF2131" s="10"/>
    </row>
    <row r="2132" spans="32:32" x14ac:dyDescent="0.25">
      <c r="AF2132" s="10"/>
    </row>
    <row r="2133" spans="32:32" x14ac:dyDescent="0.25">
      <c r="AF2133" s="10"/>
    </row>
    <row r="2134" spans="32:32" x14ac:dyDescent="0.25">
      <c r="AF2134" s="10"/>
    </row>
    <row r="2135" spans="32:32" x14ac:dyDescent="0.25">
      <c r="AF2135" s="10"/>
    </row>
    <row r="2136" spans="32:32" x14ac:dyDescent="0.25">
      <c r="AF2136" s="10"/>
    </row>
    <row r="2137" spans="32:32" x14ac:dyDescent="0.25">
      <c r="AF2137" s="10"/>
    </row>
    <row r="2138" spans="32:32" x14ac:dyDescent="0.25">
      <c r="AF2138" s="10"/>
    </row>
    <row r="2139" spans="32:32" x14ac:dyDescent="0.25">
      <c r="AF2139" s="10"/>
    </row>
    <row r="2140" spans="32:32" x14ac:dyDescent="0.25">
      <c r="AF2140" s="10"/>
    </row>
    <row r="2141" spans="32:32" x14ac:dyDescent="0.25">
      <c r="AF2141" s="10"/>
    </row>
    <row r="2142" spans="32:32" x14ac:dyDescent="0.25">
      <c r="AF2142" s="10"/>
    </row>
    <row r="2143" spans="32:32" x14ac:dyDescent="0.25">
      <c r="AF2143" s="10"/>
    </row>
    <row r="2144" spans="32:32" x14ac:dyDescent="0.25">
      <c r="AF2144" s="10"/>
    </row>
    <row r="2145" spans="32:32" x14ac:dyDescent="0.25">
      <c r="AF2145" s="10"/>
    </row>
    <row r="2146" spans="32:32" x14ac:dyDescent="0.25">
      <c r="AF2146" s="10"/>
    </row>
    <row r="2147" spans="32:32" x14ac:dyDescent="0.25">
      <c r="AF2147" s="10"/>
    </row>
    <row r="2148" spans="32:32" x14ac:dyDescent="0.25">
      <c r="AF2148" s="10"/>
    </row>
    <row r="2149" spans="32:32" x14ac:dyDescent="0.25">
      <c r="AF2149" s="10"/>
    </row>
    <row r="2150" spans="32:32" x14ac:dyDescent="0.25">
      <c r="AF2150" s="10"/>
    </row>
    <row r="2151" spans="32:32" x14ac:dyDescent="0.25">
      <c r="AF2151" s="10"/>
    </row>
    <row r="2152" spans="32:32" x14ac:dyDescent="0.25">
      <c r="AF2152" s="10"/>
    </row>
    <row r="2153" spans="32:32" x14ac:dyDescent="0.25">
      <c r="AF2153" s="10"/>
    </row>
    <row r="2154" spans="32:32" x14ac:dyDescent="0.25">
      <c r="AF2154" s="10"/>
    </row>
    <row r="2155" spans="32:32" x14ac:dyDescent="0.25">
      <c r="AF2155" s="10"/>
    </row>
    <row r="2156" spans="32:32" x14ac:dyDescent="0.25">
      <c r="AF2156" s="10"/>
    </row>
    <row r="2157" spans="32:32" x14ac:dyDescent="0.25">
      <c r="AF2157" s="10"/>
    </row>
    <row r="2158" spans="32:32" x14ac:dyDescent="0.25">
      <c r="AF2158" s="10"/>
    </row>
    <row r="2159" spans="32:32" x14ac:dyDescent="0.25">
      <c r="AF2159" s="10"/>
    </row>
    <row r="2160" spans="32:32" x14ac:dyDescent="0.25">
      <c r="AF2160" s="10"/>
    </row>
    <row r="2161" spans="32:32" x14ac:dyDescent="0.25">
      <c r="AF2161" s="10"/>
    </row>
    <row r="2162" spans="32:32" x14ac:dyDescent="0.25">
      <c r="AF2162" s="10"/>
    </row>
    <row r="2163" spans="32:32" x14ac:dyDescent="0.25">
      <c r="AF2163" s="10"/>
    </row>
    <row r="2164" spans="32:32" x14ac:dyDescent="0.25">
      <c r="AF2164" s="10"/>
    </row>
    <row r="2165" spans="32:32" x14ac:dyDescent="0.25">
      <c r="AF2165" s="10"/>
    </row>
    <row r="2166" spans="32:32" x14ac:dyDescent="0.25">
      <c r="AF2166" s="10"/>
    </row>
    <row r="2167" spans="32:32" x14ac:dyDescent="0.25">
      <c r="AF2167" s="10"/>
    </row>
    <row r="2168" spans="32:32" x14ac:dyDescent="0.25">
      <c r="AF2168" s="10"/>
    </row>
    <row r="2169" spans="32:32" x14ac:dyDescent="0.25">
      <c r="AF2169" s="10"/>
    </row>
    <row r="2170" spans="32:32" x14ac:dyDescent="0.25">
      <c r="AF2170" s="10"/>
    </row>
    <row r="2171" spans="32:32" x14ac:dyDescent="0.25">
      <c r="AF2171" s="10"/>
    </row>
    <row r="2172" spans="32:32" x14ac:dyDescent="0.25">
      <c r="AF2172" s="10"/>
    </row>
    <row r="2173" spans="32:32" x14ac:dyDescent="0.25">
      <c r="AF2173" s="10"/>
    </row>
    <row r="2174" spans="32:32" x14ac:dyDescent="0.25">
      <c r="AF2174" s="10"/>
    </row>
    <row r="2175" spans="32:32" x14ac:dyDescent="0.25">
      <c r="AF2175" s="10"/>
    </row>
    <row r="2176" spans="32:32" x14ac:dyDescent="0.25">
      <c r="AF2176" s="10"/>
    </row>
    <row r="2177" spans="32:32" x14ac:dyDescent="0.25">
      <c r="AF2177" s="10"/>
    </row>
    <row r="2178" spans="32:32" x14ac:dyDescent="0.25">
      <c r="AF2178" s="10"/>
    </row>
    <row r="2179" spans="32:32" x14ac:dyDescent="0.25">
      <c r="AF2179" s="10"/>
    </row>
    <row r="2180" spans="32:32" x14ac:dyDescent="0.25">
      <c r="AF2180" s="10"/>
    </row>
    <row r="2181" spans="32:32" x14ac:dyDescent="0.25">
      <c r="AF2181" s="10"/>
    </row>
    <row r="2182" spans="32:32" x14ac:dyDescent="0.25">
      <c r="AF2182" s="10"/>
    </row>
    <row r="2183" spans="32:32" x14ac:dyDescent="0.25">
      <c r="AF2183" s="10"/>
    </row>
    <row r="2184" spans="32:32" x14ac:dyDescent="0.25">
      <c r="AF2184" s="10"/>
    </row>
    <row r="2185" spans="32:32" x14ac:dyDescent="0.25">
      <c r="AF2185" s="10"/>
    </row>
    <row r="2186" spans="32:32" x14ac:dyDescent="0.25">
      <c r="AF2186" s="10"/>
    </row>
    <row r="2187" spans="32:32" x14ac:dyDescent="0.25">
      <c r="AF2187" s="10"/>
    </row>
    <row r="2188" spans="32:32" x14ac:dyDescent="0.25">
      <c r="AF2188" s="10"/>
    </row>
    <row r="2189" spans="32:32" x14ac:dyDescent="0.25">
      <c r="AF2189" s="10"/>
    </row>
    <row r="2190" spans="32:32" x14ac:dyDescent="0.25">
      <c r="AF2190" s="10"/>
    </row>
    <row r="2191" spans="32:32" x14ac:dyDescent="0.25">
      <c r="AF2191" s="10"/>
    </row>
    <row r="2192" spans="32:32" x14ac:dyDescent="0.25">
      <c r="AF2192" s="10"/>
    </row>
    <row r="2193" spans="32:32" x14ac:dyDescent="0.25">
      <c r="AF2193" s="10"/>
    </row>
    <row r="2194" spans="32:32" x14ac:dyDescent="0.25">
      <c r="AF2194" s="10"/>
    </row>
    <row r="2195" spans="32:32" x14ac:dyDescent="0.25">
      <c r="AF2195" s="10"/>
    </row>
    <row r="2196" spans="32:32" x14ac:dyDescent="0.25">
      <c r="AF2196" s="10"/>
    </row>
    <row r="2197" spans="32:32" x14ac:dyDescent="0.25">
      <c r="AF2197" s="10"/>
    </row>
    <row r="2198" spans="32:32" x14ac:dyDescent="0.25">
      <c r="AF2198" s="10"/>
    </row>
    <row r="2199" spans="32:32" x14ac:dyDescent="0.25">
      <c r="AF2199" s="10"/>
    </row>
    <row r="2200" spans="32:32" x14ac:dyDescent="0.25">
      <c r="AF2200" s="10"/>
    </row>
    <row r="2201" spans="32:32" x14ac:dyDescent="0.25">
      <c r="AF2201" s="10"/>
    </row>
    <row r="2202" spans="32:32" x14ac:dyDescent="0.25">
      <c r="AF2202" s="10"/>
    </row>
    <row r="2203" spans="32:32" x14ac:dyDescent="0.25">
      <c r="AF2203" s="10"/>
    </row>
    <row r="2204" spans="32:32" x14ac:dyDescent="0.25">
      <c r="AF2204" s="10"/>
    </row>
    <row r="2205" spans="32:32" x14ac:dyDescent="0.25">
      <c r="AF2205" s="10"/>
    </row>
    <row r="2206" spans="32:32" x14ac:dyDescent="0.25">
      <c r="AF2206" s="10"/>
    </row>
    <row r="2207" spans="32:32" x14ac:dyDescent="0.25">
      <c r="AF2207" s="10"/>
    </row>
    <row r="2208" spans="32:32" x14ac:dyDescent="0.25">
      <c r="AF2208" s="10"/>
    </row>
    <row r="2209" spans="32:32" x14ac:dyDescent="0.25">
      <c r="AF2209" s="10"/>
    </row>
    <row r="2210" spans="32:32" x14ac:dyDescent="0.25">
      <c r="AF2210" s="10"/>
    </row>
    <row r="2211" spans="32:32" x14ac:dyDescent="0.25">
      <c r="AF2211" s="10"/>
    </row>
    <row r="2212" spans="32:32" x14ac:dyDescent="0.25">
      <c r="AF2212" s="10"/>
    </row>
    <row r="2213" spans="32:32" x14ac:dyDescent="0.25">
      <c r="AF2213" s="10"/>
    </row>
    <row r="2214" spans="32:32" x14ac:dyDescent="0.25">
      <c r="AF2214" s="10"/>
    </row>
    <row r="2215" spans="32:32" x14ac:dyDescent="0.25">
      <c r="AF2215" s="10"/>
    </row>
    <row r="2216" spans="32:32" x14ac:dyDescent="0.25">
      <c r="AF2216" s="10"/>
    </row>
    <row r="2217" spans="32:32" x14ac:dyDescent="0.25">
      <c r="AF2217" s="10"/>
    </row>
    <row r="2218" spans="32:32" x14ac:dyDescent="0.25">
      <c r="AF2218" s="10"/>
    </row>
    <row r="2219" spans="32:32" x14ac:dyDescent="0.25">
      <c r="AF2219" s="10"/>
    </row>
    <row r="2220" spans="32:32" x14ac:dyDescent="0.25">
      <c r="AF2220" s="10"/>
    </row>
    <row r="2221" spans="32:32" x14ac:dyDescent="0.25">
      <c r="AF2221" s="10"/>
    </row>
    <row r="2222" spans="32:32" x14ac:dyDescent="0.25">
      <c r="AF2222" s="10"/>
    </row>
    <row r="2223" spans="32:32" x14ac:dyDescent="0.25">
      <c r="AF2223" s="10"/>
    </row>
    <row r="2224" spans="32:32" x14ac:dyDescent="0.25">
      <c r="AF2224" s="10"/>
    </row>
    <row r="2225" spans="32:32" x14ac:dyDescent="0.25">
      <c r="AF2225" s="10"/>
    </row>
    <row r="2226" spans="32:32" x14ac:dyDescent="0.25">
      <c r="AF2226" s="10"/>
    </row>
    <row r="2227" spans="32:32" x14ac:dyDescent="0.25">
      <c r="AF2227" s="10"/>
    </row>
    <row r="2228" spans="32:32" x14ac:dyDescent="0.25">
      <c r="AF2228" s="10"/>
    </row>
    <row r="2229" spans="32:32" x14ac:dyDescent="0.25">
      <c r="AF2229" s="10"/>
    </row>
    <row r="2230" spans="32:32" x14ac:dyDescent="0.25">
      <c r="AF2230" s="10"/>
    </row>
    <row r="2231" spans="32:32" x14ac:dyDescent="0.25">
      <c r="AF2231" s="10"/>
    </row>
    <row r="2232" spans="32:32" x14ac:dyDescent="0.25">
      <c r="AF2232" s="10"/>
    </row>
    <row r="2233" spans="32:32" x14ac:dyDescent="0.25">
      <c r="AF2233" s="10"/>
    </row>
    <row r="2234" spans="32:32" x14ac:dyDescent="0.25">
      <c r="AF2234" s="10"/>
    </row>
    <row r="2235" spans="32:32" x14ac:dyDescent="0.25">
      <c r="AF2235" s="10"/>
    </row>
    <row r="2236" spans="32:32" x14ac:dyDescent="0.25">
      <c r="AF2236" s="10"/>
    </row>
    <row r="2237" spans="32:32" x14ac:dyDescent="0.25">
      <c r="AF2237" s="10"/>
    </row>
    <row r="2238" spans="32:32" x14ac:dyDescent="0.25">
      <c r="AF2238" s="10"/>
    </row>
    <row r="2239" spans="32:32" x14ac:dyDescent="0.25">
      <c r="AF2239" s="10"/>
    </row>
    <row r="2240" spans="32:32" x14ac:dyDescent="0.25">
      <c r="AF2240" s="10"/>
    </row>
    <row r="2241" spans="32:32" x14ac:dyDescent="0.25">
      <c r="AF2241" s="10"/>
    </row>
    <row r="2242" spans="32:32" x14ac:dyDescent="0.25">
      <c r="AF2242" s="10"/>
    </row>
    <row r="2243" spans="32:32" x14ac:dyDescent="0.25">
      <c r="AF2243" s="10"/>
    </row>
    <row r="2244" spans="32:32" x14ac:dyDescent="0.25">
      <c r="AF2244" s="10"/>
    </row>
    <row r="2245" spans="32:32" x14ac:dyDescent="0.25">
      <c r="AF2245" s="10"/>
    </row>
    <row r="2246" spans="32:32" x14ac:dyDescent="0.25">
      <c r="AF2246" s="10"/>
    </row>
    <row r="2247" spans="32:32" x14ac:dyDescent="0.25">
      <c r="AF2247" s="10"/>
    </row>
    <row r="2248" spans="32:32" x14ac:dyDescent="0.25">
      <c r="AF2248" s="10"/>
    </row>
    <row r="2249" spans="32:32" x14ac:dyDescent="0.25">
      <c r="AF2249" s="10"/>
    </row>
    <row r="2250" spans="32:32" x14ac:dyDescent="0.25">
      <c r="AF2250" s="10"/>
    </row>
    <row r="2251" spans="32:32" x14ac:dyDescent="0.25">
      <c r="AF2251" s="10"/>
    </row>
    <row r="2252" spans="32:32" x14ac:dyDescent="0.25">
      <c r="AF2252" s="10"/>
    </row>
    <row r="2253" spans="32:32" x14ac:dyDescent="0.25">
      <c r="AF2253" s="10"/>
    </row>
    <row r="2254" spans="32:32" x14ac:dyDescent="0.25">
      <c r="AF2254" s="10"/>
    </row>
    <row r="2255" spans="32:32" x14ac:dyDescent="0.25">
      <c r="AF2255" s="10"/>
    </row>
    <row r="2256" spans="32:32" x14ac:dyDescent="0.25">
      <c r="AF2256" s="10"/>
    </row>
    <row r="2257" spans="32:32" x14ac:dyDescent="0.25">
      <c r="AF2257" s="10"/>
    </row>
    <row r="2258" spans="32:32" x14ac:dyDescent="0.25">
      <c r="AF2258" s="10"/>
    </row>
    <row r="2259" spans="32:32" x14ac:dyDescent="0.25">
      <c r="AF2259" s="10"/>
    </row>
    <row r="2260" spans="32:32" x14ac:dyDescent="0.25">
      <c r="AF2260" s="10"/>
    </row>
    <row r="2261" spans="32:32" x14ac:dyDescent="0.25">
      <c r="AF2261" s="10"/>
    </row>
    <row r="2262" spans="32:32" x14ac:dyDescent="0.25">
      <c r="AF2262" s="10"/>
    </row>
    <row r="2263" spans="32:32" x14ac:dyDescent="0.25">
      <c r="AF2263" s="10"/>
    </row>
    <row r="2264" spans="32:32" x14ac:dyDescent="0.25">
      <c r="AF2264" s="10"/>
    </row>
    <row r="2265" spans="32:32" x14ac:dyDescent="0.25">
      <c r="AF2265" s="10"/>
    </row>
    <row r="2266" spans="32:32" x14ac:dyDescent="0.25">
      <c r="AF2266" s="10"/>
    </row>
    <row r="2267" spans="32:32" x14ac:dyDescent="0.25">
      <c r="AF2267" s="10"/>
    </row>
    <row r="2268" spans="32:32" x14ac:dyDescent="0.25">
      <c r="AF2268" s="10"/>
    </row>
    <row r="2269" spans="32:32" x14ac:dyDescent="0.25">
      <c r="AF2269" s="10"/>
    </row>
    <row r="2270" spans="32:32" x14ac:dyDescent="0.25">
      <c r="AF2270" s="10"/>
    </row>
    <row r="2271" spans="32:32" x14ac:dyDescent="0.25">
      <c r="AF2271" s="10"/>
    </row>
    <row r="2272" spans="32:32" x14ac:dyDescent="0.25">
      <c r="AF2272" s="10"/>
    </row>
    <row r="2273" spans="32:32" x14ac:dyDescent="0.25">
      <c r="AF2273" s="10"/>
    </row>
    <row r="2274" spans="32:32" x14ac:dyDescent="0.25">
      <c r="AF2274" s="10"/>
    </row>
    <row r="2275" spans="32:32" x14ac:dyDescent="0.25">
      <c r="AF2275" s="10"/>
    </row>
    <row r="2276" spans="32:32" x14ac:dyDescent="0.25">
      <c r="AF2276" s="10"/>
    </row>
    <row r="2277" spans="32:32" x14ac:dyDescent="0.25">
      <c r="AF2277" s="10"/>
    </row>
    <row r="2278" spans="32:32" x14ac:dyDescent="0.25">
      <c r="AF2278" s="10"/>
    </row>
    <row r="2279" spans="32:32" x14ac:dyDescent="0.25">
      <c r="AF2279" s="10"/>
    </row>
    <row r="2280" spans="32:32" x14ac:dyDescent="0.25">
      <c r="AF2280" s="10"/>
    </row>
    <row r="2281" spans="32:32" x14ac:dyDescent="0.25">
      <c r="AF2281" s="10"/>
    </row>
    <row r="2282" spans="32:32" x14ac:dyDescent="0.25">
      <c r="AF2282" s="10"/>
    </row>
    <row r="2283" spans="32:32" x14ac:dyDescent="0.25">
      <c r="AF2283" s="10"/>
    </row>
    <row r="2284" spans="32:32" x14ac:dyDescent="0.25">
      <c r="AF2284" s="10"/>
    </row>
    <row r="2285" spans="32:32" x14ac:dyDescent="0.25">
      <c r="AF2285" s="10"/>
    </row>
    <row r="2286" spans="32:32" x14ac:dyDescent="0.25">
      <c r="AF2286" s="10"/>
    </row>
    <row r="2287" spans="32:32" x14ac:dyDescent="0.25">
      <c r="AF2287" s="10"/>
    </row>
    <row r="2288" spans="32:32" x14ac:dyDescent="0.25">
      <c r="AF2288" s="10"/>
    </row>
    <row r="2289" spans="32:32" x14ac:dyDescent="0.25">
      <c r="AF2289" s="10"/>
    </row>
    <row r="2290" spans="32:32" x14ac:dyDescent="0.25">
      <c r="AF2290" s="10"/>
    </row>
    <row r="2291" spans="32:32" x14ac:dyDescent="0.25">
      <c r="AF2291" s="10"/>
    </row>
    <row r="2292" spans="32:32" x14ac:dyDescent="0.25">
      <c r="AF2292" s="10"/>
    </row>
    <row r="2293" spans="32:32" x14ac:dyDescent="0.25">
      <c r="AF2293" s="10"/>
    </row>
    <row r="2294" spans="32:32" x14ac:dyDescent="0.25">
      <c r="AF2294" s="10"/>
    </row>
    <row r="2295" spans="32:32" x14ac:dyDescent="0.25">
      <c r="AF2295" s="10"/>
    </row>
    <row r="2296" spans="32:32" x14ac:dyDescent="0.25">
      <c r="AF2296" s="10"/>
    </row>
    <row r="2297" spans="32:32" x14ac:dyDescent="0.25">
      <c r="AF2297" s="10"/>
    </row>
    <row r="2298" spans="32:32" x14ac:dyDescent="0.25">
      <c r="AF2298" s="10"/>
    </row>
    <row r="2299" spans="32:32" x14ac:dyDescent="0.25">
      <c r="AF2299" s="10"/>
    </row>
    <row r="2300" spans="32:32" x14ac:dyDescent="0.25">
      <c r="AF2300" s="10"/>
    </row>
    <row r="2301" spans="32:32" x14ac:dyDescent="0.25">
      <c r="AF2301" s="10"/>
    </row>
    <row r="2302" spans="32:32" x14ac:dyDescent="0.25">
      <c r="AF2302" s="10"/>
    </row>
    <row r="2303" spans="32:32" x14ac:dyDescent="0.25">
      <c r="AF2303" s="10"/>
    </row>
    <row r="2304" spans="32:32" x14ac:dyDescent="0.25">
      <c r="AF2304" s="10"/>
    </row>
    <row r="2305" spans="32:32" x14ac:dyDescent="0.25">
      <c r="AF2305" s="10"/>
    </row>
    <row r="2306" spans="32:32" x14ac:dyDescent="0.25">
      <c r="AF2306" s="10"/>
    </row>
    <row r="2307" spans="32:32" x14ac:dyDescent="0.25">
      <c r="AF2307" s="10"/>
    </row>
    <row r="2308" spans="32:32" x14ac:dyDescent="0.25">
      <c r="AF2308" s="10"/>
    </row>
    <row r="2309" spans="32:32" x14ac:dyDescent="0.25">
      <c r="AF2309" s="10"/>
    </row>
    <row r="2310" spans="32:32" x14ac:dyDescent="0.25">
      <c r="AF2310" s="10"/>
    </row>
    <row r="2311" spans="32:32" x14ac:dyDescent="0.25">
      <c r="AF2311" s="10"/>
    </row>
    <row r="2312" spans="32:32" x14ac:dyDescent="0.25">
      <c r="AF2312" s="10"/>
    </row>
    <row r="2313" spans="32:32" x14ac:dyDescent="0.25">
      <c r="AF2313" s="10"/>
    </row>
    <row r="2314" spans="32:32" x14ac:dyDescent="0.25">
      <c r="AF2314" s="10"/>
    </row>
    <row r="2315" spans="32:32" x14ac:dyDescent="0.25">
      <c r="AF2315" s="10"/>
    </row>
    <row r="2316" spans="32:32" x14ac:dyDescent="0.25">
      <c r="AF2316" s="10"/>
    </row>
    <row r="2317" spans="32:32" x14ac:dyDescent="0.25">
      <c r="AF2317" s="10"/>
    </row>
    <row r="2318" spans="32:32" x14ac:dyDescent="0.25">
      <c r="AF2318" s="10"/>
    </row>
    <row r="2319" spans="32:32" x14ac:dyDescent="0.25">
      <c r="AF2319" s="10"/>
    </row>
    <row r="2320" spans="32:32" x14ac:dyDescent="0.25">
      <c r="AF2320" s="10"/>
    </row>
    <row r="2321" spans="32:32" x14ac:dyDescent="0.25">
      <c r="AF2321" s="10"/>
    </row>
    <row r="2322" spans="32:32" x14ac:dyDescent="0.25">
      <c r="AF2322" s="10"/>
    </row>
    <row r="2323" spans="32:32" x14ac:dyDescent="0.25">
      <c r="AF2323" s="10"/>
    </row>
    <row r="2324" spans="32:32" x14ac:dyDescent="0.25">
      <c r="AF2324" s="10"/>
    </row>
    <row r="2325" spans="32:32" x14ac:dyDescent="0.25">
      <c r="AF2325" s="10"/>
    </row>
    <row r="2326" spans="32:32" x14ac:dyDescent="0.25">
      <c r="AF2326" s="10"/>
    </row>
    <row r="2327" spans="32:32" x14ac:dyDescent="0.25">
      <c r="AF2327" s="10"/>
    </row>
    <row r="2328" spans="32:32" x14ac:dyDescent="0.25">
      <c r="AF2328" s="10"/>
    </row>
    <row r="2329" spans="32:32" x14ac:dyDescent="0.25">
      <c r="AF2329" s="10"/>
    </row>
    <row r="2330" spans="32:32" x14ac:dyDescent="0.25">
      <c r="AF2330" s="10"/>
    </row>
    <row r="2331" spans="32:32" x14ac:dyDescent="0.25">
      <c r="AF2331" s="10"/>
    </row>
    <row r="2332" spans="32:32" x14ac:dyDescent="0.25">
      <c r="AF2332" s="10"/>
    </row>
    <row r="2333" spans="32:32" x14ac:dyDescent="0.25">
      <c r="AF2333" s="10"/>
    </row>
    <row r="2334" spans="32:32" x14ac:dyDescent="0.25">
      <c r="AF2334" s="10"/>
    </row>
    <row r="2335" spans="32:32" x14ac:dyDescent="0.25">
      <c r="AF2335" s="10"/>
    </row>
    <row r="2336" spans="32:32" x14ac:dyDescent="0.25">
      <c r="AF2336" s="10"/>
    </row>
    <row r="2337" spans="32:32" x14ac:dyDescent="0.25">
      <c r="AF2337" s="10"/>
    </row>
    <row r="2338" spans="32:32" x14ac:dyDescent="0.25">
      <c r="AF2338" s="10"/>
    </row>
    <row r="2339" spans="32:32" x14ac:dyDescent="0.25">
      <c r="AF2339" s="10"/>
    </row>
    <row r="2340" spans="32:32" x14ac:dyDescent="0.25">
      <c r="AF2340" s="10"/>
    </row>
    <row r="2341" spans="32:32" x14ac:dyDescent="0.25">
      <c r="AF2341" s="10"/>
    </row>
    <row r="2342" spans="32:32" x14ac:dyDescent="0.25">
      <c r="AF2342" s="10"/>
    </row>
    <row r="2343" spans="32:32" x14ac:dyDescent="0.25">
      <c r="AF2343" s="10"/>
    </row>
    <row r="2344" spans="32:32" x14ac:dyDescent="0.25">
      <c r="AF2344" s="10"/>
    </row>
    <row r="2345" spans="32:32" x14ac:dyDescent="0.25">
      <c r="AF2345" s="10"/>
    </row>
    <row r="2346" spans="32:32" x14ac:dyDescent="0.25">
      <c r="AF2346" s="10"/>
    </row>
    <row r="2347" spans="32:32" x14ac:dyDescent="0.25">
      <c r="AF2347" s="10"/>
    </row>
    <row r="2348" spans="32:32" x14ac:dyDescent="0.25">
      <c r="AF2348" s="10"/>
    </row>
    <row r="2349" spans="32:32" x14ac:dyDescent="0.25">
      <c r="AF2349" s="10"/>
    </row>
    <row r="2350" spans="32:32" x14ac:dyDescent="0.25">
      <c r="AF2350" s="10"/>
    </row>
    <row r="2351" spans="32:32" x14ac:dyDescent="0.25">
      <c r="AF2351" s="10"/>
    </row>
    <row r="2352" spans="32:32" x14ac:dyDescent="0.25">
      <c r="AF2352" s="10"/>
    </row>
    <row r="2353" spans="32:32" x14ac:dyDescent="0.25">
      <c r="AF2353" s="10"/>
    </row>
    <row r="2354" spans="32:32" x14ac:dyDescent="0.25">
      <c r="AF2354" s="10"/>
    </row>
    <row r="2355" spans="32:32" x14ac:dyDescent="0.25">
      <c r="AF2355" s="10"/>
    </row>
    <row r="2356" spans="32:32" x14ac:dyDescent="0.25">
      <c r="AF2356" s="10"/>
    </row>
    <row r="2357" spans="32:32" x14ac:dyDescent="0.25">
      <c r="AF2357" s="10"/>
    </row>
    <row r="2358" spans="32:32" x14ac:dyDescent="0.25">
      <c r="AF2358" s="10"/>
    </row>
    <row r="2359" spans="32:32" x14ac:dyDescent="0.25">
      <c r="AF2359" s="10"/>
    </row>
    <row r="2360" spans="32:32" x14ac:dyDescent="0.25">
      <c r="AF2360" s="10"/>
    </row>
    <row r="2361" spans="32:32" x14ac:dyDescent="0.25">
      <c r="AF2361" s="10"/>
    </row>
    <row r="2362" spans="32:32" x14ac:dyDescent="0.25">
      <c r="AF2362" s="10"/>
    </row>
    <row r="2363" spans="32:32" x14ac:dyDescent="0.25">
      <c r="AF2363" s="10"/>
    </row>
    <row r="2364" spans="32:32" x14ac:dyDescent="0.25">
      <c r="AF2364" s="10"/>
    </row>
    <row r="2365" spans="32:32" x14ac:dyDescent="0.25">
      <c r="AF2365" s="10"/>
    </row>
    <row r="2366" spans="32:32" x14ac:dyDescent="0.25">
      <c r="AF2366" s="10"/>
    </row>
    <row r="2367" spans="32:32" x14ac:dyDescent="0.25">
      <c r="AF2367" s="10"/>
    </row>
    <row r="2368" spans="32:32" x14ac:dyDescent="0.25">
      <c r="AF2368" s="10"/>
    </row>
    <row r="2369" spans="32:32" x14ac:dyDescent="0.25">
      <c r="AF2369" s="10"/>
    </row>
    <row r="2370" spans="32:32" x14ac:dyDescent="0.25">
      <c r="AF2370" s="10"/>
    </row>
    <row r="2371" spans="32:32" x14ac:dyDescent="0.25">
      <c r="AF2371" s="10"/>
    </row>
    <row r="2372" spans="32:32" x14ac:dyDescent="0.25">
      <c r="AF2372" s="10"/>
    </row>
    <row r="2373" spans="32:32" x14ac:dyDescent="0.25">
      <c r="AF2373" s="10"/>
    </row>
    <row r="2374" spans="32:32" x14ac:dyDescent="0.25">
      <c r="AF2374" s="10"/>
    </row>
    <row r="2375" spans="32:32" x14ac:dyDescent="0.25">
      <c r="AF2375" s="10"/>
    </row>
    <row r="2376" spans="32:32" x14ac:dyDescent="0.25">
      <c r="AF2376" s="10"/>
    </row>
    <row r="2377" spans="32:32" x14ac:dyDescent="0.25">
      <c r="AF2377" s="10"/>
    </row>
    <row r="2378" spans="32:32" x14ac:dyDescent="0.25">
      <c r="AF2378" s="10"/>
    </row>
    <row r="2379" spans="32:32" x14ac:dyDescent="0.25">
      <c r="AF2379" s="10"/>
    </row>
    <row r="2380" spans="32:32" x14ac:dyDescent="0.25">
      <c r="AF2380" s="10"/>
    </row>
    <row r="2381" spans="32:32" x14ac:dyDescent="0.25">
      <c r="AF2381" s="10"/>
    </row>
    <row r="2382" spans="32:32" x14ac:dyDescent="0.25">
      <c r="AF2382" s="10"/>
    </row>
    <row r="2383" spans="32:32" x14ac:dyDescent="0.25">
      <c r="AF2383" s="10"/>
    </row>
    <row r="2384" spans="32:32" x14ac:dyDescent="0.25">
      <c r="AF2384" s="10"/>
    </row>
    <row r="2385" spans="32:32" x14ac:dyDescent="0.25">
      <c r="AF2385" s="10"/>
    </row>
    <row r="2386" spans="32:32" x14ac:dyDescent="0.25">
      <c r="AF2386" s="10"/>
    </row>
    <row r="2387" spans="32:32" x14ac:dyDescent="0.25">
      <c r="AF2387" s="10"/>
    </row>
    <row r="2388" spans="32:32" x14ac:dyDescent="0.25">
      <c r="AF2388" s="10"/>
    </row>
    <row r="2389" spans="32:32" x14ac:dyDescent="0.25">
      <c r="AF2389" s="10"/>
    </row>
    <row r="2390" spans="32:32" x14ac:dyDescent="0.25">
      <c r="AF2390" s="10"/>
    </row>
    <row r="2391" spans="32:32" x14ac:dyDescent="0.25">
      <c r="AF2391" s="10"/>
    </row>
    <row r="2392" spans="32:32" x14ac:dyDescent="0.25">
      <c r="AF2392" s="10"/>
    </row>
    <row r="2393" spans="32:32" x14ac:dyDescent="0.25">
      <c r="AF2393" s="10"/>
    </row>
    <row r="2394" spans="32:32" x14ac:dyDescent="0.25">
      <c r="AF2394" s="10"/>
    </row>
    <row r="2395" spans="32:32" x14ac:dyDescent="0.25">
      <c r="AF2395" s="10"/>
    </row>
    <row r="2396" spans="32:32" x14ac:dyDescent="0.25">
      <c r="AF2396" s="10"/>
    </row>
    <row r="2397" spans="32:32" x14ac:dyDescent="0.25">
      <c r="AF2397" s="10"/>
    </row>
    <row r="2398" spans="32:32" x14ac:dyDescent="0.25">
      <c r="AF2398" s="10"/>
    </row>
    <row r="2399" spans="32:32" x14ac:dyDescent="0.25">
      <c r="AF2399" s="10"/>
    </row>
    <row r="2400" spans="32:32" x14ac:dyDescent="0.25">
      <c r="AF2400" s="10"/>
    </row>
    <row r="2401" spans="32:32" x14ac:dyDescent="0.25">
      <c r="AF2401" s="10"/>
    </row>
    <row r="2402" spans="32:32" x14ac:dyDescent="0.25">
      <c r="AF2402" s="10"/>
    </row>
    <row r="2403" spans="32:32" x14ac:dyDescent="0.25">
      <c r="AF2403" s="10"/>
    </row>
    <row r="2404" spans="32:32" x14ac:dyDescent="0.25">
      <c r="AF2404" s="10"/>
    </row>
    <row r="2405" spans="32:32" x14ac:dyDescent="0.25">
      <c r="AF2405" s="10"/>
    </row>
    <row r="2406" spans="32:32" x14ac:dyDescent="0.25">
      <c r="AF2406" s="10"/>
    </row>
    <row r="2407" spans="32:32" x14ac:dyDescent="0.25">
      <c r="AF2407" s="10"/>
    </row>
    <row r="2408" spans="32:32" x14ac:dyDescent="0.25">
      <c r="AF2408" s="10"/>
    </row>
    <row r="2409" spans="32:32" x14ac:dyDescent="0.25">
      <c r="AF2409" s="10"/>
    </row>
    <row r="2410" spans="32:32" x14ac:dyDescent="0.25">
      <c r="AF2410" s="10"/>
    </row>
    <row r="2411" spans="32:32" x14ac:dyDescent="0.25">
      <c r="AF2411" s="10"/>
    </row>
    <row r="2412" spans="32:32" x14ac:dyDescent="0.25">
      <c r="AF2412" s="10"/>
    </row>
    <row r="2413" spans="32:32" x14ac:dyDescent="0.25">
      <c r="AF2413" s="10"/>
    </row>
    <row r="2414" spans="32:32" x14ac:dyDescent="0.25">
      <c r="AF2414" s="10"/>
    </row>
    <row r="2415" spans="32:32" x14ac:dyDescent="0.25">
      <c r="AF2415" s="10"/>
    </row>
    <row r="2416" spans="32:32" x14ac:dyDescent="0.25">
      <c r="AF2416" s="10"/>
    </row>
    <row r="2417" spans="32:32" x14ac:dyDescent="0.25">
      <c r="AF2417" s="10"/>
    </row>
    <row r="2418" spans="32:32" x14ac:dyDescent="0.25">
      <c r="AF2418" s="10"/>
    </row>
    <row r="2419" spans="32:32" x14ac:dyDescent="0.25">
      <c r="AF2419" s="10"/>
    </row>
    <row r="2420" spans="32:32" x14ac:dyDescent="0.25">
      <c r="AF2420" s="10"/>
    </row>
    <row r="2421" spans="32:32" x14ac:dyDescent="0.25">
      <c r="AF2421" s="10"/>
    </row>
    <row r="2422" spans="32:32" x14ac:dyDescent="0.25">
      <c r="AF2422" s="10"/>
    </row>
    <row r="2423" spans="32:32" x14ac:dyDescent="0.25">
      <c r="AF2423" s="10"/>
    </row>
    <row r="2424" spans="32:32" x14ac:dyDescent="0.25">
      <c r="AF2424" s="10"/>
    </row>
    <row r="2425" spans="32:32" x14ac:dyDescent="0.25">
      <c r="AF2425" s="10"/>
    </row>
    <row r="2426" spans="32:32" x14ac:dyDescent="0.25">
      <c r="AF2426" s="10"/>
    </row>
    <row r="2427" spans="32:32" x14ac:dyDescent="0.25">
      <c r="AF2427" s="10"/>
    </row>
    <row r="2428" spans="32:32" x14ac:dyDescent="0.25">
      <c r="AF2428" s="10"/>
    </row>
    <row r="2429" spans="32:32" x14ac:dyDescent="0.25">
      <c r="AF2429" s="10"/>
    </row>
    <row r="2430" spans="32:32" x14ac:dyDescent="0.25">
      <c r="AF2430" s="10"/>
    </row>
    <row r="2431" spans="32:32" x14ac:dyDescent="0.25">
      <c r="AF2431" s="10"/>
    </row>
    <row r="2432" spans="32:32" x14ac:dyDescent="0.25">
      <c r="AF2432" s="10"/>
    </row>
    <row r="2433" spans="32:32" x14ac:dyDescent="0.25">
      <c r="AF2433" s="10"/>
    </row>
    <row r="2434" spans="32:32" x14ac:dyDescent="0.25">
      <c r="AF2434" s="10"/>
    </row>
    <row r="2435" spans="32:32" x14ac:dyDescent="0.25">
      <c r="AF2435" s="10"/>
    </row>
    <row r="2436" spans="32:32" x14ac:dyDescent="0.25">
      <c r="AF2436" s="10"/>
    </row>
    <row r="2437" spans="32:32" x14ac:dyDescent="0.25">
      <c r="AF2437" s="10"/>
    </row>
    <row r="2438" spans="32:32" x14ac:dyDescent="0.25">
      <c r="AF2438" s="10"/>
    </row>
    <row r="2439" spans="32:32" x14ac:dyDescent="0.25">
      <c r="AF2439" s="10"/>
    </row>
    <row r="2440" spans="32:32" x14ac:dyDescent="0.25">
      <c r="AF2440" s="10"/>
    </row>
    <row r="2441" spans="32:32" x14ac:dyDescent="0.25">
      <c r="AF2441" s="10"/>
    </row>
    <row r="2442" spans="32:32" x14ac:dyDescent="0.25">
      <c r="AF2442" s="10"/>
    </row>
    <row r="2443" spans="32:32" x14ac:dyDescent="0.25">
      <c r="AF2443" s="10"/>
    </row>
    <row r="2444" spans="32:32" x14ac:dyDescent="0.25">
      <c r="AF2444" s="10"/>
    </row>
    <row r="2445" spans="32:32" x14ac:dyDescent="0.25">
      <c r="AF2445" s="10"/>
    </row>
    <row r="2446" spans="32:32" x14ac:dyDescent="0.25">
      <c r="AF2446" s="10"/>
    </row>
    <row r="2447" spans="32:32" x14ac:dyDescent="0.25">
      <c r="AF2447" s="10"/>
    </row>
    <row r="2448" spans="32:32" x14ac:dyDescent="0.25">
      <c r="AF2448" s="10"/>
    </row>
    <row r="2449" spans="32:32" x14ac:dyDescent="0.25">
      <c r="AF2449" s="10"/>
    </row>
    <row r="2450" spans="32:32" x14ac:dyDescent="0.25">
      <c r="AF2450" s="10"/>
    </row>
    <row r="2451" spans="32:32" x14ac:dyDescent="0.25">
      <c r="AF2451" s="10"/>
    </row>
    <row r="2452" spans="32:32" x14ac:dyDescent="0.25">
      <c r="AF2452" s="10"/>
    </row>
    <row r="2453" spans="32:32" x14ac:dyDescent="0.25">
      <c r="AF2453" s="10"/>
    </row>
    <row r="2454" spans="32:32" x14ac:dyDescent="0.25">
      <c r="AF2454" s="10"/>
    </row>
    <row r="2455" spans="32:32" x14ac:dyDescent="0.25">
      <c r="AF2455" s="10"/>
    </row>
    <row r="2456" spans="32:32" x14ac:dyDescent="0.25">
      <c r="AF2456" s="10"/>
    </row>
    <row r="2457" spans="32:32" x14ac:dyDescent="0.25">
      <c r="AF2457" s="10"/>
    </row>
    <row r="2458" spans="32:32" x14ac:dyDescent="0.25">
      <c r="AF2458" s="10"/>
    </row>
    <row r="2459" spans="32:32" x14ac:dyDescent="0.25">
      <c r="AF2459" s="10"/>
    </row>
    <row r="2460" spans="32:32" x14ac:dyDescent="0.25">
      <c r="AF2460" s="10"/>
    </row>
    <row r="2461" spans="32:32" x14ac:dyDescent="0.25">
      <c r="AF2461" s="10"/>
    </row>
    <row r="2462" spans="32:32" x14ac:dyDescent="0.25">
      <c r="AF2462" s="10"/>
    </row>
    <row r="2463" spans="32:32" x14ac:dyDescent="0.25">
      <c r="AF2463" s="10"/>
    </row>
    <row r="2464" spans="32:32" x14ac:dyDescent="0.25">
      <c r="AF2464" s="10"/>
    </row>
    <row r="2465" spans="32:32" x14ac:dyDescent="0.25">
      <c r="AF2465" s="10"/>
    </row>
    <row r="2466" spans="32:32" x14ac:dyDescent="0.25">
      <c r="AF2466" s="10"/>
    </row>
    <row r="2467" spans="32:32" x14ac:dyDescent="0.25">
      <c r="AF2467" s="10"/>
    </row>
    <row r="2468" spans="32:32" x14ac:dyDescent="0.25">
      <c r="AF2468" s="10"/>
    </row>
    <row r="2469" spans="32:32" x14ac:dyDescent="0.25">
      <c r="AF2469" s="10"/>
    </row>
    <row r="2470" spans="32:32" x14ac:dyDescent="0.25">
      <c r="AF2470" s="10"/>
    </row>
    <row r="2471" spans="32:32" x14ac:dyDescent="0.25">
      <c r="AF2471" s="10"/>
    </row>
    <row r="2472" spans="32:32" x14ac:dyDescent="0.25">
      <c r="AF2472" s="10"/>
    </row>
    <row r="2473" spans="32:32" x14ac:dyDescent="0.25">
      <c r="AF2473" s="10"/>
    </row>
    <row r="2474" spans="32:32" x14ac:dyDescent="0.25">
      <c r="AF2474" s="10"/>
    </row>
    <row r="2475" spans="32:32" x14ac:dyDescent="0.25">
      <c r="AF2475" s="10"/>
    </row>
    <row r="2476" spans="32:32" x14ac:dyDescent="0.25">
      <c r="AF2476" s="10"/>
    </row>
    <row r="2477" spans="32:32" x14ac:dyDescent="0.25">
      <c r="AF2477" s="10"/>
    </row>
    <row r="2478" spans="32:32" x14ac:dyDescent="0.25">
      <c r="AF2478" s="10"/>
    </row>
    <row r="2479" spans="32:32" x14ac:dyDescent="0.25">
      <c r="AF2479" s="10"/>
    </row>
    <row r="2480" spans="32:32" x14ac:dyDescent="0.25">
      <c r="AF2480" s="10"/>
    </row>
    <row r="2481" spans="32:32" x14ac:dyDescent="0.25">
      <c r="AF2481" s="10"/>
    </row>
    <row r="2482" spans="32:32" x14ac:dyDescent="0.25">
      <c r="AF2482" s="10"/>
    </row>
    <row r="2483" spans="32:32" x14ac:dyDescent="0.25">
      <c r="AF2483" s="10"/>
    </row>
    <row r="2484" spans="32:32" x14ac:dyDescent="0.25">
      <c r="AF2484" s="10"/>
    </row>
    <row r="2485" spans="32:32" x14ac:dyDescent="0.25">
      <c r="AF2485" s="10"/>
    </row>
    <row r="2486" spans="32:32" x14ac:dyDescent="0.25">
      <c r="AF2486" s="10"/>
    </row>
    <row r="2487" spans="32:32" x14ac:dyDescent="0.25">
      <c r="AF2487" s="10"/>
    </row>
    <row r="2488" spans="32:32" x14ac:dyDescent="0.25">
      <c r="AF2488" s="10"/>
    </row>
    <row r="2489" spans="32:32" x14ac:dyDescent="0.25">
      <c r="AF2489" s="10"/>
    </row>
    <row r="2490" spans="32:32" x14ac:dyDescent="0.25">
      <c r="AF2490" s="10"/>
    </row>
    <row r="2491" spans="32:32" x14ac:dyDescent="0.25">
      <c r="AF2491" s="10"/>
    </row>
    <row r="2492" spans="32:32" x14ac:dyDescent="0.25">
      <c r="AF2492" s="10"/>
    </row>
    <row r="2493" spans="32:32" x14ac:dyDescent="0.25">
      <c r="AF2493" s="10"/>
    </row>
    <row r="2494" spans="32:32" x14ac:dyDescent="0.25">
      <c r="AF2494" s="10"/>
    </row>
    <row r="2495" spans="32:32" x14ac:dyDescent="0.25">
      <c r="AF2495" s="10"/>
    </row>
    <row r="2496" spans="32:32" x14ac:dyDescent="0.25">
      <c r="AF2496" s="10"/>
    </row>
    <row r="2497" spans="32:32" x14ac:dyDescent="0.25">
      <c r="AF2497" s="10"/>
    </row>
    <row r="2498" spans="32:32" x14ac:dyDescent="0.25">
      <c r="AF2498" s="10"/>
    </row>
    <row r="2499" spans="32:32" x14ac:dyDescent="0.25">
      <c r="AF2499" s="10"/>
    </row>
    <row r="2500" spans="32:32" x14ac:dyDescent="0.25">
      <c r="AF2500" s="10"/>
    </row>
    <row r="2501" spans="32:32" x14ac:dyDescent="0.25">
      <c r="AF2501" s="10"/>
    </row>
    <row r="2502" spans="32:32" x14ac:dyDescent="0.25">
      <c r="AF2502" s="10"/>
    </row>
    <row r="2503" spans="32:32" x14ac:dyDescent="0.25">
      <c r="AF2503" s="10"/>
    </row>
    <row r="2504" spans="32:32" x14ac:dyDescent="0.25">
      <c r="AF2504" s="10"/>
    </row>
    <row r="2505" spans="32:32" x14ac:dyDescent="0.25">
      <c r="AF2505" s="10"/>
    </row>
    <row r="2506" spans="32:32" x14ac:dyDescent="0.25">
      <c r="AF2506" s="10"/>
    </row>
    <row r="2507" spans="32:32" x14ac:dyDescent="0.25">
      <c r="AF2507" s="10"/>
    </row>
    <row r="2508" spans="32:32" x14ac:dyDescent="0.25">
      <c r="AF2508" s="10"/>
    </row>
    <row r="2509" spans="32:32" x14ac:dyDescent="0.25">
      <c r="AF2509" s="10"/>
    </row>
    <row r="2510" spans="32:32" x14ac:dyDescent="0.25">
      <c r="AF2510" s="10"/>
    </row>
    <row r="2511" spans="32:32" x14ac:dyDescent="0.25">
      <c r="AF2511" s="10"/>
    </row>
    <row r="2512" spans="32:32" x14ac:dyDescent="0.25">
      <c r="AF2512" s="10"/>
    </row>
    <row r="2513" spans="32:32" x14ac:dyDescent="0.25">
      <c r="AF2513" s="10"/>
    </row>
    <row r="2514" spans="32:32" x14ac:dyDescent="0.25">
      <c r="AF2514" s="10"/>
    </row>
    <row r="2515" spans="32:32" x14ac:dyDescent="0.25">
      <c r="AF2515" s="10"/>
    </row>
    <row r="2516" spans="32:32" x14ac:dyDescent="0.25">
      <c r="AF2516" s="10"/>
    </row>
    <row r="2517" spans="32:32" x14ac:dyDescent="0.25">
      <c r="AF2517" s="10"/>
    </row>
    <row r="2518" spans="32:32" x14ac:dyDescent="0.25">
      <c r="AF2518" s="10"/>
    </row>
    <row r="2519" spans="32:32" x14ac:dyDescent="0.25">
      <c r="AF2519" s="10"/>
    </row>
    <row r="2520" spans="32:32" x14ac:dyDescent="0.25">
      <c r="AF2520" s="10"/>
    </row>
    <row r="2521" spans="32:32" x14ac:dyDescent="0.25">
      <c r="AF2521" s="10"/>
    </row>
    <row r="2522" spans="32:32" x14ac:dyDescent="0.25">
      <c r="AF2522" s="10"/>
    </row>
    <row r="2523" spans="32:32" x14ac:dyDescent="0.25">
      <c r="AF2523" s="10"/>
    </row>
    <row r="2524" spans="32:32" x14ac:dyDescent="0.25">
      <c r="AF2524" s="10"/>
    </row>
    <row r="2525" spans="32:32" x14ac:dyDescent="0.25">
      <c r="AF2525" s="10"/>
    </row>
    <row r="2526" spans="32:32" x14ac:dyDescent="0.25">
      <c r="AF2526" s="10"/>
    </row>
    <row r="2527" spans="32:32" x14ac:dyDescent="0.25">
      <c r="AF2527" s="10"/>
    </row>
    <row r="2528" spans="32:32" x14ac:dyDescent="0.25">
      <c r="AF2528" s="10"/>
    </row>
    <row r="2529" spans="32:32" x14ac:dyDescent="0.25">
      <c r="AF2529" s="10"/>
    </row>
    <row r="2530" spans="32:32" x14ac:dyDescent="0.25">
      <c r="AF2530" s="10"/>
    </row>
    <row r="2531" spans="32:32" x14ac:dyDescent="0.25">
      <c r="AF2531" s="10"/>
    </row>
    <row r="2532" spans="32:32" x14ac:dyDescent="0.25">
      <c r="AF2532" s="10"/>
    </row>
    <row r="2533" spans="32:32" x14ac:dyDescent="0.25">
      <c r="AF2533" s="10"/>
    </row>
    <row r="2534" spans="32:32" x14ac:dyDescent="0.25">
      <c r="AF2534" s="10"/>
    </row>
    <row r="2535" spans="32:32" x14ac:dyDescent="0.25">
      <c r="AF2535" s="10"/>
    </row>
    <row r="2536" spans="32:32" x14ac:dyDescent="0.25">
      <c r="AF2536" s="10"/>
    </row>
    <row r="2537" spans="32:32" x14ac:dyDescent="0.25">
      <c r="AF2537" s="10"/>
    </row>
    <row r="2538" spans="32:32" x14ac:dyDescent="0.25">
      <c r="AF2538" s="10"/>
    </row>
    <row r="2539" spans="32:32" x14ac:dyDescent="0.25">
      <c r="AF2539" s="10"/>
    </row>
    <row r="2540" spans="32:32" x14ac:dyDescent="0.25">
      <c r="AF2540" s="10"/>
    </row>
    <row r="2541" spans="32:32" x14ac:dyDescent="0.25">
      <c r="AF2541" s="10"/>
    </row>
    <row r="2542" spans="32:32" x14ac:dyDescent="0.25">
      <c r="AF2542" s="10"/>
    </row>
    <row r="2543" spans="32:32" x14ac:dyDescent="0.25">
      <c r="AF2543" s="10"/>
    </row>
    <row r="2544" spans="32:32" x14ac:dyDescent="0.25">
      <c r="AF2544" s="10"/>
    </row>
    <row r="2545" spans="32:32" x14ac:dyDescent="0.25">
      <c r="AF2545" s="10"/>
    </row>
    <row r="2546" spans="32:32" x14ac:dyDescent="0.25">
      <c r="AF2546" s="10"/>
    </row>
    <row r="2547" spans="32:32" x14ac:dyDescent="0.25">
      <c r="AF2547" s="10"/>
    </row>
    <row r="2548" spans="32:32" x14ac:dyDescent="0.25">
      <c r="AF2548" s="10"/>
    </row>
    <row r="2549" spans="32:32" x14ac:dyDescent="0.25">
      <c r="AF2549" s="10"/>
    </row>
    <row r="2550" spans="32:32" x14ac:dyDescent="0.25">
      <c r="AF2550" s="10"/>
    </row>
    <row r="2551" spans="32:32" x14ac:dyDescent="0.25">
      <c r="AF2551" s="10"/>
    </row>
    <row r="2552" spans="32:32" x14ac:dyDescent="0.25">
      <c r="AF2552" s="10"/>
    </row>
    <row r="2553" spans="32:32" x14ac:dyDescent="0.25">
      <c r="AF2553" s="10"/>
    </row>
    <row r="2554" spans="32:32" x14ac:dyDescent="0.25">
      <c r="AF2554" s="10"/>
    </row>
    <row r="2555" spans="32:32" x14ac:dyDescent="0.25">
      <c r="AF2555" s="10"/>
    </row>
    <row r="2556" spans="32:32" x14ac:dyDescent="0.25">
      <c r="AF2556" s="10"/>
    </row>
    <row r="2557" spans="32:32" x14ac:dyDescent="0.25">
      <c r="AF2557" s="10"/>
    </row>
    <row r="2558" spans="32:32" x14ac:dyDescent="0.25">
      <c r="AF2558" s="10"/>
    </row>
    <row r="2559" spans="32:32" x14ac:dyDescent="0.25">
      <c r="AF2559" s="10"/>
    </row>
    <row r="2560" spans="32:32" x14ac:dyDescent="0.25">
      <c r="AF2560" s="10"/>
    </row>
    <row r="2561" spans="32:32" x14ac:dyDescent="0.25">
      <c r="AF2561" s="10"/>
    </row>
    <row r="2562" spans="32:32" x14ac:dyDescent="0.25">
      <c r="AF2562" s="10"/>
    </row>
    <row r="2563" spans="32:32" x14ac:dyDescent="0.25">
      <c r="AF2563" s="10"/>
    </row>
    <row r="2564" spans="32:32" x14ac:dyDescent="0.25">
      <c r="AF2564" s="10"/>
    </row>
    <row r="2565" spans="32:32" x14ac:dyDescent="0.25">
      <c r="AF2565" s="10"/>
    </row>
    <row r="2566" spans="32:32" x14ac:dyDescent="0.25">
      <c r="AF2566" s="10"/>
    </row>
    <row r="2567" spans="32:32" x14ac:dyDescent="0.25">
      <c r="AF2567" s="10"/>
    </row>
    <row r="2568" spans="32:32" x14ac:dyDescent="0.25">
      <c r="AF2568" s="10"/>
    </row>
    <row r="2569" spans="32:32" x14ac:dyDescent="0.25">
      <c r="AF2569" s="10"/>
    </row>
    <row r="2570" spans="32:32" x14ac:dyDescent="0.25">
      <c r="AF2570" s="10"/>
    </row>
    <row r="2571" spans="32:32" x14ac:dyDescent="0.25">
      <c r="AF2571" s="10"/>
    </row>
    <row r="2572" spans="32:32" x14ac:dyDescent="0.25">
      <c r="AF2572" s="10"/>
    </row>
    <row r="2573" spans="32:32" x14ac:dyDescent="0.25">
      <c r="AF2573" s="10"/>
    </row>
    <row r="2574" spans="32:32" x14ac:dyDescent="0.25">
      <c r="AF2574" s="10"/>
    </row>
    <row r="2575" spans="32:32" x14ac:dyDescent="0.25">
      <c r="AF2575" s="10"/>
    </row>
    <row r="2576" spans="32:32" x14ac:dyDescent="0.25">
      <c r="AF2576" s="10"/>
    </row>
    <row r="2577" spans="32:32" x14ac:dyDescent="0.25">
      <c r="AF2577" s="10"/>
    </row>
    <row r="2578" spans="32:32" x14ac:dyDescent="0.25">
      <c r="AF2578" s="10"/>
    </row>
    <row r="2579" spans="32:32" x14ac:dyDescent="0.25">
      <c r="AF2579" s="10"/>
    </row>
    <row r="2580" spans="32:32" x14ac:dyDescent="0.25">
      <c r="AF2580" s="10"/>
    </row>
    <row r="2581" spans="32:32" x14ac:dyDescent="0.25">
      <c r="AF2581" s="10"/>
    </row>
    <row r="2582" spans="32:32" x14ac:dyDescent="0.25">
      <c r="AF2582" s="10"/>
    </row>
    <row r="2583" spans="32:32" x14ac:dyDescent="0.25">
      <c r="AF2583" s="10"/>
    </row>
    <row r="2584" spans="32:32" x14ac:dyDescent="0.25">
      <c r="AF2584" s="10"/>
    </row>
    <row r="2585" spans="32:32" x14ac:dyDescent="0.25">
      <c r="AF2585" s="10"/>
    </row>
    <row r="2586" spans="32:32" x14ac:dyDescent="0.25">
      <c r="AF2586" s="10"/>
    </row>
    <row r="2587" spans="32:32" x14ac:dyDescent="0.25">
      <c r="AF2587" s="10"/>
    </row>
    <row r="2588" spans="32:32" x14ac:dyDescent="0.25">
      <c r="AF2588" s="10"/>
    </row>
    <row r="2589" spans="32:32" x14ac:dyDescent="0.25">
      <c r="AF2589" s="10"/>
    </row>
    <row r="2590" spans="32:32" x14ac:dyDescent="0.25">
      <c r="AF2590" s="10"/>
    </row>
    <row r="2591" spans="32:32" x14ac:dyDescent="0.25">
      <c r="AF2591" s="10"/>
    </row>
    <row r="2592" spans="32:32" x14ac:dyDescent="0.25">
      <c r="AF2592" s="10"/>
    </row>
    <row r="2593" spans="32:32" x14ac:dyDescent="0.25">
      <c r="AF2593" s="10"/>
    </row>
    <row r="2594" spans="32:32" x14ac:dyDescent="0.25">
      <c r="AF2594" s="10"/>
    </row>
    <row r="2595" spans="32:32" x14ac:dyDescent="0.25">
      <c r="AF2595" s="10"/>
    </row>
    <row r="2596" spans="32:32" x14ac:dyDescent="0.25">
      <c r="AF2596" s="10"/>
    </row>
    <row r="2597" spans="32:32" x14ac:dyDescent="0.25">
      <c r="AF2597" s="10"/>
    </row>
    <row r="2598" spans="32:32" x14ac:dyDescent="0.25">
      <c r="AF2598" s="10"/>
    </row>
    <row r="2599" spans="32:32" x14ac:dyDescent="0.25">
      <c r="AF2599" s="10"/>
    </row>
    <row r="2600" spans="32:32" x14ac:dyDescent="0.25">
      <c r="AF2600" s="10"/>
    </row>
    <row r="2601" spans="32:32" x14ac:dyDescent="0.25">
      <c r="AF2601" s="10"/>
    </row>
    <row r="2602" spans="32:32" x14ac:dyDescent="0.25">
      <c r="AF2602" s="10"/>
    </row>
    <row r="2603" spans="32:32" x14ac:dyDescent="0.25">
      <c r="AF2603" s="10"/>
    </row>
    <row r="2604" spans="32:32" x14ac:dyDescent="0.25">
      <c r="AF2604" s="10"/>
    </row>
    <row r="2605" spans="32:32" x14ac:dyDescent="0.25">
      <c r="AF2605" s="10"/>
    </row>
    <row r="2606" spans="32:32" x14ac:dyDescent="0.25">
      <c r="AF2606" s="10"/>
    </row>
    <row r="2607" spans="32:32" x14ac:dyDescent="0.25">
      <c r="AF2607" s="10"/>
    </row>
    <row r="2608" spans="32:32" x14ac:dyDescent="0.25">
      <c r="AF2608" s="10"/>
    </row>
    <row r="2609" spans="32:32" x14ac:dyDescent="0.25">
      <c r="AF2609" s="10"/>
    </row>
    <row r="2610" spans="32:32" x14ac:dyDescent="0.25">
      <c r="AF2610" s="10"/>
    </row>
    <row r="2611" spans="32:32" x14ac:dyDescent="0.25">
      <c r="AF2611" s="10"/>
    </row>
    <row r="2612" spans="32:32" x14ac:dyDescent="0.25">
      <c r="AF2612" s="10"/>
    </row>
    <row r="2613" spans="32:32" x14ac:dyDescent="0.25">
      <c r="AF2613" s="10"/>
    </row>
    <row r="2614" spans="32:32" x14ac:dyDescent="0.25">
      <c r="AF2614" s="10"/>
    </row>
    <row r="2615" spans="32:32" x14ac:dyDescent="0.25">
      <c r="AF2615" s="10"/>
    </row>
    <row r="2616" spans="32:32" x14ac:dyDescent="0.25">
      <c r="AF2616" s="10"/>
    </row>
    <row r="2617" spans="32:32" x14ac:dyDescent="0.25">
      <c r="AF2617" s="10"/>
    </row>
    <row r="2618" spans="32:32" x14ac:dyDescent="0.25">
      <c r="AF2618" s="10"/>
    </row>
    <row r="2619" spans="32:32" x14ac:dyDescent="0.25">
      <c r="AF2619" s="10"/>
    </row>
    <row r="2620" spans="32:32" x14ac:dyDescent="0.25">
      <c r="AF2620" s="10"/>
    </row>
    <row r="2621" spans="32:32" x14ac:dyDescent="0.25">
      <c r="AF2621" s="10"/>
    </row>
    <row r="2622" spans="32:32" x14ac:dyDescent="0.25">
      <c r="AF2622" s="10"/>
    </row>
    <row r="2623" spans="32:32" x14ac:dyDescent="0.25">
      <c r="AF2623" s="10"/>
    </row>
    <row r="2624" spans="32:32" x14ac:dyDescent="0.25">
      <c r="AF2624" s="10"/>
    </row>
    <row r="2625" spans="32:32" x14ac:dyDescent="0.25">
      <c r="AF2625" s="10"/>
    </row>
    <row r="2626" spans="32:32" x14ac:dyDescent="0.25">
      <c r="AF2626" s="10"/>
    </row>
    <row r="2627" spans="32:32" x14ac:dyDescent="0.25">
      <c r="AF2627" s="10"/>
    </row>
    <row r="2628" spans="32:32" x14ac:dyDescent="0.25">
      <c r="AF2628" s="10"/>
    </row>
    <row r="2629" spans="32:32" x14ac:dyDescent="0.25">
      <c r="AF2629" s="10"/>
    </row>
    <row r="2630" spans="32:32" x14ac:dyDescent="0.25">
      <c r="AF2630" s="10"/>
    </row>
    <row r="2631" spans="32:32" x14ac:dyDescent="0.25">
      <c r="AF2631" s="10"/>
    </row>
    <row r="2632" spans="32:32" x14ac:dyDescent="0.25">
      <c r="AF2632" s="10"/>
    </row>
    <row r="2633" spans="32:32" x14ac:dyDescent="0.25">
      <c r="AF2633" s="10"/>
    </row>
    <row r="2634" spans="32:32" x14ac:dyDescent="0.25">
      <c r="AF2634" s="10"/>
    </row>
    <row r="2635" spans="32:32" x14ac:dyDescent="0.25">
      <c r="AF2635" s="10"/>
    </row>
    <row r="2636" spans="32:32" x14ac:dyDescent="0.25">
      <c r="AF2636" s="10"/>
    </row>
    <row r="2637" spans="32:32" x14ac:dyDescent="0.25">
      <c r="AF2637" s="10"/>
    </row>
    <row r="2638" spans="32:32" x14ac:dyDescent="0.25">
      <c r="AF2638" s="10"/>
    </row>
    <row r="2639" spans="32:32" x14ac:dyDescent="0.25">
      <c r="AF2639" s="10"/>
    </row>
    <row r="2640" spans="32:32" x14ac:dyDescent="0.25">
      <c r="AF2640" s="10"/>
    </row>
    <row r="2641" spans="32:32" x14ac:dyDescent="0.25">
      <c r="AF2641" s="10"/>
    </row>
    <row r="2642" spans="32:32" x14ac:dyDescent="0.25">
      <c r="AF2642" s="10"/>
    </row>
    <row r="2643" spans="32:32" x14ac:dyDescent="0.25">
      <c r="AF2643" s="10"/>
    </row>
    <row r="2644" spans="32:32" x14ac:dyDescent="0.25">
      <c r="AF2644" s="10"/>
    </row>
    <row r="2645" spans="32:32" x14ac:dyDescent="0.25">
      <c r="AF2645" s="10"/>
    </row>
    <row r="2646" spans="32:32" x14ac:dyDescent="0.25">
      <c r="AF2646" s="10"/>
    </row>
    <row r="2647" spans="32:32" x14ac:dyDescent="0.25">
      <c r="AF2647" s="10"/>
    </row>
    <row r="2648" spans="32:32" x14ac:dyDescent="0.25">
      <c r="AF2648" s="10"/>
    </row>
    <row r="2649" spans="32:32" x14ac:dyDescent="0.25">
      <c r="AF2649" s="10"/>
    </row>
    <row r="2650" spans="32:32" x14ac:dyDescent="0.25">
      <c r="AF2650" s="10"/>
    </row>
    <row r="2651" spans="32:32" x14ac:dyDescent="0.25">
      <c r="AF2651" s="10"/>
    </row>
    <row r="2652" spans="32:32" x14ac:dyDescent="0.25">
      <c r="AF2652" s="10"/>
    </row>
    <row r="2653" spans="32:32" x14ac:dyDescent="0.25">
      <c r="AF2653" s="10"/>
    </row>
    <row r="2654" spans="32:32" x14ac:dyDescent="0.25">
      <c r="AF2654" s="10"/>
    </row>
    <row r="2655" spans="32:32" x14ac:dyDescent="0.25">
      <c r="AF2655" s="10"/>
    </row>
    <row r="2656" spans="32:32" x14ac:dyDescent="0.25">
      <c r="AF2656" s="10"/>
    </row>
    <row r="2657" spans="32:32" x14ac:dyDescent="0.25">
      <c r="AF2657" s="10"/>
    </row>
    <row r="2658" spans="32:32" x14ac:dyDescent="0.25">
      <c r="AF2658" s="10"/>
    </row>
    <row r="2659" spans="32:32" x14ac:dyDescent="0.25">
      <c r="AF2659" s="10"/>
    </row>
    <row r="2660" spans="32:32" x14ac:dyDescent="0.25">
      <c r="AF2660" s="10"/>
    </row>
    <row r="2661" spans="32:32" x14ac:dyDescent="0.25">
      <c r="AF2661" s="10"/>
    </row>
    <row r="2662" spans="32:32" x14ac:dyDescent="0.25">
      <c r="AF2662" s="10"/>
    </row>
    <row r="2663" spans="32:32" x14ac:dyDescent="0.25">
      <c r="AF2663" s="10"/>
    </row>
    <row r="2664" spans="32:32" x14ac:dyDescent="0.25">
      <c r="AF2664" s="10"/>
    </row>
    <row r="2665" spans="32:32" x14ac:dyDescent="0.25">
      <c r="AF2665" s="10"/>
    </row>
    <row r="2666" spans="32:32" x14ac:dyDescent="0.25">
      <c r="AF2666" s="10"/>
    </row>
    <row r="2667" spans="32:32" x14ac:dyDescent="0.25">
      <c r="AF2667" s="10"/>
    </row>
    <row r="2668" spans="32:32" x14ac:dyDescent="0.25">
      <c r="AF2668" s="10"/>
    </row>
    <row r="2669" spans="32:32" x14ac:dyDescent="0.25">
      <c r="AF2669" s="10"/>
    </row>
    <row r="2670" spans="32:32" x14ac:dyDescent="0.25">
      <c r="AF2670" s="10"/>
    </row>
    <row r="2671" spans="32:32" x14ac:dyDescent="0.25">
      <c r="AF2671" s="10"/>
    </row>
    <row r="2672" spans="32:32" x14ac:dyDescent="0.25">
      <c r="AF2672" s="10"/>
    </row>
    <row r="2673" spans="32:32" x14ac:dyDescent="0.25">
      <c r="AF2673" s="10"/>
    </row>
    <row r="2674" spans="32:32" x14ac:dyDescent="0.25">
      <c r="AF2674" s="10"/>
    </row>
    <row r="2675" spans="32:32" x14ac:dyDescent="0.25">
      <c r="AF2675" s="10"/>
    </row>
    <row r="2676" spans="32:32" x14ac:dyDescent="0.25">
      <c r="AF2676" s="10"/>
    </row>
    <row r="2677" spans="32:32" x14ac:dyDescent="0.25">
      <c r="AF2677" s="10"/>
    </row>
    <row r="2678" spans="32:32" x14ac:dyDescent="0.25">
      <c r="AF2678" s="10"/>
    </row>
    <row r="2679" spans="32:32" x14ac:dyDescent="0.25">
      <c r="AF2679" s="10"/>
    </row>
    <row r="2680" spans="32:32" x14ac:dyDescent="0.25">
      <c r="AF2680" s="10"/>
    </row>
    <row r="2681" spans="32:32" x14ac:dyDescent="0.25">
      <c r="AF2681" s="10"/>
    </row>
    <row r="2682" spans="32:32" x14ac:dyDescent="0.25">
      <c r="AF2682" s="10"/>
    </row>
    <row r="2683" spans="32:32" x14ac:dyDescent="0.25">
      <c r="AF2683" s="10"/>
    </row>
    <row r="2684" spans="32:32" x14ac:dyDescent="0.25">
      <c r="AF2684" s="10"/>
    </row>
    <row r="2685" spans="32:32" x14ac:dyDescent="0.25">
      <c r="AF2685" s="10"/>
    </row>
    <row r="2686" spans="32:32" x14ac:dyDescent="0.25">
      <c r="AF2686" s="10"/>
    </row>
    <row r="2687" spans="32:32" x14ac:dyDescent="0.25">
      <c r="AF2687" s="10"/>
    </row>
    <row r="2688" spans="32:32" x14ac:dyDescent="0.25">
      <c r="AF2688" s="10"/>
    </row>
    <row r="2689" spans="32:32" x14ac:dyDescent="0.25">
      <c r="AF2689" s="10"/>
    </row>
    <row r="2690" spans="32:32" x14ac:dyDescent="0.25">
      <c r="AF2690" s="10"/>
    </row>
    <row r="2691" spans="32:32" x14ac:dyDescent="0.25">
      <c r="AF269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P699"/>
  <sheetViews>
    <sheetView topLeftCell="W1" workbookViewId="0">
      <selection activeCell="AQ6" sqref="AQ6"/>
    </sheetView>
  </sheetViews>
  <sheetFormatPr defaultRowHeight="15" x14ac:dyDescent="0.25"/>
  <cols>
    <col min="5" max="5" width="15.28515625" bestFit="1" customWidth="1"/>
    <col min="9" max="10" width="9.140625" style="17"/>
    <col min="12" max="12" width="15.28515625" bestFit="1" customWidth="1"/>
    <col min="16" max="17" width="9.140625" style="17"/>
    <col min="19" max="19" width="15.28515625" bestFit="1" customWidth="1"/>
    <col min="20" max="22" width="15.28515625" style="17" customWidth="1"/>
    <col min="25" max="25" width="9.140625" style="17"/>
    <col min="26" max="26" width="9.5703125" style="17" bestFit="1" customWidth="1"/>
    <col min="27" max="27" width="9.5703125" style="17" customWidth="1"/>
    <col min="30" max="30" width="15.28515625" bestFit="1" customWidth="1"/>
    <col min="34" max="34" width="9.140625" style="17"/>
    <col min="36" max="36" width="9.140625" style="17"/>
    <col min="37" max="37" width="15.28515625" bestFit="1" customWidth="1"/>
  </cols>
  <sheetData>
    <row r="2" spans="3:42" x14ac:dyDescent="0.25">
      <c r="E2" s="21" t="s">
        <v>94</v>
      </c>
      <c r="L2" s="21" t="s">
        <v>95</v>
      </c>
      <c r="S2" s="21" t="s">
        <v>96</v>
      </c>
      <c r="T2" s="21"/>
      <c r="U2" s="21"/>
      <c r="V2" s="21"/>
      <c r="AD2" s="21" t="s">
        <v>97</v>
      </c>
      <c r="AK2" s="21" t="s">
        <v>98</v>
      </c>
    </row>
    <row r="3" spans="3:42" x14ac:dyDescent="0.25">
      <c r="F3" t="s">
        <v>47</v>
      </c>
      <c r="G3" t="s">
        <v>48</v>
      </c>
      <c r="M3" s="17" t="s">
        <v>47</v>
      </c>
      <c r="N3" s="17" t="s">
        <v>48</v>
      </c>
      <c r="U3" s="17" t="s">
        <v>47</v>
      </c>
      <c r="V3" s="17" t="s">
        <v>48</v>
      </c>
      <c r="W3" t="s">
        <v>89</v>
      </c>
      <c r="X3" t="s">
        <v>90</v>
      </c>
      <c r="AE3" t="s">
        <v>47</v>
      </c>
      <c r="AF3" t="s">
        <v>48</v>
      </c>
      <c r="AL3" t="s">
        <v>47</v>
      </c>
      <c r="AM3" t="s">
        <v>48</v>
      </c>
    </row>
    <row r="4" spans="3:42" x14ac:dyDescent="0.25">
      <c r="C4" s="17">
        <v>36.9083435701288</v>
      </c>
      <c r="E4" s="16">
        <v>40849</v>
      </c>
      <c r="F4" s="10">
        <v>7.16</v>
      </c>
      <c r="G4" s="10">
        <v>9.8699999999999992</v>
      </c>
      <c r="H4">
        <f>SUM(F4:F171)</f>
        <v>7500.2399999999843</v>
      </c>
      <c r="I4" s="17">
        <f>F4*($C4+G4)</f>
        <v>334.93293996212219</v>
      </c>
      <c r="J4" s="17">
        <f>SUM(I4:I171)/SUM(F4:F171)</f>
        <v>47.755571805640663</v>
      </c>
      <c r="L4" s="16">
        <v>40849</v>
      </c>
      <c r="M4" s="10">
        <v>7.16</v>
      </c>
      <c r="N4" s="10">
        <v>9.8699999999999992</v>
      </c>
      <c r="O4" s="17">
        <f>SUM(M4:M171)</f>
        <v>7500.2399999999843</v>
      </c>
      <c r="P4" s="17">
        <f t="shared" ref="P4:P67" si="0">M4*($C4+N4)</f>
        <v>334.93293996212219</v>
      </c>
      <c r="Q4" s="17">
        <f>SUM(P4:P171)/SUM(M4:M171)</f>
        <v>47.755571805640663</v>
      </c>
      <c r="S4" s="16">
        <v>40848</v>
      </c>
      <c r="T4" s="10">
        <v>51.67</v>
      </c>
      <c r="U4" s="16"/>
      <c r="V4" s="16"/>
      <c r="W4" s="10">
        <v>33.33</v>
      </c>
      <c r="X4" s="10">
        <v>7.15</v>
      </c>
      <c r="Y4" s="17">
        <f ca="1">AVERAGE(OFFSET($W$4, (ROW(W4)-4) * 4,0,4,1))</f>
        <v>41.09</v>
      </c>
      <c r="Z4" s="10">
        <f ca="1">SUM(Y4:Y579)</f>
        <v>7164.1774999999961</v>
      </c>
      <c r="AA4" s="10">
        <f>W4*(T4+X4)</f>
        <v>1960.4705999999999</v>
      </c>
      <c r="AB4">
        <f>SUM(AA4:AA579)/(SUM(W4:W99)+SUM(U100:U579))</f>
        <v>47.584570466016388</v>
      </c>
      <c r="AD4" s="16">
        <v>40849</v>
      </c>
      <c r="AE4" s="10">
        <v>96.65</v>
      </c>
      <c r="AF4" s="10">
        <v>7.73</v>
      </c>
      <c r="AG4" s="17">
        <f>SUM(AE4:AE699)</f>
        <v>33649.709999999977</v>
      </c>
      <c r="AH4" s="17">
        <f>AE4*($C4+AF4)</f>
        <v>4314.2959060529483</v>
      </c>
      <c r="AI4" s="17">
        <f>SUM(AH4:AH699)/SUM(AE4:AE699)</f>
        <v>49.331350378787405</v>
      </c>
      <c r="AK4" s="16">
        <v>40849</v>
      </c>
      <c r="AL4" s="10">
        <v>96.65</v>
      </c>
      <c r="AM4" s="10">
        <v>7.73</v>
      </c>
      <c r="AN4" s="17">
        <f>SUM(AL4:AL699)</f>
        <v>33649.709999999977</v>
      </c>
      <c r="AO4">
        <f>AL4*($C4+AM4)</f>
        <v>4314.2959060529483</v>
      </c>
      <c r="AP4">
        <f>SUM(AO4:AO699)/SUM(AL4:AL699)</f>
        <v>49.331350378787405</v>
      </c>
    </row>
    <row r="5" spans="3:42" x14ac:dyDescent="0.25">
      <c r="C5" s="17">
        <v>36.041783763449502</v>
      </c>
      <c r="E5" s="11">
        <v>40849.041666666664</v>
      </c>
      <c r="F5" s="10">
        <v>7.16</v>
      </c>
      <c r="G5" s="10">
        <v>9.8699999999999992</v>
      </c>
      <c r="I5" s="17">
        <f t="shared" ref="I5:I68" si="1">F5*($C5+G5)</f>
        <v>328.72837174629842</v>
      </c>
      <c r="L5" s="11">
        <v>40849.041666666664</v>
      </c>
      <c r="M5" s="10">
        <v>7.16</v>
      </c>
      <c r="N5" s="10">
        <v>9.8699999999999992</v>
      </c>
      <c r="P5" s="17">
        <f t="shared" si="0"/>
        <v>328.72837174629842</v>
      </c>
      <c r="S5" s="11">
        <v>40848.010416666664</v>
      </c>
      <c r="T5" s="10">
        <v>98.84</v>
      </c>
      <c r="U5" s="11"/>
      <c r="V5" s="11"/>
      <c r="W5" s="10">
        <v>92.34</v>
      </c>
      <c r="X5" s="10">
        <v>7.85</v>
      </c>
      <c r="Y5" s="17">
        <f ca="1">AVERAGE(OFFSET($W$4, (ROW(W5)-4) * 4,0,4,1))</f>
        <v>68.717500000000001</v>
      </c>
      <c r="Z5" s="10"/>
      <c r="AA5" s="10">
        <f t="shared" ref="AA5:AA68" si="2">W5*(T5+X5)</f>
        <v>9851.7546000000002</v>
      </c>
      <c r="AD5" s="11">
        <v>40849.041666666664</v>
      </c>
      <c r="AE5" s="10">
        <v>48.61</v>
      </c>
      <c r="AF5" s="10">
        <v>6.71</v>
      </c>
      <c r="AH5" s="17">
        <f t="shared" ref="AH5:AH68" si="3">AE5*($C5+AF5)</f>
        <v>2078.1642087412802</v>
      </c>
      <c r="AI5" s="17"/>
      <c r="AK5" s="11">
        <v>40849.041666666664</v>
      </c>
      <c r="AL5" s="10">
        <v>48.61</v>
      </c>
      <c r="AM5" s="10">
        <v>6.71</v>
      </c>
      <c r="AO5" s="17">
        <f t="shared" ref="AO5:AO68" si="4">AL5*($C5+AM5)</f>
        <v>2078.1642087412802</v>
      </c>
    </row>
    <row r="6" spans="3:42" x14ac:dyDescent="0.25">
      <c r="C6" s="17">
        <v>35.392779441869301</v>
      </c>
      <c r="E6" s="11">
        <v>40849.083333333336</v>
      </c>
      <c r="F6" s="10">
        <v>7.16</v>
      </c>
      <c r="G6" s="10">
        <v>9.8699999999999992</v>
      </c>
      <c r="I6" s="17">
        <f t="shared" si="1"/>
        <v>324.08150080378419</v>
      </c>
      <c r="L6" s="11">
        <v>40849.083333333336</v>
      </c>
      <c r="M6" s="10">
        <v>7.16</v>
      </c>
      <c r="N6" s="10">
        <v>9.8699999999999992</v>
      </c>
      <c r="P6" s="17">
        <f t="shared" si="0"/>
        <v>324.08150080378419</v>
      </c>
      <c r="S6" s="11">
        <v>40848.020833333336</v>
      </c>
      <c r="T6" s="10">
        <v>16</v>
      </c>
      <c r="U6" s="11"/>
      <c r="V6" s="11"/>
      <c r="W6" s="10">
        <v>12.22</v>
      </c>
      <c r="X6" s="10">
        <v>5.34</v>
      </c>
      <c r="Y6" s="17">
        <f ca="1">AVERAGE(OFFSET($W$4, (ROW(W6)-4) * 4,0,4,1))</f>
        <v>44.075000000000003</v>
      </c>
      <c r="Z6" s="10"/>
      <c r="AA6" s="10">
        <f t="shared" si="2"/>
        <v>260.77480000000003</v>
      </c>
      <c r="AD6" s="11">
        <v>40849.083333333336</v>
      </c>
      <c r="AE6" s="10">
        <v>53.75</v>
      </c>
      <c r="AF6" s="10">
        <v>5.42</v>
      </c>
      <c r="AH6" s="17">
        <f t="shared" si="3"/>
        <v>2193.686895000475</v>
      </c>
      <c r="AI6" s="17"/>
      <c r="AK6" s="11">
        <v>40849.083333333336</v>
      </c>
      <c r="AL6" s="10">
        <v>53.75</v>
      </c>
      <c r="AM6" s="10">
        <v>5.42</v>
      </c>
      <c r="AO6" s="17">
        <f t="shared" si="4"/>
        <v>2193.686895000475</v>
      </c>
    </row>
    <row r="7" spans="3:42" x14ac:dyDescent="0.25">
      <c r="C7" s="17">
        <v>35.481354808784303</v>
      </c>
      <c r="E7" s="11">
        <v>40849.125</v>
      </c>
      <c r="F7" s="10">
        <v>7.16</v>
      </c>
      <c r="G7" s="10">
        <v>9.8699999999999992</v>
      </c>
      <c r="I7" s="17">
        <f t="shared" si="1"/>
        <v>324.71570043089559</v>
      </c>
      <c r="L7" s="11">
        <v>40849.125</v>
      </c>
      <c r="M7" s="10">
        <v>7.16</v>
      </c>
      <c r="N7" s="10">
        <v>9.8699999999999992</v>
      </c>
      <c r="P7" s="17">
        <f t="shared" si="0"/>
        <v>324.71570043089559</v>
      </c>
      <c r="S7" s="11">
        <v>40848.03125</v>
      </c>
      <c r="T7" s="10">
        <v>85.42</v>
      </c>
      <c r="U7" s="11"/>
      <c r="V7" s="11"/>
      <c r="W7" s="10">
        <v>26.47</v>
      </c>
      <c r="X7" s="10">
        <v>9.98</v>
      </c>
      <c r="Y7" s="17">
        <f ca="1">AVERAGE(OFFSET($W$4, (ROW(W7)-4) * 4,0,4,1))</f>
        <v>60.155000000000001</v>
      </c>
      <c r="Z7" s="10"/>
      <c r="AA7" s="10">
        <f t="shared" si="2"/>
        <v>2525.2379999999998</v>
      </c>
      <c r="AD7" s="11">
        <v>40849.125</v>
      </c>
      <c r="AE7" s="10">
        <v>35.799999999999997</v>
      </c>
      <c r="AF7" s="10">
        <v>1.77</v>
      </c>
      <c r="AH7" s="17">
        <f t="shared" si="3"/>
        <v>1333.598502154478</v>
      </c>
      <c r="AI7" s="17"/>
      <c r="AK7" s="11">
        <v>40849.125</v>
      </c>
      <c r="AL7" s="10">
        <v>35.799999999999997</v>
      </c>
      <c r="AM7" s="10">
        <v>1.77</v>
      </c>
      <c r="AO7" s="17">
        <f t="shared" si="4"/>
        <v>1333.598502154478</v>
      </c>
    </row>
    <row r="8" spans="3:42" x14ac:dyDescent="0.25">
      <c r="C8" s="17">
        <v>36.434034870156303</v>
      </c>
      <c r="E8" s="11">
        <v>40849.166666666664</v>
      </c>
      <c r="F8" s="10">
        <v>7.16</v>
      </c>
      <c r="G8" s="10">
        <v>9.8699999999999992</v>
      </c>
      <c r="I8" s="17">
        <f t="shared" si="1"/>
        <v>331.53688967031911</v>
      </c>
      <c r="L8" s="11">
        <v>40849.166666666664</v>
      </c>
      <c r="M8" s="10">
        <v>7.16</v>
      </c>
      <c r="N8" s="10">
        <v>9.8699999999999992</v>
      </c>
      <c r="P8" s="17">
        <f t="shared" si="0"/>
        <v>331.53688967031911</v>
      </c>
      <c r="S8" s="11">
        <v>40848.041666666664</v>
      </c>
      <c r="T8" s="10">
        <v>95.54</v>
      </c>
      <c r="U8" s="11"/>
      <c r="V8" s="11"/>
      <c r="W8" s="10">
        <v>78.27</v>
      </c>
      <c r="X8" s="10">
        <v>9.43</v>
      </c>
      <c r="Y8" s="17">
        <f ca="1">AVERAGE(OFFSET($W$4, (ROW(W8)-4) * 4,0,4,1))</f>
        <v>37.14</v>
      </c>
      <c r="Z8" s="10"/>
      <c r="AA8" s="10">
        <f t="shared" si="2"/>
        <v>8216.0018999999993</v>
      </c>
      <c r="AD8" s="11">
        <v>40849.166666666664</v>
      </c>
      <c r="AE8" s="10">
        <v>61.66</v>
      </c>
      <c r="AF8" s="10">
        <v>8.27</v>
      </c>
      <c r="AH8" s="17">
        <f t="shared" si="3"/>
        <v>2756.4507900938379</v>
      </c>
      <c r="AI8" s="17"/>
      <c r="AK8" s="11">
        <v>40849.166666666664</v>
      </c>
      <c r="AL8" s="10">
        <v>61.66</v>
      </c>
      <c r="AM8" s="10">
        <v>8.27</v>
      </c>
      <c r="AO8" s="17">
        <f t="shared" si="4"/>
        <v>2756.4507900938379</v>
      </c>
    </row>
    <row r="9" spans="3:42" x14ac:dyDescent="0.25">
      <c r="C9" s="17">
        <v>38.007322180119701</v>
      </c>
      <c r="E9" s="11">
        <v>40849.208333333336</v>
      </c>
      <c r="F9" s="10">
        <v>7.16</v>
      </c>
      <c r="G9" s="10">
        <v>9.8699999999999992</v>
      </c>
      <c r="I9" s="17">
        <f t="shared" si="1"/>
        <v>342.80162680965702</v>
      </c>
      <c r="L9" s="11">
        <v>40849.208333333336</v>
      </c>
      <c r="M9" s="10">
        <v>7.16</v>
      </c>
      <c r="N9" s="10">
        <v>9.8699999999999992</v>
      </c>
      <c r="P9" s="17">
        <f t="shared" si="0"/>
        <v>342.80162680965702</v>
      </c>
      <c r="S9" s="11">
        <v>40848.052083333336</v>
      </c>
      <c r="T9" s="10">
        <v>76.38</v>
      </c>
      <c r="U9" s="11"/>
      <c r="V9" s="11"/>
      <c r="W9" s="10">
        <v>22.9</v>
      </c>
      <c r="X9" s="10">
        <v>9.69</v>
      </c>
      <c r="Y9" s="17">
        <f ca="1">AVERAGE(OFFSET($W$4, (ROW(W9)-4) * 4,0,4,1))</f>
        <v>69.282499999999999</v>
      </c>
      <c r="Z9" s="10"/>
      <c r="AA9" s="10">
        <f t="shared" si="2"/>
        <v>1971.0029999999997</v>
      </c>
      <c r="AD9" s="11">
        <v>40849.208333333336</v>
      </c>
      <c r="AE9" s="10">
        <v>73.94</v>
      </c>
      <c r="AF9" s="10">
        <v>0.11</v>
      </c>
      <c r="AH9" s="17">
        <f t="shared" si="3"/>
        <v>2818.3948019980508</v>
      </c>
      <c r="AI9" s="17"/>
      <c r="AK9" s="11">
        <v>40849.208333333336</v>
      </c>
      <c r="AL9" s="10">
        <v>73.94</v>
      </c>
      <c r="AM9" s="10">
        <v>0.11</v>
      </c>
      <c r="AO9" s="17">
        <f t="shared" si="4"/>
        <v>2818.3948019980508</v>
      </c>
    </row>
    <row r="10" spans="3:42" x14ac:dyDescent="0.25">
      <c r="C10" s="17">
        <v>39.465147136974799</v>
      </c>
      <c r="E10" s="11">
        <v>40849.25</v>
      </c>
      <c r="F10" s="10">
        <v>7.16</v>
      </c>
      <c r="G10" s="10">
        <v>9.8699999999999992</v>
      </c>
      <c r="I10" s="17">
        <f t="shared" si="1"/>
        <v>353.23965350073956</v>
      </c>
      <c r="L10" s="11">
        <v>40849.25</v>
      </c>
      <c r="M10" s="10">
        <v>7.16</v>
      </c>
      <c r="N10" s="10">
        <v>9.8699999999999992</v>
      </c>
      <c r="P10" s="17">
        <f t="shared" si="0"/>
        <v>353.23965350073956</v>
      </c>
      <c r="S10" s="11">
        <v>40848.0625</v>
      </c>
      <c r="T10" s="10">
        <v>70.5</v>
      </c>
      <c r="U10" s="11"/>
      <c r="V10" s="11"/>
      <c r="W10" s="10">
        <v>79.97</v>
      </c>
      <c r="X10" s="10">
        <v>7.49</v>
      </c>
      <c r="Y10" s="17">
        <f ca="1">AVERAGE(OFFSET($W$4, (ROW(W10)-4) * 4,0,4,1))</f>
        <v>34.964999999999996</v>
      </c>
      <c r="Z10" s="10"/>
      <c r="AA10" s="10">
        <f t="shared" si="2"/>
        <v>6236.8602999999994</v>
      </c>
      <c r="AD10" s="11">
        <v>40849.25</v>
      </c>
      <c r="AE10" s="10">
        <v>65.349999999999994</v>
      </c>
      <c r="AF10" s="10">
        <v>7.31</v>
      </c>
      <c r="AH10" s="17">
        <f t="shared" si="3"/>
        <v>3056.7558654013033</v>
      </c>
      <c r="AI10" s="17"/>
      <c r="AK10" s="11">
        <v>40849.25</v>
      </c>
      <c r="AL10" s="10">
        <v>65.349999999999994</v>
      </c>
      <c r="AM10" s="10">
        <v>7.31</v>
      </c>
      <c r="AO10" s="17">
        <f t="shared" si="4"/>
        <v>3056.7558654013033</v>
      </c>
    </row>
    <row r="11" spans="3:42" x14ac:dyDescent="0.25">
      <c r="C11" s="17">
        <v>41.714457442175998</v>
      </c>
      <c r="E11" s="11">
        <v>40849.291666666664</v>
      </c>
      <c r="F11" s="10">
        <v>7.16</v>
      </c>
      <c r="G11" s="10">
        <v>9.8699999999999992</v>
      </c>
      <c r="I11" s="17">
        <f t="shared" si="1"/>
        <v>369.34471528598016</v>
      </c>
      <c r="L11" s="11">
        <v>40849.291666666664</v>
      </c>
      <c r="M11" s="10">
        <v>7.16</v>
      </c>
      <c r="N11" s="10">
        <v>9.8699999999999992</v>
      </c>
      <c r="P11" s="17">
        <f t="shared" si="0"/>
        <v>369.34471528598016</v>
      </c>
      <c r="S11" s="11">
        <v>40848.072916666664</v>
      </c>
      <c r="T11" s="10">
        <v>51.33</v>
      </c>
      <c r="U11" s="11"/>
      <c r="V11" s="11"/>
      <c r="W11" s="10">
        <v>93.73</v>
      </c>
      <c r="X11" s="10">
        <v>8.56</v>
      </c>
      <c r="Y11" s="17">
        <f ca="1">AVERAGE(OFFSET($W$4, (ROW(W11)-4) * 4,0,4,1))</f>
        <v>61.78</v>
      </c>
      <c r="Z11" s="10"/>
      <c r="AA11" s="10">
        <f t="shared" si="2"/>
        <v>5613.4897000000001</v>
      </c>
      <c r="AD11" s="11">
        <v>40849.291666666664</v>
      </c>
      <c r="AE11" s="10">
        <v>7.05</v>
      </c>
      <c r="AF11" s="10">
        <v>2.41</v>
      </c>
      <c r="AH11" s="17">
        <f t="shared" si="3"/>
        <v>311.07742496734073</v>
      </c>
      <c r="AI11" s="17"/>
      <c r="AK11" s="11">
        <v>40849.291666666664</v>
      </c>
      <c r="AL11" s="10">
        <v>7.05</v>
      </c>
      <c r="AM11" s="10">
        <v>2.41</v>
      </c>
      <c r="AO11" s="17">
        <f t="shared" si="4"/>
        <v>311.07742496734073</v>
      </c>
    </row>
    <row r="12" spans="3:42" x14ac:dyDescent="0.25">
      <c r="C12" s="17">
        <v>44.650391881787399</v>
      </c>
      <c r="E12" s="11">
        <v>40849.333333333336</v>
      </c>
      <c r="F12" s="10">
        <v>7.16</v>
      </c>
      <c r="G12" s="10">
        <v>9.8699999999999992</v>
      </c>
      <c r="I12" s="17">
        <f t="shared" si="1"/>
        <v>390.36600587359777</v>
      </c>
      <c r="L12" s="11">
        <v>40849.333333333336</v>
      </c>
      <c r="M12" s="10">
        <v>7.16</v>
      </c>
      <c r="N12" s="10">
        <v>9.8699999999999992</v>
      </c>
      <c r="P12" s="17">
        <f t="shared" si="0"/>
        <v>390.36600587359777</v>
      </c>
      <c r="S12" s="11">
        <v>40848.083333333336</v>
      </c>
      <c r="T12" s="10">
        <v>61.44</v>
      </c>
      <c r="U12" s="11"/>
      <c r="V12" s="11"/>
      <c r="W12" s="10">
        <v>56.77</v>
      </c>
      <c r="X12" s="10">
        <v>4.1100000000000003</v>
      </c>
      <c r="Y12" s="17">
        <f ca="1">AVERAGE(OFFSET($W$4, (ROW(W12)-4) * 4,0,4,1))</f>
        <v>40.524999999999999</v>
      </c>
      <c r="Z12" s="10"/>
      <c r="AA12" s="10">
        <f t="shared" si="2"/>
        <v>3721.2735000000002</v>
      </c>
      <c r="AD12" s="11">
        <v>40849.333333333336</v>
      </c>
      <c r="AE12" s="10">
        <v>19.100000000000001</v>
      </c>
      <c r="AF12" s="10">
        <v>6.01</v>
      </c>
      <c r="AH12" s="17">
        <f t="shared" si="3"/>
        <v>967.61348494213939</v>
      </c>
      <c r="AI12" s="17"/>
      <c r="AK12" s="11">
        <v>40849.333333333336</v>
      </c>
      <c r="AL12" s="10">
        <v>19.100000000000001</v>
      </c>
      <c r="AM12" s="10">
        <v>6.01</v>
      </c>
      <c r="AO12" s="17">
        <f t="shared" si="4"/>
        <v>967.61348494213939</v>
      </c>
    </row>
    <row r="13" spans="3:42" x14ac:dyDescent="0.25">
      <c r="C13" s="17">
        <v>44.135159116736602</v>
      </c>
      <c r="E13" s="11">
        <v>40849.375</v>
      </c>
      <c r="F13" s="10">
        <v>7.16</v>
      </c>
      <c r="G13" s="10">
        <v>9.8699999999999992</v>
      </c>
      <c r="I13" s="17">
        <f t="shared" si="1"/>
        <v>386.67693927583406</v>
      </c>
      <c r="L13" s="11">
        <v>40849.375</v>
      </c>
      <c r="M13" s="10">
        <v>7.16</v>
      </c>
      <c r="N13" s="10">
        <v>9.8699999999999992</v>
      </c>
      <c r="P13" s="17">
        <f t="shared" si="0"/>
        <v>386.67693927583406</v>
      </c>
      <c r="S13" s="11">
        <v>40848.09375</v>
      </c>
      <c r="T13" s="10">
        <v>44.34</v>
      </c>
      <c r="U13" s="11"/>
      <c r="V13" s="11"/>
      <c r="W13" s="10">
        <v>16.649999999999999</v>
      </c>
      <c r="X13" s="10">
        <v>9.9700000000000006</v>
      </c>
      <c r="Y13" s="17">
        <f ca="1">AVERAGE(OFFSET($W$4, (ROW(W13)-4) * 4,0,4,1))</f>
        <v>55.807500000000005</v>
      </c>
      <c r="Z13" s="10"/>
      <c r="AA13" s="10">
        <f t="shared" si="2"/>
        <v>904.26149999999996</v>
      </c>
      <c r="AD13" s="11">
        <v>40849.375</v>
      </c>
      <c r="AE13" s="10">
        <v>63.51</v>
      </c>
      <c r="AF13" s="10">
        <v>3.4</v>
      </c>
      <c r="AH13" s="17">
        <f t="shared" si="3"/>
        <v>3018.9579555039413</v>
      </c>
      <c r="AI13" s="17"/>
      <c r="AK13" s="11">
        <v>40849.375</v>
      </c>
      <c r="AL13" s="10">
        <v>63.51</v>
      </c>
      <c r="AM13" s="10">
        <v>3.4</v>
      </c>
      <c r="AO13" s="17">
        <f t="shared" si="4"/>
        <v>3018.9579555039413</v>
      </c>
    </row>
    <row r="14" spans="3:42" x14ac:dyDescent="0.25">
      <c r="C14" s="17">
        <v>43.895202582912098</v>
      </c>
      <c r="E14" s="11">
        <v>40849.416666666664</v>
      </c>
      <c r="F14" s="10">
        <v>7.16</v>
      </c>
      <c r="G14" s="10">
        <v>9.8699999999999992</v>
      </c>
      <c r="I14" s="17">
        <f t="shared" si="1"/>
        <v>384.95885049365063</v>
      </c>
      <c r="L14" s="11">
        <v>40849.416666666664</v>
      </c>
      <c r="M14" s="10">
        <v>7.16</v>
      </c>
      <c r="N14" s="10">
        <v>9.8699999999999992</v>
      </c>
      <c r="P14" s="17">
        <f t="shared" si="0"/>
        <v>384.95885049365063</v>
      </c>
      <c r="S14" s="11">
        <v>40848.104166666664</v>
      </c>
      <c r="T14" s="10">
        <v>46.75</v>
      </c>
      <c r="U14" s="11"/>
      <c r="V14" s="11"/>
      <c r="W14" s="10">
        <v>89.95</v>
      </c>
      <c r="X14" s="10">
        <v>5.72</v>
      </c>
      <c r="Y14" s="17">
        <f ca="1">AVERAGE(OFFSET($W$4, (ROW(W14)-4) * 4,0,4,1))</f>
        <v>64.547499999999999</v>
      </c>
      <c r="Z14" s="10"/>
      <c r="AA14" s="10">
        <f t="shared" si="2"/>
        <v>4719.6765000000005</v>
      </c>
      <c r="AD14" s="11">
        <v>40849.416666666664</v>
      </c>
      <c r="AE14" s="10">
        <v>90.78</v>
      </c>
      <c r="AF14" s="10">
        <v>2.42</v>
      </c>
      <c r="AH14" s="17">
        <f t="shared" si="3"/>
        <v>4204.4940904767609</v>
      </c>
      <c r="AI14" s="17"/>
      <c r="AK14" s="11">
        <v>40849.416666666664</v>
      </c>
      <c r="AL14" s="10">
        <v>90.78</v>
      </c>
      <c r="AM14" s="10">
        <v>2.42</v>
      </c>
      <c r="AO14" s="17">
        <f t="shared" si="4"/>
        <v>4204.4940904767609</v>
      </c>
    </row>
    <row r="15" spans="3:42" x14ac:dyDescent="0.25">
      <c r="C15" s="17">
        <v>43.338361158896497</v>
      </c>
      <c r="E15" s="11">
        <v>40849.458333333336</v>
      </c>
      <c r="F15" s="10">
        <v>7.16</v>
      </c>
      <c r="G15" s="10">
        <v>9.8699999999999992</v>
      </c>
      <c r="I15" s="17">
        <f t="shared" si="1"/>
        <v>380.97186589769893</v>
      </c>
      <c r="L15" s="11">
        <v>40849.458333333336</v>
      </c>
      <c r="M15" s="10">
        <v>7.16</v>
      </c>
      <c r="N15" s="10">
        <v>9.8699999999999992</v>
      </c>
      <c r="P15" s="17">
        <f t="shared" si="0"/>
        <v>380.97186589769893</v>
      </c>
      <c r="S15" s="11">
        <v>40848.114583333336</v>
      </c>
      <c r="T15" s="10">
        <v>3.37</v>
      </c>
      <c r="U15" s="11"/>
      <c r="V15" s="11"/>
      <c r="W15" s="10">
        <v>12.93</v>
      </c>
      <c r="X15" s="10">
        <v>4.54</v>
      </c>
      <c r="Y15" s="17">
        <f ca="1">AVERAGE(OFFSET($W$4, (ROW(W15)-4) * 4,0,4,1))</f>
        <v>41.09</v>
      </c>
      <c r="Z15" s="10"/>
      <c r="AA15" s="10">
        <f t="shared" si="2"/>
        <v>102.27630000000001</v>
      </c>
      <c r="AD15" s="11">
        <v>40849.458333333336</v>
      </c>
      <c r="AE15" s="10">
        <v>1.27</v>
      </c>
      <c r="AF15" s="10">
        <v>5.65</v>
      </c>
      <c r="AH15" s="17">
        <f t="shared" si="3"/>
        <v>62.215218671798553</v>
      </c>
      <c r="AI15" s="17"/>
      <c r="AK15" s="11">
        <v>40849.458333333336</v>
      </c>
      <c r="AL15" s="10">
        <v>1.27</v>
      </c>
      <c r="AM15" s="10">
        <v>5.65</v>
      </c>
      <c r="AO15" s="17">
        <f t="shared" si="4"/>
        <v>62.215218671798553</v>
      </c>
    </row>
    <row r="16" spans="3:42" x14ac:dyDescent="0.25">
      <c r="C16" s="17">
        <v>42.761934877869699</v>
      </c>
      <c r="E16" s="11">
        <v>40849.5</v>
      </c>
      <c r="F16" s="10">
        <v>7.16</v>
      </c>
      <c r="G16" s="10">
        <v>9.8699999999999992</v>
      </c>
      <c r="I16" s="17">
        <f t="shared" si="1"/>
        <v>376.844653725547</v>
      </c>
      <c r="L16" s="11">
        <v>40849.5</v>
      </c>
      <c r="M16" s="10">
        <v>7.16</v>
      </c>
      <c r="N16" s="10">
        <v>9.8699999999999992</v>
      </c>
      <c r="P16" s="17">
        <f t="shared" si="0"/>
        <v>376.844653725547</v>
      </c>
      <c r="S16" s="11">
        <v>40848.125</v>
      </c>
      <c r="T16" s="10">
        <v>63.86</v>
      </c>
      <c r="U16" s="11"/>
      <c r="V16" s="11"/>
      <c r="W16" s="10">
        <v>20.74</v>
      </c>
      <c r="X16" s="10">
        <v>7.67</v>
      </c>
      <c r="Y16" s="17">
        <f ca="1">AVERAGE(OFFSET($W$4, (ROW(W16)-4) * 4,0,4,1))</f>
        <v>68.717500000000001</v>
      </c>
      <c r="Z16" s="10"/>
      <c r="AA16" s="10">
        <f t="shared" si="2"/>
        <v>1483.5321999999999</v>
      </c>
      <c r="AD16" s="11">
        <v>40849.5</v>
      </c>
      <c r="AE16" s="10">
        <v>7.49</v>
      </c>
      <c r="AF16" s="10">
        <v>4.96</v>
      </c>
      <c r="AH16" s="17">
        <f t="shared" si="3"/>
        <v>357.43729223524406</v>
      </c>
      <c r="AI16" s="17"/>
      <c r="AK16" s="11">
        <v>40849.5</v>
      </c>
      <c r="AL16" s="10">
        <v>7.49</v>
      </c>
      <c r="AM16" s="10">
        <v>4.96</v>
      </c>
      <c r="AO16" s="17">
        <f t="shared" si="4"/>
        <v>357.43729223524406</v>
      </c>
    </row>
    <row r="17" spans="3:41" x14ac:dyDescent="0.25">
      <c r="C17" s="17">
        <v>42.484950773689398</v>
      </c>
      <c r="E17" s="11">
        <v>40849.541666666664</v>
      </c>
      <c r="F17" s="10">
        <v>7.16</v>
      </c>
      <c r="G17" s="10">
        <v>9.8699999999999992</v>
      </c>
      <c r="I17" s="17">
        <f t="shared" si="1"/>
        <v>374.86144753961611</v>
      </c>
      <c r="L17" s="11">
        <v>40849.541666666664</v>
      </c>
      <c r="M17" s="10">
        <v>7.16</v>
      </c>
      <c r="N17" s="10">
        <v>9.8699999999999992</v>
      </c>
      <c r="P17" s="17">
        <f t="shared" si="0"/>
        <v>374.86144753961611</v>
      </c>
      <c r="S17" s="11">
        <v>40848.135416666664</v>
      </c>
      <c r="T17" s="10">
        <v>32.35</v>
      </c>
      <c r="U17" s="11"/>
      <c r="V17" s="11"/>
      <c r="W17" s="10">
        <v>38.479999999999997</v>
      </c>
      <c r="X17" s="10">
        <v>8.06</v>
      </c>
      <c r="Y17" s="17">
        <f ca="1">AVERAGE(OFFSET($W$4, (ROW(W17)-4) * 4,0,4,1))</f>
        <v>44.075000000000003</v>
      </c>
      <c r="Z17" s="10"/>
      <c r="AA17" s="10">
        <f t="shared" si="2"/>
        <v>1554.9767999999999</v>
      </c>
      <c r="AD17" s="11">
        <v>40849.541666666664</v>
      </c>
      <c r="AE17" s="10">
        <v>7.67</v>
      </c>
      <c r="AF17" s="10">
        <v>0.93</v>
      </c>
      <c r="AH17" s="17">
        <f t="shared" si="3"/>
        <v>332.99267243419769</v>
      </c>
      <c r="AI17" s="17"/>
      <c r="AK17" s="11">
        <v>40849.541666666664</v>
      </c>
      <c r="AL17" s="10">
        <v>7.67</v>
      </c>
      <c r="AM17" s="10">
        <v>0.93</v>
      </c>
      <c r="AO17" s="17">
        <f t="shared" si="4"/>
        <v>332.99267243419769</v>
      </c>
    </row>
    <row r="18" spans="3:41" x14ac:dyDescent="0.25">
      <c r="C18" s="17">
        <v>42.644776623445402</v>
      </c>
      <c r="E18" s="11">
        <v>40849.583333333336</v>
      </c>
      <c r="F18" s="10">
        <v>7.16</v>
      </c>
      <c r="G18" s="10">
        <v>9.8699999999999992</v>
      </c>
      <c r="I18" s="17">
        <f t="shared" si="1"/>
        <v>376.00580062386905</v>
      </c>
      <c r="L18" s="11">
        <v>40849.583333333336</v>
      </c>
      <c r="M18" s="10">
        <v>7.16</v>
      </c>
      <c r="N18" s="10">
        <v>9.8699999999999992</v>
      </c>
      <c r="P18" s="17">
        <f t="shared" si="0"/>
        <v>376.00580062386905</v>
      </c>
      <c r="S18" s="11">
        <v>40848.145833333336</v>
      </c>
      <c r="T18" s="10">
        <v>6.12</v>
      </c>
      <c r="U18" s="11"/>
      <c r="V18" s="11"/>
      <c r="W18" s="10">
        <v>82.51</v>
      </c>
      <c r="X18" s="10">
        <v>9.74</v>
      </c>
      <c r="Y18" s="17">
        <f ca="1">AVERAGE(OFFSET($W$4, (ROW(W18)-4) * 4,0,4,1))</f>
        <v>60.155000000000001</v>
      </c>
      <c r="Z18" s="10"/>
      <c r="AA18" s="10">
        <f t="shared" si="2"/>
        <v>1308.6086</v>
      </c>
      <c r="AD18" s="11">
        <v>40849.583333333336</v>
      </c>
      <c r="AE18" s="10">
        <v>62.09</v>
      </c>
      <c r="AF18" s="10">
        <v>6.25</v>
      </c>
      <c r="AH18" s="17">
        <f t="shared" si="3"/>
        <v>3035.8766805497253</v>
      </c>
      <c r="AI18" s="17"/>
      <c r="AK18" s="11">
        <v>40849.583333333336</v>
      </c>
      <c r="AL18" s="10">
        <v>62.09</v>
      </c>
      <c r="AM18" s="10">
        <v>6.25</v>
      </c>
      <c r="AO18" s="17">
        <f t="shared" si="4"/>
        <v>3035.8766805497253</v>
      </c>
    </row>
    <row r="19" spans="3:41" x14ac:dyDescent="0.25">
      <c r="C19" s="17">
        <v>43.492811051769003</v>
      </c>
      <c r="E19" s="11">
        <v>40849.625</v>
      </c>
      <c r="F19" s="10">
        <v>7.16</v>
      </c>
      <c r="G19" s="10">
        <v>9.8699999999999992</v>
      </c>
      <c r="I19" s="17">
        <f t="shared" si="1"/>
        <v>382.07772713066606</v>
      </c>
      <c r="L19" s="11">
        <v>40849.625</v>
      </c>
      <c r="M19" s="10">
        <v>7.16</v>
      </c>
      <c r="N19" s="10">
        <v>9.8699999999999992</v>
      </c>
      <c r="P19" s="17">
        <f t="shared" si="0"/>
        <v>382.07772713066606</v>
      </c>
      <c r="S19" s="11">
        <v>40848.15625</v>
      </c>
      <c r="T19" s="10">
        <v>32.31</v>
      </c>
      <c r="U19" s="11"/>
      <c r="V19" s="11"/>
      <c r="W19" s="10">
        <v>98.89</v>
      </c>
      <c r="X19" s="10">
        <v>4.21</v>
      </c>
      <c r="Y19" s="17">
        <f ca="1">AVERAGE(OFFSET($W$4, (ROW(W19)-4) * 4,0,4,1))</f>
        <v>37.14</v>
      </c>
      <c r="Z19" s="10"/>
      <c r="AA19" s="10">
        <f t="shared" si="2"/>
        <v>3611.4628000000002</v>
      </c>
      <c r="AD19" s="11">
        <v>40849.625</v>
      </c>
      <c r="AE19" s="10">
        <v>69.34</v>
      </c>
      <c r="AF19" s="10">
        <v>9.0299999999999994</v>
      </c>
      <c r="AH19" s="17">
        <f t="shared" si="3"/>
        <v>3641.931718329663</v>
      </c>
      <c r="AI19" s="17"/>
      <c r="AK19" s="11">
        <v>40849.625</v>
      </c>
      <c r="AL19" s="10">
        <v>69.34</v>
      </c>
      <c r="AM19" s="10">
        <v>9.0299999999999994</v>
      </c>
      <c r="AO19" s="17">
        <f t="shared" si="4"/>
        <v>3641.931718329663</v>
      </c>
    </row>
    <row r="20" spans="3:41" x14ac:dyDescent="0.25">
      <c r="C20" s="17">
        <v>46.325204598054803</v>
      </c>
      <c r="E20" s="11">
        <v>40849.666666666664</v>
      </c>
      <c r="F20" s="10">
        <v>7.16</v>
      </c>
      <c r="G20" s="10">
        <v>9.8699999999999992</v>
      </c>
      <c r="I20" s="17">
        <f t="shared" si="1"/>
        <v>402.35766492207239</v>
      </c>
      <c r="L20" s="11">
        <v>40849.666666666664</v>
      </c>
      <c r="M20" s="10">
        <v>7.16</v>
      </c>
      <c r="N20" s="10">
        <v>9.8699999999999992</v>
      </c>
      <c r="P20" s="17">
        <f t="shared" si="0"/>
        <v>402.35766492207239</v>
      </c>
      <c r="S20" s="11">
        <v>40848.166666666664</v>
      </c>
      <c r="T20" s="10">
        <v>36.74</v>
      </c>
      <c r="U20" s="11"/>
      <c r="V20" s="11"/>
      <c r="W20" s="10">
        <v>40.71</v>
      </c>
      <c r="X20" s="10">
        <v>3.11</v>
      </c>
      <c r="Y20" s="17">
        <f ca="1">AVERAGE(OFFSET($W$4, (ROW(W20)-4) * 4,0,4,1))</f>
        <v>69.282499999999999</v>
      </c>
      <c r="Z20" s="10"/>
      <c r="AA20" s="10">
        <f t="shared" si="2"/>
        <v>1622.2935</v>
      </c>
      <c r="AD20" s="11">
        <v>40849.666666666664</v>
      </c>
      <c r="AE20" s="10">
        <v>52.38</v>
      </c>
      <c r="AF20" s="10">
        <v>0.64</v>
      </c>
      <c r="AH20" s="17">
        <f t="shared" si="3"/>
        <v>2460.0374168461108</v>
      </c>
      <c r="AI20" s="17"/>
      <c r="AK20" s="11">
        <v>40849.666666666664</v>
      </c>
      <c r="AL20" s="10">
        <v>52.38</v>
      </c>
      <c r="AM20" s="10">
        <v>0.64</v>
      </c>
      <c r="AO20" s="17">
        <f t="shared" si="4"/>
        <v>2460.0374168461108</v>
      </c>
    </row>
    <row r="21" spans="3:41" x14ac:dyDescent="0.25">
      <c r="C21" s="17">
        <v>47.972928482002402</v>
      </c>
      <c r="E21" s="11">
        <v>40849.708333333336</v>
      </c>
      <c r="F21" s="10">
        <v>7.16</v>
      </c>
      <c r="G21" s="10">
        <v>9.8699999999999992</v>
      </c>
      <c r="I21" s="17">
        <f t="shared" si="1"/>
        <v>414.15536793113716</v>
      </c>
      <c r="L21" s="11">
        <v>40849.708333333336</v>
      </c>
      <c r="M21" s="10">
        <v>7.16</v>
      </c>
      <c r="N21" s="10">
        <v>9.8699999999999992</v>
      </c>
      <c r="P21" s="17">
        <f t="shared" si="0"/>
        <v>414.15536793113716</v>
      </c>
      <c r="S21" s="11">
        <v>40848.177083333336</v>
      </c>
      <c r="T21" s="10">
        <v>69.36</v>
      </c>
      <c r="U21" s="11"/>
      <c r="V21" s="11"/>
      <c r="W21" s="10">
        <v>1.1200000000000001</v>
      </c>
      <c r="X21" s="10">
        <v>2.92</v>
      </c>
      <c r="Y21" s="17">
        <f ca="1">AVERAGE(OFFSET($W$4, (ROW(W21)-4) * 4,0,4,1))</f>
        <v>34.964999999999996</v>
      </c>
      <c r="Z21" s="10"/>
      <c r="AA21" s="10">
        <f t="shared" si="2"/>
        <v>80.953600000000009</v>
      </c>
      <c r="AD21" s="11">
        <v>40849.708333333336</v>
      </c>
      <c r="AE21" s="10">
        <v>81.69</v>
      </c>
      <c r="AF21" s="10">
        <v>9.83</v>
      </c>
      <c r="AH21" s="17">
        <f t="shared" si="3"/>
        <v>4721.9212276947756</v>
      </c>
      <c r="AI21" s="17"/>
      <c r="AK21" s="11">
        <v>40849.708333333336</v>
      </c>
      <c r="AL21" s="10">
        <v>81.69</v>
      </c>
      <c r="AM21" s="10">
        <v>9.83</v>
      </c>
      <c r="AO21" s="17">
        <f t="shared" si="4"/>
        <v>4721.9212276947756</v>
      </c>
    </row>
    <row r="22" spans="3:41" x14ac:dyDescent="0.25">
      <c r="C22" s="17">
        <v>45.437643197505601</v>
      </c>
      <c r="E22" s="11">
        <v>40849.75</v>
      </c>
      <c r="F22" s="10">
        <v>7.16</v>
      </c>
      <c r="G22" s="10">
        <v>9.8699999999999992</v>
      </c>
      <c r="I22" s="17">
        <f t="shared" si="1"/>
        <v>396.00272529414008</v>
      </c>
      <c r="L22" s="11">
        <v>40849.75</v>
      </c>
      <c r="M22" s="10">
        <v>7.16</v>
      </c>
      <c r="N22" s="10">
        <v>9.8699999999999992</v>
      </c>
      <c r="P22" s="17">
        <f t="shared" si="0"/>
        <v>396.00272529414008</v>
      </c>
      <c r="S22" s="11">
        <v>40848.1875</v>
      </c>
      <c r="T22" s="10">
        <v>2.8</v>
      </c>
      <c r="U22" s="11"/>
      <c r="V22" s="11"/>
      <c r="W22" s="10">
        <v>88.72</v>
      </c>
      <c r="X22" s="10">
        <v>0.44</v>
      </c>
      <c r="Y22" s="17">
        <f ca="1">AVERAGE(OFFSET($W$4, (ROW(W22)-4) * 4,0,4,1))</f>
        <v>61.78</v>
      </c>
      <c r="Z22" s="10"/>
      <c r="AA22" s="10">
        <f t="shared" si="2"/>
        <v>287.45279999999997</v>
      </c>
      <c r="AD22" s="11">
        <v>40849.75</v>
      </c>
      <c r="AE22" s="10">
        <v>84.68</v>
      </c>
      <c r="AF22" s="10">
        <v>2.84</v>
      </c>
      <c r="AH22" s="17">
        <f t="shared" si="3"/>
        <v>4088.1508259647744</v>
      </c>
      <c r="AI22" s="17"/>
      <c r="AK22" s="11">
        <v>40849.75</v>
      </c>
      <c r="AL22" s="10">
        <v>84.68</v>
      </c>
      <c r="AM22" s="10">
        <v>2.84</v>
      </c>
      <c r="AO22" s="17">
        <f t="shared" si="4"/>
        <v>4088.1508259647744</v>
      </c>
    </row>
    <row r="23" spans="3:41" x14ac:dyDescent="0.25">
      <c r="C23" s="17">
        <v>43.528045289945098</v>
      </c>
      <c r="E23" s="11">
        <v>40849.791666666664</v>
      </c>
      <c r="F23" s="10">
        <v>7.16</v>
      </c>
      <c r="G23" s="10">
        <v>9.8699999999999992</v>
      </c>
      <c r="I23" s="17">
        <f t="shared" si="1"/>
        <v>382.33000427600689</v>
      </c>
      <c r="L23" s="11">
        <v>40849.791666666664</v>
      </c>
      <c r="M23" s="10">
        <v>7.16</v>
      </c>
      <c r="N23" s="10">
        <v>9.8699999999999992</v>
      </c>
      <c r="P23" s="17">
        <f t="shared" si="0"/>
        <v>382.33000427600689</v>
      </c>
      <c r="S23" s="11">
        <v>40848.197916666664</v>
      </c>
      <c r="T23" s="10">
        <v>75.430000000000007</v>
      </c>
      <c r="U23" s="11"/>
      <c r="V23" s="11"/>
      <c r="W23" s="10">
        <v>18.010000000000002</v>
      </c>
      <c r="X23" s="10">
        <v>2.74</v>
      </c>
      <c r="Y23" s="17">
        <f ca="1">AVERAGE(OFFSET($W$4, (ROW(W23)-4) * 4,0,4,1))</f>
        <v>40.524999999999999</v>
      </c>
      <c r="Z23" s="10"/>
      <c r="AA23" s="10">
        <f t="shared" si="2"/>
        <v>1407.8417000000002</v>
      </c>
      <c r="AD23" s="11">
        <v>40849.791666666664</v>
      </c>
      <c r="AE23" s="10">
        <v>73.37</v>
      </c>
      <c r="AF23" s="10">
        <v>1.68</v>
      </c>
      <c r="AH23" s="17">
        <f t="shared" si="3"/>
        <v>3316.9142829232719</v>
      </c>
      <c r="AI23" s="17"/>
      <c r="AK23" s="11">
        <v>40849.791666666664</v>
      </c>
      <c r="AL23" s="10">
        <v>73.37</v>
      </c>
      <c r="AM23" s="10">
        <v>1.68</v>
      </c>
      <c r="AO23" s="17">
        <f t="shared" si="4"/>
        <v>3316.9142829232719</v>
      </c>
    </row>
    <row r="24" spans="3:41" x14ac:dyDescent="0.25">
      <c r="C24" s="17">
        <v>40.1160551244297</v>
      </c>
      <c r="E24" s="11">
        <v>40849.833333333336</v>
      </c>
      <c r="F24" s="10">
        <v>7.16</v>
      </c>
      <c r="G24" s="10">
        <v>9.8699999999999992</v>
      </c>
      <c r="I24" s="17">
        <f t="shared" si="1"/>
        <v>357.90015469091662</v>
      </c>
      <c r="L24" s="11">
        <v>40849.833333333336</v>
      </c>
      <c r="M24" s="10">
        <v>7.16</v>
      </c>
      <c r="N24" s="10">
        <v>9.8699999999999992</v>
      </c>
      <c r="P24" s="17">
        <f t="shared" si="0"/>
        <v>357.90015469091662</v>
      </c>
      <c r="S24" s="11">
        <v>40848.208333333336</v>
      </c>
      <c r="T24" s="10">
        <v>99.29</v>
      </c>
      <c r="U24" s="11"/>
      <c r="V24" s="11"/>
      <c r="W24" s="10">
        <v>78.069999999999993</v>
      </c>
      <c r="X24" s="10">
        <v>7.66</v>
      </c>
      <c r="Y24" s="17">
        <f ca="1">AVERAGE(OFFSET($W$4, (ROW(W24)-4) * 4,0,4,1))</f>
        <v>55.807500000000005</v>
      </c>
      <c r="Z24" s="10"/>
      <c r="AA24" s="10">
        <f t="shared" si="2"/>
        <v>8349.5864999999994</v>
      </c>
      <c r="AD24" s="11">
        <v>40849.833333333336</v>
      </c>
      <c r="AE24" s="10">
        <v>92.6</v>
      </c>
      <c r="AF24" s="10">
        <v>3.33</v>
      </c>
      <c r="AH24" s="17">
        <f t="shared" si="3"/>
        <v>4023.1047045221899</v>
      </c>
      <c r="AI24" s="17"/>
      <c r="AK24" s="11">
        <v>40849.833333333336</v>
      </c>
      <c r="AL24" s="10">
        <v>92.6</v>
      </c>
      <c r="AM24" s="10">
        <v>3.33</v>
      </c>
      <c r="AO24" s="17">
        <f t="shared" si="4"/>
        <v>4023.1047045221899</v>
      </c>
    </row>
    <row r="25" spans="3:41" x14ac:dyDescent="0.25">
      <c r="C25" s="17">
        <v>39.34981351719</v>
      </c>
      <c r="E25" s="11">
        <v>40849.875</v>
      </c>
      <c r="F25" s="10">
        <v>7.16</v>
      </c>
      <c r="G25" s="10">
        <v>9.8699999999999992</v>
      </c>
      <c r="I25" s="17">
        <f t="shared" si="1"/>
        <v>352.41386478308038</v>
      </c>
      <c r="L25" s="11">
        <v>40849.875</v>
      </c>
      <c r="M25" s="10">
        <v>7.16</v>
      </c>
      <c r="N25" s="10">
        <v>9.8699999999999992</v>
      </c>
      <c r="P25" s="17">
        <f t="shared" si="0"/>
        <v>352.41386478308038</v>
      </c>
      <c r="S25" s="11">
        <v>40848.21875</v>
      </c>
      <c r="T25" s="10">
        <v>3.53</v>
      </c>
      <c r="U25" s="11"/>
      <c r="V25" s="11"/>
      <c r="W25" s="10">
        <v>73.39</v>
      </c>
      <c r="X25" s="10">
        <v>5</v>
      </c>
      <c r="Y25" s="17">
        <f ca="1">AVERAGE(OFFSET($W$4, (ROW(W25)-4) * 4,0,4,1))</f>
        <v>64.547499999999999</v>
      </c>
      <c r="Z25" s="10"/>
      <c r="AA25" s="10">
        <f t="shared" si="2"/>
        <v>626.01670000000001</v>
      </c>
      <c r="AD25" s="11">
        <v>40849.875</v>
      </c>
      <c r="AE25" s="10">
        <v>59.61</v>
      </c>
      <c r="AF25" s="10">
        <v>9.02</v>
      </c>
      <c r="AH25" s="17">
        <f t="shared" si="3"/>
        <v>2883.3245837596955</v>
      </c>
      <c r="AI25" s="17"/>
      <c r="AK25" s="11">
        <v>40849.875</v>
      </c>
      <c r="AL25" s="10">
        <v>59.61</v>
      </c>
      <c r="AM25" s="10">
        <v>9.02</v>
      </c>
      <c r="AO25" s="17">
        <f t="shared" si="4"/>
        <v>2883.3245837596955</v>
      </c>
    </row>
    <row r="26" spans="3:41" x14ac:dyDescent="0.25">
      <c r="C26" s="17">
        <v>37.953711882850399</v>
      </c>
      <c r="E26" s="11">
        <v>40849.916666666664</v>
      </c>
      <c r="F26" s="10">
        <v>7.16</v>
      </c>
      <c r="G26" s="10">
        <v>9.8699999999999992</v>
      </c>
      <c r="I26" s="17">
        <f t="shared" si="1"/>
        <v>342.41777708120884</v>
      </c>
      <c r="L26" s="11">
        <v>40849.916666666664</v>
      </c>
      <c r="M26" s="10">
        <v>7.16</v>
      </c>
      <c r="N26" s="10">
        <v>9.8699999999999992</v>
      </c>
      <c r="P26" s="17">
        <f t="shared" si="0"/>
        <v>342.41777708120884</v>
      </c>
      <c r="S26" s="11">
        <v>40848.229166666664</v>
      </c>
      <c r="T26" s="10">
        <v>12.06</v>
      </c>
      <c r="U26" s="11"/>
      <c r="V26" s="11"/>
      <c r="W26" s="10">
        <v>33.33</v>
      </c>
      <c r="X26" s="10">
        <v>7.15</v>
      </c>
      <c r="Y26" s="17">
        <f ca="1">AVERAGE(OFFSET($W$4, (ROW(W26)-4) * 4,0,4,1))</f>
        <v>41.09</v>
      </c>
      <c r="Z26" s="10"/>
      <c r="AA26" s="10">
        <f t="shared" si="2"/>
        <v>640.26930000000004</v>
      </c>
      <c r="AD26" s="11">
        <v>40849.916666666664</v>
      </c>
      <c r="AE26" s="10">
        <v>73.069999999999993</v>
      </c>
      <c r="AF26" s="10">
        <v>2.04</v>
      </c>
      <c r="AH26" s="17">
        <f t="shared" si="3"/>
        <v>2922.3405272798782</v>
      </c>
      <c r="AI26" s="17"/>
      <c r="AK26" s="11">
        <v>40849.916666666664</v>
      </c>
      <c r="AL26" s="10">
        <v>73.069999999999993</v>
      </c>
      <c r="AM26" s="10">
        <v>2.04</v>
      </c>
      <c r="AO26" s="17">
        <f t="shared" si="4"/>
        <v>2922.3405272798782</v>
      </c>
    </row>
    <row r="27" spans="3:41" x14ac:dyDescent="0.25">
      <c r="C27" s="17">
        <v>36.467786627257297</v>
      </c>
      <c r="E27" s="11">
        <v>40849.958333333336</v>
      </c>
      <c r="F27" s="10">
        <v>7.16</v>
      </c>
      <c r="G27" s="10">
        <v>9.8699999999999992</v>
      </c>
      <c r="I27" s="17">
        <f t="shared" si="1"/>
        <v>331.77855225116224</v>
      </c>
      <c r="L27" s="11">
        <v>40849.958333333336</v>
      </c>
      <c r="M27" s="10">
        <v>7.16</v>
      </c>
      <c r="N27" s="10">
        <v>9.8699999999999992</v>
      </c>
      <c r="P27" s="17">
        <f t="shared" si="0"/>
        <v>331.77855225116224</v>
      </c>
      <c r="S27" s="11">
        <v>40848.239583333336</v>
      </c>
      <c r="T27" s="10">
        <v>62.57</v>
      </c>
      <c r="U27" s="11"/>
      <c r="V27" s="11"/>
      <c r="W27" s="10">
        <v>92.34</v>
      </c>
      <c r="X27" s="10">
        <v>7.85</v>
      </c>
      <c r="Y27" s="17">
        <f ca="1">AVERAGE(OFFSET($W$4, (ROW(W27)-4) * 4,0,4,1))</f>
        <v>68.717500000000001</v>
      </c>
      <c r="Z27" s="10"/>
      <c r="AA27" s="10">
        <f t="shared" si="2"/>
        <v>6502.5828000000001</v>
      </c>
      <c r="AD27" s="11">
        <v>40849.958333333336</v>
      </c>
      <c r="AE27" s="10">
        <v>90.39</v>
      </c>
      <c r="AF27" s="10">
        <v>0.03</v>
      </c>
      <c r="AH27" s="17">
        <f t="shared" si="3"/>
        <v>3299.0349332377873</v>
      </c>
      <c r="AI27" s="17"/>
      <c r="AK27" s="11">
        <v>40849.958333333336</v>
      </c>
      <c r="AL27" s="10">
        <v>90.39</v>
      </c>
      <c r="AM27" s="10">
        <v>0.03</v>
      </c>
      <c r="AO27" s="17">
        <f t="shared" si="4"/>
        <v>3299.0349332377873</v>
      </c>
    </row>
    <row r="28" spans="3:41" x14ac:dyDescent="0.25">
      <c r="C28" s="17">
        <v>32.356189913211402</v>
      </c>
      <c r="E28" s="16">
        <v>40850</v>
      </c>
      <c r="F28" s="10">
        <v>13.02</v>
      </c>
      <c r="G28" s="10">
        <v>7</v>
      </c>
      <c r="I28" s="17">
        <f t="shared" si="1"/>
        <v>512.41759267001248</v>
      </c>
      <c r="L28" s="16">
        <v>40850</v>
      </c>
      <c r="M28" s="10">
        <v>13.02</v>
      </c>
      <c r="N28" s="10">
        <v>7</v>
      </c>
      <c r="P28" s="17">
        <f t="shared" si="0"/>
        <v>512.41759267001248</v>
      </c>
      <c r="S28" s="11">
        <v>40848.25</v>
      </c>
      <c r="T28" s="10">
        <v>36.07</v>
      </c>
      <c r="U28" s="11"/>
      <c r="V28" s="11"/>
      <c r="W28" s="10">
        <v>12.22</v>
      </c>
      <c r="X28" s="10">
        <v>5.34</v>
      </c>
      <c r="Z28" s="10"/>
      <c r="AA28" s="10">
        <f t="shared" si="2"/>
        <v>506.03019999999998</v>
      </c>
      <c r="AD28" s="16">
        <v>40850</v>
      </c>
      <c r="AE28" s="10">
        <v>33.549999999999997</v>
      </c>
      <c r="AF28" s="10">
        <v>9.67</v>
      </c>
      <c r="AH28" s="17">
        <f t="shared" si="3"/>
        <v>1409.9786715882424</v>
      </c>
      <c r="AI28" s="17"/>
      <c r="AK28" s="16">
        <v>40850</v>
      </c>
      <c r="AL28" s="10">
        <v>33.549999999999997</v>
      </c>
      <c r="AM28" s="10">
        <v>9.67</v>
      </c>
      <c r="AO28" s="17">
        <f t="shared" si="4"/>
        <v>1409.9786715882424</v>
      </c>
    </row>
    <row r="29" spans="3:41" x14ac:dyDescent="0.25">
      <c r="C29" s="17">
        <v>31.426724665938</v>
      </c>
      <c r="E29" s="11">
        <v>40850.041666666664</v>
      </c>
      <c r="F29" s="10">
        <v>13.02</v>
      </c>
      <c r="G29" s="10">
        <v>7</v>
      </c>
      <c r="I29" s="17">
        <f t="shared" si="1"/>
        <v>500.31595515051271</v>
      </c>
      <c r="L29" s="11">
        <v>40850.041666666664</v>
      </c>
      <c r="M29" s="10">
        <v>13.02</v>
      </c>
      <c r="N29" s="10">
        <v>7</v>
      </c>
      <c r="P29" s="17">
        <f t="shared" si="0"/>
        <v>500.31595515051271</v>
      </c>
      <c r="S29" s="11">
        <v>40848.260416666664</v>
      </c>
      <c r="T29" s="10">
        <v>76.510000000000005</v>
      </c>
      <c r="U29" s="11"/>
      <c r="V29" s="11"/>
      <c r="W29" s="10">
        <v>26.47</v>
      </c>
      <c r="X29" s="10">
        <v>9.98</v>
      </c>
      <c r="Z29" s="10"/>
      <c r="AA29" s="10">
        <f t="shared" si="2"/>
        <v>2289.3903</v>
      </c>
      <c r="AD29" s="11">
        <v>40850.041666666664</v>
      </c>
      <c r="AE29" s="10">
        <v>59.82</v>
      </c>
      <c r="AF29" s="10">
        <v>1.41</v>
      </c>
      <c r="AH29" s="17">
        <f t="shared" si="3"/>
        <v>1964.2928695164112</v>
      </c>
      <c r="AI29" s="17"/>
      <c r="AK29" s="11">
        <v>40850.041666666664</v>
      </c>
      <c r="AL29" s="10">
        <v>59.82</v>
      </c>
      <c r="AM29" s="10">
        <v>1.41</v>
      </c>
      <c r="AO29" s="17">
        <f t="shared" si="4"/>
        <v>1964.2928695164112</v>
      </c>
    </row>
    <row r="30" spans="3:41" x14ac:dyDescent="0.25">
      <c r="C30" s="17">
        <v>30.471618810925101</v>
      </c>
      <c r="E30" s="11">
        <v>40850.083333333336</v>
      </c>
      <c r="F30" s="10">
        <v>13.02</v>
      </c>
      <c r="G30" s="10">
        <v>7</v>
      </c>
      <c r="I30" s="17">
        <f t="shared" si="1"/>
        <v>487.88047691824477</v>
      </c>
      <c r="L30" s="11">
        <v>40850.083333333336</v>
      </c>
      <c r="M30" s="10">
        <v>13.02</v>
      </c>
      <c r="N30" s="10">
        <v>7</v>
      </c>
      <c r="P30" s="17">
        <f t="shared" si="0"/>
        <v>487.88047691824477</v>
      </c>
      <c r="S30" s="11">
        <v>40848.270833333336</v>
      </c>
      <c r="T30" s="10">
        <v>68.260000000000005</v>
      </c>
      <c r="U30" s="11"/>
      <c r="V30" s="11"/>
      <c r="W30" s="10">
        <v>78.27</v>
      </c>
      <c r="X30" s="10">
        <v>9.43</v>
      </c>
      <c r="Z30" s="10"/>
      <c r="AA30" s="10">
        <f t="shared" si="2"/>
        <v>6080.7962999999991</v>
      </c>
      <c r="AD30" s="11">
        <v>40850.083333333336</v>
      </c>
      <c r="AE30" s="10">
        <v>17.440000000000001</v>
      </c>
      <c r="AF30" s="10">
        <v>2.2400000000000002</v>
      </c>
      <c r="AH30" s="17">
        <f t="shared" si="3"/>
        <v>570.49063206253379</v>
      </c>
      <c r="AI30" s="17"/>
      <c r="AK30" s="11">
        <v>40850.083333333336</v>
      </c>
      <c r="AL30" s="10">
        <v>17.440000000000001</v>
      </c>
      <c r="AM30" s="10">
        <v>2.2400000000000002</v>
      </c>
      <c r="AO30" s="17">
        <f t="shared" si="4"/>
        <v>570.49063206253379</v>
      </c>
    </row>
    <row r="31" spans="3:41" x14ac:dyDescent="0.25">
      <c r="C31" s="17">
        <v>30.3775983864757</v>
      </c>
      <c r="E31" s="11">
        <v>40850.125</v>
      </c>
      <c r="F31" s="10">
        <v>13.02</v>
      </c>
      <c r="G31" s="10">
        <v>7</v>
      </c>
      <c r="I31" s="17">
        <f t="shared" si="1"/>
        <v>486.65633099191353</v>
      </c>
      <c r="L31" s="11">
        <v>40850.125</v>
      </c>
      <c r="M31" s="10">
        <v>13.02</v>
      </c>
      <c r="N31" s="10">
        <v>7</v>
      </c>
      <c r="P31" s="17">
        <f t="shared" si="0"/>
        <v>486.65633099191353</v>
      </c>
      <c r="S31" s="11">
        <v>40848.28125</v>
      </c>
      <c r="T31" s="10">
        <v>70.14</v>
      </c>
      <c r="U31" s="11"/>
      <c r="V31" s="11"/>
      <c r="W31" s="10">
        <v>22.9</v>
      </c>
      <c r="X31" s="10">
        <v>9.69</v>
      </c>
      <c r="Z31" s="10"/>
      <c r="AA31" s="10">
        <f t="shared" si="2"/>
        <v>1828.1069999999997</v>
      </c>
      <c r="AD31" s="11">
        <v>40850.125</v>
      </c>
      <c r="AE31" s="10">
        <v>22.34</v>
      </c>
      <c r="AF31" s="10">
        <v>3.19</v>
      </c>
      <c r="AH31" s="17">
        <f t="shared" si="3"/>
        <v>749.90014795386719</v>
      </c>
      <c r="AI31" s="17"/>
      <c r="AK31" s="11">
        <v>40850.125</v>
      </c>
      <c r="AL31" s="10">
        <v>22.34</v>
      </c>
      <c r="AM31" s="10">
        <v>3.19</v>
      </c>
      <c r="AO31" s="17">
        <f t="shared" si="4"/>
        <v>749.90014795386719</v>
      </c>
    </row>
    <row r="32" spans="3:41" x14ac:dyDescent="0.25">
      <c r="C32" s="17">
        <v>32.158968108058701</v>
      </c>
      <c r="E32" s="11">
        <v>40850.166666666664</v>
      </c>
      <c r="F32" s="10">
        <v>13.02</v>
      </c>
      <c r="G32" s="10">
        <v>7</v>
      </c>
      <c r="I32" s="17">
        <f t="shared" si="1"/>
        <v>509.8497647669243</v>
      </c>
      <c r="L32" s="11">
        <v>40850.166666666664</v>
      </c>
      <c r="M32" s="10">
        <v>13.02</v>
      </c>
      <c r="N32" s="10">
        <v>7</v>
      </c>
      <c r="P32" s="17">
        <f t="shared" si="0"/>
        <v>509.8497647669243</v>
      </c>
      <c r="S32" s="11">
        <v>40848.291666666664</v>
      </c>
      <c r="T32" s="10">
        <v>84.19</v>
      </c>
      <c r="U32" s="11"/>
      <c r="V32" s="11"/>
      <c r="W32" s="10">
        <v>79.97</v>
      </c>
      <c r="X32" s="10">
        <v>7.49</v>
      </c>
      <c r="Z32" s="10"/>
      <c r="AA32" s="10">
        <f t="shared" si="2"/>
        <v>7331.6495999999997</v>
      </c>
      <c r="AD32" s="11">
        <v>40850.166666666664</v>
      </c>
      <c r="AE32" s="10">
        <v>82.93</v>
      </c>
      <c r="AF32" s="10">
        <v>7.43</v>
      </c>
      <c r="AH32" s="17">
        <f t="shared" si="3"/>
        <v>3283.1131252013083</v>
      </c>
      <c r="AI32" s="17"/>
      <c r="AK32" s="11">
        <v>40850.166666666664</v>
      </c>
      <c r="AL32" s="10">
        <v>82.93</v>
      </c>
      <c r="AM32" s="10">
        <v>7.43</v>
      </c>
      <c r="AO32" s="17">
        <f t="shared" si="4"/>
        <v>3283.1131252013083</v>
      </c>
    </row>
    <row r="33" spans="3:41" x14ac:dyDescent="0.25">
      <c r="C33" s="17">
        <v>34.902178987457397</v>
      </c>
      <c r="E33" s="11">
        <v>40850.208333333336</v>
      </c>
      <c r="F33" s="10">
        <v>13.02</v>
      </c>
      <c r="G33" s="10">
        <v>7</v>
      </c>
      <c r="I33" s="17">
        <f t="shared" si="1"/>
        <v>545.56637041669524</v>
      </c>
      <c r="L33" s="11">
        <v>40850.208333333336</v>
      </c>
      <c r="M33" s="10">
        <v>13.02</v>
      </c>
      <c r="N33" s="10">
        <v>7</v>
      </c>
      <c r="P33" s="17">
        <f t="shared" si="0"/>
        <v>545.56637041669524</v>
      </c>
      <c r="S33" s="11">
        <v>40848.302083333336</v>
      </c>
      <c r="T33" s="10">
        <v>91.94</v>
      </c>
      <c r="U33" s="11"/>
      <c r="V33" s="11"/>
      <c r="W33" s="10">
        <v>93.73</v>
      </c>
      <c r="X33" s="10">
        <v>8.56</v>
      </c>
      <c r="Z33" s="10"/>
      <c r="AA33" s="10">
        <f t="shared" si="2"/>
        <v>9419.8649999999998</v>
      </c>
      <c r="AD33" s="11">
        <v>40850.208333333336</v>
      </c>
      <c r="AE33" s="10">
        <v>82.12</v>
      </c>
      <c r="AF33" s="10">
        <v>1.21</v>
      </c>
      <c r="AH33" s="17">
        <f t="shared" si="3"/>
        <v>2965.5321384500016</v>
      </c>
      <c r="AI33" s="17"/>
      <c r="AK33" s="11">
        <v>40850.208333333336</v>
      </c>
      <c r="AL33" s="10">
        <v>82.12</v>
      </c>
      <c r="AM33" s="10">
        <v>1.21</v>
      </c>
      <c r="AO33" s="17">
        <f t="shared" si="4"/>
        <v>2965.5321384500016</v>
      </c>
    </row>
    <row r="34" spans="3:41" x14ac:dyDescent="0.25">
      <c r="C34" s="17">
        <v>38.361268306802202</v>
      </c>
      <c r="E34" s="11">
        <v>40850.25</v>
      </c>
      <c r="F34" s="10">
        <v>13.02</v>
      </c>
      <c r="G34" s="10">
        <v>7</v>
      </c>
      <c r="I34" s="17">
        <f t="shared" si="1"/>
        <v>590.60371335456466</v>
      </c>
      <c r="L34" s="11">
        <v>40850.25</v>
      </c>
      <c r="M34" s="10">
        <v>13.02</v>
      </c>
      <c r="N34" s="10">
        <v>7</v>
      </c>
      <c r="P34" s="17">
        <f t="shared" si="0"/>
        <v>590.60371335456466</v>
      </c>
      <c r="S34" s="11">
        <v>40848.3125</v>
      </c>
      <c r="T34" s="10">
        <v>94.49</v>
      </c>
      <c r="U34" s="11"/>
      <c r="V34" s="11"/>
      <c r="W34" s="10">
        <v>56.77</v>
      </c>
      <c r="X34" s="10">
        <v>4.1100000000000003</v>
      </c>
      <c r="Z34" s="10"/>
      <c r="AA34" s="10">
        <f t="shared" si="2"/>
        <v>5597.5219999999999</v>
      </c>
      <c r="AD34" s="11">
        <v>40850.25</v>
      </c>
      <c r="AE34" s="10">
        <v>85.96</v>
      </c>
      <c r="AF34" s="10">
        <v>6.87</v>
      </c>
      <c r="AH34" s="17">
        <f t="shared" si="3"/>
        <v>3888.0798236527166</v>
      </c>
      <c r="AI34" s="17"/>
      <c r="AK34" s="11">
        <v>40850.25</v>
      </c>
      <c r="AL34" s="10">
        <v>85.96</v>
      </c>
      <c r="AM34" s="10">
        <v>6.87</v>
      </c>
      <c r="AO34" s="17">
        <f t="shared" si="4"/>
        <v>3888.0798236527166</v>
      </c>
    </row>
    <row r="35" spans="3:41" x14ac:dyDescent="0.25">
      <c r="C35" s="17">
        <v>42.2865999284152</v>
      </c>
      <c r="E35" s="11">
        <v>40850.291666666664</v>
      </c>
      <c r="F35" s="10">
        <v>13.02</v>
      </c>
      <c r="G35" s="10">
        <v>7</v>
      </c>
      <c r="I35" s="17">
        <f t="shared" si="1"/>
        <v>641.71153106796589</v>
      </c>
      <c r="L35" s="11">
        <v>40850.291666666664</v>
      </c>
      <c r="M35" s="10">
        <v>13.02</v>
      </c>
      <c r="N35" s="10">
        <v>7</v>
      </c>
      <c r="P35" s="17">
        <f t="shared" si="0"/>
        <v>641.71153106796589</v>
      </c>
      <c r="S35" s="11">
        <v>40848.322916666664</v>
      </c>
      <c r="T35" s="10">
        <v>37.83</v>
      </c>
      <c r="U35" s="11"/>
      <c r="V35" s="11"/>
      <c r="W35" s="10">
        <v>16.649999999999999</v>
      </c>
      <c r="X35" s="10">
        <v>9.9700000000000006</v>
      </c>
      <c r="Z35" s="10"/>
      <c r="AA35" s="10">
        <f t="shared" si="2"/>
        <v>795.86999999999989</v>
      </c>
      <c r="AD35" s="11">
        <v>40850.291666666664</v>
      </c>
      <c r="AE35" s="10">
        <v>70.48</v>
      </c>
      <c r="AF35" s="10">
        <v>7.1</v>
      </c>
      <c r="AH35" s="17">
        <f t="shared" si="3"/>
        <v>3480.7675629547034</v>
      </c>
      <c r="AI35" s="17"/>
      <c r="AK35" s="11">
        <v>40850.291666666664</v>
      </c>
      <c r="AL35" s="10">
        <v>70.48</v>
      </c>
      <c r="AM35" s="10">
        <v>7.1</v>
      </c>
      <c r="AO35" s="17">
        <f t="shared" si="4"/>
        <v>3480.7675629547034</v>
      </c>
    </row>
    <row r="36" spans="3:41" x14ac:dyDescent="0.25">
      <c r="C36" s="17">
        <v>46.154112443830499</v>
      </c>
      <c r="E36" s="11">
        <v>40850.333333333336</v>
      </c>
      <c r="F36" s="10">
        <v>13.02</v>
      </c>
      <c r="G36" s="10">
        <v>7</v>
      </c>
      <c r="I36" s="17">
        <f t="shared" si="1"/>
        <v>692.06654401867308</v>
      </c>
      <c r="L36" s="11">
        <v>40850.333333333336</v>
      </c>
      <c r="M36" s="10">
        <v>13.02</v>
      </c>
      <c r="N36" s="10">
        <v>7</v>
      </c>
      <c r="P36" s="17">
        <f t="shared" si="0"/>
        <v>692.06654401867308</v>
      </c>
      <c r="S36" s="11">
        <v>40848.333333333336</v>
      </c>
      <c r="T36" s="10">
        <v>95.69</v>
      </c>
      <c r="U36" s="11"/>
      <c r="V36" s="11"/>
      <c r="W36" s="10">
        <v>89.95</v>
      </c>
      <c r="X36" s="10">
        <v>5.72</v>
      </c>
      <c r="Z36" s="10"/>
      <c r="AA36" s="10">
        <f t="shared" si="2"/>
        <v>9121.8294999999998</v>
      </c>
      <c r="AD36" s="11">
        <v>40850.333333333336</v>
      </c>
      <c r="AE36" s="10">
        <v>85.16</v>
      </c>
      <c r="AF36" s="10">
        <v>9.42</v>
      </c>
      <c r="AH36" s="17">
        <f t="shared" si="3"/>
        <v>4732.6914157166057</v>
      </c>
      <c r="AI36" s="17"/>
      <c r="AK36" s="11">
        <v>40850.333333333336</v>
      </c>
      <c r="AL36" s="10">
        <v>85.16</v>
      </c>
      <c r="AM36" s="10">
        <v>9.42</v>
      </c>
      <c r="AO36" s="17">
        <f t="shared" si="4"/>
        <v>4732.6914157166057</v>
      </c>
    </row>
    <row r="37" spans="3:41" x14ac:dyDescent="0.25">
      <c r="C37" s="17">
        <v>44.954360973404</v>
      </c>
      <c r="E37" s="11">
        <v>40850.375</v>
      </c>
      <c r="F37" s="10">
        <v>13.02</v>
      </c>
      <c r="G37" s="10">
        <v>7</v>
      </c>
      <c r="I37" s="17">
        <f t="shared" si="1"/>
        <v>676.44577987372008</v>
      </c>
      <c r="L37" s="11">
        <v>40850.375</v>
      </c>
      <c r="M37" s="10">
        <v>13.02</v>
      </c>
      <c r="N37" s="10">
        <v>7</v>
      </c>
      <c r="P37" s="17">
        <f t="shared" si="0"/>
        <v>676.44577987372008</v>
      </c>
      <c r="S37" s="11">
        <v>40848.34375</v>
      </c>
      <c r="T37" s="10">
        <v>34.51</v>
      </c>
      <c r="U37" s="11"/>
      <c r="V37" s="11"/>
      <c r="W37" s="10">
        <v>12.93</v>
      </c>
      <c r="X37" s="10">
        <v>4.54</v>
      </c>
      <c r="Z37" s="10"/>
      <c r="AA37" s="10">
        <f t="shared" si="2"/>
        <v>504.91649999999993</v>
      </c>
      <c r="AD37" s="11">
        <v>40850.375</v>
      </c>
      <c r="AE37" s="10">
        <v>83.83</v>
      </c>
      <c r="AF37" s="10">
        <v>0.43</v>
      </c>
      <c r="AH37" s="17">
        <f t="shared" si="3"/>
        <v>3804.5709804004573</v>
      </c>
      <c r="AI37" s="17"/>
      <c r="AK37" s="11">
        <v>40850.375</v>
      </c>
      <c r="AL37" s="10">
        <v>83.83</v>
      </c>
      <c r="AM37" s="10">
        <v>0.43</v>
      </c>
      <c r="AO37" s="17">
        <f t="shared" si="4"/>
        <v>3804.5709804004573</v>
      </c>
    </row>
    <row r="38" spans="3:41" x14ac:dyDescent="0.25">
      <c r="C38" s="17">
        <v>44.450185841645997</v>
      </c>
      <c r="E38" s="11">
        <v>40850.416666666664</v>
      </c>
      <c r="F38" s="10">
        <v>13.02</v>
      </c>
      <c r="G38" s="10">
        <v>7</v>
      </c>
      <c r="I38" s="17">
        <f t="shared" si="1"/>
        <v>669.88141965823081</v>
      </c>
      <c r="L38" s="11">
        <v>40850.416666666664</v>
      </c>
      <c r="M38" s="10">
        <v>13.02</v>
      </c>
      <c r="N38" s="10">
        <v>7</v>
      </c>
      <c r="P38" s="17">
        <f t="shared" si="0"/>
        <v>669.88141965823081</v>
      </c>
      <c r="S38" s="11">
        <v>40848.354166666664</v>
      </c>
      <c r="T38" s="10">
        <v>8.7100000000000009</v>
      </c>
      <c r="U38" s="11"/>
      <c r="V38" s="11"/>
      <c r="W38" s="10">
        <v>20.74</v>
      </c>
      <c r="X38" s="10">
        <v>7.67</v>
      </c>
      <c r="Z38" s="10"/>
      <c r="AA38" s="10">
        <f t="shared" si="2"/>
        <v>339.72120000000001</v>
      </c>
      <c r="AD38" s="11">
        <v>40850.416666666664</v>
      </c>
      <c r="AE38" s="10">
        <v>69.67</v>
      </c>
      <c r="AF38" s="10">
        <v>4.1399999999999997</v>
      </c>
      <c r="AH38" s="17">
        <f t="shared" si="3"/>
        <v>3385.2782475874769</v>
      </c>
      <c r="AI38" s="17"/>
      <c r="AK38" s="11">
        <v>40850.416666666664</v>
      </c>
      <c r="AL38" s="10">
        <v>69.67</v>
      </c>
      <c r="AM38" s="10">
        <v>4.1399999999999997</v>
      </c>
      <c r="AO38" s="17">
        <f t="shared" si="4"/>
        <v>3385.2782475874769</v>
      </c>
    </row>
    <row r="39" spans="3:41" x14ac:dyDescent="0.25">
      <c r="C39" s="17">
        <v>43.819501141083897</v>
      </c>
      <c r="E39" s="11">
        <v>40850.458333333336</v>
      </c>
      <c r="F39" s="10">
        <v>13.02</v>
      </c>
      <c r="G39" s="10">
        <v>7</v>
      </c>
      <c r="I39" s="17">
        <f t="shared" si="1"/>
        <v>661.66990485691235</v>
      </c>
      <c r="L39" s="11">
        <v>40850.458333333336</v>
      </c>
      <c r="M39" s="10">
        <v>13.02</v>
      </c>
      <c r="N39" s="10">
        <v>7</v>
      </c>
      <c r="P39" s="17">
        <f t="shared" si="0"/>
        <v>661.66990485691235</v>
      </c>
      <c r="S39" s="11">
        <v>40848.364583333336</v>
      </c>
      <c r="T39" s="10">
        <v>30.01</v>
      </c>
      <c r="U39" s="11"/>
      <c r="V39" s="11"/>
      <c r="W39" s="10">
        <v>38.479999999999997</v>
      </c>
      <c r="X39" s="10">
        <v>8.06</v>
      </c>
      <c r="Z39" s="10"/>
      <c r="AA39" s="10">
        <f t="shared" si="2"/>
        <v>1464.9335999999998</v>
      </c>
      <c r="AD39" s="11">
        <v>40850.458333333336</v>
      </c>
      <c r="AE39" s="10">
        <v>15.68</v>
      </c>
      <c r="AF39" s="10">
        <v>9.9600000000000009</v>
      </c>
      <c r="AH39" s="17">
        <f t="shared" si="3"/>
        <v>843.26257789219551</v>
      </c>
      <c r="AI39" s="17"/>
      <c r="AK39" s="11">
        <v>40850.458333333336</v>
      </c>
      <c r="AL39" s="10">
        <v>15.68</v>
      </c>
      <c r="AM39" s="10">
        <v>9.9600000000000009</v>
      </c>
      <c r="AO39" s="17">
        <f t="shared" si="4"/>
        <v>843.26257789219551</v>
      </c>
    </row>
    <row r="40" spans="3:41" x14ac:dyDescent="0.25">
      <c r="C40" s="17">
        <v>42.989031077630699</v>
      </c>
      <c r="E40" s="11">
        <v>40850.5</v>
      </c>
      <c r="F40" s="10">
        <v>13.02</v>
      </c>
      <c r="G40" s="10">
        <v>7</v>
      </c>
      <c r="I40" s="17">
        <f t="shared" si="1"/>
        <v>650.8571846307517</v>
      </c>
      <c r="L40" s="11">
        <v>40850.5</v>
      </c>
      <c r="M40" s="10">
        <v>13.02</v>
      </c>
      <c r="N40" s="10">
        <v>7</v>
      </c>
      <c r="P40" s="17">
        <f t="shared" si="0"/>
        <v>650.8571846307517</v>
      </c>
      <c r="S40" s="11">
        <v>40848.375</v>
      </c>
      <c r="T40" s="10">
        <v>52.84</v>
      </c>
      <c r="U40" s="11"/>
      <c r="V40" s="11"/>
      <c r="W40" s="10">
        <v>82.51</v>
      </c>
      <c r="X40" s="10">
        <v>9.74</v>
      </c>
      <c r="Z40" s="10"/>
      <c r="AA40" s="10">
        <f t="shared" si="2"/>
        <v>5163.4758000000011</v>
      </c>
      <c r="AD40" s="11">
        <v>40850.5</v>
      </c>
      <c r="AE40" s="10">
        <v>67.45</v>
      </c>
      <c r="AF40" s="10">
        <v>7.62</v>
      </c>
      <c r="AH40" s="17">
        <f t="shared" si="3"/>
        <v>3413.5791461861904</v>
      </c>
      <c r="AI40" s="17"/>
      <c r="AK40" s="11">
        <v>40850.5</v>
      </c>
      <c r="AL40" s="10">
        <v>67.45</v>
      </c>
      <c r="AM40" s="10">
        <v>7.62</v>
      </c>
      <c r="AO40" s="17">
        <f t="shared" si="4"/>
        <v>3413.5791461861904</v>
      </c>
    </row>
    <row r="41" spans="3:41" x14ac:dyDescent="0.25">
      <c r="C41" s="17">
        <v>42.743756172849999</v>
      </c>
      <c r="E41" s="11">
        <v>40850.541666666664</v>
      </c>
      <c r="F41" s="10">
        <v>13.02</v>
      </c>
      <c r="G41" s="10">
        <v>7</v>
      </c>
      <c r="I41" s="17">
        <f t="shared" si="1"/>
        <v>647.66370537050693</v>
      </c>
      <c r="L41" s="11">
        <v>40850.541666666664</v>
      </c>
      <c r="M41" s="10">
        <v>13.02</v>
      </c>
      <c r="N41" s="10">
        <v>7</v>
      </c>
      <c r="P41" s="17">
        <f t="shared" si="0"/>
        <v>647.66370537050693</v>
      </c>
      <c r="S41" s="11">
        <v>40848.385416666664</v>
      </c>
      <c r="T41" s="10">
        <v>64.349999999999994</v>
      </c>
      <c r="U41" s="11"/>
      <c r="V41" s="11"/>
      <c r="W41" s="10">
        <v>98.89</v>
      </c>
      <c r="X41" s="10">
        <v>4.21</v>
      </c>
      <c r="Z41" s="10"/>
      <c r="AA41" s="10">
        <f t="shared" si="2"/>
        <v>6779.8983999999991</v>
      </c>
      <c r="AD41" s="11">
        <v>40850.541666666664</v>
      </c>
      <c r="AE41" s="10">
        <v>55.94</v>
      </c>
      <c r="AF41" s="10">
        <v>9.44</v>
      </c>
      <c r="AH41" s="17">
        <f t="shared" si="3"/>
        <v>2919.1593203092289</v>
      </c>
      <c r="AI41" s="17"/>
      <c r="AK41" s="11">
        <v>40850.541666666664</v>
      </c>
      <c r="AL41" s="10">
        <v>55.94</v>
      </c>
      <c r="AM41" s="10">
        <v>9.44</v>
      </c>
      <c r="AO41" s="17">
        <f t="shared" si="4"/>
        <v>2919.1593203092289</v>
      </c>
    </row>
    <row r="42" spans="3:41" x14ac:dyDescent="0.25">
      <c r="C42" s="17">
        <v>42.764831090693697</v>
      </c>
      <c r="E42" s="11">
        <v>40850.583333333336</v>
      </c>
      <c r="F42" s="10">
        <v>13.02</v>
      </c>
      <c r="G42" s="10">
        <v>7</v>
      </c>
      <c r="I42" s="17">
        <f t="shared" si="1"/>
        <v>647.93810080083188</v>
      </c>
      <c r="L42" s="11">
        <v>40850.583333333336</v>
      </c>
      <c r="M42" s="10">
        <v>13.02</v>
      </c>
      <c r="N42" s="10">
        <v>7</v>
      </c>
      <c r="P42" s="17">
        <f t="shared" si="0"/>
        <v>647.93810080083188</v>
      </c>
      <c r="S42" s="11">
        <v>40848.395833333336</v>
      </c>
      <c r="T42" s="10">
        <v>52.45</v>
      </c>
      <c r="U42" s="11"/>
      <c r="V42" s="11"/>
      <c r="W42" s="10">
        <v>40.71</v>
      </c>
      <c r="X42" s="10">
        <v>3.11</v>
      </c>
      <c r="Z42" s="10"/>
      <c r="AA42" s="10">
        <f t="shared" si="2"/>
        <v>2261.8476000000001</v>
      </c>
      <c r="AD42" s="11">
        <v>40850.583333333336</v>
      </c>
      <c r="AE42" s="10">
        <v>65.239999999999995</v>
      </c>
      <c r="AF42" s="10">
        <v>1.23</v>
      </c>
      <c r="AH42" s="17">
        <f t="shared" si="3"/>
        <v>2870.2227803568562</v>
      </c>
      <c r="AI42" s="17"/>
      <c r="AK42" s="11">
        <v>40850.583333333336</v>
      </c>
      <c r="AL42" s="10">
        <v>65.239999999999995</v>
      </c>
      <c r="AM42" s="10">
        <v>1.23</v>
      </c>
      <c r="AO42" s="17">
        <f t="shared" si="4"/>
        <v>2870.2227803568562</v>
      </c>
    </row>
    <row r="43" spans="3:41" x14ac:dyDescent="0.25">
      <c r="C43" s="17">
        <v>43.8149649928854</v>
      </c>
      <c r="E43" s="11">
        <v>40850.625</v>
      </c>
      <c r="F43" s="10">
        <v>13.02</v>
      </c>
      <c r="G43" s="10">
        <v>7</v>
      </c>
      <c r="I43" s="17">
        <f t="shared" si="1"/>
        <v>661.6108442073679</v>
      </c>
      <c r="L43" s="11">
        <v>40850.625</v>
      </c>
      <c r="M43" s="10">
        <v>13.02</v>
      </c>
      <c r="N43" s="10">
        <v>7</v>
      </c>
      <c r="P43" s="17">
        <f t="shared" si="0"/>
        <v>661.6108442073679</v>
      </c>
      <c r="S43" s="11">
        <v>40848.40625</v>
      </c>
      <c r="T43" s="10">
        <v>99.06</v>
      </c>
      <c r="U43" s="11"/>
      <c r="V43" s="11"/>
      <c r="W43" s="10">
        <v>1.1200000000000001</v>
      </c>
      <c r="X43" s="10">
        <v>2.92</v>
      </c>
      <c r="Z43" s="10"/>
      <c r="AA43" s="10">
        <f t="shared" si="2"/>
        <v>114.21760000000002</v>
      </c>
      <c r="AD43" s="11">
        <v>40850.625</v>
      </c>
      <c r="AE43" s="10">
        <v>40.93</v>
      </c>
      <c r="AF43" s="10">
        <v>3.66</v>
      </c>
      <c r="AH43" s="17">
        <f t="shared" si="3"/>
        <v>1943.1503171587997</v>
      </c>
      <c r="AI43" s="17"/>
      <c r="AK43" s="11">
        <v>40850.625</v>
      </c>
      <c r="AL43" s="10">
        <v>40.93</v>
      </c>
      <c r="AM43" s="10">
        <v>3.66</v>
      </c>
      <c r="AO43" s="17">
        <f t="shared" si="4"/>
        <v>1943.1503171587997</v>
      </c>
    </row>
    <row r="44" spans="3:41" x14ac:dyDescent="0.25">
      <c r="C44" s="17">
        <v>46.946667229051897</v>
      </c>
      <c r="E44" s="11">
        <v>40850.666666666664</v>
      </c>
      <c r="F44" s="10">
        <v>13.02</v>
      </c>
      <c r="G44" s="10">
        <v>7</v>
      </c>
      <c r="I44" s="17">
        <f t="shared" si="1"/>
        <v>702.38560732225562</v>
      </c>
      <c r="L44" s="11">
        <v>40850.666666666664</v>
      </c>
      <c r="M44" s="10">
        <v>13.02</v>
      </c>
      <c r="N44" s="10">
        <v>7</v>
      </c>
      <c r="P44" s="17">
        <f t="shared" si="0"/>
        <v>702.38560732225562</v>
      </c>
      <c r="S44" s="11">
        <v>40848.416666666664</v>
      </c>
      <c r="T44" s="10">
        <v>82.5</v>
      </c>
      <c r="U44" s="11"/>
      <c r="V44" s="11"/>
      <c r="W44" s="10">
        <v>88.72</v>
      </c>
      <c r="X44" s="10">
        <v>0.44</v>
      </c>
      <c r="Z44" s="10"/>
      <c r="AA44" s="10">
        <f t="shared" si="2"/>
        <v>7358.4367999999995</v>
      </c>
      <c r="AD44" s="11">
        <v>40850.666666666664</v>
      </c>
      <c r="AE44" s="10">
        <v>42.94</v>
      </c>
      <c r="AF44" s="10">
        <v>6.26</v>
      </c>
      <c r="AH44" s="17">
        <f t="shared" si="3"/>
        <v>2284.6942908154883</v>
      </c>
      <c r="AI44" s="17"/>
      <c r="AK44" s="11">
        <v>40850.666666666664</v>
      </c>
      <c r="AL44" s="10">
        <v>42.94</v>
      </c>
      <c r="AM44" s="10">
        <v>6.26</v>
      </c>
      <c r="AO44" s="17">
        <f t="shared" si="4"/>
        <v>2284.6942908154883</v>
      </c>
    </row>
    <row r="45" spans="3:41" x14ac:dyDescent="0.25">
      <c r="C45" s="17">
        <v>50.025965842396602</v>
      </c>
      <c r="E45" s="11">
        <v>40850.708333333336</v>
      </c>
      <c r="F45" s="10">
        <v>13.02</v>
      </c>
      <c r="G45" s="10">
        <v>7</v>
      </c>
      <c r="I45" s="17">
        <f t="shared" si="1"/>
        <v>742.47807526800375</v>
      </c>
      <c r="L45" s="11">
        <v>40850.708333333336</v>
      </c>
      <c r="M45" s="10">
        <v>13.02</v>
      </c>
      <c r="N45" s="10">
        <v>7</v>
      </c>
      <c r="P45" s="17">
        <f t="shared" si="0"/>
        <v>742.47807526800375</v>
      </c>
      <c r="S45" s="11">
        <v>40848.427083333336</v>
      </c>
      <c r="T45" s="10">
        <v>82.21</v>
      </c>
      <c r="U45" s="11"/>
      <c r="V45" s="11"/>
      <c r="W45" s="10">
        <v>18.010000000000002</v>
      </c>
      <c r="X45" s="10">
        <v>2.74</v>
      </c>
      <c r="Z45" s="10"/>
      <c r="AA45" s="10">
        <f t="shared" si="2"/>
        <v>1529.9494999999999</v>
      </c>
      <c r="AD45" s="11">
        <v>40850.708333333336</v>
      </c>
      <c r="AE45" s="10">
        <v>15.64</v>
      </c>
      <c r="AF45" s="10">
        <v>4.6399999999999997</v>
      </c>
      <c r="AH45" s="17">
        <f t="shared" si="3"/>
        <v>854.97570577508293</v>
      </c>
      <c r="AI45" s="17"/>
      <c r="AK45" s="11">
        <v>40850.708333333336</v>
      </c>
      <c r="AL45" s="10">
        <v>15.64</v>
      </c>
      <c r="AM45" s="10">
        <v>4.6399999999999997</v>
      </c>
      <c r="AO45" s="17">
        <f t="shared" si="4"/>
        <v>854.97570577508293</v>
      </c>
    </row>
    <row r="46" spans="3:41" x14ac:dyDescent="0.25">
      <c r="C46" s="17">
        <v>47.573033792637297</v>
      </c>
      <c r="E46" s="11">
        <v>40850.75</v>
      </c>
      <c r="F46" s="10">
        <v>13.02</v>
      </c>
      <c r="G46" s="10">
        <v>7</v>
      </c>
      <c r="I46" s="17">
        <f t="shared" si="1"/>
        <v>710.54089998013762</v>
      </c>
      <c r="L46" s="11">
        <v>40850.75</v>
      </c>
      <c r="M46" s="10">
        <v>13.02</v>
      </c>
      <c r="N46" s="10">
        <v>7</v>
      </c>
      <c r="P46" s="17">
        <f t="shared" si="0"/>
        <v>710.54089998013762</v>
      </c>
      <c r="S46" s="11">
        <v>40848.4375</v>
      </c>
      <c r="T46" s="10">
        <v>2.02</v>
      </c>
      <c r="U46" s="11"/>
      <c r="V46" s="11"/>
      <c r="W46" s="10">
        <v>78.069999999999993</v>
      </c>
      <c r="X46" s="10">
        <v>7.66</v>
      </c>
      <c r="Z46" s="10"/>
      <c r="AA46" s="10">
        <f t="shared" si="2"/>
        <v>755.71759999999995</v>
      </c>
      <c r="AD46" s="11">
        <v>40850.75</v>
      </c>
      <c r="AE46" s="10">
        <v>21.66</v>
      </c>
      <c r="AF46" s="10">
        <v>2.87</v>
      </c>
      <c r="AH46" s="17">
        <f t="shared" si="3"/>
        <v>1092.5961119485239</v>
      </c>
      <c r="AI46" s="17"/>
      <c r="AK46" s="11">
        <v>40850.75</v>
      </c>
      <c r="AL46" s="10">
        <v>21.66</v>
      </c>
      <c r="AM46" s="10">
        <v>2.87</v>
      </c>
      <c r="AO46" s="17">
        <f t="shared" si="4"/>
        <v>1092.5961119485239</v>
      </c>
    </row>
    <row r="47" spans="3:41" x14ac:dyDescent="0.25">
      <c r="C47" s="17">
        <v>44.8018522912271</v>
      </c>
      <c r="E47" s="11">
        <v>40850.791666666664</v>
      </c>
      <c r="F47" s="10">
        <v>13.02</v>
      </c>
      <c r="G47" s="10">
        <v>7</v>
      </c>
      <c r="I47" s="17">
        <f t="shared" si="1"/>
        <v>674.46011683177676</v>
      </c>
      <c r="L47" s="11">
        <v>40850.791666666664</v>
      </c>
      <c r="M47" s="10">
        <v>13.02</v>
      </c>
      <c r="N47" s="10">
        <v>7</v>
      </c>
      <c r="P47" s="17">
        <f t="shared" si="0"/>
        <v>674.46011683177676</v>
      </c>
      <c r="S47" s="11">
        <v>40848.447916666664</v>
      </c>
      <c r="T47" s="10">
        <v>18.690000000000001</v>
      </c>
      <c r="U47" s="11"/>
      <c r="V47" s="11"/>
      <c r="W47" s="10">
        <v>73.39</v>
      </c>
      <c r="X47" s="10">
        <v>5</v>
      </c>
      <c r="Z47" s="10"/>
      <c r="AA47" s="10">
        <f t="shared" si="2"/>
        <v>1738.6091000000001</v>
      </c>
      <c r="AD47" s="11">
        <v>40850.791666666664</v>
      </c>
      <c r="AE47" s="10">
        <v>53.6</v>
      </c>
      <c r="AF47" s="10">
        <v>2.86</v>
      </c>
      <c r="AH47" s="17">
        <f t="shared" si="3"/>
        <v>2554.6752828097724</v>
      </c>
      <c r="AI47" s="17"/>
      <c r="AK47" s="11">
        <v>40850.791666666664</v>
      </c>
      <c r="AL47" s="10">
        <v>53.6</v>
      </c>
      <c r="AM47" s="10">
        <v>2.86</v>
      </c>
      <c r="AO47" s="17">
        <f t="shared" si="4"/>
        <v>2554.6752828097724</v>
      </c>
    </row>
    <row r="48" spans="3:41" x14ac:dyDescent="0.25">
      <c r="C48" s="17">
        <v>39.772732297490499</v>
      </c>
      <c r="E48" s="11">
        <v>40850.833333333336</v>
      </c>
      <c r="F48" s="10">
        <v>13.02</v>
      </c>
      <c r="G48" s="10">
        <v>7</v>
      </c>
      <c r="I48" s="17">
        <f t="shared" si="1"/>
        <v>608.98097451332626</v>
      </c>
      <c r="L48" s="11">
        <v>40850.833333333336</v>
      </c>
      <c r="M48" s="10">
        <v>13.02</v>
      </c>
      <c r="N48" s="10">
        <v>7</v>
      </c>
      <c r="P48" s="17">
        <f t="shared" si="0"/>
        <v>608.98097451332626</v>
      </c>
      <c r="S48" s="11">
        <v>40848.458333333336</v>
      </c>
      <c r="T48" s="10">
        <v>91.03</v>
      </c>
      <c r="U48" s="11"/>
      <c r="V48" s="11"/>
      <c r="W48" s="10">
        <v>33.33</v>
      </c>
      <c r="X48" s="10">
        <v>7.15</v>
      </c>
      <c r="Z48" s="10"/>
      <c r="AA48" s="10">
        <f t="shared" si="2"/>
        <v>3272.3393999999998</v>
      </c>
      <c r="AD48" s="11">
        <v>40850.833333333336</v>
      </c>
      <c r="AE48" s="10">
        <v>67.599999999999994</v>
      </c>
      <c r="AF48" s="10">
        <v>7.53</v>
      </c>
      <c r="AH48" s="17">
        <f t="shared" si="3"/>
        <v>3197.6647033103577</v>
      </c>
      <c r="AI48" s="17"/>
      <c r="AK48" s="11">
        <v>40850.833333333336</v>
      </c>
      <c r="AL48" s="10">
        <v>67.599999999999994</v>
      </c>
      <c r="AM48" s="10">
        <v>7.53</v>
      </c>
      <c r="AO48" s="17">
        <f t="shared" si="4"/>
        <v>3197.6647033103577</v>
      </c>
    </row>
    <row r="49" spans="3:41" x14ac:dyDescent="0.25">
      <c r="C49" s="17">
        <v>38.4723900551569</v>
      </c>
      <c r="E49" s="11">
        <v>40850.875</v>
      </c>
      <c r="F49" s="10">
        <v>13.02</v>
      </c>
      <c r="G49" s="10">
        <v>7</v>
      </c>
      <c r="I49" s="17">
        <f t="shared" si="1"/>
        <v>592.05051851814278</v>
      </c>
      <c r="L49" s="11">
        <v>40850.875</v>
      </c>
      <c r="M49" s="10">
        <v>13.02</v>
      </c>
      <c r="N49" s="10">
        <v>7</v>
      </c>
      <c r="P49" s="17">
        <f t="shared" si="0"/>
        <v>592.05051851814278</v>
      </c>
      <c r="S49" s="11">
        <v>40848.46875</v>
      </c>
      <c r="T49" s="10">
        <v>86.42</v>
      </c>
      <c r="U49" s="11"/>
      <c r="V49" s="11"/>
      <c r="W49" s="10">
        <v>92.34</v>
      </c>
      <c r="X49" s="10">
        <v>7.85</v>
      </c>
      <c r="Z49" s="10"/>
      <c r="AA49" s="10">
        <f t="shared" si="2"/>
        <v>8704.8917999999994</v>
      </c>
      <c r="AD49" s="11">
        <v>40850.875</v>
      </c>
      <c r="AE49" s="10">
        <v>68.180000000000007</v>
      </c>
      <c r="AF49" s="10">
        <v>7.48</v>
      </c>
      <c r="AH49" s="17">
        <f t="shared" si="3"/>
        <v>3133.0339539605975</v>
      </c>
      <c r="AI49" s="17"/>
      <c r="AK49" s="11">
        <v>40850.875</v>
      </c>
      <c r="AL49" s="10">
        <v>68.180000000000007</v>
      </c>
      <c r="AM49" s="10">
        <v>7.48</v>
      </c>
      <c r="AO49" s="17">
        <f t="shared" si="4"/>
        <v>3133.0339539605975</v>
      </c>
    </row>
    <row r="50" spans="3:41" x14ac:dyDescent="0.25">
      <c r="C50" s="17">
        <v>35.923482500090998</v>
      </c>
      <c r="E50" s="11">
        <v>40850.916666666664</v>
      </c>
      <c r="F50" s="10">
        <v>13.02</v>
      </c>
      <c r="G50" s="10">
        <v>7</v>
      </c>
      <c r="I50" s="17">
        <f t="shared" si="1"/>
        <v>558.86374215118474</v>
      </c>
      <c r="L50" s="11">
        <v>40850.916666666664</v>
      </c>
      <c r="M50" s="10">
        <v>13.02</v>
      </c>
      <c r="N50" s="10">
        <v>7</v>
      </c>
      <c r="P50" s="17">
        <f t="shared" si="0"/>
        <v>558.86374215118474</v>
      </c>
      <c r="S50" s="11">
        <v>40848.479166666664</v>
      </c>
      <c r="T50" s="10">
        <v>53.94</v>
      </c>
      <c r="U50" s="11"/>
      <c r="V50" s="11"/>
      <c r="W50" s="10">
        <v>12.22</v>
      </c>
      <c r="X50" s="10">
        <v>5.34</v>
      </c>
      <c r="Z50" s="10"/>
      <c r="AA50" s="10">
        <f t="shared" si="2"/>
        <v>724.40160000000003</v>
      </c>
      <c r="AD50" s="11">
        <v>40850.916666666664</v>
      </c>
      <c r="AE50" s="10">
        <v>9.6999999999999993</v>
      </c>
      <c r="AF50" s="10">
        <v>5.88</v>
      </c>
      <c r="AH50" s="17">
        <f t="shared" si="3"/>
        <v>405.49378025088265</v>
      </c>
      <c r="AI50" s="17"/>
      <c r="AK50" s="11">
        <v>40850.916666666664</v>
      </c>
      <c r="AL50" s="10">
        <v>9.6999999999999993</v>
      </c>
      <c r="AM50" s="10">
        <v>5.88</v>
      </c>
      <c r="AO50" s="17">
        <f t="shared" si="4"/>
        <v>405.49378025088265</v>
      </c>
    </row>
    <row r="51" spans="3:41" x14ac:dyDescent="0.25">
      <c r="C51" s="17">
        <v>32.451985150641299</v>
      </c>
      <c r="E51" s="11">
        <v>40850.958333333336</v>
      </c>
      <c r="F51" s="10">
        <v>13.02</v>
      </c>
      <c r="G51" s="10">
        <v>7</v>
      </c>
      <c r="I51" s="17">
        <f t="shared" si="1"/>
        <v>513.66484666134966</v>
      </c>
      <c r="L51" s="11">
        <v>40850.958333333336</v>
      </c>
      <c r="M51" s="10">
        <v>13.02</v>
      </c>
      <c r="N51" s="10">
        <v>7</v>
      </c>
      <c r="P51" s="17">
        <f t="shared" si="0"/>
        <v>513.66484666134966</v>
      </c>
      <c r="S51" s="11">
        <v>40848.489583333336</v>
      </c>
      <c r="T51" s="10">
        <v>89.28</v>
      </c>
      <c r="U51" s="11"/>
      <c r="V51" s="11"/>
      <c r="W51" s="10">
        <v>26.47</v>
      </c>
      <c r="X51" s="10">
        <v>9.98</v>
      </c>
      <c r="Z51" s="10"/>
      <c r="AA51" s="10">
        <f t="shared" si="2"/>
        <v>2627.4122000000002</v>
      </c>
      <c r="AD51" s="11">
        <v>40850.958333333336</v>
      </c>
      <c r="AE51" s="10">
        <v>89.71</v>
      </c>
      <c r="AF51" s="10">
        <v>6.03</v>
      </c>
      <c r="AH51" s="17">
        <f t="shared" si="3"/>
        <v>3452.2188878640309</v>
      </c>
      <c r="AI51" s="17"/>
      <c r="AK51" s="11">
        <v>40850.958333333336</v>
      </c>
      <c r="AL51" s="10">
        <v>89.71</v>
      </c>
      <c r="AM51" s="10">
        <v>6.03</v>
      </c>
      <c r="AO51" s="17">
        <f t="shared" si="4"/>
        <v>3452.2188878640309</v>
      </c>
    </row>
    <row r="52" spans="3:41" x14ac:dyDescent="0.25">
      <c r="C52" s="17">
        <v>27.892930002188301</v>
      </c>
      <c r="E52" s="16">
        <v>40851</v>
      </c>
      <c r="F52" s="10">
        <v>78.37</v>
      </c>
      <c r="G52" s="10">
        <v>6.77</v>
      </c>
      <c r="I52" s="17">
        <f t="shared" si="1"/>
        <v>2716.5338242714975</v>
      </c>
      <c r="L52" s="16">
        <v>40851</v>
      </c>
      <c r="M52" s="10">
        <v>78.37</v>
      </c>
      <c r="N52" s="10">
        <v>6.77</v>
      </c>
      <c r="P52" s="17">
        <f t="shared" si="0"/>
        <v>2716.5338242714975</v>
      </c>
      <c r="S52" s="11">
        <v>40848.5</v>
      </c>
      <c r="T52" s="10">
        <v>10.130000000000001</v>
      </c>
      <c r="U52" s="11"/>
      <c r="V52" s="11"/>
      <c r="W52" s="10">
        <v>78.27</v>
      </c>
      <c r="X52" s="10">
        <v>9.43</v>
      </c>
      <c r="Z52" s="10"/>
      <c r="AA52" s="10">
        <f t="shared" si="2"/>
        <v>1530.9612000000002</v>
      </c>
      <c r="AD52" s="16">
        <v>40851</v>
      </c>
      <c r="AE52" s="10">
        <v>42.62</v>
      </c>
      <c r="AF52" s="10">
        <v>8.24</v>
      </c>
      <c r="AH52" s="17">
        <f t="shared" si="3"/>
        <v>1539.9854766932654</v>
      </c>
      <c r="AI52" s="17"/>
      <c r="AK52" s="16">
        <v>40851</v>
      </c>
      <c r="AL52" s="10">
        <v>42.62</v>
      </c>
      <c r="AM52" s="10">
        <v>8.24</v>
      </c>
      <c r="AO52" s="17">
        <f t="shared" si="4"/>
        <v>1539.9854766932654</v>
      </c>
    </row>
    <row r="53" spans="3:41" x14ac:dyDescent="0.25">
      <c r="C53" s="17">
        <v>26.2690609323293</v>
      </c>
      <c r="E53" s="11">
        <v>40851.041666666664</v>
      </c>
      <c r="F53" s="10">
        <v>78.37</v>
      </c>
      <c r="G53" s="10">
        <v>6.77</v>
      </c>
      <c r="I53" s="17">
        <f t="shared" si="1"/>
        <v>2589.2712052666475</v>
      </c>
      <c r="L53" s="11">
        <v>40851.041666666664</v>
      </c>
      <c r="M53" s="10">
        <v>78.37</v>
      </c>
      <c r="N53" s="10">
        <v>6.77</v>
      </c>
      <c r="P53" s="17">
        <f t="shared" si="0"/>
        <v>2589.2712052666475</v>
      </c>
      <c r="S53" s="11">
        <v>40848.510416666664</v>
      </c>
      <c r="T53" s="10">
        <v>44.75</v>
      </c>
      <c r="U53" s="11"/>
      <c r="V53" s="11"/>
      <c r="W53" s="10">
        <v>22.9</v>
      </c>
      <c r="X53" s="10">
        <v>9.69</v>
      </c>
      <c r="Z53" s="10"/>
      <c r="AA53" s="10">
        <f t="shared" si="2"/>
        <v>1246.6759999999999</v>
      </c>
      <c r="AD53" s="11">
        <v>40851.041666666664</v>
      </c>
      <c r="AE53" s="10">
        <v>56.94</v>
      </c>
      <c r="AF53" s="10">
        <v>1.19</v>
      </c>
      <c r="AH53" s="17">
        <f t="shared" si="3"/>
        <v>1563.5189294868303</v>
      </c>
      <c r="AI53" s="17"/>
      <c r="AK53" s="11">
        <v>40851.041666666664</v>
      </c>
      <c r="AL53" s="10">
        <v>56.94</v>
      </c>
      <c r="AM53" s="10">
        <v>1.19</v>
      </c>
      <c r="AO53" s="17">
        <f t="shared" si="4"/>
        <v>1563.5189294868303</v>
      </c>
    </row>
    <row r="54" spans="3:41" x14ac:dyDescent="0.25">
      <c r="C54" s="17">
        <v>24.430288230113899</v>
      </c>
      <c r="E54" s="11">
        <v>40851.083333333336</v>
      </c>
      <c r="F54" s="10">
        <v>78.37</v>
      </c>
      <c r="G54" s="10">
        <v>6.77</v>
      </c>
      <c r="I54" s="17">
        <f t="shared" si="1"/>
        <v>2445.1665885940265</v>
      </c>
      <c r="L54" s="11">
        <v>40851.083333333336</v>
      </c>
      <c r="M54" s="10">
        <v>78.37</v>
      </c>
      <c r="N54" s="10">
        <v>6.77</v>
      </c>
      <c r="P54" s="17">
        <f t="shared" si="0"/>
        <v>2445.1665885940265</v>
      </c>
      <c r="S54" s="11">
        <v>40848.520833333336</v>
      </c>
      <c r="T54" s="10">
        <v>4.84</v>
      </c>
      <c r="U54" s="11"/>
      <c r="V54" s="11"/>
      <c r="W54" s="10">
        <v>79.97</v>
      </c>
      <c r="X54" s="10">
        <v>7.49</v>
      </c>
      <c r="Z54" s="10"/>
      <c r="AA54" s="10">
        <f t="shared" si="2"/>
        <v>986.03009999999995</v>
      </c>
      <c r="AD54" s="11">
        <v>40851.083333333336</v>
      </c>
      <c r="AE54" s="10">
        <v>98.5</v>
      </c>
      <c r="AF54" s="10">
        <v>2.82</v>
      </c>
      <c r="AH54" s="17">
        <f t="shared" si="3"/>
        <v>2684.1533906662189</v>
      </c>
      <c r="AI54" s="17"/>
      <c r="AK54" s="11">
        <v>40851.083333333336</v>
      </c>
      <c r="AL54" s="10">
        <v>98.5</v>
      </c>
      <c r="AM54" s="10">
        <v>2.82</v>
      </c>
      <c r="AO54" s="17">
        <f t="shared" si="4"/>
        <v>2684.1533906662189</v>
      </c>
    </row>
    <row r="55" spans="3:41" x14ac:dyDescent="0.25">
      <c r="C55" s="17">
        <v>24.480219277052701</v>
      </c>
      <c r="E55" s="11">
        <v>40851.125</v>
      </c>
      <c r="F55" s="10">
        <v>78.37</v>
      </c>
      <c r="G55" s="10">
        <v>6.77</v>
      </c>
      <c r="I55" s="17">
        <f t="shared" si="1"/>
        <v>2449.0796847426204</v>
      </c>
      <c r="L55" s="11">
        <v>40851.125</v>
      </c>
      <c r="M55" s="10">
        <v>78.37</v>
      </c>
      <c r="N55" s="10">
        <v>6.77</v>
      </c>
      <c r="P55" s="17">
        <f t="shared" si="0"/>
        <v>2449.0796847426204</v>
      </c>
      <c r="S55" s="11">
        <v>40848.53125</v>
      </c>
      <c r="T55" s="10">
        <v>9.5500000000000007</v>
      </c>
      <c r="U55" s="11"/>
      <c r="V55" s="11"/>
      <c r="W55" s="10">
        <v>93.73</v>
      </c>
      <c r="X55" s="10">
        <v>8.56</v>
      </c>
      <c r="Z55" s="10"/>
      <c r="AA55" s="10">
        <f t="shared" si="2"/>
        <v>1697.4503</v>
      </c>
      <c r="AD55" s="11">
        <v>40851.125</v>
      </c>
      <c r="AE55" s="10">
        <v>86.33</v>
      </c>
      <c r="AF55" s="10">
        <v>4.54</v>
      </c>
      <c r="AH55" s="17">
        <f t="shared" si="3"/>
        <v>2505.3155301879597</v>
      </c>
      <c r="AI55" s="17"/>
      <c r="AK55" s="11">
        <v>40851.125</v>
      </c>
      <c r="AL55" s="10">
        <v>86.33</v>
      </c>
      <c r="AM55" s="10">
        <v>4.54</v>
      </c>
      <c r="AO55" s="17">
        <f t="shared" si="4"/>
        <v>2505.3155301879597</v>
      </c>
    </row>
    <row r="56" spans="3:41" x14ac:dyDescent="0.25">
      <c r="C56" s="17">
        <v>26.559185829520001</v>
      </c>
      <c r="E56" s="11">
        <v>40851.166666666664</v>
      </c>
      <c r="F56" s="10">
        <v>78.37</v>
      </c>
      <c r="G56" s="10">
        <v>6.77</v>
      </c>
      <c r="I56" s="17">
        <f t="shared" si="1"/>
        <v>2612.0082934594825</v>
      </c>
      <c r="L56" s="11">
        <v>40851.166666666664</v>
      </c>
      <c r="M56" s="10">
        <v>78.37</v>
      </c>
      <c r="N56" s="10">
        <v>6.77</v>
      </c>
      <c r="P56" s="17">
        <f t="shared" si="0"/>
        <v>2612.0082934594825</v>
      </c>
      <c r="S56" s="11">
        <v>40848.541666666664</v>
      </c>
      <c r="T56" s="10">
        <v>42.36</v>
      </c>
      <c r="U56" s="11"/>
      <c r="V56" s="11"/>
      <c r="W56" s="10">
        <v>56.77</v>
      </c>
      <c r="X56" s="10">
        <v>4.1100000000000003</v>
      </c>
      <c r="Z56" s="10"/>
      <c r="AA56" s="10">
        <f t="shared" si="2"/>
        <v>2638.1019000000001</v>
      </c>
      <c r="AD56" s="11">
        <v>40851.166666666664</v>
      </c>
      <c r="AE56" s="10">
        <v>21.82</v>
      </c>
      <c r="AF56" s="10">
        <v>1.98</v>
      </c>
      <c r="AH56" s="17">
        <f t="shared" si="3"/>
        <v>622.72503480012642</v>
      </c>
      <c r="AI56" s="17"/>
      <c r="AK56" s="11">
        <v>40851.166666666664</v>
      </c>
      <c r="AL56" s="10">
        <v>21.82</v>
      </c>
      <c r="AM56" s="10">
        <v>1.98</v>
      </c>
      <c r="AO56" s="17">
        <f t="shared" si="4"/>
        <v>622.72503480012642</v>
      </c>
    </row>
    <row r="57" spans="3:41" x14ac:dyDescent="0.25">
      <c r="C57" s="17">
        <v>31.701277847744102</v>
      </c>
      <c r="E57" s="11">
        <v>40851.208333333336</v>
      </c>
      <c r="F57" s="10">
        <v>78.37</v>
      </c>
      <c r="G57" s="10">
        <v>6.77</v>
      </c>
      <c r="I57" s="17">
        <f t="shared" si="1"/>
        <v>3014.9940449277055</v>
      </c>
      <c r="L57" s="11">
        <v>40851.208333333336</v>
      </c>
      <c r="M57" s="10">
        <v>78.37</v>
      </c>
      <c r="N57" s="10">
        <v>6.77</v>
      </c>
      <c r="P57" s="17">
        <f t="shared" si="0"/>
        <v>3014.9940449277055</v>
      </c>
      <c r="S57" s="11">
        <v>40848.552083333336</v>
      </c>
      <c r="T57" s="10">
        <v>58.47</v>
      </c>
      <c r="U57" s="11"/>
      <c r="V57" s="11"/>
      <c r="W57" s="10">
        <v>16.649999999999999</v>
      </c>
      <c r="X57" s="10">
        <v>9.9700000000000006</v>
      </c>
      <c r="Z57" s="10"/>
      <c r="AA57" s="10">
        <f t="shared" si="2"/>
        <v>1139.5259999999998</v>
      </c>
      <c r="AD57" s="11">
        <v>40851.208333333336</v>
      </c>
      <c r="AE57" s="10">
        <v>10.9</v>
      </c>
      <c r="AF57" s="10">
        <v>7.1</v>
      </c>
      <c r="AH57" s="17">
        <f t="shared" si="3"/>
        <v>422.93392854041076</v>
      </c>
      <c r="AI57" s="17"/>
      <c r="AK57" s="11">
        <v>40851.208333333336</v>
      </c>
      <c r="AL57" s="10">
        <v>10.9</v>
      </c>
      <c r="AM57" s="10">
        <v>7.1</v>
      </c>
      <c r="AO57" s="17">
        <f t="shared" si="4"/>
        <v>422.93392854041076</v>
      </c>
    </row>
    <row r="58" spans="3:41" x14ac:dyDescent="0.25">
      <c r="C58" s="17">
        <v>37.916138369490298</v>
      </c>
      <c r="E58" s="11">
        <v>40851.25</v>
      </c>
      <c r="F58" s="10">
        <v>78.37</v>
      </c>
      <c r="G58" s="10">
        <v>6.77</v>
      </c>
      <c r="I58" s="17">
        <f t="shared" si="1"/>
        <v>3502.0526640169546</v>
      </c>
      <c r="L58" s="11">
        <v>40851.25</v>
      </c>
      <c r="M58" s="10">
        <v>78.37</v>
      </c>
      <c r="N58" s="10">
        <v>6.77</v>
      </c>
      <c r="P58" s="17">
        <f t="shared" si="0"/>
        <v>3502.0526640169546</v>
      </c>
      <c r="S58" s="11">
        <v>40848.5625</v>
      </c>
      <c r="T58" s="10">
        <v>47.22</v>
      </c>
      <c r="U58" s="11"/>
      <c r="V58" s="11"/>
      <c r="W58" s="10">
        <v>89.95</v>
      </c>
      <c r="X58" s="10">
        <v>5.72</v>
      </c>
      <c r="Z58" s="10"/>
      <c r="AA58" s="10">
        <f t="shared" si="2"/>
        <v>4761.9529999999995</v>
      </c>
      <c r="AD58" s="11">
        <v>40851.25</v>
      </c>
      <c r="AE58" s="10">
        <v>9.7899999999999991</v>
      </c>
      <c r="AF58" s="10">
        <v>4.8600000000000003</v>
      </c>
      <c r="AH58" s="17">
        <f t="shared" si="3"/>
        <v>418.77839463730999</v>
      </c>
      <c r="AI58" s="17"/>
      <c r="AK58" s="11">
        <v>40851.25</v>
      </c>
      <c r="AL58" s="10">
        <v>9.7899999999999991</v>
      </c>
      <c r="AM58" s="10">
        <v>4.8600000000000003</v>
      </c>
      <c r="AO58" s="17">
        <f t="shared" si="4"/>
        <v>418.77839463730999</v>
      </c>
    </row>
    <row r="59" spans="3:41" x14ac:dyDescent="0.25">
      <c r="C59" s="17">
        <v>45.911759117394702</v>
      </c>
      <c r="E59" s="11">
        <v>40851.291666666664</v>
      </c>
      <c r="F59" s="10">
        <v>78.37</v>
      </c>
      <c r="G59" s="10">
        <v>6.77</v>
      </c>
      <c r="I59" s="17">
        <f t="shared" si="1"/>
        <v>4128.6694620302233</v>
      </c>
      <c r="L59" s="11">
        <v>40851.291666666664</v>
      </c>
      <c r="M59" s="10">
        <v>78.37</v>
      </c>
      <c r="N59" s="10">
        <v>6.77</v>
      </c>
      <c r="P59" s="17">
        <f t="shared" si="0"/>
        <v>4128.6694620302233</v>
      </c>
      <c r="S59" s="11">
        <v>40848.572916666664</v>
      </c>
      <c r="T59" s="10">
        <v>41.74</v>
      </c>
      <c r="U59" s="11"/>
      <c r="V59" s="11"/>
      <c r="W59" s="10">
        <v>12.93</v>
      </c>
      <c r="X59" s="10">
        <v>4.54</v>
      </c>
      <c r="Z59" s="10"/>
      <c r="AA59" s="10">
        <f t="shared" si="2"/>
        <v>598.40039999999999</v>
      </c>
      <c r="AD59" s="11">
        <v>40851.291666666664</v>
      </c>
      <c r="AE59" s="10">
        <v>76.39</v>
      </c>
      <c r="AF59" s="10">
        <v>5.03</v>
      </c>
      <c r="AH59" s="17">
        <f t="shared" si="3"/>
        <v>3891.4409789777815</v>
      </c>
      <c r="AI59" s="17"/>
      <c r="AK59" s="11">
        <v>40851.291666666664</v>
      </c>
      <c r="AL59" s="10">
        <v>76.39</v>
      </c>
      <c r="AM59" s="10">
        <v>5.03</v>
      </c>
      <c r="AO59" s="17">
        <f t="shared" si="4"/>
        <v>3891.4409789777815</v>
      </c>
    </row>
    <row r="60" spans="3:41" x14ac:dyDescent="0.25">
      <c r="C60" s="17">
        <v>52.078241966313101</v>
      </c>
      <c r="E60" s="11">
        <v>40851.333333333336</v>
      </c>
      <c r="F60" s="10">
        <v>78.37</v>
      </c>
      <c r="G60" s="10">
        <v>6.77</v>
      </c>
      <c r="I60" s="17">
        <f t="shared" si="1"/>
        <v>4611.9367228999581</v>
      </c>
      <c r="L60" s="11">
        <v>40851.333333333336</v>
      </c>
      <c r="M60" s="10">
        <v>78.37</v>
      </c>
      <c r="N60" s="10">
        <v>6.77</v>
      </c>
      <c r="P60" s="17">
        <f t="shared" si="0"/>
        <v>4611.9367228999581</v>
      </c>
      <c r="S60" s="11">
        <v>40848.583333333336</v>
      </c>
      <c r="T60" s="10">
        <v>79.13</v>
      </c>
      <c r="U60" s="11"/>
      <c r="V60" s="11"/>
      <c r="W60" s="10">
        <v>20.74</v>
      </c>
      <c r="X60" s="10">
        <v>7.67</v>
      </c>
      <c r="Z60" s="10"/>
      <c r="AA60" s="10">
        <f t="shared" si="2"/>
        <v>1800.2319999999997</v>
      </c>
      <c r="AD60" s="11">
        <v>40851.333333333336</v>
      </c>
      <c r="AE60" s="10">
        <v>19.3</v>
      </c>
      <c r="AF60" s="10">
        <v>3.77</v>
      </c>
      <c r="AH60" s="17">
        <f t="shared" si="3"/>
        <v>1077.8710699498429</v>
      </c>
      <c r="AI60" s="17"/>
      <c r="AK60" s="11">
        <v>40851.333333333336</v>
      </c>
      <c r="AL60" s="10">
        <v>19.3</v>
      </c>
      <c r="AM60" s="10">
        <v>3.77</v>
      </c>
      <c r="AO60" s="17">
        <f t="shared" si="4"/>
        <v>1077.8710699498429</v>
      </c>
    </row>
    <row r="61" spans="3:41" x14ac:dyDescent="0.25">
      <c r="C61" s="17">
        <v>50.118668102053903</v>
      </c>
      <c r="E61" s="11">
        <v>40851.375</v>
      </c>
      <c r="F61" s="10">
        <v>78.37</v>
      </c>
      <c r="G61" s="10">
        <v>6.77</v>
      </c>
      <c r="I61" s="17">
        <f t="shared" si="1"/>
        <v>4458.3649191579643</v>
      </c>
      <c r="L61" s="11">
        <v>40851.375</v>
      </c>
      <c r="M61" s="10">
        <v>78.37</v>
      </c>
      <c r="N61" s="10">
        <v>6.77</v>
      </c>
      <c r="P61" s="17">
        <f t="shared" si="0"/>
        <v>4458.3649191579643</v>
      </c>
      <c r="S61" s="11">
        <v>40848.59375</v>
      </c>
      <c r="T61" s="10">
        <v>41.01</v>
      </c>
      <c r="U61" s="11"/>
      <c r="V61" s="11"/>
      <c r="W61" s="10">
        <v>38.479999999999997</v>
      </c>
      <c r="X61" s="10">
        <v>8.06</v>
      </c>
      <c r="Z61" s="10"/>
      <c r="AA61" s="10">
        <f t="shared" si="2"/>
        <v>1888.2135999999998</v>
      </c>
      <c r="AD61" s="11">
        <v>40851.375</v>
      </c>
      <c r="AE61" s="10">
        <v>47.84</v>
      </c>
      <c r="AF61" s="10">
        <v>5.47</v>
      </c>
      <c r="AH61" s="17">
        <f t="shared" si="3"/>
        <v>2659.3618820022589</v>
      </c>
      <c r="AI61" s="17"/>
      <c r="AK61" s="11">
        <v>40851.375</v>
      </c>
      <c r="AL61" s="10">
        <v>47.84</v>
      </c>
      <c r="AM61" s="10">
        <v>5.47</v>
      </c>
      <c r="AO61" s="17">
        <f t="shared" si="4"/>
        <v>2659.3618820022589</v>
      </c>
    </row>
    <row r="62" spans="3:41" x14ac:dyDescent="0.25">
      <c r="C62" s="17">
        <v>48.898491411442897</v>
      </c>
      <c r="E62" s="11">
        <v>40851.416666666664</v>
      </c>
      <c r="F62" s="10">
        <v>78.37</v>
      </c>
      <c r="G62" s="10">
        <v>6.77</v>
      </c>
      <c r="I62" s="17">
        <f t="shared" si="1"/>
        <v>4362.73967191478</v>
      </c>
      <c r="L62" s="11">
        <v>40851.416666666664</v>
      </c>
      <c r="M62" s="10">
        <v>78.37</v>
      </c>
      <c r="N62" s="10">
        <v>6.77</v>
      </c>
      <c r="P62" s="17">
        <f t="shared" si="0"/>
        <v>4362.73967191478</v>
      </c>
      <c r="S62" s="11">
        <v>40848.604166666664</v>
      </c>
      <c r="T62" s="10">
        <v>53.19</v>
      </c>
      <c r="U62" s="11"/>
      <c r="V62" s="11"/>
      <c r="W62" s="10">
        <v>82.51</v>
      </c>
      <c r="X62" s="10">
        <v>9.74</v>
      </c>
      <c r="Z62" s="10"/>
      <c r="AA62" s="10">
        <f t="shared" si="2"/>
        <v>5192.3543</v>
      </c>
      <c r="AD62" s="11">
        <v>40851.416666666664</v>
      </c>
      <c r="AE62" s="10">
        <v>54.88</v>
      </c>
      <c r="AF62" s="10">
        <v>4.82</v>
      </c>
      <c r="AH62" s="17">
        <f t="shared" si="3"/>
        <v>2948.0708086599861</v>
      </c>
      <c r="AI62" s="17"/>
      <c r="AK62" s="11">
        <v>40851.416666666664</v>
      </c>
      <c r="AL62" s="10">
        <v>54.88</v>
      </c>
      <c r="AM62" s="10">
        <v>4.82</v>
      </c>
      <c r="AO62" s="17">
        <f t="shared" si="4"/>
        <v>2948.0708086599861</v>
      </c>
    </row>
    <row r="63" spans="3:41" x14ac:dyDescent="0.25">
      <c r="C63" s="17">
        <v>46.869314668368602</v>
      </c>
      <c r="E63" s="11">
        <v>40851.458333333336</v>
      </c>
      <c r="F63" s="10">
        <v>78.37</v>
      </c>
      <c r="G63" s="10">
        <v>6.77</v>
      </c>
      <c r="I63" s="17">
        <f t="shared" si="1"/>
        <v>4203.713090560047</v>
      </c>
      <c r="L63" s="11">
        <v>40851.458333333336</v>
      </c>
      <c r="M63" s="10">
        <v>78.37</v>
      </c>
      <c r="N63" s="10">
        <v>6.77</v>
      </c>
      <c r="P63" s="17">
        <f t="shared" si="0"/>
        <v>4203.713090560047</v>
      </c>
      <c r="S63" s="11">
        <v>40848.614583333336</v>
      </c>
      <c r="T63" s="10">
        <v>86.93</v>
      </c>
      <c r="U63" s="11"/>
      <c r="V63" s="11"/>
      <c r="W63" s="10">
        <v>98.89</v>
      </c>
      <c r="X63" s="10">
        <v>4.21</v>
      </c>
      <c r="Z63" s="10"/>
      <c r="AA63" s="10">
        <f t="shared" si="2"/>
        <v>9012.8346000000001</v>
      </c>
      <c r="AD63" s="11">
        <v>40851.458333333336</v>
      </c>
      <c r="AE63" s="10">
        <v>21.68</v>
      </c>
      <c r="AF63" s="10">
        <v>4.7</v>
      </c>
      <c r="AH63" s="17">
        <f t="shared" si="3"/>
        <v>1118.0227420102312</v>
      </c>
      <c r="AI63" s="17"/>
      <c r="AK63" s="11">
        <v>40851.458333333336</v>
      </c>
      <c r="AL63" s="10">
        <v>21.68</v>
      </c>
      <c r="AM63" s="10">
        <v>4.7</v>
      </c>
      <c r="AO63" s="17">
        <f t="shared" si="4"/>
        <v>1118.0227420102312</v>
      </c>
    </row>
    <row r="64" spans="3:41" x14ac:dyDescent="0.25">
      <c r="C64" s="17">
        <v>43.855603206969498</v>
      </c>
      <c r="E64" s="11">
        <v>40851.5</v>
      </c>
      <c r="F64" s="10">
        <v>78.37</v>
      </c>
      <c r="G64" s="10">
        <v>6.77</v>
      </c>
      <c r="I64" s="17">
        <f t="shared" si="1"/>
        <v>3967.5285233302002</v>
      </c>
      <c r="L64" s="11">
        <v>40851.5</v>
      </c>
      <c r="M64" s="10">
        <v>78.37</v>
      </c>
      <c r="N64" s="10">
        <v>6.77</v>
      </c>
      <c r="P64" s="17">
        <f t="shared" si="0"/>
        <v>3967.5285233302002</v>
      </c>
      <c r="S64" s="11">
        <v>40848.625</v>
      </c>
      <c r="T64" s="10">
        <v>62.86</v>
      </c>
      <c r="U64" s="11"/>
      <c r="V64" s="11"/>
      <c r="W64" s="10">
        <v>40.71</v>
      </c>
      <c r="X64" s="10">
        <v>3.11</v>
      </c>
      <c r="Z64" s="10"/>
      <c r="AA64" s="10">
        <f t="shared" si="2"/>
        <v>2685.6387</v>
      </c>
      <c r="AD64" s="11">
        <v>40851.5</v>
      </c>
      <c r="AE64" s="10">
        <v>4.29</v>
      </c>
      <c r="AF64" s="10">
        <v>1.21</v>
      </c>
      <c r="AH64" s="17">
        <f t="shared" si="3"/>
        <v>193.33143775789915</v>
      </c>
      <c r="AI64" s="17"/>
      <c r="AK64" s="11">
        <v>40851.5</v>
      </c>
      <c r="AL64" s="10">
        <v>4.29</v>
      </c>
      <c r="AM64" s="10">
        <v>1.21</v>
      </c>
      <c r="AO64" s="17">
        <f t="shared" si="4"/>
        <v>193.33143775789915</v>
      </c>
    </row>
    <row r="65" spans="3:41" x14ac:dyDescent="0.25">
      <c r="C65" s="17">
        <v>41.790043605024401</v>
      </c>
      <c r="E65" s="11">
        <v>40851.541666666664</v>
      </c>
      <c r="F65" s="10">
        <v>78.37</v>
      </c>
      <c r="G65" s="10">
        <v>6.77</v>
      </c>
      <c r="I65" s="17">
        <f t="shared" si="1"/>
        <v>3805.6506173257626</v>
      </c>
      <c r="L65" s="11">
        <v>40851.541666666664</v>
      </c>
      <c r="M65" s="10">
        <v>78.37</v>
      </c>
      <c r="N65" s="10">
        <v>6.77</v>
      </c>
      <c r="P65" s="17">
        <f t="shared" si="0"/>
        <v>3805.6506173257626</v>
      </c>
      <c r="S65" s="11">
        <v>40848.635416666664</v>
      </c>
      <c r="T65" s="10">
        <v>96.54</v>
      </c>
      <c r="U65" s="11"/>
      <c r="V65" s="11"/>
      <c r="W65" s="10">
        <v>1.1200000000000001</v>
      </c>
      <c r="X65" s="10">
        <v>2.92</v>
      </c>
      <c r="Z65" s="10"/>
      <c r="AA65" s="10">
        <f t="shared" si="2"/>
        <v>111.39520000000002</v>
      </c>
      <c r="AD65" s="11">
        <v>40851.541666666664</v>
      </c>
      <c r="AE65" s="10">
        <v>58.64</v>
      </c>
      <c r="AF65" s="10">
        <v>0.21</v>
      </c>
      <c r="AH65" s="17">
        <f t="shared" si="3"/>
        <v>2462.8825569986311</v>
      </c>
      <c r="AI65" s="17"/>
      <c r="AK65" s="11">
        <v>40851.541666666664</v>
      </c>
      <c r="AL65" s="10">
        <v>58.64</v>
      </c>
      <c r="AM65" s="10">
        <v>0.21</v>
      </c>
      <c r="AO65" s="17">
        <f t="shared" si="4"/>
        <v>2462.8825569986311</v>
      </c>
    </row>
    <row r="66" spans="3:41" x14ac:dyDescent="0.25">
      <c r="C66" s="17">
        <v>40.730227703286097</v>
      </c>
      <c r="E66" s="11">
        <v>40851.583333333336</v>
      </c>
      <c r="F66" s="10">
        <v>78.37</v>
      </c>
      <c r="G66" s="10">
        <v>6.77</v>
      </c>
      <c r="I66" s="17">
        <f t="shared" si="1"/>
        <v>3722.592845106532</v>
      </c>
      <c r="L66" s="11">
        <v>40851.583333333336</v>
      </c>
      <c r="M66" s="10">
        <v>78.37</v>
      </c>
      <c r="N66" s="10">
        <v>6.77</v>
      </c>
      <c r="P66" s="17">
        <f t="shared" si="0"/>
        <v>3722.592845106532</v>
      </c>
      <c r="S66" s="11">
        <v>40848.645833333336</v>
      </c>
      <c r="T66" s="10">
        <v>68.819999999999993</v>
      </c>
      <c r="U66" s="11"/>
      <c r="V66" s="11"/>
      <c r="W66" s="10">
        <v>88.72</v>
      </c>
      <c r="X66" s="10">
        <v>0.44</v>
      </c>
      <c r="Z66" s="10"/>
      <c r="AA66" s="10">
        <f t="shared" si="2"/>
        <v>6144.7471999999989</v>
      </c>
      <c r="AD66" s="11">
        <v>40851.583333333336</v>
      </c>
      <c r="AE66" s="10">
        <v>7.28</v>
      </c>
      <c r="AF66" s="10">
        <v>6.8</v>
      </c>
      <c r="AH66" s="17">
        <f t="shared" si="3"/>
        <v>346.02005767992279</v>
      </c>
      <c r="AI66" s="17"/>
      <c r="AK66" s="11">
        <v>40851.583333333336</v>
      </c>
      <c r="AL66" s="10">
        <v>7.28</v>
      </c>
      <c r="AM66" s="10">
        <v>6.8</v>
      </c>
      <c r="AO66" s="17">
        <f t="shared" si="4"/>
        <v>346.02005767992279</v>
      </c>
    </row>
    <row r="67" spans="3:41" x14ac:dyDescent="0.25">
      <c r="C67" s="17">
        <v>41.347117537497603</v>
      </c>
      <c r="E67" s="11">
        <v>40851.625</v>
      </c>
      <c r="F67" s="10">
        <v>78.37</v>
      </c>
      <c r="G67" s="10">
        <v>6.77</v>
      </c>
      <c r="I67" s="17">
        <f t="shared" si="1"/>
        <v>3770.9385014136874</v>
      </c>
      <c r="L67" s="11">
        <v>40851.625</v>
      </c>
      <c r="M67" s="10">
        <v>78.37</v>
      </c>
      <c r="N67" s="10">
        <v>6.77</v>
      </c>
      <c r="P67" s="17">
        <f t="shared" si="0"/>
        <v>3770.9385014136874</v>
      </c>
      <c r="S67" s="11">
        <v>40848.65625</v>
      </c>
      <c r="T67" s="10">
        <v>68.03</v>
      </c>
      <c r="U67" s="11"/>
      <c r="V67" s="11"/>
      <c r="W67" s="10">
        <v>18.010000000000002</v>
      </c>
      <c r="X67" s="10">
        <v>2.74</v>
      </c>
      <c r="Z67" s="10"/>
      <c r="AA67" s="10">
        <f t="shared" si="2"/>
        <v>1274.5677000000001</v>
      </c>
      <c r="AD67" s="11">
        <v>40851.625</v>
      </c>
      <c r="AE67" s="10">
        <v>33.119999999999997</v>
      </c>
      <c r="AF67" s="10">
        <v>3.07</v>
      </c>
      <c r="AH67" s="17">
        <f t="shared" si="3"/>
        <v>1471.0949328419206</v>
      </c>
      <c r="AI67" s="17"/>
      <c r="AK67" s="11">
        <v>40851.625</v>
      </c>
      <c r="AL67" s="10">
        <v>33.119999999999997</v>
      </c>
      <c r="AM67" s="10">
        <v>3.07</v>
      </c>
      <c r="AO67" s="17">
        <f t="shared" si="4"/>
        <v>1471.0949328419206</v>
      </c>
    </row>
    <row r="68" spans="3:41" x14ac:dyDescent="0.25">
      <c r="C68" s="17">
        <v>45.682995364454698</v>
      </c>
      <c r="E68" s="11">
        <v>40851.666666666664</v>
      </c>
      <c r="F68" s="10">
        <v>78.37</v>
      </c>
      <c r="G68" s="10">
        <v>6.77</v>
      </c>
      <c r="I68" s="17">
        <f t="shared" si="1"/>
        <v>4110.7412467123149</v>
      </c>
      <c r="L68" s="11">
        <v>40851.666666666664</v>
      </c>
      <c r="M68" s="10">
        <v>78.37</v>
      </c>
      <c r="N68" s="10">
        <v>6.77</v>
      </c>
      <c r="P68" s="17">
        <f t="shared" ref="P68:P131" si="5">M68*($C68+N68)</f>
        <v>4110.7412467123149</v>
      </c>
      <c r="S68" s="11">
        <v>40848.666666666664</v>
      </c>
      <c r="T68" s="10">
        <v>45.65</v>
      </c>
      <c r="U68" s="11"/>
      <c r="V68" s="11"/>
      <c r="W68" s="10">
        <v>78.069999999999993</v>
      </c>
      <c r="X68" s="10">
        <v>7.66</v>
      </c>
      <c r="Z68" s="10"/>
      <c r="AA68" s="10">
        <f t="shared" si="2"/>
        <v>4161.9116999999997</v>
      </c>
      <c r="AD68" s="11">
        <v>40851.666666666664</v>
      </c>
      <c r="AE68" s="10">
        <v>22.37</v>
      </c>
      <c r="AF68" s="10">
        <v>1.47</v>
      </c>
      <c r="AH68" s="17">
        <f t="shared" si="3"/>
        <v>1054.8125063028517</v>
      </c>
      <c r="AI68" s="17"/>
      <c r="AK68" s="11">
        <v>40851.666666666664</v>
      </c>
      <c r="AL68" s="10">
        <v>22.37</v>
      </c>
      <c r="AM68" s="10">
        <v>1.47</v>
      </c>
      <c r="AO68" s="17">
        <f t="shared" si="4"/>
        <v>1054.8125063028517</v>
      </c>
    </row>
    <row r="69" spans="3:41" x14ac:dyDescent="0.25">
      <c r="C69" s="17">
        <v>50.078022285335997</v>
      </c>
      <c r="E69" s="11">
        <v>40851.708333333336</v>
      </c>
      <c r="F69" s="10">
        <v>78.37</v>
      </c>
      <c r="G69" s="10">
        <v>6.77</v>
      </c>
      <c r="I69" s="17">
        <f t="shared" ref="I69:I132" si="6">F69*($C69+G69)</f>
        <v>4455.1795065017823</v>
      </c>
      <c r="L69" s="11">
        <v>40851.708333333336</v>
      </c>
      <c r="M69" s="10">
        <v>78.37</v>
      </c>
      <c r="N69" s="10">
        <v>6.77</v>
      </c>
      <c r="P69" s="17">
        <f t="shared" si="5"/>
        <v>4455.1795065017823</v>
      </c>
      <c r="S69" s="11">
        <v>40848.677083333336</v>
      </c>
      <c r="T69" s="10">
        <v>37.299999999999997</v>
      </c>
      <c r="U69" s="11"/>
      <c r="V69" s="11"/>
      <c r="W69" s="10">
        <v>73.39</v>
      </c>
      <c r="X69" s="10">
        <v>5</v>
      </c>
      <c r="Z69" s="10"/>
      <c r="AA69" s="10">
        <f t="shared" ref="AA69:AA99" si="7">W69*(T69+X69)</f>
        <v>3104.3969999999999</v>
      </c>
      <c r="AD69" s="11">
        <v>40851.708333333336</v>
      </c>
      <c r="AE69" s="10">
        <v>84.58</v>
      </c>
      <c r="AF69" s="10">
        <v>5.45</v>
      </c>
      <c r="AH69" s="17">
        <f t="shared" ref="AH69:AH132" si="8">AE69*($C69+AF69)</f>
        <v>4696.5601248937191</v>
      </c>
      <c r="AI69" s="17"/>
      <c r="AK69" s="11">
        <v>40851.708333333336</v>
      </c>
      <c r="AL69" s="10">
        <v>84.58</v>
      </c>
      <c r="AM69" s="10">
        <v>5.45</v>
      </c>
      <c r="AO69" s="17">
        <f t="shared" ref="AO69:AO132" si="9">AL69*($C69+AM69)</f>
        <v>4696.5601248937191</v>
      </c>
    </row>
    <row r="70" spans="3:41" x14ac:dyDescent="0.25">
      <c r="C70" s="17">
        <v>47.682948187008499</v>
      </c>
      <c r="E70" s="11">
        <v>40851.75</v>
      </c>
      <c r="F70" s="10">
        <v>78.37</v>
      </c>
      <c r="G70" s="10">
        <v>6.77</v>
      </c>
      <c r="I70" s="17">
        <f t="shared" si="6"/>
        <v>4267.4775494158566</v>
      </c>
      <c r="L70" s="11">
        <v>40851.75</v>
      </c>
      <c r="M70" s="10">
        <v>78.37</v>
      </c>
      <c r="N70" s="10">
        <v>6.77</v>
      </c>
      <c r="P70" s="17">
        <f t="shared" si="5"/>
        <v>4267.4775494158566</v>
      </c>
      <c r="S70" s="11">
        <v>40848.6875</v>
      </c>
      <c r="T70" s="10">
        <v>83.16</v>
      </c>
      <c r="U70" s="11"/>
      <c r="V70" s="11"/>
      <c r="W70" s="10">
        <v>33.33</v>
      </c>
      <c r="X70" s="10">
        <v>7.15</v>
      </c>
      <c r="Z70" s="10"/>
      <c r="AA70" s="10">
        <f t="shared" si="7"/>
        <v>3010.0322999999999</v>
      </c>
      <c r="AD70" s="11">
        <v>40851.75</v>
      </c>
      <c r="AE70" s="10">
        <v>32</v>
      </c>
      <c r="AF70" s="10">
        <v>4.16</v>
      </c>
      <c r="AH70" s="17">
        <f t="shared" si="8"/>
        <v>1658.9743419842721</v>
      </c>
      <c r="AI70" s="17"/>
      <c r="AK70" s="11">
        <v>40851.75</v>
      </c>
      <c r="AL70" s="10">
        <v>32</v>
      </c>
      <c r="AM70" s="10">
        <v>4.16</v>
      </c>
      <c r="AO70" s="17">
        <f t="shared" si="9"/>
        <v>1658.9743419842721</v>
      </c>
    </row>
    <row r="71" spans="3:41" x14ac:dyDescent="0.25">
      <c r="C71" s="17">
        <v>42.192587623360502</v>
      </c>
      <c r="E71" s="11">
        <v>40851.791666666664</v>
      </c>
      <c r="F71" s="10">
        <v>78.37</v>
      </c>
      <c r="G71" s="10">
        <v>6.77</v>
      </c>
      <c r="I71" s="17">
        <f t="shared" si="6"/>
        <v>3837.197992042763</v>
      </c>
      <c r="L71" s="11">
        <v>40851.791666666664</v>
      </c>
      <c r="M71" s="10">
        <v>78.37</v>
      </c>
      <c r="N71" s="10">
        <v>6.77</v>
      </c>
      <c r="P71" s="17">
        <f t="shared" si="5"/>
        <v>3837.197992042763</v>
      </c>
      <c r="S71" s="11">
        <v>40848.697916666664</v>
      </c>
      <c r="T71" s="10">
        <v>2.93</v>
      </c>
      <c r="U71" s="11"/>
      <c r="V71" s="11"/>
      <c r="W71" s="10">
        <v>92.34</v>
      </c>
      <c r="X71" s="10">
        <v>7.85</v>
      </c>
      <c r="Z71" s="10"/>
      <c r="AA71" s="10">
        <f t="shared" si="7"/>
        <v>995.42520000000002</v>
      </c>
      <c r="AD71" s="11">
        <v>40851.791666666664</v>
      </c>
      <c r="AE71" s="10">
        <v>0.28999999999999998</v>
      </c>
      <c r="AF71" s="10">
        <v>4.79</v>
      </c>
      <c r="AH71" s="17">
        <f t="shared" si="8"/>
        <v>13.624950410774545</v>
      </c>
      <c r="AI71" s="17"/>
      <c r="AK71" s="11">
        <v>40851.791666666664</v>
      </c>
      <c r="AL71" s="10">
        <v>0.28999999999999998</v>
      </c>
      <c r="AM71" s="10">
        <v>4.79</v>
      </c>
      <c r="AO71" s="17">
        <f t="shared" si="9"/>
        <v>13.624950410774545</v>
      </c>
    </row>
    <row r="72" spans="3:41" x14ac:dyDescent="0.25">
      <c r="C72" s="17">
        <v>35.385099295256197</v>
      </c>
      <c r="E72" s="11">
        <v>40851.833333333336</v>
      </c>
      <c r="F72" s="10">
        <v>78.37</v>
      </c>
      <c r="G72" s="10">
        <v>6.77</v>
      </c>
      <c r="I72" s="17">
        <f t="shared" si="6"/>
        <v>3303.6951317692278</v>
      </c>
      <c r="L72" s="11">
        <v>40851.833333333336</v>
      </c>
      <c r="M72" s="10">
        <v>78.37</v>
      </c>
      <c r="N72" s="10">
        <v>6.77</v>
      </c>
      <c r="P72" s="17">
        <f t="shared" si="5"/>
        <v>3303.6951317692278</v>
      </c>
      <c r="S72" s="11">
        <v>40848.708333333336</v>
      </c>
      <c r="T72" s="10">
        <v>11.51</v>
      </c>
      <c r="U72" s="11"/>
      <c r="V72" s="11"/>
      <c r="W72" s="10">
        <v>12.22</v>
      </c>
      <c r="X72" s="10">
        <v>5.34</v>
      </c>
      <c r="Z72" s="10"/>
      <c r="AA72" s="10">
        <f t="shared" si="7"/>
        <v>205.90700000000004</v>
      </c>
      <c r="AD72" s="11">
        <v>40851.833333333336</v>
      </c>
      <c r="AE72" s="10">
        <v>80.44</v>
      </c>
      <c r="AF72" s="10">
        <v>7.2</v>
      </c>
      <c r="AH72" s="17">
        <f t="shared" si="8"/>
        <v>3425.5453873104084</v>
      </c>
      <c r="AI72" s="17"/>
      <c r="AK72" s="11">
        <v>40851.833333333336</v>
      </c>
      <c r="AL72" s="10">
        <v>80.44</v>
      </c>
      <c r="AM72" s="10">
        <v>7.2</v>
      </c>
      <c r="AO72" s="17">
        <f t="shared" si="9"/>
        <v>3425.5453873104084</v>
      </c>
    </row>
    <row r="73" spans="3:41" x14ac:dyDescent="0.25">
      <c r="C73" s="17">
        <v>33.680439718085303</v>
      </c>
      <c r="E73" s="11">
        <v>40851.875</v>
      </c>
      <c r="F73" s="10">
        <v>78.37</v>
      </c>
      <c r="G73" s="10">
        <v>6.77</v>
      </c>
      <c r="I73" s="17">
        <f t="shared" si="6"/>
        <v>3170.1009607063456</v>
      </c>
      <c r="L73" s="11">
        <v>40851.875</v>
      </c>
      <c r="M73" s="10">
        <v>78.37</v>
      </c>
      <c r="N73" s="10">
        <v>6.77</v>
      </c>
      <c r="P73" s="17">
        <f t="shared" si="5"/>
        <v>3170.1009607063456</v>
      </c>
      <c r="S73" s="11">
        <v>40848.71875</v>
      </c>
      <c r="T73" s="10">
        <v>1</v>
      </c>
      <c r="U73" s="11"/>
      <c r="V73" s="11"/>
      <c r="W73" s="10">
        <v>26.47</v>
      </c>
      <c r="X73" s="10">
        <v>9.98</v>
      </c>
      <c r="Z73" s="10"/>
      <c r="AA73" s="10">
        <f t="shared" si="7"/>
        <v>290.64060000000001</v>
      </c>
      <c r="AD73" s="11">
        <v>40851.875</v>
      </c>
      <c r="AE73" s="10">
        <v>74.59</v>
      </c>
      <c r="AF73" s="10">
        <v>4.7699999999999996</v>
      </c>
      <c r="AH73" s="17">
        <f t="shared" si="8"/>
        <v>2868.018298571983</v>
      </c>
      <c r="AI73" s="17"/>
      <c r="AK73" s="11">
        <v>40851.875</v>
      </c>
      <c r="AL73" s="10">
        <v>74.59</v>
      </c>
      <c r="AM73" s="10">
        <v>4.7699999999999996</v>
      </c>
      <c r="AO73" s="17">
        <f t="shared" si="9"/>
        <v>2868.018298571983</v>
      </c>
    </row>
    <row r="74" spans="3:41" x14ac:dyDescent="0.25">
      <c r="C74" s="17">
        <v>30.611192214387099</v>
      </c>
      <c r="E74" s="11">
        <v>40851.916666666664</v>
      </c>
      <c r="F74" s="10">
        <v>78.37</v>
      </c>
      <c r="G74" s="10">
        <v>6.77</v>
      </c>
      <c r="I74" s="17">
        <f t="shared" si="6"/>
        <v>2929.5640338415169</v>
      </c>
      <c r="L74" s="11">
        <v>40851.916666666664</v>
      </c>
      <c r="M74" s="10">
        <v>78.37</v>
      </c>
      <c r="N74" s="10">
        <v>6.77</v>
      </c>
      <c r="P74" s="17">
        <f t="shared" si="5"/>
        <v>2929.5640338415169</v>
      </c>
      <c r="S74" s="11">
        <v>40848.729166666664</v>
      </c>
      <c r="T74" s="10">
        <v>73.040000000000006</v>
      </c>
      <c r="U74" s="11"/>
      <c r="V74" s="11"/>
      <c r="W74" s="10">
        <v>78.27</v>
      </c>
      <c r="X74" s="10">
        <v>9.43</v>
      </c>
      <c r="Z74" s="10"/>
      <c r="AA74" s="10">
        <f t="shared" si="7"/>
        <v>6454.9268999999995</v>
      </c>
      <c r="AD74" s="11">
        <v>40851.916666666664</v>
      </c>
      <c r="AE74" s="10">
        <v>88.53</v>
      </c>
      <c r="AF74" s="10">
        <v>9.69</v>
      </c>
      <c r="AH74" s="17">
        <f t="shared" si="8"/>
        <v>3567.86454673969</v>
      </c>
      <c r="AI74" s="17"/>
      <c r="AK74" s="11">
        <v>40851.916666666664</v>
      </c>
      <c r="AL74" s="10">
        <v>88.53</v>
      </c>
      <c r="AM74" s="10">
        <v>9.69</v>
      </c>
      <c r="AO74" s="17">
        <f t="shared" si="9"/>
        <v>3567.86454673969</v>
      </c>
    </row>
    <row r="75" spans="3:41" x14ac:dyDescent="0.25">
      <c r="C75" s="17">
        <v>27.838147505321899</v>
      </c>
      <c r="E75" s="11">
        <v>40851.958333333336</v>
      </c>
      <c r="F75" s="10">
        <v>78.37</v>
      </c>
      <c r="G75" s="10">
        <v>6.77</v>
      </c>
      <c r="I75" s="17">
        <f t="shared" si="6"/>
        <v>2712.2405199920772</v>
      </c>
      <c r="L75" s="11">
        <v>40851.958333333336</v>
      </c>
      <c r="M75" s="10">
        <v>78.37</v>
      </c>
      <c r="N75" s="10">
        <v>6.77</v>
      </c>
      <c r="P75" s="17">
        <f t="shared" si="5"/>
        <v>2712.2405199920772</v>
      </c>
      <c r="S75" s="11">
        <v>40848.739583333336</v>
      </c>
      <c r="T75" s="10">
        <v>8.19</v>
      </c>
      <c r="U75" s="11"/>
      <c r="V75" s="11"/>
      <c r="W75" s="10">
        <v>22.9</v>
      </c>
      <c r="X75" s="10">
        <v>9.69</v>
      </c>
      <c r="Z75" s="10"/>
      <c r="AA75" s="10">
        <f t="shared" si="7"/>
        <v>409.45199999999994</v>
      </c>
      <c r="AD75" s="11">
        <v>40851.958333333336</v>
      </c>
      <c r="AE75" s="10">
        <v>88.17</v>
      </c>
      <c r="AF75" s="10">
        <v>4.8</v>
      </c>
      <c r="AH75" s="17">
        <f t="shared" si="8"/>
        <v>2877.7054655442316</v>
      </c>
      <c r="AI75" s="17"/>
      <c r="AK75" s="11">
        <v>40851.958333333336</v>
      </c>
      <c r="AL75" s="10">
        <v>88.17</v>
      </c>
      <c r="AM75" s="10">
        <v>4.8</v>
      </c>
      <c r="AO75" s="17">
        <f t="shared" si="9"/>
        <v>2877.7054655442316</v>
      </c>
    </row>
    <row r="76" spans="3:41" x14ac:dyDescent="0.25">
      <c r="C76" s="17">
        <v>38.404614707547999</v>
      </c>
      <c r="E76" s="16">
        <v>40852</v>
      </c>
      <c r="F76" s="10">
        <v>23.41</v>
      </c>
      <c r="G76" s="10">
        <v>8.4600000000000009</v>
      </c>
      <c r="I76" s="17">
        <f t="shared" si="6"/>
        <v>1097.1006303036986</v>
      </c>
      <c r="L76" s="16">
        <v>40852</v>
      </c>
      <c r="M76" s="10">
        <v>23.41</v>
      </c>
      <c r="N76" s="10">
        <v>8.4600000000000009</v>
      </c>
      <c r="P76" s="17">
        <f t="shared" si="5"/>
        <v>1097.1006303036986</v>
      </c>
      <c r="S76" s="11">
        <v>40848.75</v>
      </c>
      <c r="T76" s="10">
        <v>10.19</v>
      </c>
      <c r="U76" s="11"/>
      <c r="V76" s="11"/>
      <c r="W76" s="10">
        <v>79.97</v>
      </c>
      <c r="X76" s="10">
        <v>7.49</v>
      </c>
      <c r="AA76" s="10">
        <f t="shared" si="7"/>
        <v>1413.8696</v>
      </c>
      <c r="AD76" s="16">
        <v>40852</v>
      </c>
      <c r="AE76" s="10">
        <v>8.1999999999999993</v>
      </c>
      <c r="AF76" s="10">
        <v>4.38</v>
      </c>
      <c r="AH76" s="17">
        <f t="shared" si="8"/>
        <v>350.8338406018936</v>
      </c>
      <c r="AI76" s="17"/>
      <c r="AK76" s="16">
        <v>40852</v>
      </c>
      <c r="AL76" s="10">
        <v>8.1999999999999993</v>
      </c>
      <c r="AM76" s="10">
        <v>4.38</v>
      </c>
      <c r="AO76" s="17">
        <f t="shared" si="9"/>
        <v>350.8338406018936</v>
      </c>
    </row>
    <row r="77" spans="3:41" x14ac:dyDescent="0.25">
      <c r="C77" s="17">
        <v>37.756585119129298</v>
      </c>
      <c r="E77" s="11">
        <v>40852.041666666664</v>
      </c>
      <c r="F77" s="10">
        <v>23.41</v>
      </c>
      <c r="G77" s="10">
        <v>8.4600000000000009</v>
      </c>
      <c r="I77" s="17">
        <f t="shared" si="6"/>
        <v>1081.9302576388168</v>
      </c>
      <c r="L77" s="11">
        <v>40852.041666666664</v>
      </c>
      <c r="M77" s="10">
        <v>23.41</v>
      </c>
      <c r="N77" s="10">
        <v>8.4600000000000009</v>
      </c>
      <c r="P77" s="17">
        <f t="shared" si="5"/>
        <v>1081.9302576388168</v>
      </c>
      <c r="S77" s="11">
        <v>40848.760416666664</v>
      </c>
      <c r="T77" s="10">
        <v>85.71</v>
      </c>
      <c r="U77" s="11"/>
      <c r="V77" s="11"/>
      <c r="W77" s="10">
        <v>93.73</v>
      </c>
      <c r="X77" s="10">
        <v>8.56</v>
      </c>
      <c r="AA77" s="10">
        <f t="shared" si="7"/>
        <v>8835.9271000000008</v>
      </c>
      <c r="AD77" s="11">
        <v>40852.041666666664</v>
      </c>
      <c r="AE77" s="10">
        <v>3.29</v>
      </c>
      <c r="AF77" s="10">
        <v>6.87</v>
      </c>
      <c r="AH77" s="17">
        <f t="shared" si="8"/>
        <v>146.82146504193537</v>
      </c>
      <c r="AI77" s="17"/>
      <c r="AK77" s="11">
        <v>40852.041666666664</v>
      </c>
      <c r="AL77" s="10">
        <v>3.29</v>
      </c>
      <c r="AM77" s="10">
        <v>6.87</v>
      </c>
      <c r="AO77" s="17">
        <f t="shared" si="9"/>
        <v>146.82146504193537</v>
      </c>
    </row>
    <row r="78" spans="3:41" x14ac:dyDescent="0.25">
      <c r="C78" s="17">
        <v>36.840409788461201</v>
      </c>
      <c r="E78" s="11">
        <v>40852.083333333336</v>
      </c>
      <c r="F78" s="10">
        <v>23.41</v>
      </c>
      <c r="G78" s="10">
        <v>8.4600000000000009</v>
      </c>
      <c r="I78" s="17">
        <f t="shared" si="6"/>
        <v>1060.4825931478767</v>
      </c>
      <c r="L78" s="11">
        <v>40852.083333333336</v>
      </c>
      <c r="M78" s="10">
        <v>23.41</v>
      </c>
      <c r="N78" s="10">
        <v>8.4600000000000009</v>
      </c>
      <c r="P78" s="17">
        <f t="shared" si="5"/>
        <v>1060.4825931478767</v>
      </c>
      <c r="S78" s="11">
        <v>40848.770833333336</v>
      </c>
      <c r="T78" s="10">
        <v>31.68</v>
      </c>
      <c r="U78" s="11"/>
      <c r="V78" s="11"/>
      <c r="W78" s="10">
        <v>56.77</v>
      </c>
      <c r="X78" s="10">
        <v>4.1100000000000003</v>
      </c>
      <c r="AA78" s="10">
        <f t="shared" si="7"/>
        <v>2031.7983000000002</v>
      </c>
      <c r="AD78" s="11">
        <v>40852.083333333336</v>
      </c>
      <c r="AE78" s="10">
        <v>26.71</v>
      </c>
      <c r="AF78" s="10">
        <v>5.03</v>
      </c>
      <c r="AH78" s="17">
        <f t="shared" si="8"/>
        <v>1118.3586454497988</v>
      </c>
      <c r="AI78" s="17"/>
      <c r="AK78" s="11">
        <v>40852.083333333336</v>
      </c>
      <c r="AL78" s="10">
        <v>26.71</v>
      </c>
      <c r="AM78" s="10">
        <v>5.03</v>
      </c>
      <c r="AO78" s="17">
        <f t="shared" si="9"/>
        <v>1118.3586454497988</v>
      </c>
    </row>
    <row r="79" spans="3:41" x14ac:dyDescent="0.25">
      <c r="C79" s="17">
        <v>36.084463320772201</v>
      </c>
      <c r="E79" s="11">
        <v>40852.125</v>
      </c>
      <c r="F79" s="10">
        <v>23.41</v>
      </c>
      <c r="G79" s="10">
        <v>8.4600000000000009</v>
      </c>
      <c r="I79" s="17">
        <f t="shared" si="6"/>
        <v>1042.7858863392773</v>
      </c>
      <c r="L79" s="11">
        <v>40852.125</v>
      </c>
      <c r="M79" s="10">
        <v>23.41</v>
      </c>
      <c r="N79" s="10">
        <v>8.4600000000000009</v>
      </c>
      <c r="P79" s="17">
        <f t="shared" si="5"/>
        <v>1042.7858863392773</v>
      </c>
      <c r="S79" s="11">
        <v>40848.78125</v>
      </c>
      <c r="T79" s="10">
        <v>7.94</v>
      </c>
      <c r="U79" s="11"/>
      <c r="V79" s="11"/>
      <c r="W79" s="10">
        <v>16.649999999999999</v>
      </c>
      <c r="X79" s="10">
        <v>9.9700000000000006</v>
      </c>
      <c r="AA79" s="10">
        <f t="shared" si="7"/>
        <v>298.20149999999995</v>
      </c>
      <c r="AD79" s="11">
        <v>40852.125</v>
      </c>
      <c r="AE79" s="10">
        <v>20.440000000000001</v>
      </c>
      <c r="AF79" s="10">
        <v>2.04</v>
      </c>
      <c r="AH79" s="17">
        <f t="shared" si="8"/>
        <v>779.26403027658387</v>
      </c>
      <c r="AI79" s="17"/>
      <c r="AK79" s="11">
        <v>40852.125</v>
      </c>
      <c r="AL79" s="10">
        <v>20.440000000000001</v>
      </c>
      <c r="AM79" s="10">
        <v>2.04</v>
      </c>
      <c r="AO79" s="17">
        <f t="shared" si="9"/>
        <v>779.26403027658387</v>
      </c>
    </row>
    <row r="80" spans="3:41" x14ac:dyDescent="0.25">
      <c r="C80" s="17">
        <v>36.468672572597299</v>
      </c>
      <c r="E80" s="11">
        <v>40852.166666666664</v>
      </c>
      <c r="F80" s="10">
        <v>23.41</v>
      </c>
      <c r="G80" s="10">
        <v>8.4600000000000009</v>
      </c>
      <c r="I80" s="17">
        <f t="shared" si="6"/>
        <v>1051.7802249245028</v>
      </c>
      <c r="L80" s="11">
        <v>40852.166666666664</v>
      </c>
      <c r="M80" s="10">
        <v>23.41</v>
      </c>
      <c r="N80" s="10">
        <v>8.4600000000000009</v>
      </c>
      <c r="P80" s="17">
        <f t="shared" si="5"/>
        <v>1051.7802249245028</v>
      </c>
      <c r="S80" s="11">
        <v>40848.791666666664</v>
      </c>
      <c r="T80" s="10">
        <v>45.08</v>
      </c>
      <c r="U80" s="11"/>
      <c r="V80" s="11"/>
      <c r="W80" s="10">
        <v>89.95</v>
      </c>
      <c r="X80" s="10">
        <v>5.72</v>
      </c>
      <c r="AA80" s="10">
        <f t="shared" si="7"/>
        <v>4569.46</v>
      </c>
      <c r="AD80" s="11">
        <v>40852.166666666664</v>
      </c>
      <c r="AE80" s="10">
        <v>60.03</v>
      </c>
      <c r="AF80" s="10">
        <v>2.08</v>
      </c>
      <c r="AH80" s="17">
        <f t="shared" si="8"/>
        <v>2314.0768145330157</v>
      </c>
      <c r="AI80" s="17"/>
      <c r="AK80" s="11">
        <v>40852.166666666664</v>
      </c>
      <c r="AL80" s="10">
        <v>60.03</v>
      </c>
      <c r="AM80" s="10">
        <v>2.08</v>
      </c>
      <c r="AO80" s="17">
        <f t="shared" si="9"/>
        <v>2314.0768145330157</v>
      </c>
    </row>
    <row r="81" spans="3:41" x14ac:dyDescent="0.25">
      <c r="C81" s="17">
        <v>37.158356279755303</v>
      </c>
      <c r="E81" s="11">
        <v>40852.208333333336</v>
      </c>
      <c r="F81" s="10">
        <v>23.41</v>
      </c>
      <c r="G81" s="10">
        <v>8.4600000000000009</v>
      </c>
      <c r="I81" s="17">
        <f t="shared" si="6"/>
        <v>1067.9257205090717</v>
      </c>
      <c r="L81" s="11">
        <v>40852.208333333336</v>
      </c>
      <c r="M81" s="10">
        <v>23.41</v>
      </c>
      <c r="N81" s="10">
        <v>8.4600000000000009</v>
      </c>
      <c r="P81" s="17">
        <f t="shared" si="5"/>
        <v>1067.9257205090717</v>
      </c>
      <c r="S81" s="11">
        <v>40848.802083333336</v>
      </c>
      <c r="T81" s="10">
        <v>73.13</v>
      </c>
      <c r="U81" s="11"/>
      <c r="V81" s="11"/>
      <c r="W81" s="10">
        <v>12.93</v>
      </c>
      <c r="X81" s="10">
        <v>4.54</v>
      </c>
      <c r="AA81" s="10">
        <f t="shared" si="7"/>
        <v>1004.2731</v>
      </c>
      <c r="AD81" s="11">
        <v>40852.208333333336</v>
      </c>
      <c r="AE81" s="10">
        <v>54.57</v>
      </c>
      <c r="AF81" s="10">
        <v>9.7100000000000009</v>
      </c>
      <c r="AH81" s="17">
        <f t="shared" si="8"/>
        <v>2557.6062021862467</v>
      </c>
      <c r="AI81" s="17"/>
      <c r="AK81" s="11">
        <v>40852.208333333336</v>
      </c>
      <c r="AL81" s="10">
        <v>54.57</v>
      </c>
      <c r="AM81" s="10">
        <v>9.7100000000000009</v>
      </c>
      <c r="AO81" s="17">
        <f t="shared" si="9"/>
        <v>2557.6062021862467</v>
      </c>
    </row>
    <row r="82" spans="3:41" x14ac:dyDescent="0.25">
      <c r="C82" s="17">
        <v>37.398265475876897</v>
      </c>
      <c r="E82" s="11">
        <v>40852.25</v>
      </c>
      <c r="F82" s="10">
        <v>23.41</v>
      </c>
      <c r="G82" s="10">
        <v>8.4600000000000009</v>
      </c>
      <c r="I82" s="17">
        <f t="shared" si="6"/>
        <v>1073.5419947902783</v>
      </c>
      <c r="L82" s="11">
        <v>40852.25</v>
      </c>
      <c r="M82" s="10">
        <v>23.41</v>
      </c>
      <c r="N82" s="10">
        <v>8.4600000000000009</v>
      </c>
      <c r="P82" s="17">
        <f t="shared" si="5"/>
        <v>1073.5419947902783</v>
      </c>
      <c r="S82" s="11">
        <v>40848.8125</v>
      </c>
      <c r="T82" s="10">
        <v>75.77</v>
      </c>
      <c r="U82" s="11"/>
      <c r="V82" s="11"/>
      <c r="W82" s="10">
        <v>20.74</v>
      </c>
      <c r="X82" s="10">
        <v>7.67</v>
      </c>
      <c r="AA82" s="10">
        <f t="shared" si="7"/>
        <v>1730.5455999999999</v>
      </c>
      <c r="AD82" s="11">
        <v>40852.25</v>
      </c>
      <c r="AE82" s="10">
        <v>12.89</v>
      </c>
      <c r="AF82" s="10">
        <v>0.8</v>
      </c>
      <c r="AH82" s="17">
        <f t="shared" si="8"/>
        <v>492.37564198405317</v>
      </c>
      <c r="AI82" s="17"/>
      <c r="AK82" s="11">
        <v>40852.25</v>
      </c>
      <c r="AL82" s="10">
        <v>12.89</v>
      </c>
      <c r="AM82" s="10">
        <v>0.8</v>
      </c>
      <c r="AO82" s="17">
        <f t="shared" si="9"/>
        <v>492.37564198405317</v>
      </c>
    </row>
    <row r="83" spans="3:41" x14ac:dyDescent="0.25">
      <c r="C83" s="17">
        <v>37.466528673719303</v>
      </c>
      <c r="E83" s="11">
        <v>40852.291666666664</v>
      </c>
      <c r="F83" s="10">
        <v>23.41</v>
      </c>
      <c r="G83" s="10">
        <v>8.4600000000000009</v>
      </c>
      <c r="I83" s="17">
        <f t="shared" si="6"/>
        <v>1075.1400362517688</v>
      </c>
      <c r="L83" s="11">
        <v>40852.291666666664</v>
      </c>
      <c r="M83" s="10">
        <v>23.41</v>
      </c>
      <c r="N83" s="10">
        <v>8.4600000000000009</v>
      </c>
      <c r="P83" s="17">
        <f t="shared" si="5"/>
        <v>1075.1400362517688</v>
      </c>
      <c r="S83" s="11">
        <v>40848.822916666664</v>
      </c>
      <c r="T83" s="10">
        <v>44.66</v>
      </c>
      <c r="U83" s="11"/>
      <c r="V83" s="11"/>
      <c r="W83" s="10">
        <v>38.479999999999997</v>
      </c>
      <c r="X83" s="10">
        <v>8.06</v>
      </c>
      <c r="AA83" s="10">
        <f t="shared" si="7"/>
        <v>2028.6655999999998</v>
      </c>
      <c r="AD83" s="11">
        <v>40852.291666666664</v>
      </c>
      <c r="AE83" s="10">
        <v>34.07</v>
      </c>
      <c r="AF83" s="10">
        <v>4.67</v>
      </c>
      <c r="AH83" s="17">
        <f t="shared" si="8"/>
        <v>1435.5915319136168</v>
      </c>
      <c r="AI83" s="17"/>
      <c r="AK83" s="11">
        <v>40852.291666666664</v>
      </c>
      <c r="AL83" s="10">
        <v>34.07</v>
      </c>
      <c r="AM83" s="10">
        <v>4.67</v>
      </c>
      <c r="AO83" s="17">
        <f t="shared" si="9"/>
        <v>1435.5915319136168</v>
      </c>
    </row>
    <row r="84" spans="3:41" x14ac:dyDescent="0.25">
      <c r="C84" s="17">
        <v>38.214294776120703</v>
      </c>
      <c r="E84" s="11">
        <v>40852.333333333336</v>
      </c>
      <c r="F84" s="10">
        <v>23.41</v>
      </c>
      <c r="G84" s="10">
        <v>8.4600000000000009</v>
      </c>
      <c r="I84" s="17">
        <f t="shared" si="6"/>
        <v>1092.6452407089857</v>
      </c>
      <c r="L84" s="11">
        <v>40852.333333333336</v>
      </c>
      <c r="M84" s="10">
        <v>23.41</v>
      </c>
      <c r="N84" s="10">
        <v>8.4600000000000009</v>
      </c>
      <c r="P84" s="17">
        <f t="shared" si="5"/>
        <v>1092.6452407089857</v>
      </c>
      <c r="S84" s="11">
        <v>40848.833333333336</v>
      </c>
      <c r="T84" s="10">
        <v>55.76</v>
      </c>
      <c r="U84" s="11"/>
      <c r="V84" s="11"/>
      <c r="W84" s="10">
        <v>82.51</v>
      </c>
      <c r="X84" s="10">
        <v>9.74</v>
      </c>
      <c r="AA84" s="10">
        <f t="shared" si="7"/>
        <v>5404.4050000000007</v>
      </c>
      <c r="AD84" s="11">
        <v>40852.333333333336</v>
      </c>
      <c r="AE84" s="10">
        <v>34.15</v>
      </c>
      <c r="AF84" s="10">
        <v>0.39</v>
      </c>
      <c r="AH84" s="17">
        <f t="shared" si="8"/>
        <v>1318.336666604522</v>
      </c>
      <c r="AI84" s="17"/>
      <c r="AK84" s="11">
        <v>40852.333333333336</v>
      </c>
      <c r="AL84" s="10">
        <v>34.15</v>
      </c>
      <c r="AM84" s="10">
        <v>0.39</v>
      </c>
      <c r="AO84" s="17">
        <f t="shared" si="9"/>
        <v>1318.336666604522</v>
      </c>
    </row>
    <row r="85" spans="3:41" x14ac:dyDescent="0.25">
      <c r="C85" s="17">
        <v>39.301959688411699</v>
      </c>
      <c r="E85" s="11">
        <v>40852.375</v>
      </c>
      <c r="F85" s="10">
        <v>23.41</v>
      </c>
      <c r="G85" s="10">
        <v>8.4600000000000009</v>
      </c>
      <c r="I85" s="17">
        <f t="shared" si="6"/>
        <v>1118.1074763057179</v>
      </c>
      <c r="L85" s="11">
        <v>40852.375</v>
      </c>
      <c r="M85" s="10">
        <v>23.41</v>
      </c>
      <c r="N85" s="10">
        <v>8.4600000000000009</v>
      </c>
      <c r="P85" s="17">
        <f t="shared" si="5"/>
        <v>1118.1074763057179</v>
      </c>
      <c r="S85" s="11">
        <v>40848.84375</v>
      </c>
      <c r="T85" s="10">
        <v>71.64</v>
      </c>
      <c r="U85" s="11"/>
      <c r="V85" s="11"/>
      <c r="W85" s="10">
        <v>98.89</v>
      </c>
      <c r="X85" s="10">
        <v>4.21</v>
      </c>
      <c r="AA85" s="10">
        <f t="shared" si="7"/>
        <v>7500.8064999999997</v>
      </c>
      <c r="AD85" s="11">
        <v>40852.375</v>
      </c>
      <c r="AE85" s="10">
        <v>84.39</v>
      </c>
      <c r="AF85" s="10">
        <v>2.89</v>
      </c>
      <c r="AH85" s="17">
        <f t="shared" si="8"/>
        <v>3560.5794781050636</v>
      </c>
      <c r="AI85" s="17"/>
      <c r="AK85" s="11">
        <v>40852.375</v>
      </c>
      <c r="AL85" s="10">
        <v>84.39</v>
      </c>
      <c r="AM85" s="10">
        <v>2.89</v>
      </c>
      <c r="AO85" s="17">
        <f t="shared" si="9"/>
        <v>3560.5794781050636</v>
      </c>
    </row>
    <row r="86" spans="3:41" x14ac:dyDescent="0.25">
      <c r="C86" s="17">
        <v>39.864394673046498</v>
      </c>
      <c r="E86" s="11">
        <v>40852.416666666664</v>
      </c>
      <c r="F86" s="10">
        <v>23.41</v>
      </c>
      <c r="G86" s="10">
        <v>8.4600000000000009</v>
      </c>
      <c r="I86" s="17">
        <f t="shared" si="6"/>
        <v>1131.2740792960185</v>
      </c>
      <c r="L86" s="11">
        <v>40852.416666666664</v>
      </c>
      <c r="M86" s="10">
        <v>23.41</v>
      </c>
      <c r="N86" s="10">
        <v>8.4600000000000009</v>
      </c>
      <c r="P86" s="17">
        <f t="shared" si="5"/>
        <v>1131.2740792960185</v>
      </c>
      <c r="S86" s="11">
        <v>40848.854166666664</v>
      </c>
      <c r="T86" s="10">
        <v>65.09</v>
      </c>
      <c r="U86" s="11"/>
      <c r="V86" s="11"/>
      <c r="W86" s="10">
        <v>40.71</v>
      </c>
      <c r="X86" s="10">
        <v>3.11</v>
      </c>
      <c r="AA86" s="10">
        <f t="shared" si="7"/>
        <v>2776.422</v>
      </c>
      <c r="AD86" s="11">
        <v>40852.416666666664</v>
      </c>
      <c r="AE86" s="10">
        <v>6.4</v>
      </c>
      <c r="AF86" s="10">
        <v>5.44</v>
      </c>
      <c r="AH86" s="17">
        <f t="shared" si="8"/>
        <v>289.94812590749757</v>
      </c>
      <c r="AI86" s="17"/>
      <c r="AK86" s="11">
        <v>40852.416666666664</v>
      </c>
      <c r="AL86" s="10">
        <v>6.4</v>
      </c>
      <c r="AM86" s="10">
        <v>5.44</v>
      </c>
      <c r="AO86" s="17">
        <f t="shared" si="9"/>
        <v>289.94812590749757</v>
      </c>
    </row>
    <row r="87" spans="3:41" x14ac:dyDescent="0.25">
      <c r="C87" s="17">
        <v>39.842030899210698</v>
      </c>
      <c r="E87" s="11">
        <v>40852.458333333336</v>
      </c>
      <c r="F87" s="10">
        <v>23.41</v>
      </c>
      <c r="G87" s="10">
        <v>8.4600000000000009</v>
      </c>
      <c r="I87" s="17">
        <f t="shared" si="6"/>
        <v>1130.7505433505225</v>
      </c>
      <c r="L87" s="11">
        <v>40852.458333333336</v>
      </c>
      <c r="M87" s="10">
        <v>23.41</v>
      </c>
      <c r="N87" s="10">
        <v>8.4600000000000009</v>
      </c>
      <c r="P87" s="17">
        <f t="shared" si="5"/>
        <v>1130.7505433505225</v>
      </c>
      <c r="S87" s="11">
        <v>40848.864583333336</v>
      </c>
      <c r="T87" s="10">
        <v>73.34</v>
      </c>
      <c r="U87" s="11"/>
      <c r="V87" s="11"/>
      <c r="W87" s="10">
        <v>1.1200000000000001</v>
      </c>
      <c r="X87" s="10">
        <v>2.92</v>
      </c>
      <c r="Z87" s="10"/>
      <c r="AA87" s="10">
        <f t="shared" si="7"/>
        <v>85.411200000000008</v>
      </c>
      <c r="AD87" s="11">
        <v>40852.458333333336</v>
      </c>
      <c r="AE87" s="10">
        <v>70.099999999999994</v>
      </c>
      <c r="AF87" s="10">
        <v>8.3000000000000007</v>
      </c>
      <c r="AH87" s="17">
        <f t="shared" si="8"/>
        <v>3374.7563660346696</v>
      </c>
      <c r="AI87" s="17"/>
      <c r="AK87" s="11">
        <v>40852.458333333336</v>
      </c>
      <c r="AL87" s="10">
        <v>70.099999999999994</v>
      </c>
      <c r="AM87" s="10">
        <v>8.3000000000000007</v>
      </c>
      <c r="AO87" s="17">
        <f t="shared" si="9"/>
        <v>3374.7563660346696</v>
      </c>
    </row>
    <row r="88" spans="3:41" x14ac:dyDescent="0.25">
      <c r="C88" s="17">
        <v>39.36744005365</v>
      </c>
      <c r="E88" s="11">
        <v>40852.5</v>
      </c>
      <c r="F88" s="10">
        <v>23.41</v>
      </c>
      <c r="G88" s="10">
        <v>8.4600000000000009</v>
      </c>
      <c r="I88" s="17">
        <f t="shared" si="6"/>
        <v>1119.6403716559466</v>
      </c>
      <c r="L88" s="11">
        <v>40852.5</v>
      </c>
      <c r="M88" s="10">
        <v>23.41</v>
      </c>
      <c r="N88" s="10">
        <v>8.4600000000000009</v>
      </c>
      <c r="P88" s="17">
        <f t="shared" si="5"/>
        <v>1119.6403716559466</v>
      </c>
      <c r="S88" s="11">
        <v>40848.875</v>
      </c>
      <c r="T88" s="10">
        <v>92.15</v>
      </c>
      <c r="U88" s="11"/>
      <c r="V88" s="11"/>
      <c r="W88" s="10">
        <v>88.72</v>
      </c>
      <c r="X88" s="10">
        <v>0.44</v>
      </c>
      <c r="Z88" s="10"/>
      <c r="AA88" s="10">
        <f t="shared" si="7"/>
        <v>8214.5848000000005</v>
      </c>
      <c r="AD88" s="11">
        <v>40852.5</v>
      </c>
      <c r="AE88" s="10">
        <v>27.4</v>
      </c>
      <c r="AF88" s="10">
        <v>5.38</v>
      </c>
      <c r="AH88" s="17">
        <f t="shared" si="8"/>
        <v>1226.07985747001</v>
      </c>
      <c r="AI88" s="17"/>
      <c r="AK88" s="11">
        <v>40852.5</v>
      </c>
      <c r="AL88" s="10">
        <v>27.4</v>
      </c>
      <c r="AM88" s="10">
        <v>5.38</v>
      </c>
      <c r="AO88" s="17">
        <f t="shared" si="9"/>
        <v>1226.07985747001</v>
      </c>
    </row>
    <row r="89" spans="3:41" x14ac:dyDescent="0.25">
      <c r="C89" s="17">
        <v>38.755199125566598</v>
      </c>
      <c r="E89" s="11">
        <v>40852.541666666664</v>
      </c>
      <c r="F89" s="10">
        <v>23.41</v>
      </c>
      <c r="G89" s="10">
        <v>8.4600000000000009</v>
      </c>
      <c r="I89" s="17">
        <f t="shared" si="6"/>
        <v>1105.3078115295141</v>
      </c>
      <c r="L89" s="11">
        <v>40852.541666666664</v>
      </c>
      <c r="M89" s="10">
        <v>23.41</v>
      </c>
      <c r="N89" s="10">
        <v>8.4600000000000009</v>
      </c>
      <c r="P89" s="17">
        <f t="shared" si="5"/>
        <v>1105.3078115295141</v>
      </c>
      <c r="S89" s="11">
        <v>40848.885416666664</v>
      </c>
      <c r="T89" s="10">
        <v>30.85</v>
      </c>
      <c r="U89" s="11"/>
      <c r="V89" s="11"/>
      <c r="W89" s="10">
        <v>18.010000000000002</v>
      </c>
      <c r="X89" s="10">
        <v>2.74</v>
      </c>
      <c r="Z89" s="10"/>
      <c r="AA89" s="10">
        <f t="shared" si="7"/>
        <v>604.95590000000016</v>
      </c>
      <c r="AD89" s="11">
        <v>40852.541666666664</v>
      </c>
      <c r="AE89" s="10">
        <v>76.45</v>
      </c>
      <c r="AF89" s="10">
        <v>3.81</v>
      </c>
      <c r="AH89" s="17">
        <f t="shared" si="8"/>
        <v>3254.1094731495668</v>
      </c>
      <c r="AI89" s="17"/>
      <c r="AK89" s="11">
        <v>40852.541666666664</v>
      </c>
      <c r="AL89" s="10">
        <v>76.45</v>
      </c>
      <c r="AM89" s="10">
        <v>3.81</v>
      </c>
      <c r="AO89" s="17">
        <f t="shared" si="9"/>
        <v>3254.1094731495668</v>
      </c>
    </row>
    <row r="90" spans="3:41" x14ac:dyDescent="0.25">
      <c r="C90" s="17">
        <v>38.676048920369098</v>
      </c>
      <c r="E90" s="11">
        <v>40852.583333333336</v>
      </c>
      <c r="F90" s="10">
        <v>23.41</v>
      </c>
      <c r="G90" s="10">
        <v>8.4600000000000009</v>
      </c>
      <c r="I90" s="17">
        <f t="shared" si="6"/>
        <v>1103.4549052258405</v>
      </c>
      <c r="L90" s="11">
        <v>40852.583333333336</v>
      </c>
      <c r="M90" s="10">
        <v>23.41</v>
      </c>
      <c r="N90" s="10">
        <v>8.4600000000000009</v>
      </c>
      <c r="P90" s="17">
        <f t="shared" si="5"/>
        <v>1103.4549052258405</v>
      </c>
      <c r="S90" s="11">
        <v>40848.895833333336</v>
      </c>
      <c r="T90" s="10">
        <v>18.489999999999998</v>
      </c>
      <c r="U90" s="11"/>
      <c r="V90" s="11"/>
      <c r="W90" s="10">
        <v>78.069999999999993</v>
      </c>
      <c r="X90" s="10">
        <v>7.66</v>
      </c>
      <c r="Z90" s="10"/>
      <c r="AA90" s="10">
        <f t="shared" si="7"/>
        <v>2041.5304999999996</v>
      </c>
      <c r="AD90" s="11">
        <v>40852.583333333336</v>
      </c>
      <c r="AE90" s="10">
        <v>16.239999999999998</v>
      </c>
      <c r="AF90" s="10">
        <v>2.5</v>
      </c>
      <c r="AH90" s="17">
        <f t="shared" si="8"/>
        <v>668.69903446679405</v>
      </c>
      <c r="AI90" s="17"/>
      <c r="AK90" s="11">
        <v>40852.583333333336</v>
      </c>
      <c r="AL90" s="10">
        <v>16.239999999999998</v>
      </c>
      <c r="AM90" s="10">
        <v>2.5</v>
      </c>
      <c r="AO90" s="17">
        <f t="shared" si="9"/>
        <v>668.69903446679405</v>
      </c>
    </row>
    <row r="91" spans="3:41" x14ac:dyDescent="0.25">
      <c r="C91" s="17">
        <v>39.763154969689097</v>
      </c>
      <c r="E91" s="11">
        <v>40852.625</v>
      </c>
      <c r="F91" s="10">
        <v>23.41</v>
      </c>
      <c r="G91" s="10">
        <v>8.4600000000000009</v>
      </c>
      <c r="I91" s="17">
        <f t="shared" si="6"/>
        <v>1128.9040578404217</v>
      </c>
      <c r="L91" s="11">
        <v>40852.625</v>
      </c>
      <c r="M91" s="10">
        <v>23.41</v>
      </c>
      <c r="N91" s="10">
        <v>8.4600000000000009</v>
      </c>
      <c r="P91" s="17">
        <f t="shared" si="5"/>
        <v>1128.9040578404217</v>
      </c>
      <c r="S91" s="11">
        <v>40848.90625</v>
      </c>
      <c r="T91" s="10">
        <v>24.75</v>
      </c>
      <c r="U91" s="11"/>
      <c r="V91" s="11"/>
      <c r="W91" s="10">
        <v>73.39</v>
      </c>
      <c r="X91" s="10">
        <v>5</v>
      </c>
      <c r="Z91" s="10"/>
      <c r="AA91" s="10">
        <f t="shared" si="7"/>
        <v>2183.3525</v>
      </c>
      <c r="AD91" s="11">
        <v>40852.625</v>
      </c>
      <c r="AE91" s="10">
        <v>62.49</v>
      </c>
      <c r="AF91" s="10">
        <v>9.9</v>
      </c>
      <c r="AH91" s="17">
        <f t="shared" si="8"/>
        <v>3103.4505540558716</v>
      </c>
      <c r="AI91" s="17"/>
      <c r="AK91" s="11">
        <v>40852.625</v>
      </c>
      <c r="AL91" s="10">
        <v>62.49</v>
      </c>
      <c r="AM91" s="10">
        <v>9.9</v>
      </c>
      <c r="AO91" s="17">
        <f t="shared" si="9"/>
        <v>3103.4505540558716</v>
      </c>
    </row>
    <row r="92" spans="3:41" x14ac:dyDescent="0.25">
      <c r="C92" s="17">
        <v>41.637205912483203</v>
      </c>
      <c r="E92" s="11">
        <v>40852.666666666664</v>
      </c>
      <c r="F92" s="10">
        <v>23.41</v>
      </c>
      <c r="G92" s="10">
        <v>8.4600000000000009</v>
      </c>
      <c r="I92" s="17">
        <f t="shared" si="6"/>
        <v>1172.7755904112319</v>
      </c>
      <c r="L92" s="11">
        <v>40852.666666666664</v>
      </c>
      <c r="M92" s="10">
        <v>23.41</v>
      </c>
      <c r="N92" s="10">
        <v>8.4600000000000009</v>
      </c>
      <c r="P92" s="17">
        <f t="shared" si="5"/>
        <v>1172.7755904112319</v>
      </c>
      <c r="S92" s="11">
        <v>40848.916666666664</v>
      </c>
      <c r="T92" s="10">
        <v>92.03</v>
      </c>
      <c r="U92" s="11"/>
      <c r="V92" s="11"/>
      <c r="W92" s="10">
        <v>33.33</v>
      </c>
      <c r="X92" s="10">
        <v>7.15</v>
      </c>
      <c r="Z92" s="10"/>
      <c r="AA92" s="10">
        <f t="shared" si="7"/>
        <v>3305.6694000000002</v>
      </c>
      <c r="AD92" s="11">
        <v>40852.666666666664</v>
      </c>
      <c r="AE92" s="10">
        <v>87.87</v>
      </c>
      <c r="AF92" s="10">
        <v>7.13</v>
      </c>
      <c r="AH92" s="17">
        <f t="shared" si="8"/>
        <v>4285.1743835298994</v>
      </c>
      <c r="AI92" s="17"/>
      <c r="AK92" s="11">
        <v>40852.666666666664</v>
      </c>
      <c r="AL92" s="10">
        <v>87.87</v>
      </c>
      <c r="AM92" s="10">
        <v>7.13</v>
      </c>
      <c r="AO92" s="17">
        <f t="shared" si="9"/>
        <v>4285.1743835298994</v>
      </c>
    </row>
    <row r="93" spans="3:41" x14ac:dyDescent="0.25">
      <c r="C93" s="17">
        <v>43.150069313439701</v>
      </c>
      <c r="E93" s="11">
        <v>40852.708333333336</v>
      </c>
      <c r="F93" s="10">
        <v>23.41</v>
      </c>
      <c r="G93" s="10">
        <v>8.4600000000000009</v>
      </c>
      <c r="I93" s="17">
        <f t="shared" si="6"/>
        <v>1208.1917226276234</v>
      </c>
      <c r="L93" s="11">
        <v>40852.708333333336</v>
      </c>
      <c r="M93" s="10">
        <v>23.41</v>
      </c>
      <c r="N93" s="10">
        <v>8.4600000000000009</v>
      </c>
      <c r="P93" s="17">
        <f t="shared" si="5"/>
        <v>1208.1917226276234</v>
      </c>
      <c r="S93" s="11">
        <v>40848.927083333336</v>
      </c>
      <c r="T93" s="10">
        <v>33.22</v>
      </c>
      <c r="U93" s="11"/>
      <c r="V93" s="11"/>
      <c r="W93" s="10">
        <v>92.34</v>
      </c>
      <c r="X93" s="10">
        <v>7.85</v>
      </c>
      <c r="Z93" s="10"/>
      <c r="AA93" s="10">
        <f t="shared" si="7"/>
        <v>3792.4038</v>
      </c>
      <c r="AD93" s="11">
        <v>40852.708333333336</v>
      </c>
      <c r="AE93" s="10">
        <v>83.46</v>
      </c>
      <c r="AF93" s="10">
        <v>0.44</v>
      </c>
      <c r="AH93" s="17">
        <f t="shared" si="8"/>
        <v>3638.0271848996772</v>
      </c>
      <c r="AI93" s="17"/>
      <c r="AK93" s="11">
        <v>40852.708333333336</v>
      </c>
      <c r="AL93" s="10">
        <v>83.46</v>
      </c>
      <c r="AM93" s="10">
        <v>0.44</v>
      </c>
      <c r="AO93" s="17">
        <f t="shared" si="9"/>
        <v>3638.0271848996772</v>
      </c>
    </row>
    <row r="94" spans="3:41" x14ac:dyDescent="0.25">
      <c r="C94" s="17">
        <v>42.819007209014302</v>
      </c>
      <c r="E94" s="11">
        <v>40852.75</v>
      </c>
      <c r="F94" s="10">
        <v>23.41</v>
      </c>
      <c r="G94" s="10">
        <v>8.4600000000000009</v>
      </c>
      <c r="I94" s="17">
        <f t="shared" si="6"/>
        <v>1200.4415587630249</v>
      </c>
      <c r="L94" s="11">
        <v>40852.75</v>
      </c>
      <c r="M94" s="10">
        <v>23.41</v>
      </c>
      <c r="N94" s="10">
        <v>8.4600000000000009</v>
      </c>
      <c r="P94" s="17">
        <f t="shared" si="5"/>
        <v>1200.4415587630249</v>
      </c>
      <c r="S94" s="11">
        <v>40848.9375</v>
      </c>
      <c r="T94" s="10">
        <v>90.95</v>
      </c>
      <c r="U94" s="11"/>
      <c r="V94" s="11"/>
      <c r="W94" s="10">
        <v>12.22</v>
      </c>
      <c r="X94" s="10">
        <v>5.34</v>
      </c>
      <c r="Z94" s="10"/>
      <c r="AA94" s="10">
        <f t="shared" si="7"/>
        <v>1176.6638</v>
      </c>
      <c r="AD94" s="11">
        <v>40852.75</v>
      </c>
      <c r="AE94" s="10">
        <v>25.76</v>
      </c>
      <c r="AF94" s="10">
        <v>2.93</v>
      </c>
      <c r="AH94" s="17">
        <f t="shared" si="8"/>
        <v>1178.4944257042084</v>
      </c>
      <c r="AI94" s="17"/>
      <c r="AK94" s="11">
        <v>40852.75</v>
      </c>
      <c r="AL94" s="10">
        <v>25.76</v>
      </c>
      <c r="AM94" s="10">
        <v>2.93</v>
      </c>
      <c r="AO94" s="17">
        <f t="shared" si="9"/>
        <v>1178.4944257042084</v>
      </c>
    </row>
    <row r="95" spans="3:41" x14ac:dyDescent="0.25">
      <c r="C95" s="17">
        <v>41.114296843800503</v>
      </c>
      <c r="E95" s="11">
        <v>40852.791666666664</v>
      </c>
      <c r="F95" s="10">
        <v>23.41</v>
      </c>
      <c r="G95" s="10">
        <v>8.4600000000000009</v>
      </c>
      <c r="I95" s="17">
        <f t="shared" si="6"/>
        <v>1160.5342891133698</v>
      </c>
      <c r="L95" s="11">
        <v>40852.791666666664</v>
      </c>
      <c r="M95" s="10">
        <v>23.41</v>
      </c>
      <c r="N95" s="10">
        <v>8.4600000000000009</v>
      </c>
      <c r="P95" s="17">
        <f t="shared" si="5"/>
        <v>1160.5342891133698</v>
      </c>
      <c r="S95" s="11">
        <v>40848.947916666664</v>
      </c>
      <c r="T95" s="10">
        <v>48.65</v>
      </c>
      <c r="U95" s="11"/>
      <c r="V95" s="11"/>
      <c r="W95" s="10">
        <v>26.47</v>
      </c>
      <c r="X95" s="10">
        <v>9.98</v>
      </c>
      <c r="Z95" s="10"/>
      <c r="AA95" s="10">
        <f t="shared" si="7"/>
        <v>1551.9360999999999</v>
      </c>
      <c r="AD95" s="11">
        <v>40852.791666666664</v>
      </c>
      <c r="AE95" s="10">
        <v>34.76</v>
      </c>
      <c r="AF95" s="10">
        <v>3.67</v>
      </c>
      <c r="AH95" s="17">
        <f t="shared" si="8"/>
        <v>1556.7021582905054</v>
      </c>
      <c r="AI95" s="17"/>
      <c r="AK95" s="11">
        <v>40852.791666666664</v>
      </c>
      <c r="AL95" s="10">
        <v>34.76</v>
      </c>
      <c r="AM95" s="10">
        <v>3.67</v>
      </c>
      <c r="AO95" s="17">
        <f t="shared" si="9"/>
        <v>1556.7021582905054</v>
      </c>
    </row>
    <row r="96" spans="3:41" x14ac:dyDescent="0.25">
      <c r="C96" s="17">
        <v>39.638027798289599</v>
      </c>
      <c r="E96" s="11">
        <v>40852.833333333336</v>
      </c>
      <c r="F96" s="10">
        <v>23.41</v>
      </c>
      <c r="G96" s="10">
        <v>8.4600000000000009</v>
      </c>
      <c r="I96" s="17">
        <f t="shared" si="6"/>
        <v>1125.9748307579596</v>
      </c>
      <c r="L96" s="11">
        <v>40852.833333333336</v>
      </c>
      <c r="M96" s="10">
        <v>23.41</v>
      </c>
      <c r="N96" s="10">
        <v>8.4600000000000009</v>
      </c>
      <c r="P96" s="17">
        <f t="shared" si="5"/>
        <v>1125.9748307579596</v>
      </c>
      <c r="S96" s="11">
        <v>40848.958333333336</v>
      </c>
      <c r="T96" s="10">
        <v>77.959999999999994</v>
      </c>
      <c r="U96" s="11"/>
      <c r="V96" s="11"/>
      <c r="W96" s="10">
        <v>78.27</v>
      </c>
      <c r="X96" s="10">
        <v>9.43</v>
      </c>
      <c r="Z96" s="10"/>
      <c r="AA96" s="10">
        <f t="shared" si="7"/>
        <v>6840.0152999999982</v>
      </c>
      <c r="AD96" s="11">
        <v>40852.833333333336</v>
      </c>
      <c r="AE96" s="10">
        <v>13.07</v>
      </c>
      <c r="AF96" s="10">
        <v>2.2599999999999998</v>
      </c>
      <c r="AH96" s="17">
        <f t="shared" si="8"/>
        <v>547.60722332364503</v>
      </c>
      <c r="AI96" s="17"/>
      <c r="AK96" s="11">
        <v>40852.833333333336</v>
      </c>
      <c r="AL96" s="10">
        <v>13.07</v>
      </c>
      <c r="AM96" s="10">
        <v>2.2599999999999998</v>
      </c>
      <c r="AO96" s="17">
        <f t="shared" si="9"/>
        <v>547.60722332364503</v>
      </c>
    </row>
    <row r="97" spans="3:41" x14ac:dyDescent="0.25">
      <c r="C97" s="17">
        <v>39.427328829760398</v>
      </c>
      <c r="E97" s="11">
        <v>40852.875</v>
      </c>
      <c r="F97" s="10">
        <v>23.41</v>
      </c>
      <c r="G97" s="10">
        <v>8.4600000000000009</v>
      </c>
      <c r="I97" s="17">
        <f t="shared" si="6"/>
        <v>1121.042367904691</v>
      </c>
      <c r="L97" s="11">
        <v>40852.875</v>
      </c>
      <c r="M97" s="10">
        <v>23.41</v>
      </c>
      <c r="N97" s="10">
        <v>8.4600000000000009</v>
      </c>
      <c r="P97" s="17">
        <f t="shared" si="5"/>
        <v>1121.042367904691</v>
      </c>
      <c r="S97" s="11">
        <v>40848.96875</v>
      </c>
      <c r="T97" s="10">
        <v>60.57</v>
      </c>
      <c r="U97" s="11"/>
      <c r="V97" s="11"/>
      <c r="W97" s="10">
        <v>22.9</v>
      </c>
      <c r="X97" s="10">
        <v>9.69</v>
      </c>
      <c r="Z97" s="10"/>
      <c r="AA97" s="10">
        <f t="shared" si="7"/>
        <v>1608.954</v>
      </c>
      <c r="AD97" s="11">
        <v>40852.875</v>
      </c>
      <c r="AE97" s="10">
        <v>79.03</v>
      </c>
      <c r="AF97" s="10">
        <v>8.8000000000000007</v>
      </c>
      <c r="AH97" s="17">
        <f t="shared" si="8"/>
        <v>3811.4057974159641</v>
      </c>
      <c r="AI97" s="17"/>
      <c r="AK97" s="11">
        <v>40852.875</v>
      </c>
      <c r="AL97" s="10">
        <v>79.03</v>
      </c>
      <c r="AM97" s="10">
        <v>8.8000000000000007</v>
      </c>
      <c r="AO97" s="17">
        <f t="shared" si="9"/>
        <v>3811.4057974159641</v>
      </c>
    </row>
    <row r="98" spans="3:41" x14ac:dyDescent="0.25">
      <c r="C98" s="17">
        <v>38.6588577146468</v>
      </c>
      <c r="E98" s="11">
        <v>40852.916666666664</v>
      </c>
      <c r="F98" s="10">
        <v>23.41</v>
      </c>
      <c r="G98" s="10">
        <v>8.4600000000000009</v>
      </c>
      <c r="I98" s="17">
        <f t="shared" si="6"/>
        <v>1103.0524590998816</v>
      </c>
      <c r="L98" s="11">
        <v>40852.916666666664</v>
      </c>
      <c r="M98" s="10">
        <v>23.41</v>
      </c>
      <c r="N98" s="10">
        <v>8.4600000000000009</v>
      </c>
      <c r="P98" s="17">
        <f t="shared" si="5"/>
        <v>1103.0524590998816</v>
      </c>
      <c r="S98" s="11">
        <v>40848.979166666664</v>
      </c>
      <c r="T98" s="10">
        <v>99.7</v>
      </c>
      <c r="U98" s="11"/>
      <c r="V98" s="11"/>
      <c r="W98" s="10">
        <v>79.97</v>
      </c>
      <c r="X98" s="10">
        <v>7.49</v>
      </c>
      <c r="Z98" s="10"/>
      <c r="AA98" s="10">
        <f t="shared" si="7"/>
        <v>8571.9843000000001</v>
      </c>
      <c r="AD98" s="11">
        <v>40852.916666666664</v>
      </c>
      <c r="AE98" s="10">
        <v>62.79</v>
      </c>
      <c r="AF98" s="10">
        <v>7.63</v>
      </c>
      <c r="AH98" s="17">
        <f t="shared" si="8"/>
        <v>2906.4773759026725</v>
      </c>
      <c r="AI98" s="17"/>
      <c r="AK98" s="11">
        <v>40852.916666666664</v>
      </c>
      <c r="AL98" s="10">
        <v>62.79</v>
      </c>
      <c r="AM98" s="10">
        <v>7.63</v>
      </c>
      <c r="AO98" s="17">
        <f t="shared" si="9"/>
        <v>2906.4773759026725</v>
      </c>
    </row>
    <row r="99" spans="3:41" x14ac:dyDescent="0.25">
      <c r="C99" s="17">
        <v>38.192787334641501</v>
      </c>
      <c r="E99" s="11">
        <v>40852.958333333336</v>
      </c>
      <c r="F99" s="10">
        <v>23.41</v>
      </c>
      <c r="G99" s="10">
        <v>8.4600000000000009</v>
      </c>
      <c r="I99" s="17">
        <f t="shared" si="6"/>
        <v>1092.1417515039575</v>
      </c>
      <c r="L99" s="11">
        <v>40852.958333333336</v>
      </c>
      <c r="M99" s="10">
        <v>23.41</v>
      </c>
      <c r="N99" s="10">
        <v>8.4600000000000009</v>
      </c>
      <c r="P99" s="17">
        <f t="shared" si="5"/>
        <v>1092.1417515039575</v>
      </c>
      <c r="S99" s="11">
        <v>40848.989583333336</v>
      </c>
      <c r="T99" s="10">
        <v>22</v>
      </c>
      <c r="U99" s="11"/>
      <c r="V99" s="11"/>
      <c r="W99" s="10">
        <v>93.73</v>
      </c>
      <c r="X99" s="10">
        <v>8.56</v>
      </c>
      <c r="Z99" s="10"/>
      <c r="AA99" s="10">
        <f t="shared" si="7"/>
        <v>2864.3888000000002</v>
      </c>
      <c r="AD99" s="11">
        <v>40852.958333333336</v>
      </c>
      <c r="AE99" s="10">
        <v>39.44</v>
      </c>
      <c r="AF99" s="10">
        <v>4.59</v>
      </c>
      <c r="AH99" s="17">
        <f t="shared" si="8"/>
        <v>1687.3531324782605</v>
      </c>
      <c r="AI99" s="17"/>
      <c r="AK99" s="11">
        <v>40852.958333333336</v>
      </c>
      <c r="AL99" s="10">
        <v>39.44</v>
      </c>
      <c r="AM99" s="10">
        <v>4.59</v>
      </c>
      <c r="AO99" s="17">
        <f t="shared" si="9"/>
        <v>1687.3531324782605</v>
      </c>
    </row>
    <row r="100" spans="3:41" x14ac:dyDescent="0.25">
      <c r="C100" s="17">
        <v>37.940205190341203</v>
      </c>
      <c r="E100" s="16">
        <v>40853</v>
      </c>
      <c r="F100" s="10">
        <v>76.61</v>
      </c>
      <c r="G100" s="10">
        <v>5.5</v>
      </c>
      <c r="I100" s="17">
        <f t="shared" si="6"/>
        <v>3327.9541196320397</v>
      </c>
      <c r="L100" s="16">
        <v>40853</v>
      </c>
      <c r="M100" s="10">
        <v>76.61</v>
      </c>
      <c r="N100" s="10">
        <v>5.5</v>
      </c>
      <c r="P100" s="17">
        <f t="shared" si="5"/>
        <v>3327.9541196320397</v>
      </c>
      <c r="S100" s="16">
        <v>40849</v>
      </c>
      <c r="T100" s="17">
        <v>36.9083435701288</v>
      </c>
      <c r="U100" s="10">
        <v>4.43</v>
      </c>
      <c r="V100" s="10">
        <v>6.92</v>
      </c>
      <c r="W100" s="10"/>
      <c r="X100" s="10"/>
      <c r="Y100" s="17">
        <f ca="1">AVERAGE(OFFSET($U$100, (ROW(U100)-100) * 4,0,4,1))</f>
        <v>62.037499999999994</v>
      </c>
      <c r="Z100" s="10"/>
      <c r="AA100" s="10">
        <f>U100*(T100+V100)</f>
        <v>194.15956201567059</v>
      </c>
      <c r="AD100" s="16">
        <v>40853</v>
      </c>
      <c r="AE100" s="10">
        <v>84.64</v>
      </c>
      <c r="AF100" s="10">
        <v>5.84</v>
      </c>
      <c r="AH100" s="17">
        <f t="shared" si="8"/>
        <v>3705.5565673104797</v>
      </c>
      <c r="AI100" s="17"/>
      <c r="AK100" s="16">
        <v>40853</v>
      </c>
      <c r="AL100" s="10">
        <v>84.64</v>
      </c>
      <c r="AM100" s="10">
        <v>5.84</v>
      </c>
      <c r="AO100" s="17">
        <f t="shared" si="9"/>
        <v>3705.5565673104797</v>
      </c>
    </row>
    <row r="101" spans="3:41" x14ac:dyDescent="0.25">
      <c r="C101" s="17">
        <v>37.171421365996402</v>
      </c>
      <c r="E101" s="11">
        <v>40853.041666666664</v>
      </c>
      <c r="F101" s="10">
        <v>76.61</v>
      </c>
      <c r="G101" s="10">
        <v>5.5</v>
      </c>
      <c r="I101" s="17">
        <f t="shared" si="6"/>
        <v>3269.0575908489841</v>
      </c>
      <c r="L101" s="11">
        <v>40853.041666666664</v>
      </c>
      <c r="M101" s="10">
        <v>76.61</v>
      </c>
      <c r="N101" s="10">
        <v>5.5</v>
      </c>
      <c r="P101" s="17">
        <f t="shared" si="5"/>
        <v>3269.0575908489841</v>
      </c>
      <c r="S101" s="11">
        <v>40849.010416666664</v>
      </c>
      <c r="T101" s="17">
        <v>36.9083435701288</v>
      </c>
      <c r="U101" s="10">
        <v>84.96</v>
      </c>
      <c r="V101" s="10">
        <v>7.91</v>
      </c>
      <c r="W101" s="10"/>
      <c r="X101" s="10"/>
      <c r="Y101" s="17">
        <f t="shared" ref="Y101:Y164" ca="1" si="10">AVERAGE(OFFSET($U$100, (ROW(U101)-100) * 4,0,4,1))</f>
        <v>18.727499999999999</v>
      </c>
      <c r="Z101" s="10"/>
      <c r="AA101" s="10">
        <f t="shared" ref="AA101:AA164" si="11">U101*(T101+V101)</f>
        <v>3807.7664697181431</v>
      </c>
      <c r="AD101" s="11">
        <v>40853.041666666664</v>
      </c>
      <c r="AE101" s="10">
        <v>12.66</v>
      </c>
      <c r="AF101" s="10">
        <v>2.76</v>
      </c>
      <c r="AH101" s="17">
        <f t="shared" si="8"/>
        <v>505.53179449351444</v>
      </c>
      <c r="AI101" s="17"/>
      <c r="AK101" s="11">
        <v>40853.041666666664</v>
      </c>
      <c r="AL101" s="10">
        <v>12.66</v>
      </c>
      <c r="AM101" s="10">
        <v>2.76</v>
      </c>
      <c r="AO101" s="17">
        <f t="shared" si="9"/>
        <v>505.53179449351444</v>
      </c>
    </row>
    <row r="102" spans="3:41" x14ac:dyDescent="0.25">
      <c r="C102" s="17">
        <v>36.684688571491201</v>
      </c>
      <c r="E102" s="11">
        <v>40853.083333333336</v>
      </c>
      <c r="F102" s="10">
        <v>76.61</v>
      </c>
      <c r="G102" s="10">
        <v>5.5</v>
      </c>
      <c r="I102" s="17">
        <f t="shared" si="6"/>
        <v>3231.7689914619409</v>
      </c>
      <c r="L102" s="11">
        <v>40853.083333333336</v>
      </c>
      <c r="M102" s="10">
        <v>76.61</v>
      </c>
      <c r="N102" s="10">
        <v>5.5</v>
      </c>
      <c r="P102" s="17">
        <f t="shared" si="5"/>
        <v>3231.7689914619409</v>
      </c>
      <c r="S102" s="11">
        <v>40849.020833333336</v>
      </c>
      <c r="T102" s="17">
        <v>36.9083435701288</v>
      </c>
      <c r="U102" s="10">
        <v>80.430000000000007</v>
      </c>
      <c r="V102" s="10">
        <v>5.0999999999999996</v>
      </c>
      <c r="W102" s="10"/>
      <c r="X102" s="10"/>
      <c r="Y102" s="17">
        <f t="shared" ca="1" si="10"/>
        <v>46.55</v>
      </c>
      <c r="Z102" s="10"/>
      <c r="AA102" s="10">
        <f t="shared" si="11"/>
        <v>3378.7310733454597</v>
      </c>
      <c r="AD102" s="11">
        <v>40853.083333333336</v>
      </c>
      <c r="AE102" s="10">
        <v>97.09</v>
      </c>
      <c r="AF102" s="10">
        <v>3.02</v>
      </c>
      <c r="AH102" s="17">
        <f t="shared" si="8"/>
        <v>3854.9282134060809</v>
      </c>
      <c r="AI102" s="17"/>
      <c r="AK102" s="11">
        <v>40853.083333333336</v>
      </c>
      <c r="AL102" s="10">
        <v>97.09</v>
      </c>
      <c r="AM102" s="10">
        <v>3.02</v>
      </c>
      <c r="AO102" s="17">
        <f t="shared" si="9"/>
        <v>3854.9282134060809</v>
      </c>
    </row>
    <row r="103" spans="3:41" x14ac:dyDescent="0.25">
      <c r="C103" s="17">
        <v>35.137965122907197</v>
      </c>
      <c r="E103" s="11">
        <v>40853.125</v>
      </c>
      <c r="F103" s="10">
        <v>76.61</v>
      </c>
      <c r="G103" s="10">
        <v>5.5</v>
      </c>
      <c r="I103" s="17">
        <f t="shared" si="6"/>
        <v>3113.2745080659201</v>
      </c>
      <c r="L103" s="11">
        <v>40853.125</v>
      </c>
      <c r="M103" s="10">
        <v>76.61</v>
      </c>
      <c r="N103" s="10">
        <v>5.5</v>
      </c>
      <c r="P103" s="17">
        <f t="shared" si="5"/>
        <v>3113.2745080659201</v>
      </c>
      <c r="S103" s="11">
        <v>40849.03125</v>
      </c>
      <c r="T103" s="17">
        <v>36.9083435701288</v>
      </c>
      <c r="U103" s="10">
        <v>78.33</v>
      </c>
      <c r="V103" s="10">
        <v>6.39</v>
      </c>
      <c r="Y103" s="17">
        <f t="shared" ca="1" si="10"/>
        <v>47.517499999999998</v>
      </c>
      <c r="Z103" s="10"/>
      <c r="AA103" s="10">
        <f t="shared" si="11"/>
        <v>3391.559251848189</v>
      </c>
      <c r="AD103" s="11">
        <v>40853.125</v>
      </c>
      <c r="AE103" s="10">
        <v>79.819999999999993</v>
      </c>
      <c r="AF103" s="10">
        <v>3.28</v>
      </c>
      <c r="AH103" s="17">
        <f t="shared" si="8"/>
        <v>3066.5219761104522</v>
      </c>
      <c r="AI103" s="17"/>
      <c r="AK103" s="11">
        <v>40853.125</v>
      </c>
      <c r="AL103" s="10">
        <v>79.819999999999993</v>
      </c>
      <c r="AM103" s="10">
        <v>3.28</v>
      </c>
      <c r="AO103" s="17">
        <f t="shared" si="9"/>
        <v>3066.5219761104522</v>
      </c>
    </row>
    <row r="104" spans="3:41" x14ac:dyDescent="0.25">
      <c r="C104" s="17">
        <v>34.6652756275898</v>
      </c>
      <c r="E104" s="11">
        <v>40853.166666666664</v>
      </c>
      <c r="F104" s="10">
        <v>76.61</v>
      </c>
      <c r="G104" s="10">
        <v>5.5</v>
      </c>
      <c r="I104" s="17">
        <f t="shared" si="6"/>
        <v>3077.0617658296546</v>
      </c>
      <c r="L104" s="11">
        <v>40853.166666666664</v>
      </c>
      <c r="M104" s="10">
        <v>76.61</v>
      </c>
      <c r="N104" s="10">
        <v>5.5</v>
      </c>
      <c r="P104" s="17">
        <f t="shared" si="5"/>
        <v>3077.0617658296546</v>
      </c>
      <c r="S104" s="11">
        <v>40849.041666666664</v>
      </c>
      <c r="T104" s="17">
        <v>36.041783763449502</v>
      </c>
      <c r="U104" s="10">
        <v>17.399999999999999</v>
      </c>
      <c r="V104" s="10">
        <v>5.05</v>
      </c>
      <c r="Y104" s="17">
        <f t="shared" ca="1" si="10"/>
        <v>38.114999999999995</v>
      </c>
      <c r="Z104" s="10"/>
      <c r="AA104" s="10">
        <f t="shared" si="11"/>
        <v>714.99703748402123</v>
      </c>
      <c r="AD104" s="11">
        <v>40853.166666666664</v>
      </c>
      <c r="AE104" s="10">
        <v>53.78</v>
      </c>
      <c r="AF104" s="10">
        <v>3.98</v>
      </c>
      <c r="AH104" s="17">
        <f t="shared" si="8"/>
        <v>2078.3429232517792</v>
      </c>
      <c r="AI104" s="17"/>
      <c r="AK104" s="11">
        <v>40853.166666666664</v>
      </c>
      <c r="AL104" s="10">
        <v>53.78</v>
      </c>
      <c r="AM104" s="10">
        <v>3.98</v>
      </c>
      <c r="AO104" s="17">
        <f t="shared" si="9"/>
        <v>2078.3429232517792</v>
      </c>
    </row>
    <row r="105" spans="3:41" x14ac:dyDescent="0.25">
      <c r="C105" s="17">
        <v>35.568015645815599</v>
      </c>
      <c r="E105" s="11">
        <v>40853.208333333336</v>
      </c>
      <c r="F105" s="10">
        <v>76.61</v>
      </c>
      <c r="G105" s="10">
        <v>5.5</v>
      </c>
      <c r="I105" s="17">
        <f t="shared" si="6"/>
        <v>3146.220678625933</v>
      </c>
      <c r="L105" s="11">
        <v>40853.208333333336</v>
      </c>
      <c r="M105" s="10">
        <v>76.61</v>
      </c>
      <c r="N105" s="10">
        <v>5.5</v>
      </c>
      <c r="P105" s="17">
        <f t="shared" si="5"/>
        <v>3146.220678625933</v>
      </c>
      <c r="S105" s="11">
        <v>40849.052083333336</v>
      </c>
      <c r="T105" s="17">
        <v>36.041783763449502</v>
      </c>
      <c r="U105" s="10">
        <v>7.29</v>
      </c>
      <c r="V105" s="10">
        <v>4.78</v>
      </c>
      <c r="Y105" s="17">
        <f t="shared" ca="1" si="10"/>
        <v>61.807500000000005</v>
      </c>
      <c r="Z105" s="10"/>
      <c r="AA105" s="10">
        <f t="shared" si="11"/>
        <v>297.59080363554688</v>
      </c>
      <c r="AD105" s="11">
        <v>40853.208333333336</v>
      </c>
      <c r="AE105" s="10">
        <v>64.02</v>
      </c>
      <c r="AF105" s="10">
        <v>3.56</v>
      </c>
      <c r="AH105" s="17">
        <f t="shared" si="8"/>
        <v>2504.9755616451148</v>
      </c>
      <c r="AI105" s="17"/>
      <c r="AK105" s="11">
        <v>40853.208333333336</v>
      </c>
      <c r="AL105" s="10">
        <v>64.02</v>
      </c>
      <c r="AM105" s="10">
        <v>3.56</v>
      </c>
      <c r="AO105" s="17">
        <f t="shared" si="9"/>
        <v>2504.9755616451148</v>
      </c>
    </row>
    <row r="106" spans="3:41" x14ac:dyDescent="0.25">
      <c r="C106" s="17">
        <v>35.4568594327543</v>
      </c>
      <c r="E106" s="11">
        <v>40853.25</v>
      </c>
      <c r="F106" s="10">
        <v>76.61</v>
      </c>
      <c r="G106" s="10">
        <v>5.5</v>
      </c>
      <c r="I106" s="17">
        <f t="shared" si="6"/>
        <v>3137.7050011433071</v>
      </c>
      <c r="L106" s="11">
        <v>40853.25</v>
      </c>
      <c r="M106" s="10">
        <v>76.61</v>
      </c>
      <c r="N106" s="10">
        <v>5.5</v>
      </c>
      <c r="P106" s="17">
        <f t="shared" si="5"/>
        <v>3137.7050011433071</v>
      </c>
      <c r="S106" s="11">
        <v>40849.0625</v>
      </c>
      <c r="T106" s="17">
        <v>36.041783763449502</v>
      </c>
      <c r="U106" s="10">
        <v>30.95</v>
      </c>
      <c r="V106" s="10">
        <v>2.3199999999999998</v>
      </c>
      <c r="Y106" s="17">
        <f t="shared" ca="1" si="10"/>
        <v>35.907499999999999</v>
      </c>
      <c r="Z106" s="10"/>
      <c r="AA106" s="10">
        <f t="shared" si="11"/>
        <v>1187.2972074787619</v>
      </c>
      <c r="AD106" s="11">
        <v>40853.25</v>
      </c>
      <c r="AE106" s="10">
        <v>59.71</v>
      </c>
      <c r="AF106" s="10">
        <v>1.1399999999999999</v>
      </c>
      <c r="AH106" s="17">
        <f t="shared" si="8"/>
        <v>2185.1984767297595</v>
      </c>
      <c r="AI106" s="17"/>
      <c r="AK106" s="11">
        <v>40853.25</v>
      </c>
      <c r="AL106" s="10">
        <v>59.71</v>
      </c>
      <c r="AM106" s="10">
        <v>1.1399999999999999</v>
      </c>
      <c r="AO106" s="17">
        <f t="shared" si="9"/>
        <v>2185.1984767297595</v>
      </c>
    </row>
    <row r="107" spans="3:41" x14ac:dyDescent="0.25">
      <c r="C107" s="17">
        <v>35.235283873152298</v>
      </c>
      <c r="E107" s="11">
        <v>40853.291666666664</v>
      </c>
      <c r="F107" s="10">
        <v>76.61</v>
      </c>
      <c r="G107" s="10">
        <v>5.5</v>
      </c>
      <c r="I107" s="17">
        <f t="shared" si="6"/>
        <v>3120.7300975221974</v>
      </c>
      <c r="L107" s="11">
        <v>40853.291666666664</v>
      </c>
      <c r="M107" s="10">
        <v>76.61</v>
      </c>
      <c r="N107" s="10">
        <v>5.5</v>
      </c>
      <c r="P107" s="17">
        <f t="shared" si="5"/>
        <v>3120.7300975221974</v>
      </c>
      <c r="S107" s="11">
        <v>40849.072916666664</v>
      </c>
      <c r="T107" s="17">
        <v>36.041783763449502</v>
      </c>
      <c r="U107" s="10">
        <v>19.27</v>
      </c>
      <c r="V107" s="10">
        <v>8.8699999999999992</v>
      </c>
      <c r="Y107" s="17">
        <f t="shared" ca="1" si="10"/>
        <v>55.065000000000005</v>
      </c>
      <c r="Z107" s="10"/>
      <c r="AA107" s="10">
        <f t="shared" si="11"/>
        <v>865.45007312167183</v>
      </c>
      <c r="AD107" s="11">
        <v>40853.291666666664</v>
      </c>
      <c r="AE107" s="10">
        <v>61.32</v>
      </c>
      <c r="AF107" s="10">
        <v>5.98</v>
      </c>
      <c r="AH107" s="17">
        <f t="shared" si="8"/>
        <v>2527.3212071016992</v>
      </c>
      <c r="AI107" s="17"/>
      <c r="AK107" s="11">
        <v>40853.291666666664</v>
      </c>
      <c r="AL107" s="10">
        <v>61.32</v>
      </c>
      <c r="AM107" s="10">
        <v>5.98</v>
      </c>
      <c r="AO107" s="17">
        <f t="shared" si="9"/>
        <v>2527.3212071016992</v>
      </c>
    </row>
    <row r="108" spans="3:41" x14ac:dyDescent="0.25">
      <c r="C108" s="17">
        <v>35.968146148943802</v>
      </c>
      <c r="E108" s="11">
        <v>40853.333333333336</v>
      </c>
      <c r="F108" s="10">
        <v>76.61</v>
      </c>
      <c r="G108" s="10">
        <v>5.5</v>
      </c>
      <c r="I108" s="17">
        <f t="shared" si="6"/>
        <v>3176.8746764705847</v>
      </c>
      <c r="L108" s="11">
        <v>40853.333333333336</v>
      </c>
      <c r="M108" s="10">
        <v>76.61</v>
      </c>
      <c r="N108" s="10">
        <v>5.5</v>
      </c>
      <c r="P108" s="17">
        <f t="shared" si="5"/>
        <v>3176.8746764705847</v>
      </c>
      <c r="S108" s="11">
        <v>40849.083333333336</v>
      </c>
      <c r="T108" s="17">
        <v>35.392779441869301</v>
      </c>
      <c r="U108" s="10">
        <v>65.42</v>
      </c>
      <c r="V108" s="10">
        <v>9.17</v>
      </c>
      <c r="Y108" s="17">
        <f t="shared" ca="1" si="10"/>
        <v>53.765000000000001</v>
      </c>
      <c r="Z108" s="10"/>
      <c r="AA108" s="10">
        <f t="shared" si="11"/>
        <v>2915.2970310870901</v>
      </c>
      <c r="AD108" s="11">
        <v>40853.333333333336</v>
      </c>
      <c r="AE108" s="10">
        <v>30.74</v>
      </c>
      <c r="AF108" s="10">
        <v>6.2</v>
      </c>
      <c r="AH108" s="17">
        <f t="shared" si="8"/>
        <v>1296.2488126185326</v>
      </c>
      <c r="AI108" s="17"/>
      <c r="AK108" s="11">
        <v>40853.333333333336</v>
      </c>
      <c r="AL108" s="10">
        <v>30.74</v>
      </c>
      <c r="AM108" s="10">
        <v>6.2</v>
      </c>
      <c r="AO108" s="17">
        <f t="shared" si="9"/>
        <v>1296.2488126185326</v>
      </c>
    </row>
    <row r="109" spans="3:41" x14ac:dyDescent="0.25">
      <c r="C109" s="17">
        <v>37.088325964193103</v>
      </c>
      <c r="E109" s="11">
        <v>40853.375</v>
      </c>
      <c r="F109" s="10">
        <v>76.61</v>
      </c>
      <c r="G109" s="10">
        <v>5.5</v>
      </c>
      <c r="I109" s="17">
        <f t="shared" si="6"/>
        <v>3262.6916521168337</v>
      </c>
      <c r="L109" s="11">
        <v>40853.375</v>
      </c>
      <c r="M109" s="10">
        <v>76.61</v>
      </c>
      <c r="N109" s="10">
        <v>5.5</v>
      </c>
      <c r="P109" s="17">
        <f t="shared" si="5"/>
        <v>3262.6916521168337</v>
      </c>
      <c r="S109" s="11">
        <v>40849.09375</v>
      </c>
      <c r="T109" s="17">
        <v>35.392779441869301</v>
      </c>
      <c r="U109" s="10">
        <v>27.56</v>
      </c>
      <c r="V109" s="10">
        <v>1.23</v>
      </c>
      <c r="Y109" s="17">
        <f t="shared" ca="1" si="10"/>
        <v>55.854999999999997</v>
      </c>
      <c r="Z109" s="10"/>
      <c r="AA109" s="10">
        <f t="shared" si="11"/>
        <v>1009.3238014179178</v>
      </c>
      <c r="AD109" s="11">
        <v>40853.375</v>
      </c>
      <c r="AE109" s="10">
        <v>32.619999999999997</v>
      </c>
      <c r="AF109" s="10">
        <v>0.04</v>
      </c>
      <c r="AH109" s="17">
        <f t="shared" si="8"/>
        <v>1211.125992951979</v>
      </c>
      <c r="AI109" s="17"/>
      <c r="AK109" s="11">
        <v>40853.375</v>
      </c>
      <c r="AL109" s="10">
        <v>32.619999999999997</v>
      </c>
      <c r="AM109" s="10">
        <v>0.04</v>
      </c>
      <c r="AO109" s="17">
        <f t="shared" si="9"/>
        <v>1211.125992951979</v>
      </c>
    </row>
    <row r="110" spans="3:41" x14ac:dyDescent="0.25">
      <c r="C110" s="17">
        <v>38.096941658203399</v>
      </c>
      <c r="E110" s="11">
        <v>40853.416666666664</v>
      </c>
      <c r="F110" s="10">
        <v>76.61</v>
      </c>
      <c r="G110" s="10">
        <v>5.5</v>
      </c>
      <c r="I110" s="17">
        <f t="shared" si="6"/>
        <v>3339.9617004349625</v>
      </c>
      <c r="L110" s="11">
        <v>40853.416666666664</v>
      </c>
      <c r="M110" s="10">
        <v>76.61</v>
      </c>
      <c r="N110" s="10">
        <v>5.5</v>
      </c>
      <c r="P110" s="17">
        <f t="shared" si="5"/>
        <v>3339.9617004349625</v>
      </c>
      <c r="S110" s="11">
        <v>40849.104166666664</v>
      </c>
      <c r="T110" s="17">
        <v>35.392779441869301</v>
      </c>
      <c r="U110" s="10">
        <v>11.6</v>
      </c>
      <c r="V110" s="10">
        <v>8.0500000000000007</v>
      </c>
      <c r="Y110" s="17">
        <f t="shared" ca="1" si="10"/>
        <v>47.14</v>
      </c>
      <c r="Z110" s="10"/>
      <c r="AA110" s="10">
        <f t="shared" si="11"/>
        <v>503.93624152568395</v>
      </c>
      <c r="AD110" s="11">
        <v>40853.416666666664</v>
      </c>
      <c r="AE110" s="10">
        <v>63.33</v>
      </c>
      <c r="AF110" s="10">
        <v>7.08</v>
      </c>
      <c r="AH110" s="17">
        <f t="shared" si="8"/>
        <v>2861.0557152140209</v>
      </c>
      <c r="AI110" s="17"/>
      <c r="AK110" s="11">
        <v>40853.416666666664</v>
      </c>
      <c r="AL110" s="10">
        <v>63.33</v>
      </c>
      <c r="AM110" s="10">
        <v>7.08</v>
      </c>
      <c r="AO110" s="17">
        <f t="shared" si="9"/>
        <v>2861.0557152140209</v>
      </c>
    </row>
    <row r="111" spans="3:41" x14ac:dyDescent="0.25">
      <c r="C111" s="17">
        <v>38.5667789051558</v>
      </c>
      <c r="E111" s="11">
        <v>40853.458333333336</v>
      </c>
      <c r="F111" s="10">
        <v>76.61</v>
      </c>
      <c r="G111" s="10">
        <v>5.5</v>
      </c>
      <c r="I111" s="17">
        <f t="shared" si="6"/>
        <v>3375.9559319239856</v>
      </c>
      <c r="L111" s="11">
        <v>40853.458333333336</v>
      </c>
      <c r="M111" s="10">
        <v>76.61</v>
      </c>
      <c r="N111" s="10">
        <v>5.5</v>
      </c>
      <c r="P111" s="17">
        <f t="shared" si="5"/>
        <v>3375.9559319239856</v>
      </c>
      <c r="S111" s="11">
        <v>40849.114583333336</v>
      </c>
      <c r="T111" s="17">
        <v>35.392779441869301</v>
      </c>
      <c r="U111" s="10">
        <v>81.62</v>
      </c>
      <c r="V111" s="10">
        <v>5.96</v>
      </c>
      <c r="Y111" s="17">
        <f t="shared" ca="1" si="10"/>
        <v>54.715000000000003</v>
      </c>
      <c r="Z111" s="10"/>
      <c r="AA111" s="10">
        <f t="shared" si="11"/>
        <v>3375.2138580453725</v>
      </c>
      <c r="AD111" s="11">
        <v>40853.458333333336</v>
      </c>
      <c r="AE111" s="10">
        <v>56.78</v>
      </c>
      <c r="AF111" s="10">
        <v>7.75</v>
      </c>
      <c r="AH111" s="17">
        <f t="shared" si="8"/>
        <v>2629.8667062347463</v>
      </c>
      <c r="AI111" s="17"/>
      <c r="AK111" s="11">
        <v>40853.458333333336</v>
      </c>
      <c r="AL111" s="10">
        <v>56.78</v>
      </c>
      <c r="AM111" s="10">
        <v>7.75</v>
      </c>
      <c r="AO111" s="17">
        <f t="shared" si="9"/>
        <v>2629.8667062347463</v>
      </c>
    </row>
    <row r="112" spans="3:41" x14ac:dyDescent="0.25">
      <c r="C112" s="17">
        <v>38.123991810085101</v>
      </c>
      <c r="E112" s="11">
        <v>40853.5</v>
      </c>
      <c r="F112" s="10">
        <v>76.61</v>
      </c>
      <c r="G112" s="10">
        <v>5.5</v>
      </c>
      <c r="I112" s="17">
        <f t="shared" si="6"/>
        <v>3342.0340125706198</v>
      </c>
      <c r="L112" s="11">
        <v>40853.5</v>
      </c>
      <c r="M112" s="10">
        <v>76.61</v>
      </c>
      <c r="N112" s="10">
        <v>5.5</v>
      </c>
      <c r="P112" s="17">
        <f t="shared" si="5"/>
        <v>3342.0340125706198</v>
      </c>
      <c r="S112" s="11">
        <v>40849.125</v>
      </c>
      <c r="T112" s="17">
        <v>35.481354808784303</v>
      </c>
      <c r="U112" s="10">
        <v>47.52</v>
      </c>
      <c r="V112" s="10">
        <v>0.06</v>
      </c>
      <c r="Y112" s="17">
        <f t="shared" ca="1" si="10"/>
        <v>48.114999999999995</v>
      </c>
      <c r="Z112" s="10"/>
      <c r="AA112" s="10">
        <f t="shared" si="11"/>
        <v>1688.9251805134304</v>
      </c>
      <c r="AD112" s="11">
        <v>40853.5</v>
      </c>
      <c r="AE112" s="10">
        <v>3.04</v>
      </c>
      <c r="AF112" s="10">
        <v>3.48</v>
      </c>
      <c r="AH112" s="17">
        <f t="shared" si="8"/>
        <v>126.4761351026587</v>
      </c>
      <c r="AI112" s="17"/>
      <c r="AK112" s="11">
        <v>40853.5</v>
      </c>
      <c r="AL112" s="10">
        <v>3.04</v>
      </c>
      <c r="AM112" s="10">
        <v>3.48</v>
      </c>
      <c r="AO112" s="17">
        <f t="shared" si="9"/>
        <v>126.4761351026587</v>
      </c>
    </row>
    <row r="113" spans="3:41" x14ac:dyDescent="0.25">
      <c r="C113" s="17">
        <v>37.640978185724201</v>
      </c>
      <c r="E113" s="11">
        <v>40853.541666666664</v>
      </c>
      <c r="F113" s="10">
        <v>76.61</v>
      </c>
      <c r="G113" s="10">
        <v>5.5</v>
      </c>
      <c r="I113" s="17">
        <f t="shared" si="6"/>
        <v>3305.0303388083312</v>
      </c>
      <c r="L113" s="11">
        <v>40853.541666666664</v>
      </c>
      <c r="M113" s="10">
        <v>76.61</v>
      </c>
      <c r="N113" s="10">
        <v>5.5</v>
      </c>
      <c r="P113" s="17">
        <f t="shared" si="5"/>
        <v>3305.0303388083312</v>
      </c>
      <c r="S113" s="11">
        <v>40849.135416666664</v>
      </c>
      <c r="T113" s="17">
        <v>35.481354808784303</v>
      </c>
      <c r="U113" s="10">
        <v>24.9</v>
      </c>
      <c r="V113" s="10">
        <v>1.86</v>
      </c>
      <c r="Y113" s="17">
        <f t="shared" ca="1" si="10"/>
        <v>40.440000000000005</v>
      </c>
      <c r="Z113" s="10"/>
      <c r="AA113" s="10">
        <f t="shared" si="11"/>
        <v>929.79973473872906</v>
      </c>
      <c r="AD113" s="11">
        <v>40853.541666666664</v>
      </c>
      <c r="AE113" s="10">
        <v>58.11</v>
      </c>
      <c r="AF113" s="10">
        <v>3.2</v>
      </c>
      <c r="AH113" s="17">
        <f t="shared" si="8"/>
        <v>2373.2692423724334</v>
      </c>
      <c r="AI113" s="17"/>
      <c r="AK113" s="11">
        <v>40853.541666666664</v>
      </c>
      <c r="AL113" s="10">
        <v>58.11</v>
      </c>
      <c r="AM113" s="10">
        <v>3.2</v>
      </c>
      <c r="AO113" s="17">
        <f t="shared" si="9"/>
        <v>2373.2692423724334</v>
      </c>
    </row>
    <row r="114" spans="3:41" x14ac:dyDescent="0.25">
      <c r="C114" s="17">
        <v>37.675900220205897</v>
      </c>
      <c r="E114" s="11">
        <v>40853.583333333336</v>
      </c>
      <c r="F114" s="10">
        <v>76.61</v>
      </c>
      <c r="G114" s="10">
        <v>5.5</v>
      </c>
      <c r="I114" s="17">
        <f t="shared" si="6"/>
        <v>3307.7057158699736</v>
      </c>
      <c r="L114" s="11">
        <v>40853.583333333336</v>
      </c>
      <c r="M114" s="10">
        <v>76.61</v>
      </c>
      <c r="N114" s="10">
        <v>5.5</v>
      </c>
      <c r="P114" s="17">
        <f t="shared" si="5"/>
        <v>3307.7057158699736</v>
      </c>
      <c r="S114" s="11">
        <v>40849.145833333336</v>
      </c>
      <c r="T114" s="17">
        <v>35.481354808784303</v>
      </c>
      <c r="U114" s="10">
        <v>55.19</v>
      </c>
      <c r="V114" s="10">
        <v>0.95</v>
      </c>
      <c r="Y114" s="17">
        <f t="shared" ca="1" si="10"/>
        <v>64.547499999999999</v>
      </c>
      <c r="Z114" s="10"/>
      <c r="AA114" s="10">
        <f t="shared" si="11"/>
        <v>2010.6464718968057</v>
      </c>
      <c r="AD114" s="11">
        <v>40853.583333333336</v>
      </c>
      <c r="AE114" s="10">
        <v>83.51</v>
      </c>
      <c r="AF114" s="10">
        <v>3.92</v>
      </c>
      <c r="AH114" s="17">
        <f t="shared" si="8"/>
        <v>3473.6736273893948</v>
      </c>
      <c r="AI114" s="17"/>
      <c r="AK114" s="11">
        <v>40853.583333333336</v>
      </c>
      <c r="AL114" s="10">
        <v>83.51</v>
      </c>
      <c r="AM114" s="10">
        <v>3.92</v>
      </c>
      <c r="AO114" s="17">
        <f t="shared" si="9"/>
        <v>3473.6736273893948</v>
      </c>
    </row>
    <row r="115" spans="3:41" x14ac:dyDescent="0.25">
      <c r="C115" s="17">
        <v>38.723795048574701</v>
      </c>
      <c r="E115" s="11">
        <v>40853.625</v>
      </c>
      <c r="F115" s="10">
        <v>76.61</v>
      </c>
      <c r="G115" s="10">
        <v>5.5</v>
      </c>
      <c r="I115" s="17">
        <f t="shared" si="6"/>
        <v>3387.9849386713076</v>
      </c>
      <c r="L115" s="11">
        <v>40853.625</v>
      </c>
      <c r="M115" s="10">
        <v>76.61</v>
      </c>
      <c r="N115" s="10">
        <v>5.5</v>
      </c>
      <c r="P115" s="17">
        <f t="shared" si="5"/>
        <v>3387.9849386713076</v>
      </c>
      <c r="S115" s="11">
        <v>40849.15625</v>
      </c>
      <c r="T115" s="17">
        <v>35.481354808784303</v>
      </c>
      <c r="U115" s="10">
        <v>62.46</v>
      </c>
      <c r="V115" s="10">
        <v>4.12</v>
      </c>
      <c r="Y115" s="17">
        <f t="shared" ca="1" si="10"/>
        <v>41.09</v>
      </c>
      <c r="Z115" s="10"/>
      <c r="AA115" s="10">
        <f t="shared" si="11"/>
        <v>2473.5006213566676</v>
      </c>
      <c r="AD115" s="11">
        <v>40853.625</v>
      </c>
      <c r="AE115" s="10">
        <v>69.56</v>
      </c>
      <c r="AF115" s="10">
        <v>7.68</v>
      </c>
      <c r="AH115" s="17">
        <f t="shared" si="8"/>
        <v>3227.8479835788562</v>
      </c>
      <c r="AI115" s="17"/>
      <c r="AK115" s="11">
        <v>40853.625</v>
      </c>
      <c r="AL115" s="10">
        <v>69.56</v>
      </c>
      <c r="AM115" s="10">
        <v>7.68</v>
      </c>
      <c r="AO115" s="17">
        <f t="shared" si="9"/>
        <v>3227.8479835788562</v>
      </c>
    </row>
    <row r="116" spans="3:41" x14ac:dyDescent="0.25">
      <c r="C116" s="17">
        <v>40.511777318650303</v>
      </c>
      <c r="E116" s="11">
        <v>40853.666666666664</v>
      </c>
      <c r="F116" s="10">
        <v>76.61</v>
      </c>
      <c r="G116" s="10">
        <v>5.5</v>
      </c>
      <c r="I116" s="17">
        <f t="shared" si="6"/>
        <v>3524.9622603817998</v>
      </c>
      <c r="L116" s="11">
        <v>40853.666666666664</v>
      </c>
      <c r="M116" s="10">
        <v>76.61</v>
      </c>
      <c r="N116" s="10">
        <v>5.5</v>
      </c>
      <c r="P116" s="17">
        <f t="shared" si="5"/>
        <v>3524.9622603817998</v>
      </c>
      <c r="S116" s="11">
        <v>40849.166666666664</v>
      </c>
      <c r="T116" s="17">
        <v>36.434034870156303</v>
      </c>
      <c r="U116" s="10">
        <v>64.459999999999994</v>
      </c>
      <c r="V116" s="10">
        <v>5.78</v>
      </c>
      <c r="Y116" s="17">
        <f t="shared" ca="1" si="10"/>
        <v>68.717500000000001</v>
      </c>
      <c r="Z116" s="10"/>
      <c r="AA116" s="10">
        <f t="shared" si="11"/>
        <v>2721.1166877302753</v>
      </c>
      <c r="AD116" s="11">
        <v>40853.666666666664</v>
      </c>
      <c r="AE116" s="10">
        <v>24.46</v>
      </c>
      <c r="AF116" s="10">
        <v>8.68</v>
      </c>
      <c r="AH116" s="17">
        <f t="shared" si="8"/>
        <v>1203.2308732141864</v>
      </c>
      <c r="AI116" s="17"/>
      <c r="AK116" s="11">
        <v>40853.666666666664</v>
      </c>
      <c r="AL116" s="10">
        <v>24.46</v>
      </c>
      <c r="AM116" s="10">
        <v>8.68</v>
      </c>
      <c r="AO116" s="17">
        <f t="shared" si="9"/>
        <v>1203.2308732141864</v>
      </c>
    </row>
    <row r="117" spans="3:41" x14ac:dyDescent="0.25">
      <c r="C117" s="17">
        <v>42.215928955341298</v>
      </c>
      <c r="E117" s="11">
        <v>40853.708333333336</v>
      </c>
      <c r="F117" s="10">
        <v>76.61</v>
      </c>
      <c r="G117" s="10">
        <v>5.5</v>
      </c>
      <c r="I117" s="17">
        <f t="shared" si="6"/>
        <v>3655.5173172686968</v>
      </c>
      <c r="L117" s="11">
        <v>40853.708333333336</v>
      </c>
      <c r="M117" s="10">
        <v>76.61</v>
      </c>
      <c r="N117" s="10">
        <v>5.5</v>
      </c>
      <c r="P117" s="17">
        <f t="shared" si="5"/>
        <v>3655.5173172686968</v>
      </c>
      <c r="S117" s="11">
        <v>40849.177083333336</v>
      </c>
      <c r="T117" s="17">
        <v>36.434034870156303</v>
      </c>
      <c r="U117" s="10">
        <v>39.020000000000003</v>
      </c>
      <c r="V117" s="10">
        <v>4.13</v>
      </c>
      <c r="Y117" s="17">
        <f t="shared" ca="1" si="10"/>
        <v>44.075000000000003</v>
      </c>
      <c r="Z117" s="10"/>
      <c r="AA117" s="10">
        <f t="shared" si="11"/>
        <v>1582.8086406334992</v>
      </c>
      <c r="AD117" s="11">
        <v>40853.708333333336</v>
      </c>
      <c r="AE117" s="10">
        <v>71.099999999999994</v>
      </c>
      <c r="AF117" s="10">
        <v>9.25</v>
      </c>
      <c r="AH117" s="17">
        <f t="shared" si="8"/>
        <v>3659.2275487247662</v>
      </c>
      <c r="AI117" s="17"/>
      <c r="AK117" s="11">
        <v>40853.708333333336</v>
      </c>
      <c r="AL117" s="10">
        <v>71.099999999999994</v>
      </c>
      <c r="AM117" s="10">
        <v>9.25</v>
      </c>
      <c r="AO117" s="17">
        <f t="shared" si="9"/>
        <v>3659.2275487247662</v>
      </c>
    </row>
    <row r="118" spans="3:41" x14ac:dyDescent="0.25">
      <c r="C118" s="17">
        <v>42.3943063730215</v>
      </c>
      <c r="E118" s="11">
        <v>40853.75</v>
      </c>
      <c r="F118" s="10">
        <v>76.61</v>
      </c>
      <c r="G118" s="10">
        <v>5.5</v>
      </c>
      <c r="I118" s="17">
        <f t="shared" si="6"/>
        <v>3669.1828112371772</v>
      </c>
      <c r="L118" s="11">
        <v>40853.75</v>
      </c>
      <c r="M118" s="10">
        <v>76.61</v>
      </c>
      <c r="N118" s="10">
        <v>5.5</v>
      </c>
      <c r="P118" s="17">
        <f t="shared" si="5"/>
        <v>3669.1828112371772</v>
      </c>
      <c r="S118" s="11">
        <v>40849.1875</v>
      </c>
      <c r="T118" s="17">
        <v>36.434034870156303</v>
      </c>
      <c r="U118" s="10">
        <v>22.65</v>
      </c>
      <c r="V118" s="10">
        <v>8.3000000000000007</v>
      </c>
      <c r="Y118" s="17">
        <f t="shared" ca="1" si="10"/>
        <v>53.065000000000005</v>
      </c>
      <c r="Z118" s="10"/>
      <c r="AA118" s="10">
        <f t="shared" si="11"/>
        <v>1013.2258898090403</v>
      </c>
      <c r="AD118" s="11">
        <v>40853.75</v>
      </c>
      <c r="AE118" s="10">
        <v>61.76</v>
      </c>
      <c r="AF118" s="10">
        <v>6.6</v>
      </c>
      <c r="AH118" s="17">
        <f t="shared" si="8"/>
        <v>3025.8883615978079</v>
      </c>
      <c r="AI118" s="17"/>
      <c r="AK118" s="11">
        <v>40853.75</v>
      </c>
      <c r="AL118" s="10">
        <v>61.76</v>
      </c>
      <c r="AM118" s="10">
        <v>6.6</v>
      </c>
      <c r="AO118" s="17">
        <f t="shared" si="9"/>
        <v>3025.8883615978079</v>
      </c>
    </row>
    <row r="119" spans="3:41" x14ac:dyDescent="0.25">
      <c r="C119" s="17">
        <v>41.315661174944701</v>
      </c>
      <c r="E119" s="11">
        <v>40853.791666666664</v>
      </c>
      <c r="F119" s="10">
        <v>76.61</v>
      </c>
      <c r="G119" s="10">
        <v>5.5</v>
      </c>
      <c r="I119" s="17">
        <f t="shared" si="6"/>
        <v>3586.5478026125134</v>
      </c>
      <c r="L119" s="11">
        <v>40853.791666666664</v>
      </c>
      <c r="M119" s="10">
        <v>76.61</v>
      </c>
      <c r="N119" s="10">
        <v>5.5</v>
      </c>
      <c r="P119" s="17">
        <f t="shared" si="5"/>
        <v>3586.5478026125134</v>
      </c>
      <c r="S119" s="11">
        <v>40849.197916666664</v>
      </c>
      <c r="T119" s="17">
        <v>36.434034870156303</v>
      </c>
      <c r="U119" s="10">
        <v>26.33</v>
      </c>
      <c r="V119" s="10">
        <v>9.5299999999999994</v>
      </c>
      <c r="Y119" s="17">
        <f t="shared" ca="1" si="10"/>
        <v>76.867500000000007</v>
      </c>
      <c r="Z119" s="10"/>
      <c r="AA119" s="10">
        <f t="shared" si="11"/>
        <v>1210.2330381312154</v>
      </c>
      <c r="AD119" s="11">
        <v>40853.791666666664</v>
      </c>
      <c r="AE119" s="10">
        <v>94.06</v>
      </c>
      <c r="AF119" s="10">
        <v>1.0900000000000001</v>
      </c>
      <c r="AH119" s="17">
        <f t="shared" si="8"/>
        <v>3988.6764901152992</v>
      </c>
      <c r="AI119" s="17"/>
      <c r="AK119" s="11">
        <v>40853.791666666664</v>
      </c>
      <c r="AL119" s="10">
        <v>94.06</v>
      </c>
      <c r="AM119" s="10">
        <v>1.0900000000000001</v>
      </c>
      <c r="AO119" s="17">
        <f t="shared" si="9"/>
        <v>3988.6764901152992</v>
      </c>
    </row>
    <row r="120" spans="3:41" x14ac:dyDescent="0.25">
      <c r="C120" s="17">
        <v>40.020126169615899</v>
      </c>
      <c r="E120" s="11">
        <v>40853.833333333336</v>
      </c>
      <c r="F120" s="10">
        <v>76.61</v>
      </c>
      <c r="G120" s="10">
        <v>5.5</v>
      </c>
      <c r="I120" s="17">
        <f t="shared" si="6"/>
        <v>3487.2968658542741</v>
      </c>
      <c r="L120" s="11">
        <v>40853.833333333336</v>
      </c>
      <c r="M120" s="10">
        <v>76.61</v>
      </c>
      <c r="N120" s="10">
        <v>5.5</v>
      </c>
      <c r="P120" s="17">
        <f t="shared" si="5"/>
        <v>3487.2968658542741</v>
      </c>
      <c r="S120" s="11">
        <v>40849.208333333336</v>
      </c>
      <c r="T120" s="17">
        <v>38.007322180119701</v>
      </c>
      <c r="U120" s="10">
        <v>83.34</v>
      </c>
      <c r="V120" s="10">
        <v>2.11</v>
      </c>
      <c r="Y120" s="17">
        <f t="shared" ca="1" si="10"/>
        <v>62.779999999999994</v>
      </c>
      <c r="Z120" s="10"/>
      <c r="AA120" s="10">
        <f t="shared" si="11"/>
        <v>3343.3776304911758</v>
      </c>
      <c r="AD120" s="11">
        <v>40853.833333333336</v>
      </c>
      <c r="AE120" s="10">
        <v>59.56</v>
      </c>
      <c r="AF120" s="10">
        <v>1.1000000000000001</v>
      </c>
      <c r="AH120" s="17">
        <f t="shared" si="8"/>
        <v>2449.114714662323</v>
      </c>
      <c r="AI120" s="17"/>
      <c r="AK120" s="11">
        <v>40853.833333333336</v>
      </c>
      <c r="AL120" s="10">
        <v>59.56</v>
      </c>
      <c r="AM120" s="10">
        <v>1.1000000000000001</v>
      </c>
      <c r="AO120" s="17">
        <f t="shared" si="9"/>
        <v>2449.114714662323</v>
      </c>
    </row>
    <row r="121" spans="3:41" x14ac:dyDescent="0.25">
      <c r="C121" s="17">
        <v>39.615208141698702</v>
      </c>
      <c r="E121" s="11">
        <v>40853.875</v>
      </c>
      <c r="F121" s="10">
        <v>76.61</v>
      </c>
      <c r="G121" s="10">
        <v>5.5</v>
      </c>
      <c r="I121" s="17">
        <f t="shared" si="6"/>
        <v>3456.2760957355376</v>
      </c>
      <c r="L121" s="11">
        <v>40853.875</v>
      </c>
      <c r="M121" s="10">
        <v>76.61</v>
      </c>
      <c r="N121" s="10">
        <v>5.5</v>
      </c>
      <c r="P121" s="17">
        <f t="shared" si="5"/>
        <v>3456.2760957355376</v>
      </c>
      <c r="S121" s="11">
        <v>40849.21875</v>
      </c>
      <c r="T121" s="17">
        <v>38.007322180119701</v>
      </c>
      <c r="U121" s="10">
        <v>63.33</v>
      </c>
      <c r="V121" s="10">
        <v>0.36</v>
      </c>
      <c r="Y121" s="17">
        <f t="shared" ca="1" si="10"/>
        <v>75.165000000000006</v>
      </c>
      <c r="Z121" s="10"/>
      <c r="AA121" s="10">
        <f t="shared" si="11"/>
        <v>2429.8025136669808</v>
      </c>
      <c r="AD121" s="11">
        <v>40853.875</v>
      </c>
      <c r="AE121" s="10">
        <v>3.49</v>
      </c>
      <c r="AF121" s="10">
        <v>1.4</v>
      </c>
      <c r="AH121" s="17">
        <f t="shared" si="8"/>
        <v>143.14307641452848</v>
      </c>
      <c r="AI121" s="17"/>
      <c r="AK121" s="11">
        <v>40853.875</v>
      </c>
      <c r="AL121" s="10">
        <v>3.49</v>
      </c>
      <c r="AM121" s="10">
        <v>1.4</v>
      </c>
      <c r="AO121" s="17">
        <f t="shared" si="9"/>
        <v>143.14307641452848</v>
      </c>
    </row>
    <row r="122" spans="3:41" x14ac:dyDescent="0.25">
      <c r="C122" s="17">
        <v>38.542820788726999</v>
      </c>
      <c r="E122" s="11">
        <v>40853.916666666664</v>
      </c>
      <c r="F122" s="10">
        <v>76.61</v>
      </c>
      <c r="G122" s="10">
        <v>5.5</v>
      </c>
      <c r="I122" s="17">
        <f t="shared" si="6"/>
        <v>3374.1205006243754</v>
      </c>
      <c r="L122" s="11">
        <v>40853.916666666664</v>
      </c>
      <c r="M122" s="10">
        <v>76.61</v>
      </c>
      <c r="N122" s="10">
        <v>5.5</v>
      </c>
      <c r="P122" s="17">
        <f t="shared" si="5"/>
        <v>3374.1205006243754</v>
      </c>
      <c r="S122" s="11">
        <v>40849.229166666664</v>
      </c>
      <c r="T122" s="17">
        <v>38.007322180119701</v>
      </c>
      <c r="U122" s="10">
        <v>73.03</v>
      </c>
      <c r="V122" s="10">
        <v>3.23</v>
      </c>
      <c r="Y122" s="17">
        <f t="shared" ca="1" si="10"/>
        <v>19.085000000000001</v>
      </c>
      <c r="Z122" s="10"/>
      <c r="AA122" s="10">
        <f t="shared" si="11"/>
        <v>3011.5616388141416</v>
      </c>
      <c r="AD122" s="11">
        <v>40853.916666666664</v>
      </c>
      <c r="AE122" s="10">
        <v>43.55</v>
      </c>
      <c r="AF122" s="10">
        <v>6.89</v>
      </c>
      <c r="AH122" s="17">
        <f t="shared" si="8"/>
        <v>1978.5993453490607</v>
      </c>
      <c r="AI122" s="17"/>
      <c r="AK122" s="11">
        <v>40853.916666666664</v>
      </c>
      <c r="AL122" s="10">
        <v>43.55</v>
      </c>
      <c r="AM122" s="10">
        <v>6.89</v>
      </c>
      <c r="AO122" s="17">
        <f t="shared" si="9"/>
        <v>1978.5993453490607</v>
      </c>
    </row>
    <row r="123" spans="3:41" x14ac:dyDescent="0.25">
      <c r="C123" s="17">
        <v>37.639598306866198</v>
      </c>
      <c r="E123" s="11">
        <v>40853.958333333336</v>
      </c>
      <c r="F123" s="10">
        <v>76.61</v>
      </c>
      <c r="G123" s="10">
        <v>5.5</v>
      </c>
      <c r="I123" s="17">
        <f t="shared" si="6"/>
        <v>3304.9246262890192</v>
      </c>
      <c r="L123" s="11">
        <v>40853.958333333336</v>
      </c>
      <c r="M123" s="10">
        <v>76.61</v>
      </c>
      <c r="N123" s="10">
        <v>5.5</v>
      </c>
      <c r="P123" s="17">
        <f t="shared" si="5"/>
        <v>3304.9246262890192</v>
      </c>
      <c r="S123" s="11">
        <v>40849.239583333336</v>
      </c>
      <c r="T123" s="17">
        <v>38.007322180119701</v>
      </c>
      <c r="U123" s="10">
        <v>27.53</v>
      </c>
      <c r="V123" s="10">
        <v>7.43</v>
      </c>
      <c r="Y123" s="17">
        <f t="shared" ca="1" si="10"/>
        <v>30.11</v>
      </c>
      <c r="Z123" s="10"/>
      <c r="AA123" s="10">
        <f t="shared" si="11"/>
        <v>1250.8894796186953</v>
      </c>
      <c r="AD123" s="11">
        <v>40853.958333333336</v>
      </c>
      <c r="AE123" s="10">
        <v>8.5</v>
      </c>
      <c r="AF123" s="10">
        <v>4.74</v>
      </c>
      <c r="AH123" s="17">
        <f t="shared" si="8"/>
        <v>360.22658560836271</v>
      </c>
      <c r="AI123" s="17"/>
      <c r="AK123" s="11">
        <v>40853.958333333336</v>
      </c>
      <c r="AL123" s="10">
        <v>8.5</v>
      </c>
      <c r="AM123" s="10">
        <v>4.74</v>
      </c>
      <c r="AO123" s="17">
        <f t="shared" si="9"/>
        <v>360.22658560836271</v>
      </c>
    </row>
    <row r="124" spans="3:41" x14ac:dyDescent="0.25">
      <c r="C124" s="17">
        <v>38.231201700982901</v>
      </c>
      <c r="E124" s="16">
        <v>40854</v>
      </c>
      <c r="F124" s="10">
        <v>74.239999999999995</v>
      </c>
      <c r="G124" s="10">
        <v>7.46</v>
      </c>
      <c r="I124" s="17">
        <f t="shared" si="6"/>
        <v>3392.1148142809702</v>
      </c>
      <c r="L124" s="16">
        <v>40854</v>
      </c>
      <c r="M124" s="10">
        <v>74.239999999999995</v>
      </c>
      <c r="N124" s="10">
        <v>7.46</v>
      </c>
      <c r="P124" s="17">
        <f t="shared" si="5"/>
        <v>3392.1148142809702</v>
      </c>
      <c r="S124" s="11">
        <v>40849.25</v>
      </c>
      <c r="T124" s="17">
        <v>39.465147136974799</v>
      </c>
      <c r="U124" s="10">
        <v>32.68</v>
      </c>
      <c r="V124" s="10">
        <v>4.87</v>
      </c>
      <c r="Y124" s="17">
        <f t="shared" ca="1" si="10"/>
        <v>20.440000000000005</v>
      </c>
      <c r="Z124" s="10"/>
      <c r="AA124" s="10">
        <f t="shared" si="11"/>
        <v>1448.8726084363363</v>
      </c>
      <c r="AD124" s="16">
        <v>40854</v>
      </c>
      <c r="AE124" s="10">
        <v>63.06</v>
      </c>
      <c r="AF124" s="10">
        <v>5.12</v>
      </c>
      <c r="AH124" s="17">
        <f t="shared" si="8"/>
        <v>2733.7267792639818</v>
      </c>
      <c r="AI124" s="17"/>
      <c r="AK124" s="16">
        <v>40854</v>
      </c>
      <c r="AL124" s="10">
        <v>63.06</v>
      </c>
      <c r="AM124" s="10">
        <v>5.12</v>
      </c>
      <c r="AO124" s="17">
        <f t="shared" si="9"/>
        <v>2733.7267792639818</v>
      </c>
    </row>
    <row r="125" spans="3:41" x14ac:dyDescent="0.25">
      <c r="C125" s="17">
        <v>36.480423366963898</v>
      </c>
      <c r="E125" s="11">
        <v>40854.041666666664</v>
      </c>
      <c r="F125" s="10">
        <v>74.239999999999995</v>
      </c>
      <c r="G125" s="10">
        <v>7.46</v>
      </c>
      <c r="I125" s="17">
        <f t="shared" si="6"/>
        <v>3262.1370307633997</v>
      </c>
      <c r="L125" s="11">
        <v>40854.041666666664</v>
      </c>
      <c r="M125" s="10">
        <v>74.239999999999995</v>
      </c>
      <c r="N125" s="10">
        <v>7.46</v>
      </c>
      <c r="P125" s="17">
        <f t="shared" si="5"/>
        <v>3262.1370307633997</v>
      </c>
      <c r="S125" s="11">
        <v>40849.260416666664</v>
      </c>
      <c r="T125" s="17">
        <v>39.465147136974799</v>
      </c>
      <c r="U125" s="10">
        <v>51.42</v>
      </c>
      <c r="V125" s="10">
        <v>4.05</v>
      </c>
      <c r="Y125" s="17">
        <f t="shared" ca="1" si="10"/>
        <v>62.037499999999994</v>
      </c>
      <c r="Z125" s="10"/>
      <c r="AA125" s="10">
        <f t="shared" si="11"/>
        <v>2237.5488657832443</v>
      </c>
      <c r="AD125" s="11">
        <v>40854.041666666664</v>
      </c>
      <c r="AE125" s="10">
        <v>23.14</v>
      </c>
      <c r="AF125" s="10">
        <v>8.77</v>
      </c>
      <c r="AH125" s="17">
        <f t="shared" si="8"/>
        <v>1047.0947967115446</v>
      </c>
      <c r="AI125" s="17"/>
      <c r="AK125" s="11">
        <v>40854.041666666664</v>
      </c>
      <c r="AL125" s="10">
        <v>23.14</v>
      </c>
      <c r="AM125" s="10">
        <v>8.77</v>
      </c>
      <c r="AO125" s="17">
        <f t="shared" si="9"/>
        <v>1047.0947967115446</v>
      </c>
    </row>
    <row r="126" spans="3:41" x14ac:dyDescent="0.25">
      <c r="C126" s="17">
        <v>35.524179810639502</v>
      </c>
      <c r="E126" s="11">
        <v>40854.083333333336</v>
      </c>
      <c r="F126" s="10">
        <v>74.239999999999995</v>
      </c>
      <c r="G126" s="10">
        <v>7.46</v>
      </c>
      <c r="I126" s="17">
        <f t="shared" si="6"/>
        <v>3191.1455091418766</v>
      </c>
      <c r="L126" s="11">
        <v>40854.083333333336</v>
      </c>
      <c r="M126" s="10">
        <v>74.239999999999995</v>
      </c>
      <c r="N126" s="10">
        <v>7.46</v>
      </c>
      <c r="P126" s="17">
        <f t="shared" si="5"/>
        <v>3191.1455091418766</v>
      </c>
      <c r="S126" s="11">
        <v>40849.270833333336</v>
      </c>
      <c r="T126" s="17">
        <v>39.465147136974799</v>
      </c>
      <c r="U126" s="10">
        <v>13.18</v>
      </c>
      <c r="V126" s="10">
        <v>2.0299999999999998</v>
      </c>
      <c r="Y126" s="17">
        <f t="shared" ca="1" si="10"/>
        <v>18.727499999999999</v>
      </c>
      <c r="Z126" s="10"/>
      <c r="AA126" s="10">
        <f t="shared" si="11"/>
        <v>546.90603926532788</v>
      </c>
      <c r="AD126" s="11">
        <v>40854.083333333336</v>
      </c>
      <c r="AE126" s="10">
        <v>5.81</v>
      </c>
      <c r="AF126" s="10">
        <v>1.26</v>
      </c>
      <c r="AH126" s="17">
        <f t="shared" si="8"/>
        <v>213.7160846998155</v>
      </c>
      <c r="AI126" s="17"/>
      <c r="AK126" s="11">
        <v>40854.083333333336</v>
      </c>
      <c r="AL126" s="10">
        <v>5.81</v>
      </c>
      <c r="AM126" s="10">
        <v>1.26</v>
      </c>
      <c r="AO126" s="17">
        <f t="shared" si="9"/>
        <v>213.7160846998155</v>
      </c>
    </row>
    <row r="127" spans="3:41" x14ac:dyDescent="0.25">
      <c r="C127" s="17">
        <v>35.793851163337798</v>
      </c>
      <c r="E127" s="11">
        <v>40854.125</v>
      </c>
      <c r="F127" s="10">
        <v>74.239999999999995</v>
      </c>
      <c r="G127" s="10">
        <v>7.46</v>
      </c>
      <c r="I127" s="17">
        <f t="shared" si="6"/>
        <v>3211.1659103661982</v>
      </c>
      <c r="L127" s="11">
        <v>40854.125</v>
      </c>
      <c r="M127" s="10">
        <v>74.239999999999995</v>
      </c>
      <c r="N127" s="10">
        <v>7.46</v>
      </c>
      <c r="P127" s="17">
        <f t="shared" si="5"/>
        <v>3211.1659103661982</v>
      </c>
      <c r="S127" s="11">
        <v>40849.28125</v>
      </c>
      <c r="T127" s="17">
        <v>39.465147136974799</v>
      </c>
      <c r="U127" s="10">
        <v>46.35</v>
      </c>
      <c r="V127" s="10">
        <v>7.97</v>
      </c>
      <c r="Y127" s="17">
        <f t="shared" ca="1" si="10"/>
        <v>46.55</v>
      </c>
      <c r="Z127" s="10"/>
      <c r="AA127" s="10">
        <f t="shared" si="11"/>
        <v>2198.6190697987818</v>
      </c>
      <c r="AD127" s="11">
        <v>40854.125</v>
      </c>
      <c r="AE127" s="10">
        <v>9.9700000000000006</v>
      </c>
      <c r="AF127" s="10">
        <v>1.75</v>
      </c>
      <c r="AH127" s="17">
        <f t="shared" si="8"/>
        <v>374.3121960984779</v>
      </c>
      <c r="AI127" s="17"/>
      <c r="AK127" s="11">
        <v>40854.125</v>
      </c>
      <c r="AL127" s="10">
        <v>9.9700000000000006</v>
      </c>
      <c r="AM127" s="10">
        <v>1.75</v>
      </c>
      <c r="AO127" s="17">
        <f t="shared" si="9"/>
        <v>374.3121960984779</v>
      </c>
    </row>
    <row r="128" spans="3:41" x14ac:dyDescent="0.25">
      <c r="C128" s="17">
        <v>37.774847765872998</v>
      </c>
      <c r="E128" s="11">
        <v>40854.166666666664</v>
      </c>
      <c r="F128" s="10">
        <v>74.239999999999995</v>
      </c>
      <c r="G128" s="10">
        <v>7.46</v>
      </c>
      <c r="I128" s="17">
        <f t="shared" si="6"/>
        <v>3358.2350981384111</v>
      </c>
      <c r="L128" s="11">
        <v>40854.166666666664</v>
      </c>
      <c r="M128" s="10">
        <v>74.239999999999995</v>
      </c>
      <c r="N128" s="10">
        <v>7.46</v>
      </c>
      <c r="P128" s="17">
        <f t="shared" si="5"/>
        <v>3358.2350981384111</v>
      </c>
      <c r="S128" s="11">
        <v>40849.291666666664</v>
      </c>
      <c r="T128" s="17">
        <v>41.714457442175998</v>
      </c>
      <c r="U128" s="10">
        <v>14.23</v>
      </c>
      <c r="V128" s="10">
        <v>0.35</v>
      </c>
      <c r="Y128" s="17">
        <f t="shared" ca="1" si="10"/>
        <v>47.517499999999998</v>
      </c>
      <c r="Z128" s="10"/>
      <c r="AA128" s="10">
        <f t="shared" si="11"/>
        <v>598.57722940216445</v>
      </c>
      <c r="AD128" s="11">
        <v>40854.166666666664</v>
      </c>
      <c r="AE128" s="10">
        <v>7.52</v>
      </c>
      <c r="AF128" s="10">
        <v>5.05</v>
      </c>
      <c r="AH128" s="17">
        <f t="shared" si="8"/>
        <v>322.04285519936491</v>
      </c>
      <c r="AI128" s="17"/>
      <c r="AK128" s="11">
        <v>40854.166666666664</v>
      </c>
      <c r="AL128" s="10">
        <v>7.52</v>
      </c>
      <c r="AM128" s="10">
        <v>5.05</v>
      </c>
      <c r="AO128" s="17">
        <f t="shared" si="9"/>
        <v>322.04285519936491</v>
      </c>
    </row>
    <row r="129" spans="3:41" x14ac:dyDescent="0.25">
      <c r="C129" s="17">
        <v>41.413108331712003</v>
      </c>
      <c r="E129" s="11">
        <v>40854.208333333336</v>
      </c>
      <c r="F129" s="10">
        <v>74.239999999999995</v>
      </c>
      <c r="G129" s="10">
        <v>7.46</v>
      </c>
      <c r="I129" s="17">
        <f t="shared" si="6"/>
        <v>3628.339562546299</v>
      </c>
      <c r="L129" s="11">
        <v>40854.208333333336</v>
      </c>
      <c r="M129" s="10">
        <v>74.239999999999995</v>
      </c>
      <c r="N129" s="10">
        <v>7.46</v>
      </c>
      <c r="P129" s="17">
        <f t="shared" si="5"/>
        <v>3628.339562546299</v>
      </c>
      <c r="S129" s="11">
        <v>40849.302083333336</v>
      </c>
      <c r="T129" s="17">
        <v>41.714457442175998</v>
      </c>
      <c r="U129" s="10">
        <v>99.34</v>
      </c>
      <c r="V129" s="10">
        <v>0.59</v>
      </c>
      <c r="Y129" s="17">
        <f t="shared" ca="1" si="10"/>
        <v>38.114999999999995</v>
      </c>
      <c r="Z129" s="10"/>
      <c r="AA129" s="10">
        <f t="shared" si="11"/>
        <v>4202.5248023057638</v>
      </c>
      <c r="AD129" s="11">
        <v>40854.208333333336</v>
      </c>
      <c r="AE129" s="10">
        <v>9.5399999999999991</v>
      </c>
      <c r="AF129" s="10">
        <v>6.97</v>
      </c>
      <c r="AH129" s="17">
        <f t="shared" si="8"/>
        <v>461.57485348453247</v>
      </c>
      <c r="AI129" s="17"/>
      <c r="AK129" s="11">
        <v>40854.208333333336</v>
      </c>
      <c r="AL129" s="10">
        <v>9.5399999999999991</v>
      </c>
      <c r="AM129" s="10">
        <v>6.97</v>
      </c>
      <c r="AO129" s="17">
        <f t="shared" si="9"/>
        <v>461.57485348453247</v>
      </c>
    </row>
    <row r="130" spans="3:41" x14ac:dyDescent="0.25">
      <c r="C130" s="17">
        <v>45.204258944162703</v>
      </c>
      <c r="E130" s="11">
        <v>40854.25</v>
      </c>
      <c r="F130" s="10">
        <v>74.239999999999995</v>
      </c>
      <c r="G130" s="10">
        <v>7.46</v>
      </c>
      <c r="I130" s="17">
        <f t="shared" si="6"/>
        <v>3909.794584014639</v>
      </c>
      <c r="L130" s="11">
        <v>40854.25</v>
      </c>
      <c r="M130" s="10">
        <v>74.239999999999995</v>
      </c>
      <c r="N130" s="10">
        <v>7.46</v>
      </c>
      <c r="P130" s="17">
        <f t="shared" si="5"/>
        <v>3909.794584014639</v>
      </c>
      <c r="S130" s="11">
        <v>40849.3125</v>
      </c>
      <c r="T130" s="17">
        <v>41.714457442175998</v>
      </c>
      <c r="U130" s="10">
        <v>58.79</v>
      </c>
      <c r="V130" s="10">
        <v>5.33</v>
      </c>
      <c r="Y130" s="17">
        <f t="shared" ca="1" si="10"/>
        <v>61.807500000000005</v>
      </c>
      <c r="Z130" s="10"/>
      <c r="AA130" s="10">
        <f t="shared" si="11"/>
        <v>2765.7436530255268</v>
      </c>
      <c r="AD130" s="11">
        <v>40854.25</v>
      </c>
      <c r="AE130" s="10">
        <v>60.22</v>
      </c>
      <c r="AF130" s="10">
        <v>1.53</v>
      </c>
      <c r="AH130" s="17">
        <f t="shared" si="8"/>
        <v>2814.3370736174779</v>
      </c>
      <c r="AI130" s="17"/>
      <c r="AK130" s="11">
        <v>40854.25</v>
      </c>
      <c r="AL130" s="10">
        <v>60.22</v>
      </c>
      <c r="AM130" s="10">
        <v>1.53</v>
      </c>
      <c r="AO130" s="17">
        <f t="shared" si="9"/>
        <v>2814.3370736174779</v>
      </c>
    </row>
    <row r="131" spans="3:41" x14ac:dyDescent="0.25">
      <c r="C131" s="17">
        <v>50.337602925410003</v>
      </c>
      <c r="E131" s="11">
        <v>40854.291666666664</v>
      </c>
      <c r="F131" s="10">
        <v>74.239999999999995</v>
      </c>
      <c r="G131" s="10">
        <v>7.46</v>
      </c>
      <c r="I131" s="17">
        <f t="shared" si="6"/>
        <v>4290.8940411824387</v>
      </c>
      <c r="L131" s="11">
        <v>40854.291666666664</v>
      </c>
      <c r="M131" s="10">
        <v>74.239999999999995</v>
      </c>
      <c r="N131" s="10">
        <v>7.46</v>
      </c>
      <c r="P131" s="17">
        <f t="shared" si="5"/>
        <v>4290.8940411824387</v>
      </c>
      <c r="S131" s="11">
        <v>40849.322916666664</v>
      </c>
      <c r="T131" s="17">
        <v>41.714457442175998</v>
      </c>
      <c r="U131" s="10">
        <v>47.9</v>
      </c>
      <c r="V131" s="10">
        <v>0.53</v>
      </c>
      <c r="Y131" s="17">
        <f t="shared" ca="1" si="10"/>
        <v>35.907499999999999</v>
      </c>
      <c r="Z131" s="10"/>
      <c r="AA131" s="10">
        <f t="shared" si="11"/>
        <v>2023.5095114802302</v>
      </c>
      <c r="AD131" s="11">
        <v>40854.291666666664</v>
      </c>
      <c r="AE131" s="10">
        <v>10.29</v>
      </c>
      <c r="AF131" s="10">
        <v>6.92</v>
      </c>
      <c r="AH131" s="17">
        <f t="shared" si="8"/>
        <v>589.18073410246893</v>
      </c>
      <c r="AI131" s="17"/>
      <c r="AK131" s="11">
        <v>40854.291666666664</v>
      </c>
      <c r="AL131" s="10">
        <v>10.29</v>
      </c>
      <c r="AM131" s="10">
        <v>6.92</v>
      </c>
      <c r="AO131" s="17">
        <f t="shared" si="9"/>
        <v>589.18073410246893</v>
      </c>
    </row>
    <row r="132" spans="3:41" x14ac:dyDescent="0.25">
      <c r="C132" s="17">
        <v>52.299523922338402</v>
      </c>
      <c r="E132" s="11">
        <v>40854.333333333336</v>
      </c>
      <c r="F132" s="10">
        <v>74.239999999999995</v>
      </c>
      <c r="G132" s="10">
        <v>7.46</v>
      </c>
      <c r="I132" s="17">
        <f t="shared" si="6"/>
        <v>4436.5470559944024</v>
      </c>
      <c r="L132" s="11">
        <v>40854.333333333336</v>
      </c>
      <c r="M132" s="10">
        <v>74.239999999999995</v>
      </c>
      <c r="N132" s="10">
        <v>7.46</v>
      </c>
      <c r="P132" s="17">
        <f t="shared" ref="P132:P171" si="12">M132*($C132+N132)</f>
        <v>4436.5470559944024</v>
      </c>
      <c r="S132" s="11">
        <v>40849.333333333336</v>
      </c>
      <c r="T132" s="17">
        <v>44.650391881787399</v>
      </c>
      <c r="U132" s="10">
        <v>54.76</v>
      </c>
      <c r="V132" s="10">
        <v>7.78</v>
      </c>
      <c r="Y132" s="17">
        <f t="shared" ca="1" si="10"/>
        <v>55.065000000000005</v>
      </c>
      <c r="Z132" s="10"/>
      <c r="AA132" s="10">
        <f t="shared" si="11"/>
        <v>2871.088259446678</v>
      </c>
      <c r="AD132" s="11">
        <v>40854.333333333336</v>
      </c>
      <c r="AE132" s="10">
        <v>42.75</v>
      </c>
      <c r="AF132" s="10">
        <v>2.14</v>
      </c>
      <c r="AH132" s="17">
        <f t="shared" si="8"/>
        <v>2327.2896476799665</v>
      </c>
      <c r="AI132" s="17"/>
      <c r="AK132" s="11">
        <v>40854.333333333336</v>
      </c>
      <c r="AL132" s="10">
        <v>42.75</v>
      </c>
      <c r="AM132" s="10">
        <v>2.14</v>
      </c>
      <c r="AO132" s="17">
        <f t="shared" si="9"/>
        <v>2327.2896476799665</v>
      </c>
    </row>
    <row r="133" spans="3:41" x14ac:dyDescent="0.25">
      <c r="C133" s="17">
        <v>50.7998471717803</v>
      </c>
      <c r="E133" s="11">
        <v>40854.375</v>
      </c>
      <c r="F133" s="10">
        <v>74.239999999999995</v>
      </c>
      <c r="G133" s="10">
        <v>7.46</v>
      </c>
      <c r="I133" s="17">
        <f t="shared" ref="I133:I171" si="13">F133*($C133+G133)</f>
        <v>4325.2110540329695</v>
      </c>
      <c r="L133" s="11">
        <v>40854.375</v>
      </c>
      <c r="M133" s="10">
        <v>74.239999999999995</v>
      </c>
      <c r="N133" s="10">
        <v>7.46</v>
      </c>
      <c r="P133" s="17">
        <f t="shared" si="12"/>
        <v>4325.2110540329695</v>
      </c>
      <c r="S133" s="11">
        <v>40849.34375</v>
      </c>
      <c r="T133" s="17">
        <v>44.650391881787399</v>
      </c>
      <c r="U133" s="10">
        <v>79.42</v>
      </c>
      <c r="V133" s="10">
        <v>7.16</v>
      </c>
      <c r="Y133" s="17">
        <f t="shared" ca="1" si="10"/>
        <v>53.765000000000001</v>
      </c>
      <c r="Z133" s="10"/>
      <c r="AA133" s="10">
        <f t="shared" si="11"/>
        <v>4114.7813232515555</v>
      </c>
      <c r="AD133" s="11">
        <v>40854.375</v>
      </c>
      <c r="AE133" s="10">
        <v>88.63</v>
      </c>
      <c r="AF133" s="10">
        <v>1.35</v>
      </c>
      <c r="AH133" s="17">
        <f t="shared" ref="AH133:AH196" si="14">AE133*($C133+AF133)</f>
        <v>4622.040954834888</v>
      </c>
      <c r="AI133" s="17"/>
      <c r="AK133" s="11">
        <v>40854.375</v>
      </c>
      <c r="AL133" s="10">
        <v>88.63</v>
      </c>
      <c r="AM133" s="10">
        <v>1.35</v>
      </c>
      <c r="AO133" s="17">
        <f t="shared" ref="AO133:AO196" si="15">AL133*($C133+AM133)</f>
        <v>4622.040954834888</v>
      </c>
    </row>
    <row r="134" spans="3:41" x14ac:dyDescent="0.25">
      <c r="C134" s="17">
        <v>49.615606884403498</v>
      </c>
      <c r="E134" s="11">
        <v>40854.416666666664</v>
      </c>
      <c r="F134" s="10">
        <v>74.239999999999995</v>
      </c>
      <c r="G134" s="10">
        <v>7.46</v>
      </c>
      <c r="I134" s="17">
        <f t="shared" si="13"/>
        <v>4237.2930550981155</v>
      </c>
      <c r="L134" s="11">
        <v>40854.416666666664</v>
      </c>
      <c r="M134" s="10">
        <v>74.239999999999995</v>
      </c>
      <c r="N134" s="10">
        <v>7.46</v>
      </c>
      <c r="P134" s="17">
        <f t="shared" si="12"/>
        <v>4237.2930550981155</v>
      </c>
      <c r="S134" s="11">
        <v>40849.354166666664</v>
      </c>
      <c r="T134" s="17">
        <v>44.650391881787399</v>
      </c>
      <c r="U134" s="10">
        <v>62.24</v>
      </c>
      <c r="V134" s="10">
        <v>4.84</v>
      </c>
      <c r="Y134" s="17">
        <f t="shared" ca="1" si="10"/>
        <v>55.854999999999997</v>
      </c>
      <c r="Z134" s="10"/>
      <c r="AA134" s="10">
        <f t="shared" si="11"/>
        <v>3080.281990722448</v>
      </c>
      <c r="AD134" s="11">
        <v>40854.416666666664</v>
      </c>
      <c r="AE134" s="10">
        <v>48.03</v>
      </c>
      <c r="AF134" s="10">
        <v>8.02</v>
      </c>
      <c r="AH134" s="17">
        <f t="shared" si="14"/>
        <v>2768.2381986579003</v>
      </c>
      <c r="AI134" s="17"/>
      <c r="AK134" s="11">
        <v>40854.416666666664</v>
      </c>
      <c r="AL134" s="10">
        <v>48.03</v>
      </c>
      <c r="AM134" s="10">
        <v>8.02</v>
      </c>
      <c r="AO134" s="17">
        <f t="shared" si="15"/>
        <v>2768.2381986579003</v>
      </c>
    </row>
    <row r="135" spans="3:41" x14ac:dyDescent="0.25">
      <c r="C135" s="17">
        <v>48.985259077903898</v>
      </c>
      <c r="E135" s="11">
        <v>40854.458333333336</v>
      </c>
      <c r="F135" s="10">
        <v>74.239999999999995</v>
      </c>
      <c r="G135" s="10">
        <v>7.46</v>
      </c>
      <c r="I135" s="17">
        <f t="shared" si="13"/>
        <v>4190.4960339435847</v>
      </c>
      <c r="L135" s="11">
        <v>40854.458333333336</v>
      </c>
      <c r="M135" s="10">
        <v>74.239999999999995</v>
      </c>
      <c r="N135" s="10">
        <v>7.46</v>
      </c>
      <c r="P135" s="17">
        <f t="shared" si="12"/>
        <v>4190.4960339435847</v>
      </c>
      <c r="S135" s="11">
        <v>40849.364583333336</v>
      </c>
      <c r="T135" s="17">
        <v>44.650391881787399</v>
      </c>
      <c r="U135" s="10">
        <v>18.64</v>
      </c>
      <c r="V135" s="10">
        <v>0.3</v>
      </c>
      <c r="Y135" s="17">
        <f t="shared" ca="1" si="10"/>
        <v>47.14</v>
      </c>
      <c r="Z135" s="10"/>
      <c r="AA135" s="10">
        <f t="shared" si="11"/>
        <v>837.87530467651709</v>
      </c>
      <c r="AD135" s="11">
        <v>40854.458333333336</v>
      </c>
      <c r="AE135" s="10">
        <v>11.13</v>
      </c>
      <c r="AF135" s="10">
        <v>8.4600000000000009</v>
      </c>
      <c r="AH135" s="17">
        <f t="shared" si="14"/>
        <v>639.36573353707047</v>
      </c>
      <c r="AI135" s="17"/>
      <c r="AK135" s="11">
        <v>40854.458333333336</v>
      </c>
      <c r="AL135" s="10">
        <v>11.13</v>
      </c>
      <c r="AM135" s="10">
        <v>8.4600000000000009</v>
      </c>
      <c r="AO135" s="17">
        <f t="shared" si="15"/>
        <v>639.36573353707047</v>
      </c>
    </row>
    <row r="136" spans="3:41" x14ac:dyDescent="0.25">
      <c r="C136" s="17">
        <v>47.518121925804003</v>
      </c>
      <c r="E136" s="11">
        <v>40854.5</v>
      </c>
      <c r="F136" s="10">
        <v>74.239999999999995</v>
      </c>
      <c r="G136" s="10">
        <v>7.46</v>
      </c>
      <c r="I136" s="17">
        <f t="shared" si="13"/>
        <v>4081.5757717716888</v>
      </c>
      <c r="L136" s="11">
        <v>40854.5</v>
      </c>
      <c r="M136" s="10">
        <v>74.239999999999995</v>
      </c>
      <c r="N136" s="10">
        <v>7.46</v>
      </c>
      <c r="P136" s="17">
        <f t="shared" si="12"/>
        <v>4081.5757717716888</v>
      </c>
      <c r="S136" s="11">
        <v>40849.375</v>
      </c>
      <c r="T136" s="17">
        <v>44.135159116736602</v>
      </c>
      <c r="U136" s="10">
        <v>37.380000000000003</v>
      </c>
      <c r="V136" s="10">
        <v>2.73</v>
      </c>
      <c r="Y136" s="17">
        <f t="shared" ca="1" si="10"/>
        <v>51.452500000000001</v>
      </c>
      <c r="Z136" s="10"/>
      <c r="AA136" s="10">
        <f t="shared" si="11"/>
        <v>1751.8196477836143</v>
      </c>
      <c r="AD136" s="11">
        <v>40854.5</v>
      </c>
      <c r="AE136" s="10">
        <v>48.16</v>
      </c>
      <c r="AF136" s="10">
        <v>9.1999999999999993</v>
      </c>
      <c r="AH136" s="17">
        <f t="shared" si="14"/>
        <v>2731.5447519467202</v>
      </c>
      <c r="AI136" s="17"/>
      <c r="AK136" s="11">
        <v>40854.5</v>
      </c>
      <c r="AL136" s="10">
        <v>48.16</v>
      </c>
      <c r="AM136" s="10">
        <v>9.1999999999999993</v>
      </c>
      <c r="AO136" s="17">
        <f t="shared" si="15"/>
        <v>2731.5447519467202</v>
      </c>
    </row>
    <row r="137" spans="3:41" x14ac:dyDescent="0.25">
      <c r="C137" s="17">
        <v>46.917121714909101</v>
      </c>
      <c r="E137" s="11">
        <v>40854.541666666664</v>
      </c>
      <c r="F137" s="10">
        <v>74.239999999999995</v>
      </c>
      <c r="G137" s="10">
        <v>7.46</v>
      </c>
      <c r="I137" s="17">
        <f t="shared" si="13"/>
        <v>4036.9575161148514</v>
      </c>
      <c r="L137" s="11">
        <v>40854.541666666664</v>
      </c>
      <c r="M137" s="10">
        <v>74.239999999999995</v>
      </c>
      <c r="N137" s="10">
        <v>7.46</v>
      </c>
      <c r="P137" s="17">
        <f t="shared" si="12"/>
        <v>4036.9575161148514</v>
      </c>
      <c r="S137" s="11">
        <v>40849.385416666664</v>
      </c>
      <c r="T137" s="17">
        <v>44.135159116736602</v>
      </c>
      <c r="U137" s="10">
        <v>37.47</v>
      </c>
      <c r="V137" s="10">
        <v>8.0399999999999991</v>
      </c>
      <c r="Y137" s="17">
        <f t="shared" ca="1" si="10"/>
        <v>42.442499999999995</v>
      </c>
      <c r="Z137" s="10"/>
      <c r="AA137" s="10">
        <f t="shared" si="11"/>
        <v>1955.0032121041204</v>
      </c>
      <c r="AD137" s="11">
        <v>40854.541666666664</v>
      </c>
      <c r="AE137" s="10">
        <v>66.010000000000005</v>
      </c>
      <c r="AF137" s="10">
        <v>8.2799999999999994</v>
      </c>
      <c r="AH137" s="17">
        <f t="shared" si="14"/>
        <v>3643.5620044011503</v>
      </c>
      <c r="AI137" s="17"/>
      <c r="AK137" s="11">
        <v>40854.541666666664</v>
      </c>
      <c r="AL137" s="10">
        <v>66.010000000000005</v>
      </c>
      <c r="AM137" s="10">
        <v>8.2799999999999994</v>
      </c>
      <c r="AO137" s="17">
        <f t="shared" si="15"/>
        <v>3643.5620044011503</v>
      </c>
    </row>
    <row r="138" spans="3:41" x14ac:dyDescent="0.25">
      <c r="C138" s="17">
        <v>47.083889100913503</v>
      </c>
      <c r="E138" s="11">
        <v>40854.583333333336</v>
      </c>
      <c r="F138" s="10">
        <v>74.239999999999995</v>
      </c>
      <c r="G138" s="10">
        <v>7.46</v>
      </c>
      <c r="I138" s="17">
        <f t="shared" si="13"/>
        <v>4049.3383268518182</v>
      </c>
      <c r="L138" s="11">
        <v>40854.583333333336</v>
      </c>
      <c r="M138" s="10">
        <v>74.239999999999995</v>
      </c>
      <c r="N138" s="10">
        <v>7.46</v>
      </c>
      <c r="P138" s="17">
        <f t="shared" si="12"/>
        <v>4049.3383268518182</v>
      </c>
      <c r="S138" s="11">
        <v>40849.395833333336</v>
      </c>
      <c r="T138" s="17">
        <v>44.135159116736602</v>
      </c>
      <c r="U138" s="10">
        <v>66.5</v>
      </c>
      <c r="V138" s="10">
        <v>3.18</v>
      </c>
      <c r="Y138" s="17">
        <f t="shared" ca="1" si="10"/>
        <v>57.36</v>
      </c>
      <c r="Z138" s="10"/>
      <c r="AA138" s="10">
        <f t="shared" si="11"/>
        <v>3146.4580812629843</v>
      </c>
      <c r="AD138" s="11">
        <v>40854.583333333336</v>
      </c>
      <c r="AE138" s="10">
        <v>44.48</v>
      </c>
      <c r="AF138" s="10">
        <v>4.87</v>
      </c>
      <c r="AH138" s="17">
        <f t="shared" si="14"/>
        <v>2310.9089872086324</v>
      </c>
      <c r="AI138" s="17"/>
      <c r="AK138" s="11">
        <v>40854.583333333336</v>
      </c>
      <c r="AL138" s="10">
        <v>44.48</v>
      </c>
      <c r="AM138" s="10">
        <v>4.87</v>
      </c>
      <c r="AO138" s="17">
        <f t="shared" si="15"/>
        <v>2310.9089872086324</v>
      </c>
    </row>
    <row r="139" spans="3:41" x14ac:dyDescent="0.25">
      <c r="C139" s="17">
        <v>49.342088664831302</v>
      </c>
      <c r="E139" s="11">
        <v>40854.625</v>
      </c>
      <c r="F139" s="10">
        <v>74.239999999999995</v>
      </c>
      <c r="G139" s="10">
        <v>7.46</v>
      </c>
      <c r="I139" s="17">
        <f t="shared" si="13"/>
        <v>4216.9870624770756</v>
      </c>
      <c r="L139" s="11">
        <v>40854.625</v>
      </c>
      <c r="M139" s="10">
        <v>74.239999999999995</v>
      </c>
      <c r="N139" s="10">
        <v>7.46</v>
      </c>
      <c r="P139" s="17">
        <f t="shared" si="12"/>
        <v>4216.9870624770756</v>
      </c>
      <c r="S139" s="11">
        <v>40849.40625</v>
      </c>
      <c r="T139" s="17">
        <v>44.135159116736602</v>
      </c>
      <c r="U139" s="10">
        <v>82.07</v>
      </c>
      <c r="V139" s="10">
        <v>9.1300000000000008</v>
      </c>
      <c r="Y139" s="17">
        <f t="shared" ca="1" si="10"/>
        <v>50.7</v>
      </c>
      <c r="Z139" s="10"/>
      <c r="AA139" s="10">
        <f t="shared" si="11"/>
        <v>4371.4716087105726</v>
      </c>
      <c r="AD139" s="11">
        <v>40854.625</v>
      </c>
      <c r="AE139" s="10">
        <v>70.14</v>
      </c>
      <c r="AF139" s="10">
        <v>8.0500000000000007</v>
      </c>
      <c r="AH139" s="17">
        <f t="shared" si="14"/>
        <v>4025.481098951268</v>
      </c>
      <c r="AI139" s="17"/>
      <c r="AK139" s="11">
        <v>40854.625</v>
      </c>
      <c r="AL139" s="10">
        <v>70.14</v>
      </c>
      <c r="AM139" s="10">
        <v>8.0500000000000007</v>
      </c>
      <c r="AO139" s="17">
        <f t="shared" si="15"/>
        <v>4025.481098951268</v>
      </c>
    </row>
    <row r="140" spans="3:41" x14ac:dyDescent="0.25">
      <c r="C140" s="17">
        <v>52.888163787766601</v>
      </c>
      <c r="E140" s="11">
        <v>40854.666666666664</v>
      </c>
      <c r="F140" s="10">
        <v>74.239999999999995</v>
      </c>
      <c r="G140" s="10">
        <v>7.46</v>
      </c>
      <c r="I140" s="17">
        <f t="shared" si="13"/>
        <v>4480.2476796037918</v>
      </c>
      <c r="L140" s="11">
        <v>40854.666666666664</v>
      </c>
      <c r="M140" s="10">
        <v>74.239999999999995</v>
      </c>
      <c r="N140" s="10">
        <v>7.46</v>
      </c>
      <c r="P140" s="17">
        <f t="shared" si="12"/>
        <v>4480.2476796037918</v>
      </c>
      <c r="S140" s="11">
        <v>40849.416666666664</v>
      </c>
      <c r="T140" s="17">
        <v>43.895202582912098</v>
      </c>
      <c r="U140" s="10">
        <v>48.41</v>
      </c>
      <c r="V140" s="10">
        <v>3.45</v>
      </c>
      <c r="Y140" s="17">
        <f t="shared" ca="1" si="10"/>
        <v>52.325000000000003</v>
      </c>
      <c r="Z140" s="10"/>
      <c r="AA140" s="10">
        <f t="shared" si="11"/>
        <v>2291.9812570387749</v>
      </c>
      <c r="AD140" s="11">
        <v>40854.666666666664</v>
      </c>
      <c r="AE140" s="10">
        <v>5.46</v>
      </c>
      <c r="AF140" s="10">
        <v>0.26</v>
      </c>
      <c r="AH140" s="17">
        <f t="shared" si="14"/>
        <v>290.18897428120562</v>
      </c>
      <c r="AI140" s="17"/>
      <c r="AK140" s="11">
        <v>40854.666666666664</v>
      </c>
      <c r="AL140" s="10">
        <v>5.46</v>
      </c>
      <c r="AM140" s="10">
        <v>0.26</v>
      </c>
      <c r="AO140" s="17">
        <f t="shared" si="15"/>
        <v>290.18897428120562</v>
      </c>
    </row>
    <row r="141" spans="3:41" x14ac:dyDescent="0.25">
      <c r="C141" s="17">
        <v>56.2395976528774</v>
      </c>
      <c r="E141" s="11">
        <v>40854.708333333336</v>
      </c>
      <c r="F141" s="10">
        <v>74.239999999999995</v>
      </c>
      <c r="G141" s="10">
        <v>7.46</v>
      </c>
      <c r="I141" s="17">
        <f t="shared" si="13"/>
        <v>4729.0581297496183</v>
      </c>
      <c r="L141" s="11">
        <v>40854.708333333336</v>
      </c>
      <c r="M141" s="10">
        <v>74.239999999999995</v>
      </c>
      <c r="N141" s="10">
        <v>7.46</v>
      </c>
      <c r="P141" s="17">
        <f t="shared" si="12"/>
        <v>4729.0581297496183</v>
      </c>
      <c r="S141" s="11">
        <v>40849.427083333336</v>
      </c>
      <c r="T141" s="17">
        <v>43.895202582912098</v>
      </c>
      <c r="U141" s="10">
        <v>44.51</v>
      </c>
      <c r="V141" s="10">
        <v>7.29</v>
      </c>
      <c r="Y141" s="17">
        <f t="shared" ca="1" si="10"/>
        <v>63.342500000000008</v>
      </c>
      <c r="Z141" s="10"/>
      <c r="AA141" s="10">
        <f t="shared" si="11"/>
        <v>2278.2533669654172</v>
      </c>
      <c r="AD141" s="11">
        <v>40854.708333333336</v>
      </c>
      <c r="AE141" s="10">
        <v>1.23</v>
      </c>
      <c r="AF141" s="10">
        <v>5.63</v>
      </c>
      <c r="AH141" s="17">
        <f t="shared" si="14"/>
        <v>76.099605113039203</v>
      </c>
      <c r="AI141" s="17"/>
      <c r="AK141" s="11">
        <v>40854.708333333336</v>
      </c>
      <c r="AL141" s="10">
        <v>1.23</v>
      </c>
      <c r="AM141" s="10">
        <v>5.63</v>
      </c>
      <c r="AO141" s="17">
        <f t="shared" si="15"/>
        <v>76.099605113039203</v>
      </c>
    </row>
    <row r="142" spans="3:41" x14ac:dyDescent="0.25">
      <c r="C142" s="17">
        <v>52.628150699932696</v>
      </c>
      <c r="E142" s="11">
        <v>40854.75</v>
      </c>
      <c r="F142" s="10">
        <v>74.239999999999995</v>
      </c>
      <c r="G142" s="10">
        <v>7.46</v>
      </c>
      <c r="I142" s="17">
        <f t="shared" si="13"/>
        <v>4460.9443079630028</v>
      </c>
      <c r="L142" s="11">
        <v>40854.75</v>
      </c>
      <c r="M142" s="10">
        <v>74.239999999999995</v>
      </c>
      <c r="N142" s="10">
        <v>7.46</v>
      </c>
      <c r="P142" s="17">
        <f t="shared" si="12"/>
        <v>4460.9443079630028</v>
      </c>
      <c r="S142" s="11">
        <v>40849.4375</v>
      </c>
      <c r="T142" s="17">
        <v>43.895202582912098</v>
      </c>
      <c r="U142" s="10">
        <v>37.840000000000003</v>
      </c>
      <c r="V142" s="10">
        <v>1.76</v>
      </c>
      <c r="Y142" s="17">
        <f t="shared" ca="1" si="10"/>
        <v>35.067500000000003</v>
      </c>
      <c r="Z142" s="10"/>
      <c r="AA142" s="10">
        <f t="shared" si="11"/>
        <v>1727.5928657373938</v>
      </c>
      <c r="AD142" s="11">
        <v>40854.75</v>
      </c>
      <c r="AE142" s="10">
        <v>26.06</v>
      </c>
      <c r="AF142" s="10">
        <v>6.02</v>
      </c>
      <c r="AH142" s="17">
        <f t="shared" si="14"/>
        <v>1528.370807240246</v>
      </c>
      <c r="AI142" s="17"/>
      <c r="AK142" s="11">
        <v>40854.75</v>
      </c>
      <c r="AL142" s="10">
        <v>26.06</v>
      </c>
      <c r="AM142" s="10">
        <v>6.02</v>
      </c>
      <c r="AO142" s="17">
        <f t="shared" si="15"/>
        <v>1528.370807240246</v>
      </c>
    </row>
    <row r="143" spans="3:41" x14ac:dyDescent="0.25">
      <c r="C143" s="17">
        <v>48.923327782479099</v>
      </c>
      <c r="E143" s="11">
        <v>40854.791666666664</v>
      </c>
      <c r="F143" s="10">
        <v>74.239999999999995</v>
      </c>
      <c r="G143" s="10">
        <v>7.46</v>
      </c>
      <c r="I143" s="17">
        <f t="shared" si="13"/>
        <v>4185.8982545712479</v>
      </c>
      <c r="L143" s="11">
        <v>40854.791666666664</v>
      </c>
      <c r="M143" s="10">
        <v>74.239999999999995</v>
      </c>
      <c r="N143" s="10">
        <v>7.46</v>
      </c>
      <c r="P143" s="17">
        <f t="shared" si="12"/>
        <v>4185.8982545712479</v>
      </c>
      <c r="S143" s="11">
        <v>40849.447916666664</v>
      </c>
      <c r="T143" s="17">
        <v>43.895202582912098</v>
      </c>
      <c r="U143" s="10">
        <v>57.8</v>
      </c>
      <c r="V143" s="10">
        <v>2.34</v>
      </c>
      <c r="Y143" s="17">
        <f t="shared" ca="1" si="10"/>
        <v>67.232500000000002</v>
      </c>
      <c r="Z143" s="10"/>
      <c r="AA143" s="10">
        <f t="shared" si="11"/>
        <v>2672.394709292319</v>
      </c>
      <c r="AD143" s="11">
        <v>40854.791666666664</v>
      </c>
      <c r="AE143" s="10">
        <v>95.07</v>
      </c>
      <c r="AF143" s="10">
        <v>1.1299999999999999</v>
      </c>
      <c r="AH143" s="17">
        <f t="shared" si="14"/>
        <v>4758.5698722802881</v>
      </c>
      <c r="AI143" s="17"/>
      <c r="AK143" s="11">
        <v>40854.791666666664</v>
      </c>
      <c r="AL143" s="10">
        <v>95.07</v>
      </c>
      <c r="AM143" s="10">
        <v>1.1299999999999999</v>
      </c>
      <c r="AO143" s="17">
        <f t="shared" si="15"/>
        <v>4758.5698722802881</v>
      </c>
    </row>
    <row r="144" spans="3:41" x14ac:dyDescent="0.25">
      <c r="C144" s="17">
        <v>45.257066500509801</v>
      </c>
      <c r="E144" s="11">
        <v>40854.833333333336</v>
      </c>
      <c r="F144" s="10">
        <v>74.239999999999995</v>
      </c>
      <c r="G144" s="10">
        <v>7.46</v>
      </c>
      <c r="I144" s="17">
        <f t="shared" si="13"/>
        <v>3913.7150169978472</v>
      </c>
      <c r="L144" s="11">
        <v>40854.833333333336</v>
      </c>
      <c r="M144" s="10">
        <v>74.239999999999995</v>
      </c>
      <c r="N144" s="10">
        <v>7.46</v>
      </c>
      <c r="P144" s="17">
        <f t="shared" si="12"/>
        <v>3913.7150169978472</v>
      </c>
      <c r="S144" s="11">
        <v>40849.458333333336</v>
      </c>
      <c r="T144" s="17">
        <v>43.338361158896497</v>
      </c>
      <c r="U144" s="10">
        <v>11.81</v>
      </c>
      <c r="V144" s="10">
        <v>6.85</v>
      </c>
      <c r="Y144" s="17">
        <f t="shared" ca="1" si="10"/>
        <v>76.825000000000003</v>
      </c>
      <c r="Z144" s="10"/>
      <c r="AA144" s="10">
        <f t="shared" si="11"/>
        <v>592.72454528656772</v>
      </c>
      <c r="AD144" s="11">
        <v>40854.833333333336</v>
      </c>
      <c r="AE144" s="10">
        <v>96.23</v>
      </c>
      <c r="AF144" s="10">
        <v>6.51</v>
      </c>
      <c r="AH144" s="17">
        <f t="shared" si="14"/>
        <v>4981.5448093440582</v>
      </c>
      <c r="AI144" s="17"/>
      <c r="AK144" s="11">
        <v>40854.833333333336</v>
      </c>
      <c r="AL144" s="10">
        <v>96.23</v>
      </c>
      <c r="AM144" s="10">
        <v>6.51</v>
      </c>
      <c r="AO144" s="17">
        <f t="shared" si="15"/>
        <v>4981.5448093440582</v>
      </c>
    </row>
    <row r="145" spans="3:41" x14ac:dyDescent="0.25">
      <c r="C145" s="17">
        <v>44.343658787701699</v>
      </c>
      <c r="E145" s="11">
        <v>40854.875</v>
      </c>
      <c r="F145" s="10">
        <v>74.239999999999995</v>
      </c>
      <c r="G145" s="10">
        <v>7.46</v>
      </c>
      <c r="I145" s="17">
        <f t="shared" si="13"/>
        <v>3845.903628398974</v>
      </c>
      <c r="L145" s="11">
        <v>40854.875</v>
      </c>
      <c r="M145" s="10">
        <v>74.239999999999995</v>
      </c>
      <c r="N145" s="10">
        <v>7.46</v>
      </c>
      <c r="P145" s="17">
        <f t="shared" si="12"/>
        <v>3845.903628398974</v>
      </c>
      <c r="S145" s="11">
        <v>40849.46875</v>
      </c>
      <c r="T145" s="17">
        <v>43.338361158896497</v>
      </c>
      <c r="U145" s="10">
        <v>90.06</v>
      </c>
      <c r="V145" s="10">
        <v>7.81</v>
      </c>
      <c r="Y145" s="17">
        <f t="shared" ca="1" si="10"/>
        <v>67.697499999999991</v>
      </c>
      <c r="Z145" s="10"/>
      <c r="AA145" s="10">
        <f t="shared" si="11"/>
        <v>4606.421405970219</v>
      </c>
      <c r="AD145" s="11">
        <v>40854.875</v>
      </c>
      <c r="AE145" s="10">
        <v>58.52</v>
      </c>
      <c r="AF145" s="10">
        <v>7.18</v>
      </c>
      <c r="AH145" s="17">
        <f t="shared" si="14"/>
        <v>3015.1645122563036</v>
      </c>
      <c r="AI145" s="17"/>
      <c r="AK145" s="11">
        <v>40854.875</v>
      </c>
      <c r="AL145" s="10">
        <v>58.52</v>
      </c>
      <c r="AM145" s="10">
        <v>7.18</v>
      </c>
      <c r="AO145" s="17">
        <f t="shared" si="15"/>
        <v>3015.1645122563036</v>
      </c>
    </row>
    <row r="146" spans="3:41" x14ac:dyDescent="0.25">
      <c r="C146" s="17">
        <v>41.501506795677898</v>
      </c>
      <c r="E146" s="11">
        <v>40854.916666666664</v>
      </c>
      <c r="F146" s="10">
        <v>74.239999999999995</v>
      </c>
      <c r="G146" s="10">
        <v>7.46</v>
      </c>
      <c r="I146" s="17">
        <f t="shared" si="13"/>
        <v>3634.9022645111268</v>
      </c>
      <c r="L146" s="11">
        <v>40854.916666666664</v>
      </c>
      <c r="M146" s="10">
        <v>74.239999999999995</v>
      </c>
      <c r="N146" s="10">
        <v>7.46</v>
      </c>
      <c r="P146" s="17">
        <f t="shared" si="12"/>
        <v>3634.9022645111268</v>
      </c>
      <c r="S146" s="11">
        <v>40849.479166666664</v>
      </c>
      <c r="T146" s="17">
        <v>43.338361158896497</v>
      </c>
      <c r="U146" s="10">
        <v>56.78</v>
      </c>
      <c r="V146" s="10">
        <v>4.43</v>
      </c>
      <c r="Y146" s="17">
        <f t="shared" ca="1" si="10"/>
        <v>56.814999999999998</v>
      </c>
      <c r="Z146" s="10"/>
      <c r="AA146" s="10">
        <f t="shared" si="11"/>
        <v>2712.2875466021433</v>
      </c>
      <c r="AD146" s="11">
        <v>40854.916666666664</v>
      </c>
      <c r="AE146" s="10">
        <v>96.8</v>
      </c>
      <c r="AF146" s="10">
        <v>3.54</v>
      </c>
      <c r="AH146" s="17">
        <f t="shared" si="14"/>
        <v>4360.0178578216201</v>
      </c>
      <c r="AI146" s="17"/>
      <c r="AK146" s="11">
        <v>40854.916666666664</v>
      </c>
      <c r="AL146" s="10">
        <v>96.8</v>
      </c>
      <c r="AM146" s="10">
        <v>3.54</v>
      </c>
      <c r="AO146" s="17">
        <f t="shared" si="15"/>
        <v>4360.0178578216201</v>
      </c>
    </row>
    <row r="147" spans="3:41" x14ac:dyDescent="0.25">
      <c r="C147" s="17">
        <v>38.667758629292102</v>
      </c>
      <c r="E147" s="11">
        <v>40854.958333333336</v>
      </c>
      <c r="F147" s="10">
        <v>74.239999999999995</v>
      </c>
      <c r="G147" s="10">
        <v>7.46</v>
      </c>
      <c r="I147" s="17">
        <f t="shared" si="13"/>
        <v>3424.5248006386455</v>
      </c>
      <c r="L147" s="11">
        <v>40854.958333333336</v>
      </c>
      <c r="M147" s="10">
        <v>74.239999999999995</v>
      </c>
      <c r="N147" s="10">
        <v>7.46</v>
      </c>
      <c r="P147" s="17">
        <f t="shared" si="12"/>
        <v>3424.5248006386455</v>
      </c>
      <c r="S147" s="11">
        <v>40849.489583333336</v>
      </c>
      <c r="T147" s="17">
        <v>43.338361158896497</v>
      </c>
      <c r="U147" s="10">
        <v>60.21</v>
      </c>
      <c r="V147" s="10">
        <v>4.8600000000000003</v>
      </c>
      <c r="Y147" s="17">
        <f t="shared" ca="1" si="10"/>
        <v>17.227499999999999</v>
      </c>
      <c r="Z147" s="10"/>
      <c r="AA147" s="10">
        <f t="shared" si="11"/>
        <v>2902.023325377158</v>
      </c>
      <c r="AD147" s="11">
        <v>40854.958333333336</v>
      </c>
      <c r="AE147" s="10">
        <v>6.14</v>
      </c>
      <c r="AF147" s="10">
        <v>5.26</v>
      </c>
      <c r="AH147" s="17">
        <f t="shared" si="14"/>
        <v>269.7164379838535</v>
      </c>
      <c r="AI147" s="17"/>
      <c r="AK147" s="11">
        <v>40854.958333333336</v>
      </c>
      <c r="AL147" s="10">
        <v>6.14</v>
      </c>
      <c r="AM147" s="10">
        <v>5.26</v>
      </c>
      <c r="AO147" s="17">
        <f t="shared" si="15"/>
        <v>269.7164379838535</v>
      </c>
    </row>
    <row r="148" spans="3:41" x14ac:dyDescent="0.25">
      <c r="C148" s="17">
        <v>37.729761649746102</v>
      </c>
      <c r="E148" s="16">
        <v>40855</v>
      </c>
      <c r="F148" s="10">
        <v>39.700000000000003</v>
      </c>
      <c r="G148" s="10">
        <v>5.21</v>
      </c>
      <c r="I148" s="17">
        <f t="shared" si="13"/>
        <v>1704.7085374949204</v>
      </c>
      <c r="L148" s="16">
        <v>40855</v>
      </c>
      <c r="M148" s="10">
        <v>39.700000000000003</v>
      </c>
      <c r="N148" s="10">
        <v>5.21</v>
      </c>
      <c r="P148" s="17">
        <f t="shared" si="12"/>
        <v>1704.7085374949204</v>
      </c>
      <c r="S148" s="11">
        <v>40849.5</v>
      </c>
      <c r="T148" s="17">
        <v>42.761934877869699</v>
      </c>
      <c r="U148" s="10">
        <v>43.73</v>
      </c>
      <c r="V148" s="10">
        <v>5.38</v>
      </c>
      <c r="Y148" s="17">
        <f t="shared" ca="1" si="10"/>
        <v>26.945</v>
      </c>
      <c r="Z148" s="10"/>
      <c r="AA148" s="10">
        <f t="shared" si="11"/>
        <v>2105.2468122092419</v>
      </c>
      <c r="AD148" s="16">
        <v>40855</v>
      </c>
      <c r="AE148" s="10">
        <v>43.34</v>
      </c>
      <c r="AF148" s="10">
        <v>9.17</v>
      </c>
      <c r="AH148" s="17">
        <f t="shared" si="14"/>
        <v>2032.6356698999964</v>
      </c>
      <c r="AI148" s="17"/>
      <c r="AK148" s="16">
        <v>40855</v>
      </c>
      <c r="AL148" s="10">
        <v>43.34</v>
      </c>
      <c r="AM148" s="10">
        <v>9.17</v>
      </c>
      <c r="AO148" s="17">
        <f t="shared" si="15"/>
        <v>2032.6356698999964</v>
      </c>
    </row>
    <row r="149" spans="3:41" x14ac:dyDescent="0.25">
      <c r="C149" s="17">
        <v>36.329866233967302</v>
      </c>
      <c r="E149" s="11">
        <v>40855.041666666664</v>
      </c>
      <c r="F149" s="10">
        <v>39.700000000000003</v>
      </c>
      <c r="G149" s="10">
        <v>5.21</v>
      </c>
      <c r="I149" s="17">
        <f t="shared" si="13"/>
        <v>1649.1326894885019</v>
      </c>
      <c r="L149" s="11">
        <v>40855.041666666664</v>
      </c>
      <c r="M149" s="10">
        <v>39.700000000000003</v>
      </c>
      <c r="N149" s="10">
        <v>5.21</v>
      </c>
      <c r="P149" s="17">
        <f t="shared" si="12"/>
        <v>1649.1326894885019</v>
      </c>
      <c r="S149" s="11">
        <v>40849.510416666664</v>
      </c>
      <c r="T149" s="17">
        <v>42.761934877869699</v>
      </c>
      <c r="U149" s="10">
        <v>71.819999999999993</v>
      </c>
      <c r="V149" s="10">
        <v>5.85</v>
      </c>
      <c r="Y149" s="17">
        <f t="shared" ca="1" si="10"/>
        <v>20.692500000000003</v>
      </c>
      <c r="Z149" s="10"/>
      <c r="AA149" s="10">
        <f t="shared" si="11"/>
        <v>3491.3091629286014</v>
      </c>
      <c r="AD149" s="11">
        <v>40855.041666666664</v>
      </c>
      <c r="AE149" s="10">
        <v>58.23</v>
      </c>
      <c r="AF149" s="10">
        <v>3.12</v>
      </c>
      <c r="AH149" s="17">
        <f t="shared" si="14"/>
        <v>2297.1657108039158</v>
      </c>
      <c r="AI149" s="17"/>
      <c r="AK149" s="11">
        <v>40855.041666666664</v>
      </c>
      <c r="AL149" s="10">
        <v>58.23</v>
      </c>
      <c r="AM149" s="10">
        <v>3.12</v>
      </c>
      <c r="AO149" s="17">
        <f t="shared" si="15"/>
        <v>2297.1657108039158</v>
      </c>
    </row>
    <row r="150" spans="3:41" x14ac:dyDescent="0.25">
      <c r="C150" s="17">
        <v>35.462081752673498</v>
      </c>
      <c r="E150" s="11">
        <v>40855.083333333336</v>
      </c>
      <c r="F150" s="10">
        <v>39.700000000000003</v>
      </c>
      <c r="G150" s="10">
        <v>5.21</v>
      </c>
      <c r="I150" s="17">
        <f t="shared" si="13"/>
        <v>1614.6816455811381</v>
      </c>
      <c r="L150" s="11">
        <v>40855.083333333336</v>
      </c>
      <c r="M150" s="10">
        <v>39.700000000000003</v>
      </c>
      <c r="N150" s="10">
        <v>5.21</v>
      </c>
      <c r="P150" s="17">
        <f t="shared" si="12"/>
        <v>1614.6816455811381</v>
      </c>
      <c r="S150" s="11">
        <v>40849.520833333336</v>
      </c>
      <c r="T150" s="17">
        <v>42.761934877869699</v>
      </c>
      <c r="U150" s="10">
        <v>48.84</v>
      </c>
      <c r="V150" s="10">
        <v>5.67</v>
      </c>
      <c r="Y150" s="17">
        <f t="shared" ca="1" si="10"/>
        <v>65.279999999999987</v>
      </c>
      <c r="Z150" s="10"/>
      <c r="AA150" s="10">
        <f t="shared" si="11"/>
        <v>2365.4156994351565</v>
      </c>
      <c r="AD150" s="11">
        <v>40855.083333333336</v>
      </c>
      <c r="AE150" s="10">
        <v>15.88</v>
      </c>
      <c r="AF150" s="10">
        <v>1.06</v>
      </c>
      <c r="AH150" s="17">
        <f t="shared" si="14"/>
        <v>579.97065823245521</v>
      </c>
      <c r="AI150" s="17"/>
      <c r="AK150" s="11">
        <v>40855.083333333336</v>
      </c>
      <c r="AL150" s="10">
        <v>15.88</v>
      </c>
      <c r="AM150" s="10">
        <v>1.06</v>
      </c>
      <c r="AO150" s="17">
        <f t="shared" si="15"/>
        <v>579.97065823245521</v>
      </c>
    </row>
    <row r="151" spans="3:41" x14ac:dyDescent="0.25">
      <c r="C151" s="17">
        <v>35.644636047653698</v>
      </c>
      <c r="E151" s="11">
        <v>40855.125</v>
      </c>
      <c r="F151" s="10">
        <v>39.700000000000003</v>
      </c>
      <c r="G151" s="10">
        <v>5.21</v>
      </c>
      <c r="I151" s="17">
        <f t="shared" si="13"/>
        <v>1621.929051091852</v>
      </c>
      <c r="L151" s="11">
        <v>40855.125</v>
      </c>
      <c r="M151" s="10">
        <v>39.700000000000003</v>
      </c>
      <c r="N151" s="10">
        <v>5.21</v>
      </c>
      <c r="P151" s="17">
        <f t="shared" si="12"/>
        <v>1621.929051091852</v>
      </c>
      <c r="S151" s="11">
        <v>40849.53125</v>
      </c>
      <c r="T151" s="17">
        <v>42.761934877869699</v>
      </c>
      <c r="U151" s="10">
        <v>28.07</v>
      </c>
      <c r="V151" s="10">
        <v>6.21</v>
      </c>
      <c r="Y151" s="17">
        <f t="shared" ca="1" si="10"/>
        <v>30.732500000000002</v>
      </c>
      <c r="Z151" s="10"/>
      <c r="AA151" s="10">
        <f t="shared" si="11"/>
        <v>1374.6422120218024</v>
      </c>
      <c r="AD151" s="11">
        <v>40855.125</v>
      </c>
      <c r="AE151" s="10">
        <v>51.58</v>
      </c>
      <c r="AF151" s="10">
        <v>6.93</v>
      </c>
      <c r="AH151" s="17">
        <f t="shared" si="14"/>
        <v>2195.9997273379777</v>
      </c>
      <c r="AI151" s="17"/>
      <c r="AK151" s="11">
        <v>40855.125</v>
      </c>
      <c r="AL151" s="10">
        <v>51.58</v>
      </c>
      <c r="AM151" s="10">
        <v>6.93</v>
      </c>
      <c r="AO151" s="17">
        <f t="shared" si="15"/>
        <v>2195.9997273379777</v>
      </c>
    </row>
    <row r="152" spans="3:41" x14ac:dyDescent="0.25">
      <c r="C152" s="17">
        <v>37.4247976885855</v>
      </c>
      <c r="E152" s="11">
        <v>40855.166666666664</v>
      </c>
      <c r="F152" s="10">
        <v>39.700000000000003</v>
      </c>
      <c r="G152" s="10">
        <v>5.21</v>
      </c>
      <c r="I152" s="17">
        <f t="shared" si="13"/>
        <v>1692.6014682368445</v>
      </c>
      <c r="L152" s="11">
        <v>40855.166666666664</v>
      </c>
      <c r="M152" s="10">
        <v>39.700000000000003</v>
      </c>
      <c r="N152" s="10">
        <v>5.21</v>
      </c>
      <c r="P152" s="17">
        <f t="shared" si="12"/>
        <v>1692.6014682368445</v>
      </c>
      <c r="S152" s="11">
        <v>40849.541666666664</v>
      </c>
      <c r="T152" s="17">
        <v>42.484950773689398</v>
      </c>
      <c r="U152" s="10">
        <v>21.04</v>
      </c>
      <c r="V152" s="10">
        <v>1.03</v>
      </c>
      <c r="Y152" s="17">
        <f t="shared" ca="1" si="10"/>
        <v>42.075000000000003</v>
      </c>
      <c r="Z152" s="10"/>
      <c r="AA152" s="10">
        <f t="shared" si="11"/>
        <v>915.55456427842489</v>
      </c>
      <c r="AD152" s="11">
        <v>40855.166666666664</v>
      </c>
      <c r="AE152" s="10">
        <v>56.61</v>
      </c>
      <c r="AF152" s="10">
        <v>3.21</v>
      </c>
      <c r="AH152" s="17">
        <f t="shared" si="14"/>
        <v>2300.3358971508251</v>
      </c>
      <c r="AI152" s="17"/>
      <c r="AK152" s="11">
        <v>40855.166666666664</v>
      </c>
      <c r="AL152" s="10">
        <v>56.61</v>
      </c>
      <c r="AM152" s="10">
        <v>3.21</v>
      </c>
      <c r="AO152" s="17">
        <f t="shared" si="15"/>
        <v>2300.3358971508251</v>
      </c>
    </row>
    <row r="153" spans="3:41" x14ac:dyDescent="0.25">
      <c r="C153" s="17">
        <v>40.875670287909699</v>
      </c>
      <c r="E153" s="11">
        <v>40855.208333333336</v>
      </c>
      <c r="F153" s="10">
        <v>39.700000000000003</v>
      </c>
      <c r="G153" s="10">
        <v>5.21</v>
      </c>
      <c r="I153" s="17">
        <f t="shared" si="13"/>
        <v>1829.6011104300153</v>
      </c>
      <c r="L153" s="11">
        <v>40855.208333333336</v>
      </c>
      <c r="M153" s="10">
        <v>39.700000000000003</v>
      </c>
      <c r="N153" s="10">
        <v>5.21</v>
      </c>
      <c r="P153" s="17">
        <f t="shared" si="12"/>
        <v>1829.6011104300153</v>
      </c>
      <c r="S153" s="11">
        <v>40849.552083333336</v>
      </c>
      <c r="T153" s="17">
        <v>42.484950773689398</v>
      </c>
      <c r="U153" s="10">
        <v>98.89</v>
      </c>
      <c r="V153" s="10">
        <v>4.21</v>
      </c>
      <c r="Y153" s="17">
        <f t="shared" ca="1" si="10"/>
        <v>51.752499999999998</v>
      </c>
      <c r="Z153" s="10"/>
      <c r="AA153" s="10">
        <f t="shared" si="11"/>
        <v>4617.6636820101448</v>
      </c>
      <c r="AD153" s="11">
        <v>40855.208333333336</v>
      </c>
      <c r="AE153" s="10">
        <v>29.39</v>
      </c>
      <c r="AF153" s="10">
        <v>6.15</v>
      </c>
      <c r="AH153" s="17">
        <f t="shared" si="14"/>
        <v>1382.0844497616661</v>
      </c>
      <c r="AI153" s="17"/>
      <c r="AK153" s="11">
        <v>40855.208333333336</v>
      </c>
      <c r="AL153" s="10">
        <v>29.39</v>
      </c>
      <c r="AM153" s="10">
        <v>6.15</v>
      </c>
      <c r="AO153" s="17">
        <f t="shared" si="15"/>
        <v>1382.0844497616661</v>
      </c>
    </row>
    <row r="154" spans="3:41" x14ac:dyDescent="0.25">
      <c r="C154" s="17">
        <v>44.489845024954498</v>
      </c>
      <c r="E154" s="11">
        <v>40855.25</v>
      </c>
      <c r="F154" s="10">
        <v>39.700000000000003</v>
      </c>
      <c r="G154" s="10">
        <v>5.21</v>
      </c>
      <c r="I154" s="17">
        <f t="shared" si="13"/>
        <v>1973.0838474906936</v>
      </c>
      <c r="L154" s="11">
        <v>40855.25</v>
      </c>
      <c r="M154" s="10">
        <v>39.700000000000003</v>
      </c>
      <c r="N154" s="10">
        <v>5.21</v>
      </c>
      <c r="P154" s="17">
        <f t="shared" si="12"/>
        <v>1973.0838474906936</v>
      </c>
      <c r="S154" s="11">
        <v>40849.5625</v>
      </c>
      <c r="T154" s="17">
        <v>42.484950773689398</v>
      </c>
      <c r="U154" s="10">
        <v>40.71</v>
      </c>
      <c r="V154" s="10">
        <v>3.11</v>
      </c>
      <c r="Y154" s="17">
        <f t="shared" ca="1" si="10"/>
        <v>42.835000000000001</v>
      </c>
      <c r="Z154" s="10"/>
      <c r="AA154" s="10">
        <f t="shared" si="11"/>
        <v>1856.1704459968955</v>
      </c>
      <c r="AD154" s="11">
        <v>40855.25</v>
      </c>
      <c r="AE154" s="10">
        <v>84.58</v>
      </c>
      <c r="AF154" s="10">
        <v>2.1800000000000002</v>
      </c>
      <c r="AH154" s="17">
        <f t="shared" si="14"/>
        <v>3947.3354922106514</v>
      </c>
      <c r="AI154" s="17"/>
      <c r="AK154" s="11">
        <v>40855.25</v>
      </c>
      <c r="AL154" s="10">
        <v>84.58</v>
      </c>
      <c r="AM154" s="10">
        <v>2.1800000000000002</v>
      </c>
      <c r="AO154" s="17">
        <f t="shared" si="15"/>
        <v>3947.3354922106514</v>
      </c>
    </row>
    <row r="155" spans="3:41" x14ac:dyDescent="0.25">
      <c r="C155" s="17">
        <v>49.592582252516102</v>
      </c>
      <c r="E155" s="11">
        <v>40855.291666666664</v>
      </c>
      <c r="F155" s="10">
        <v>39.700000000000003</v>
      </c>
      <c r="G155" s="10">
        <v>5.21</v>
      </c>
      <c r="I155" s="17">
        <f t="shared" si="13"/>
        <v>2175.6625154248895</v>
      </c>
      <c r="L155" s="11">
        <v>40855.291666666664</v>
      </c>
      <c r="M155" s="10">
        <v>39.700000000000003</v>
      </c>
      <c r="N155" s="10">
        <v>5.21</v>
      </c>
      <c r="P155" s="17">
        <f t="shared" si="12"/>
        <v>2175.6625154248895</v>
      </c>
      <c r="S155" s="11">
        <v>40849.572916666664</v>
      </c>
      <c r="T155" s="17">
        <v>42.484950773689398</v>
      </c>
      <c r="U155" s="10">
        <v>1.1200000000000001</v>
      </c>
      <c r="V155" s="10">
        <v>2.92</v>
      </c>
      <c r="Y155" s="17">
        <f t="shared" ca="1" si="10"/>
        <v>49.142500000000005</v>
      </c>
      <c r="Z155" s="10"/>
      <c r="AA155" s="10">
        <f t="shared" si="11"/>
        <v>50.853544866532133</v>
      </c>
      <c r="AD155" s="11">
        <v>40855.291666666664</v>
      </c>
      <c r="AE155" s="10">
        <v>29.98</v>
      </c>
      <c r="AF155" s="10">
        <v>6.23</v>
      </c>
      <c r="AH155" s="17">
        <f t="shared" si="14"/>
        <v>1673.5610159304326</v>
      </c>
      <c r="AI155" s="17"/>
      <c r="AK155" s="11">
        <v>40855.291666666664</v>
      </c>
      <c r="AL155" s="10">
        <v>29.98</v>
      </c>
      <c r="AM155" s="10">
        <v>6.23</v>
      </c>
      <c r="AO155" s="17">
        <f t="shared" si="15"/>
        <v>1673.5610159304326</v>
      </c>
    </row>
    <row r="156" spans="3:41" x14ac:dyDescent="0.25">
      <c r="C156" s="17">
        <v>52.498826875907497</v>
      </c>
      <c r="E156" s="11">
        <v>40855.333333333336</v>
      </c>
      <c r="F156" s="10">
        <v>39.700000000000003</v>
      </c>
      <c r="G156" s="10">
        <v>5.21</v>
      </c>
      <c r="I156" s="17">
        <f t="shared" si="13"/>
        <v>2291.0404269735277</v>
      </c>
      <c r="L156" s="11">
        <v>40855.333333333336</v>
      </c>
      <c r="M156" s="10">
        <v>39.700000000000003</v>
      </c>
      <c r="N156" s="10">
        <v>5.21</v>
      </c>
      <c r="P156" s="17">
        <f t="shared" si="12"/>
        <v>2291.0404269735277</v>
      </c>
      <c r="S156" s="11">
        <v>40849.583333333336</v>
      </c>
      <c r="T156" s="17">
        <v>42.644776623445402</v>
      </c>
      <c r="U156" s="10">
        <v>88.72</v>
      </c>
      <c r="V156" s="10">
        <v>0.44</v>
      </c>
      <c r="Y156" s="17">
        <f t="shared" ca="1" si="10"/>
        <v>31.294999999999998</v>
      </c>
      <c r="Z156" s="10"/>
      <c r="AA156" s="10">
        <f t="shared" si="11"/>
        <v>3822.481382032076</v>
      </c>
      <c r="AD156" s="11">
        <v>40855.333333333336</v>
      </c>
      <c r="AE156" s="10">
        <v>64.819999999999993</v>
      </c>
      <c r="AF156" s="10">
        <v>7.45</v>
      </c>
      <c r="AH156" s="17">
        <f t="shared" si="14"/>
        <v>3885.8829580963238</v>
      </c>
      <c r="AI156" s="17"/>
      <c r="AK156" s="11">
        <v>40855.333333333336</v>
      </c>
      <c r="AL156" s="10">
        <v>64.819999999999993</v>
      </c>
      <c r="AM156" s="10">
        <v>7.45</v>
      </c>
      <c r="AO156" s="17">
        <f t="shared" si="15"/>
        <v>3885.8829580963238</v>
      </c>
    </row>
    <row r="157" spans="3:41" x14ac:dyDescent="0.25">
      <c r="C157" s="17">
        <v>50.976135322629403</v>
      </c>
      <c r="E157" s="11">
        <v>40855.375</v>
      </c>
      <c r="F157" s="10">
        <v>39.700000000000003</v>
      </c>
      <c r="G157" s="10">
        <v>5.21</v>
      </c>
      <c r="I157" s="17">
        <f t="shared" si="13"/>
        <v>2230.5895723083877</v>
      </c>
      <c r="L157" s="11">
        <v>40855.375</v>
      </c>
      <c r="M157" s="10">
        <v>39.700000000000003</v>
      </c>
      <c r="N157" s="10">
        <v>5.21</v>
      </c>
      <c r="P157" s="17">
        <f t="shared" si="12"/>
        <v>2230.5895723083877</v>
      </c>
      <c r="S157" s="11">
        <v>40849.59375</v>
      </c>
      <c r="T157" s="17">
        <v>42.644776623445402</v>
      </c>
      <c r="U157" s="10">
        <v>18.010000000000002</v>
      </c>
      <c r="V157" s="10">
        <v>2.74</v>
      </c>
      <c r="Y157" s="17">
        <f t="shared" ca="1" si="10"/>
        <v>65.197500000000005</v>
      </c>
      <c r="Z157" s="10"/>
      <c r="AA157" s="10">
        <f t="shared" si="11"/>
        <v>817.37982698825181</v>
      </c>
      <c r="AD157" s="11">
        <v>40855.375</v>
      </c>
      <c r="AE157" s="10">
        <v>38.75</v>
      </c>
      <c r="AF157" s="10">
        <v>6.54</v>
      </c>
      <c r="AH157" s="17">
        <f t="shared" si="14"/>
        <v>2228.7502437518892</v>
      </c>
      <c r="AI157" s="17"/>
      <c r="AK157" s="11">
        <v>40855.375</v>
      </c>
      <c r="AL157" s="10">
        <v>38.75</v>
      </c>
      <c r="AM157" s="10">
        <v>6.54</v>
      </c>
      <c r="AO157" s="17">
        <f t="shared" si="15"/>
        <v>2228.7502437518892</v>
      </c>
    </row>
    <row r="158" spans="3:41" x14ac:dyDescent="0.25">
      <c r="C158" s="17">
        <v>50.1448916419005</v>
      </c>
      <c r="E158" s="11">
        <v>40855.416666666664</v>
      </c>
      <c r="F158" s="10">
        <v>39.700000000000003</v>
      </c>
      <c r="G158" s="10">
        <v>5.21</v>
      </c>
      <c r="I158" s="17">
        <f t="shared" si="13"/>
        <v>2197.5891981834502</v>
      </c>
      <c r="L158" s="11">
        <v>40855.416666666664</v>
      </c>
      <c r="M158" s="10">
        <v>39.700000000000003</v>
      </c>
      <c r="N158" s="10">
        <v>5.21</v>
      </c>
      <c r="P158" s="17">
        <f t="shared" si="12"/>
        <v>2197.5891981834502</v>
      </c>
      <c r="S158" s="11">
        <v>40849.604166666664</v>
      </c>
      <c r="T158" s="17">
        <v>42.644776623445402</v>
      </c>
      <c r="U158" s="10">
        <v>78.069999999999993</v>
      </c>
      <c r="V158" s="10">
        <v>7.66</v>
      </c>
      <c r="Y158" s="17">
        <f t="shared" ca="1" si="10"/>
        <v>49.42</v>
      </c>
      <c r="Z158" s="10"/>
      <c r="AA158" s="10">
        <f t="shared" si="11"/>
        <v>3927.2939109923823</v>
      </c>
      <c r="AD158" s="11">
        <v>40855.416666666664</v>
      </c>
      <c r="AE158" s="10">
        <v>92.08</v>
      </c>
      <c r="AF158" s="10">
        <v>9.52</v>
      </c>
      <c r="AH158" s="17">
        <f t="shared" si="14"/>
        <v>5493.9432223861977</v>
      </c>
      <c r="AI158" s="17"/>
      <c r="AK158" s="11">
        <v>40855.416666666664</v>
      </c>
      <c r="AL158" s="10">
        <v>92.08</v>
      </c>
      <c r="AM158" s="10">
        <v>9.52</v>
      </c>
      <c r="AO158" s="17">
        <f t="shared" si="15"/>
        <v>5493.9432223861977</v>
      </c>
    </row>
    <row r="159" spans="3:41" x14ac:dyDescent="0.25">
      <c r="C159" s="17">
        <v>48.932401569019</v>
      </c>
      <c r="E159" s="11">
        <v>40855.458333333336</v>
      </c>
      <c r="F159" s="10">
        <v>39.700000000000003</v>
      </c>
      <c r="G159" s="10">
        <v>5.21</v>
      </c>
      <c r="I159" s="17">
        <f t="shared" si="13"/>
        <v>2149.4533422900545</v>
      </c>
      <c r="L159" s="11">
        <v>40855.458333333336</v>
      </c>
      <c r="M159" s="10">
        <v>39.700000000000003</v>
      </c>
      <c r="N159" s="10">
        <v>5.21</v>
      </c>
      <c r="P159" s="17">
        <f t="shared" si="12"/>
        <v>2149.4533422900545</v>
      </c>
      <c r="S159" s="11">
        <v>40849.614583333336</v>
      </c>
      <c r="T159" s="17">
        <v>42.644776623445402</v>
      </c>
      <c r="U159" s="10">
        <v>73.39</v>
      </c>
      <c r="V159" s="10">
        <v>5</v>
      </c>
      <c r="Y159" s="17">
        <f t="shared" ca="1" si="10"/>
        <v>58.612499999999997</v>
      </c>
      <c r="Z159" s="10"/>
      <c r="AA159" s="10">
        <f t="shared" si="11"/>
        <v>3496.6501563946581</v>
      </c>
      <c r="AD159" s="11">
        <v>40855.458333333336</v>
      </c>
      <c r="AE159" s="10">
        <v>12.32</v>
      </c>
      <c r="AF159" s="10">
        <v>8.76</v>
      </c>
      <c r="AH159" s="17">
        <f t="shared" si="14"/>
        <v>710.77038733031407</v>
      </c>
      <c r="AI159" s="17"/>
      <c r="AK159" s="11">
        <v>40855.458333333336</v>
      </c>
      <c r="AL159" s="10">
        <v>12.32</v>
      </c>
      <c r="AM159" s="10">
        <v>8.76</v>
      </c>
      <c r="AO159" s="17">
        <f t="shared" si="15"/>
        <v>710.77038733031407</v>
      </c>
    </row>
    <row r="160" spans="3:41" x14ac:dyDescent="0.25">
      <c r="C160" s="17">
        <v>47.7153142653099</v>
      </c>
      <c r="E160" s="11">
        <v>40855.5</v>
      </c>
      <c r="F160" s="10">
        <v>39.700000000000003</v>
      </c>
      <c r="G160" s="10">
        <v>5.21</v>
      </c>
      <c r="I160" s="17">
        <f t="shared" si="13"/>
        <v>2101.134976332803</v>
      </c>
      <c r="L160" s="11">
        <v>40855.5</v>
      </c>
      <c r="M160" s="10">
        <v>39.700000000000003</v>
      </c>
      <c r="N160" s="10">
        <v>5.21</v>
      </c>
      <c r="P160" s="17">
        <f t="shared" si="12"/>
        <v>2101.134976332803</v>
      </c>
      <c r="S160" s="11">
        <v>40849.625</v>
      </c>
      <c r="T160" s="17">
        <v>43.492811051769003</v>
      </c>
      <c r="U160" s="10">
        <v>33.33</v>
      </c>
      <c r="V160" s="10">
        <v>7.15</v>
      </c>
      <c r="Y160" s="17">
        <f t="shared" ca="1" si="10"/>
        <v>37.989999999999995</v>
      </c>
      <c r="Z160" s="10"/>
      <c r="AA160" s="10">
        <f t="shared" si="11"/>
        <v>1687.9248923554608</v>
      </c>
      <c r="AD160" s="11">
        <v>40855.5</v>
      </c>
      <c r="AE160" s="10">
        <v>56.49</v>
      </c>
      <c r="AF160" s="10">
        <v>5.85</v>
      </c>
      <c r="AH160" s="17">
        <f t="shared" si="14"/>
        <v>3025.9046028473563</v>
      </c>
      <c r="AI160" s="17"/>
      <c r="AK160" s="11">
        <v>40855.5</v>
      </c>
      <c r="AL160" s="10">
        <v>56.49</v>
      </c>
      <c r="AM160" s="10">
        <v>5.85</v>
      </c>
      <c r="AO160" s="17">
        <f t="shared" si="15"/>
        <v>3025.9046028473563</v>
      </c>
    </row>
    <row r="161" spans="3:41" x14ac:dyDescent="0.25">
      <c r="C161" s="17">
        <v>47.033402413628799</v>
      </c>
      <c r="E161" s="11">
        <v>40855.541666666664</v>
      </c>
      <c r="F161" s="10">
        <v>39.700000000000003</v>
      </c>
      <c r="G161" s="10">
        <v>5.21</v>
      </c>
      <c r="I161" s="17">
        <f t="shared" si="13"/>
        <v>2074.0630758210636</v>
      </c>
      <c r="L161" s="11">
        <v>40855.541666666664</v>
      </c>
      <c r="M161" s="10">
        <v>39.700000000000003</v>
      </c>
      <c r="N161" s="10">
        <v>5.21</v>
      </c>
      <c r="P161" s="17">
        <f t="shared" si="12"/>
        <v>2074.0630758210636</v>
      </c>
      <c r="S161" s="11">
        <v>40849.635416666664</v>
      </c>
      <c r="T161" s="17">
        <v>43.492811051769003</v>
      </c>
      <c r="U161" s="10">
        <v>92.34</v>
      </c>
      <c r="V161" s="10">
        <v>7.85</v>
      </c>
      <c r="Y161" s="17">
        <f t="shared" ca="1" si="10"/>
        <v>62.695</v>
      </c>
      <c r="Z161" s="10"/>
      <c r="AA161" s="10">
        <f t="shared" si="11"/>
        <v>4740.99517252035</v>
      </c>
      <c r="AD161" s="11">
        <v>40855.541666666664</v>
      </c>
      <c r="AE161" s="10">
        <v>24.07</v>
      </c>
      <c r="AF161" s="10">
        <v>5.37</v>
      </c>
      <c r="AH161" s="17">
        <f t="shared" si="14"/>
        <v>1261.3498960960451</v>
      </c>
      <c r="AI161" s="17"/>
      <c r="AK161" s="11">
        <v>40855.541666666664</v>
      </c>
      <c r="AL161" s="10">
        <v>24.07</v>
      </c>
      <c r="AM161" s="10">
        <v>5.37</v>
      </c>
      <c r="AO161" s="17">
        <f t="shared" si="15"/>
        <v>1261.3498960960451</v>
      </c>
    </row>
    <row r="162" spans="3:41" x14ac:dyDescent="0.25">
      <c r="C162" s="17">
        <v>47.211904421469001</v>
      </c>
      <c r="E162" s="11">
        <v>40855.583333333336</v>
      </c>
      <c r="F162" s="10">
        <v>39.700000000000003</v>
      </c>
      <c r="G162" s="10">
        <v>5.21</v>
      </c>
      <c r="I162" s="17">
        <f t="shared" si="13"/>
        <v>2081.1496055323196</v>
      </c>
      <c r="L162" s="11">
        <v>40855.583333333336</v>
      </c>
      <c r="M162" s="10">
        <v>39.700000000000003</v>
      </c>
      <c r="N162" s="10">
        <v>5.21</v>
      </c>
      <c r="P162" s="17">
        <f t="shared" si="12"/>
        <v>2081.1496055323196</v>
      </c>
      <c r="S162" s="11">
        <v>40849.645833333336</v>
      </c>
      <c r="T162" s="17">
        <v>43.492811051769003</v>
      </c>
      <c r="U162" s="10">
        <v>12.22</v>
      </c>
      <c r="V162" s="10">
        <v>5.34</v>
      </c>
      <c r="Y162" s="17">
        <f t="shared" ca="1" si="10"/>
        <v>42.442499999999995</v>
      </c>
      <c r="Z162" s="10"/>
      <c r="AA162" s="10">
        <f t="shared" si="11"/>
        <v>596.7369510526172</v>
      </c>
      <c r="AD162" s="11">
        <v>40855.583333333336</v>
      </c>
      <c r="AE162" s="10">
        <v>38.090000000000003</v>
      </c>
      <c r="AF162" s="10">
        <v>6.18</v>
      </c>
      <c r="AH162" s="17">
        <f t="shared" si="14"/>
        <v>2033.6976394137544</v>
      </c>
      <c r="AI162" s="17"/>
      <c r="AK162" s="11">
        <v>40855.583333333336</v>
      </c>
      <c r="AL162" s="10">
        <v>38.090000000000003</v>
      </c>
      <c r="AM162" s="10">
        <v>6.18</v>
      </c>
      <c r="AO162" s="17">
        <f t="shared" si="15"/>
        <v>2033.6976394137544</v>
      </c>
    </row>
    <row r="163" spans="3:41" x14ac:dyDescent="0.25">
      <c r="C163" s="17">
        <v>48.962222206403901</v>
      </c>
      <c r="E163" s="11">
        <v>40855.625</v>
      </c>
      <c r="F163" s="10">
        <v>39.700000000000003</v>
      </c>
      <c r="G163" s="10">
        <v>5.21</v>
      </c>
      <c r="I163" s="17">
        <f t="shared" si="13"/>
        <v>2150.6372215942351</v>
      </c>
      <c r="L163" s="11">
        <v>40855.625</v>
      </c>
      <c r="M163" s="10">
        <v>39.700000000000003</v>
      </c>
      <c r="N163" s="10">
        <v>5.21</v>
      </c>
      <c r="P163" s="17">
        <f t="shared" si="12"/>
        <v>2150.6372215942351</v>
      </c>
      <c r="S163" s="11">
        <v>40849.65625</v>
      </c>
      <c r="T163" s="17">
        <v>43.492811051769003</v>
      </c>
      <c r="U163" s="10">
        <v>26.47</v>
      </c>
      <c r="V163" s="10">
        <v>9.98</v>
      </c>
      <c r="Y163" s="17">
        <f t="shared" ca="1" si="10"/>
        <v>57.36</v>
      </c>
      <c r="Z163" s="10"/>
      <c r="AA163" s="10">
        <f t="shared" si="11"/>
        <v>1415.4253085403254</v>
      </c>
      <c r="AD163" s="11">
        <v>40855.625</v>
      </c>
      <c r="AE163" s="10">
        <v>96.58</v>
      </c>
      <c r="AF163" s="10">
        <v>6.02</v>
      </c>
      <c r="AH163" s="17">
        <f t="shared" si="14"/>
        <v>5310.1830206944887</v>
      </c>
      <c r="AI163" s="17"/>
      <c r="AK163" s="11">
        <v>40855.625</v>
      </c>
      <c r="AL163" s="10">
        <v>96.58</v>
      </c>
      <c r="AM163" s="10">
        <v>6.02</v>
      </c>
      <c r="AO163" s="17">
        <f t="shared" si="15"/>
        <v>5310.1830206944887</v>
      </c>
    </row>
    <row r="164" spans="3:41" x14ac:dyDescent="0.25">
      <c r="C164" s="17">
        <v>52.986146890818503</v>
      </c>
      <c r="E164" s="11">
        <v>40855.666666666664</v>
      </c>
      <c r="F164" s="10">
        <v>39.700000000000003</v>
      </c>
      <c r="G164" s="10">
        <v>5.21</v>
      </c>
      <c r="I164" s="17">
        <f t="shared" si="13"/>
        <v>2310.3870315654949</v>
      </c>
      <c r="L164" s="11">
        <v>40855.666666666664</v>
      </c>
      <c r="M164" s="10">
        <v>39.700000000000003</v>
      </c>
      <c r="N164" s="10">
        <v>5.21</v>
      </c>
      <c r="P164" s="17">
        <f t="shared" si="12"/>
        <v>2310.3870315654949</v>
      </c>
      <c r="S164" s="11">
        <v>40849.666666666664</v>
      </c>
      <c r="T164" s="17">
        <v>46.325204598054803</v>
      </c>
      <c r="U164" s="10">
        <v>78.27</v>
      </c>
      <c r="V164" s="10">
        <v>9.43</v>
      </c>
      <c r="Y164" s="17">
        <f t="shared" ca="1" si="10"/>
        <v>50.7</v>
      </c>
      <c r="Z164" s="10"/>
      <c r="AA164" s="10">
        <f t="shared" si="11"/>
        <v>4363.9598638897496</v>
      </c>
      <c r="AD164" s="11">
        <v>40855.666666666664</v>
      </c>
      <c r="AE164" s="10">
        <v>39.22</v>
      </c>
      <c r="AF164" s="10">
        <v>2.6</v>
      </c>
      <c r="AH164" s="17">
        <f t="shared" si="14"/>
        <v>2180.0886810579018</v>
      </c>
      <c r="AI164" s="17"/>
      <c r="AK164" s="11">
        <v>40855.666666666664</v>
      </c>
      <c r="AL164" s="10">
        <v>39.22</v>
      </c>
      <c r="AM164" s="10">
        <v>2.6</v>
      </c>
      <c r="AO164" s="17">
        <f t="shared" si="15"/>
        <v>2180.0886810579018</v>
      </c>
    </row>
    <row r="165" spans="3:41" x14ac:dyDescent="0.25">
      <c r="C165" s="17">
        <v>55.744258384718698</v>
      </c>
      <c r="E165" s="11">
        <v>40855.708333333336</v>
      </c>
      <c r="F165" s="10">
        <v>39.700000000000003</v>
      </c>
      <c r="G165" s="10">
        <v>5.21</v>
      </c>
      <c r="I165" s="17">
        <f t="shared" si="13"/>
        <v>2419.8840578733325</v>
      </c>
      <c r="L165" s="11">
        <v>40855.708333333336</v>
      </c>
      <c r="M165" s="10">
        <v>39.700000000000003</v>
      </c>
      <c r="N165" s="10">
        <v>5.21</v>
      </c>
      <c r="P165" s="17">
        <f t="shared" si="12"/>
        <v>2419.8840578733325</v>
      </c>
      <c r="S165" s="11">
        <v>40849.677083333336</v>
      </c>
      <c r="T165" s="17">
        <v>46.325204598054803</v>
      </c>
      <c r="U165" s="10">
        <v>22.9</v>
      </c>
      <c r="V165" s="10">
        <v>9.69</v>
      </c>
      <c r="Y165" s="17">
        <f ca="1">AVERAGE(OFFSET($U$100, (ROW(U165)-100) * 4,0,4,1))</f>
        <v>52.325000000000003</v>
      </c>
      <c r="Z165" s="10"/>
      <c r="AA165" s="10">
        <f t="shared" ref="AA165:AA228" si="16">U165*(T165+V165)</f>
        <v>1282.748185295455</v>
      </c>
      <c r="AD165" s="11">
        <v>40855.708333333336</v>
      </c>
      <c r="AE165" s="10">
        <v>86.73</v>
      </c>
      <c r="AF165" s="10">
        <v>0.6</v>
      </c>
      <c r="AH165" s="17">
        <f t="shared" si="14"/>
        <v>4886.7375297066528</v>
      </c>
      <c r="AI165" s="17"/>
      <c r="AK165" s="11">
        <v>40855.708333333336</v>
      </c>
      <c r="AL165" s="10">
        <v>86.73</v>
      </c>
      <c r="AM165" s="10">
        <v>0.6</v>
      </c>
      <c r="AO165" s="17">
        <f t="shared" si="15"/>
        <v>4886.7375297066528</v>
      </c>
    </row>
    <row r="166" spans="3:41" x14ac:dyDescent="0.25">
      <c r="C166" s="17">
        <v>52.930401771333102</v>
      </c>
      <c r="E166" s="11">
        <v>40855.75</v>
      </c>
      <c r="F166" s="10">
        <v>39.700000000000003</v>
      </c>
      <c r="G166" s="10">
        <v>5.21</v>
      </c>
      <c r="I166" s="17">
        <f t="shared" si="13"/>
        <v>2308.1739503219242</v>
      </c>
      <c r="L166" s="11">
        <v>40855.75</v>
      </c>
      <c r="M166" s="10">
        <v>39.700000000000003</v>
      </c>
      <c r="N166" s="10">
        <v>5.21</v>
      </c>
      <c r="P166" s="17">
        <f t="shared" si="12"/>
        <v>2308.1739503219242</v>
      </c>
      <c r="S166" s="11">
        <v>40849.6875</v>
      </c>
      <c r="T166" s="17">
        <v>46.325204598054803</v>
      </c>
      <c r="U166" s="10">
        <v>79.97</v>
      </c>
      <c r="V166" s="10">
        <v>7.49</v>
      </c>
      <c r="Y166" s="17">
        <f ca="1">AVERAGE(OFFSET($U$100, (ROW(U166)-100) * 4,0,4,1))</f>
        <v>63.342500000000008</v>
      </c>
      <c r="Z166" s="10"/>
      <c r="AA166" s="10">
        <f t="shared" si="16"/>
        <v>4303.6019117064425</v>
      </c>
      <c r="AD166" s="11">
        <v>40855.75</v>
      </c>
      <c r="AE166" s="10">
        <v>51.76</v>
      </c>
      <c r="AF166" s="10">
        <v>0.87</v>
      </c>
      <c r="AH166" s="17">
        <f t="shared" si="14"/>
        <v>2784.708795684201</v>
      </c>
      <c r="AI166" s="17"/>
      <c r="AK166" s="11">
        <v>40855.75</v>
      </c>
      <c r="AL166" s="10">
        <v>51.76</v>
      </c>
      <c r="AM166" s="10">
        <v>0.87</v>
      </c>
      <c r="AO166" s="17">
        <f t="shared" si="15"/>
        <v>2784.708795684201</v>
      </c>
    </row>
    <row r="167" spans="3:41" x14ac:dyDescent="0.25">
      <c r="C167" s="17">
        <v>49.099795333125499</v>
      </c>
      <c r="E167" s="11">
        <v>40855.791666666664</v>
      </c>
      <c r="F167" s="10">
        <v>39.700000000000003</v>
      </c>
      <c r="G167" s="10">
        <v>5.21</v>
      </c>
      <c r="I167" s="17">
        <f t="shared" si="13"/>
        <v>2156.0988747250826</v>
      </c>
      <c r="L167" s="11">
        <v>40855.791666666664</v>
      </c>
      <c r="M167" s="10">
        <v>39.700000000000003</v>
      </c>
      <c r="N167" s="10">
        <v>5.21</v>
      </c>
      <c r="P167" s="17">
        <f t="shared" si="12"/>
        <v>2156.0988747250826</v>
      </c>
      <c r="S167" s="11">
        <v>40849.697916666664</v>
      </c>
      <c r="T167" s="17">
        <v>46.325204598054803</v>
      </c>
      <c r="U167" s="10">
        <v>93.73</v>
      </c>
      <c r="V167" s="10">
        <v>8.56</v>
      </c>
      <c r="Y167" s="17">
        <f ca="1">AVERAGE(OFFSET($U$100, (ROW(U167)-100) * 4,0,4,1))</f>
        <v>35.067500000000003</v>
      </c>
      <c r="Z167" s="10"/>
      <c r="AA167" s="10">
        <f t="shared" si="16"/>
        <v>5144.3902269756773</v>
      </c>
      <c r="AD167" s="11">
        <v>40855.791666666664</v>
      </c>
      <c r="AE167" s="10">
        <v>8.3699999999999992</v>
      </c>
      <c r="AF167" s="10">
        <v>2.56</v>
      </c>
      <c r="AH167" s="17">
        <f t="shared" si="14"/>
        <v>432.39248693826039</v>
      </c>
      <c r="AI167" s="17"/>
      <c r="AK167" s="11">
        <v>40855.791666666664</v>
      </c>
      <c r="AL167" s="10">
        <v>8.3699999999999992</v>
      </c>
      <c r="AM167" s="10">
        <v>2.56</v>
      </c>
      <c r="AO167" s="17">
        <f t="shared" si="15"/>
        <v>432.39248693826039</v>
      </c>
    </row>
    <row r="168" spans="3:41" x14ac:dyDescent="0.25">
      <c r="C168" s="17">
        <v>46.160442964143201</v>
      </c>
      <c r="E168" s="11">
        <v>40855.833333333336</v>
      </c>
      <c r="F168" s="10">
        <v>39.700000000000003</v>
      </c>
      <c r="G168" s="10">
        <v>5.21</v>
      </c>
      <c r="I168" s="17">
        <f t="shared" si="13"/>
        <v>2039.4065856764853</v>
      </c>
      <c r="L168" s="11">
        <v>40855.833333333336</v>
      </c>
      <c r="M168" s="10">
        <v>39.700000000000003</v>
      </c>
      <c r="N168" s="10">
        <v>5.21</v>
      </c>
      <c r="P168" s="17">
        <f t="shared" si="12"/>
        <v>2039.4065856764853</v>
      </c>
      <c r="S168" s="11">
        <v>40849.708333333336</v>
      </c>
      <c r="T168" s="17">
        <v>47.972928482002402</v>
      </c>
      <c r="U168" s="10">
        <v>56.77</v>
      </c>
      <c r="V168" s="10">
        <v>4.1100000000000003</v>
      </c>
      <c r="Y168" s="17">
        <f ca="1">AVERAGE(OFFSET($U$100, (ROW(U168)-100) * 4,0,4,1))</f>
        <v>67.232500000000002</v>
      </c>
      <c r="Z168" s="10"/>
      <c r="AA168" s="10">
        <f t="shared" si="16"/>
        <v>2956.7478499232766</v>
      </c>
      <c r="AD168" s="11">
        <v>40855.833333333336</v>
      </c>
      <c r="AE168" s="10">
        <v>45.22</v>
      </c>
      <c r="AF168" s="10">
        <v>9.26</v>
      </c>
      <c r="AH168" s="17">
        <f t="shared" si="14"/>
        <v>2506.1124308385552</v>
      </c>
      <c r="AI168" s="17"/>
      <c r="AK168" s="11">
        <v>40855.833333333336</v>
      </c>
      <c r="AL168" s="10">
        <v>45.22</v>
      </c>
      <c r="AM168" s="10">
        <v>9.26</v>
      </c>
      <c r="AO168" s="17">
        <f t="shared" si="15"/>
        <v>2506.1124308385552</v>
      </c>
    </row>
    <row r="169" spans="3:41" x14ac:dyDescent="0.25">
      <c r="C169" s="17">
        <v>45.169489625538702</v>
      </c>
      <c r="E169" s="11">
        <v>40855.875</v>
      </c>
      <c r="F169" s="10">
        <v>39.700000000000003</v>
      </c>
      <c r="G169" s="10">
        <v>5.21</v>
      </c>
      <c r="I169" s="17">
        <f t="shared" si="13"/>
        <v>2000.0657381338867</v>
      </c>
      <c r="L169" s="11">
        <v>40855.875</v>
      </c>
      <c r="M169" s="10">
        <v>39.700000000000003</v>
      </c>
      <c r="N169" s="10">
        <v>5.21</v>
      </c>
      <c r="P169" s="17">
        <f t="shared" si="12"/>
        <v>2000.0657381338867</v>
      </c>
      <c r="S169" s="11">
        <v>40849.71875</v>
      </c>
      <c r="T169" s="17">
        <v>47.972928482002402</v>
      </c>
      <c r="U169" s="10">
        <v>16.649999999999999</v>
      </c>
      <c r="V169" s="10">
        <v>9.9700000000000006</v>
      </c>
      <c r="Y169" s="17">
        <f ca="1">AVERAGE(OFFSET($U$100, (ROW(U169)-100) * 4,0,4,1))</f>
        <v>76.825000000000003</v>
      </c>
      <c r="Z169" s="10"/>
      <c r="AA169" s="10">
        <f t="shared" si="16"/>
        <v>964.74975922533986</v>
      </c>
      <c r="AD169" s="11">
        <v>40855.875</v>
      </c>
      <c r="AE169" s="10">
        <v>81.17</v>
      </c>
      <c r="AF169" s="10">
        <v>1.17</v>
      </c>
      <c r="AH169" s="17">
        <f t="shared" si="14"/>
        <v>3761.3763729049765</v>
      </c>
      <c r="AI169" s="17"/>
      <c r="AK169" s="11">
        <v>40855.875</v>
      </c>
      <c r="AL169" s="10">
        <v>81.17</v>
      </c>
      <c r="AM169" s="10">
        <v>1.17</v>
      </c>
      <c r="AO169" s="17">
        <f t="shared" si="15"/>
        <v>3761.3763729049765</v>
      </c>
    </row>
    <row r="170" spans="3:41" x14ac:dyDescent="0.25">
      <c r="C170" s="17">
        <v>42.487942106212401</v>
      </c>
      <c r="E170" s="11">
        <v>40855.916666666664</v>
      </c>
      <c r="F170" s="10">
        <v>39.700000000000003</v>
      </c>
      <c r="G170" s="10">
        <v>5.21</v>
      </c>
      <c r="I170" s="17">
        <f t="shared" si="13"/>
        <v>1893.6083016166324</v>
      </c>
      <c r="L170" s="11">
        <v>40855.916666666664</v>
      </c>
      <c r="M170" s="10">
        <v>39.700000000000003</v>
      </c>
      <c r="N170" s="10">
        <v>5.21</v>
      </c>
      <c r="P170" s="17">
        <f t="shared" si="12"/>
        <v>1893.6083016166324</v>
      </c>
      <c r="S170" s="11">
        <v>40849.729166666664</v>
      </c>
      <c r="T170" s="17">
        <v>47.972928482002402</v>
      </c>
      <c r="U170" s="10">
        <v>89.95</v>
      </c>
      <c r="V170" s="10">
        <v>5.72</v>
      </c>
      <c r="Y170" s="17">
        <f ca="1">AVERAGE(OFFSET($U$100, (ROW(U170)-100) * 4,0,4,1))</f>
        <v>67.697499999999991</v>
      </c>
      <c r="Z170" s="10"/>
      <c r="AA170" s="10">
        <f t="shared" si="16"/>
        <v>4829.6789169561162</v>
      </c>
      <c r="AD170" s="11">
        <v>40855.916666666664</v>
      </c>
      <c r="AE170" s="10">
        <v>62.92</v>
      </c>
      <c r="AF170" s="10">
        <v>9.27</v>
      </c>
      <c r="AH170" s="17">
        <f t="shared" si="14"/>
        <v>3256.6097173228841</v>
      </c>
      <c r="AI170" s="17"/>
      <c r="AK170" s="11">
        <v>40855.916666666664</v>
      </c>
      <c r="AL170" s="10">
        <v>62.92</v>
      </c>
      <c r="AM170" s="10">
        <v>9.27</v>
      </c>
      <c r="AO170" s="17">
        <f t="shared" si="15"/>
        <v>3256.6097173228841</v>
      </c>
    </row>
    <row r="171" spans="3:41" x14ac:dyDescent="0.25">
      <c r="C171" s="17">
        <v>40.101731642238498</v>
      </c>
      <c r="E171" s="11">
        <v>40855.958333333336</v>
      </c>
      <c r="F171" s="10">
        <v>39.700000000000003</v>
      </c>
      <c r="G171" s="10">
        <v>5.21</v>
      </c>
      <c r="I171" s="17">
        <f t="shared" si="13"/>
        <v>1798.8757461968685</v>
      </c>
      <c r="L171" s="11">
        <v>40855.958333333336</v>
      </c>
      <c r="M171" s="10">
        <v>39.700000000000003</v>
      </c>
      <c r="N171" s="10">
        <v>5.21</v>
      </c>
      <c r="P171" s="17">
        <f t="shared" si="12"/>
        <v>1798.8757461968685</v>
      </c>
      <c r="S171" s="11">
        <v>40849.739583333336</v>
      </c>
      <c r="T171" s="17">
        <v>47.972928482002402</v>
      </c>
      <c r="U171" s="10">
        <v>12.93</v>
      </c>
      <c r="V171" s="10">
        <v>4.54</v>
      </c>
      <c r="Y171" s="17">
        <f ca="1">AVERAGE(OFFSET($U$100, (ROW(U171)-100) * 4,0,4,1))</f>
        <v>56.814999999999998</v>
      </c>
      <c r="Z171" s="10"/>
      <c r="AA171" s="10">
        <f t="shared" si="16"/>
        <v>678.992165272291</v>
      </c>
      <c r="AD171" s="11">
        <v>40855.958333333336</v>
      </c>
      <c r="AE171" s="10">
        <v>84.95</v>
      </c>
      <c r="AF171" s="10">
        <v>3.07</v>
      </c>
      <c r="AH171" s="17">
        <f t="shared" si="14"/>
        <v>3667.4386030081605</v>
      </c>
      <c r="AI171" s="17"/>
      <c r="AK171" s="11">
        <v>40855.958333333336</v>
      </c>
      <c r="AL171" s="10">
        <v>84.95</v>
      </c>
      <c r="AM171" s="10">
        <v>3.07</v>
      </c>
      <c r="AO171" s="17">
        <f t="shared" si="15"/>
        <v>3667.4386030081605</v>
      </c>
    </row>
    <row r="172" spans="3:41" x14ac:dyDescent="0.25">
      <c r="C172" s="17">
        <v>39.842699761345401</v>
      </c>
      <c r="S172" s="11">
        <v>40849.75</v>
      </c>
      <c r="T172" s="17">
        <v>45.437643197505601</v>
      </c>
      <c r="U172" s="10">
        <v>20.74</v>
      </c>
      <c r="V172" s="10">
        <v>7.67</v>
      </c>
      <c r="Y172" s="17">
        <f ca="1">AVERAGE(OFFSET($U$100, (ROW(U172)-100) * 4,0,4,1))</f>
        <v>17.227499999999999</v>
      </c>
      <c r="Z172" s="10"/>
      <c r="AA172" s="10">
        <f t="shared" si="16"/>
        <v>1101.4525199162661</v>
      </c>
      <c r="AD172" s="16">
        <v>40856</v>
      </c>
      <c r="AE172" s="10">
        <v>52.46</v>
      </c>
      <c r="AF172" s="10">
        <v>4.8</v>
      </c>
      <c r="AH172" s="17">
        <f t="shared" si="14"/>
        <v>2341.9560294801795</v>
      </c>
      <c r="AI172" s="17"/>
      <c r="AK172" s="16">
        <v>40856</v>
      </c>
      <c r="AL172" s="10">
        <v>52.46</v>
      </c>
      <c r="AM172" s="10">
        <v>4.8</v>
      </c>
      <c r="AO172" s="17">
        <f t="shared" si="15"/>
        <v>2341.9560294801795</v>
      </c>
    </row>
    <row r="173" spans="3:41" x14ac:dyDescent="0.25">
      <c r="C173" s="17">
        <v>38.282923875534301</v>
      </c>
      <c r="S173" s="11">
        <v>40849.760416666664</v>
      </c>
      <c r="T173" s="17">
        <v>45.437643197505601</v>
      </c>
      <c r="U173" s="10">
        <v>38.479999999999997</v>
      </c>
      <c r="V173" s="10">
        <v>8.06</v>
      </c>
      <c r="Y173" s="17">
        <f ca="1">AVERAGE(OFFSET($U$100, (ROW(U173)-100) * 4,0,4,1))</f>
        <v>26.945</v>
      </c>
      <c r="Z173" s="10"/>
      <c r="AA173" s="10">
        <f t="shared" si="16"/>
        <v>2058.5893102400155</v>
      </c>
      <c r="AD173" s="11">
        <v>40856.041666666664</v>
      </c>
      <c r="AE173" s="10">
        <v>80.92</v>
      </c>
      <c r="AF173" s="10">
        <v>2.0299999999999998</v>
      </c>
      <c r="AH173" s="17">
        <f t="shared" si="14"/>
        <v>3262.1218000082358</v>
      </c>
      <c r="AI173" s="17"/>
      <c r="AK173" s="11">
        <v>40856.041666666664</v>
      </c>
      <c r="AL173" s="10">
        <v>80.92</v>
      </c>
      <c r="AM173" s="10">
        <v>2.0299999999999998</v>
      </c>
      <c r="AO173" s="17">
        <f t="shared" si="15"/>
        <v>3262.1218000082358</v>
      </c>
    </row>
    <row r="174" spans="3:41" x14ac:dyDescent="0.25">
      <c r="C174" s="17">
        <v>37.131314455361498</v>
      </c>
      <c r="S174" s="11">
        <v>40849.770833333336</v>
      </c>
      <c r="T174" s="17">
        <v>45.437643197505601</v>
      </c>
      <c r="U174" s="10">
        <v>82.51</v>
      </c>
      <c r="V174" s="10">
        <v>9.74</v>
      </c>
      <c r="Y174" s="17">
        <f ca="1">AVERAGE(OFFSET($U$100, (ROW(U174)-100) * 4,0,4,1))</f>
        <v>20.692500000000003</v>
      </c>
      <c r="Z174" s="10"/>
      <c r="AA174" s="10">
        <f t="shared" si="16"/>
        <v>4552.7073402261876</v>
      </c>
      <c r="AD174" s="11">
        <v>40856.083333333336</v>
      </c>
      <c r="AE174" s="10">
        <v>60.61</v>
      </c>
      <c r="AF174" s="10">
        <v>4.79</v>
      </c>
      <c r="AH174" s="17">
        <f t="shared" si="14"/>
        <v>2540.8508691394604</v>
      </c>
      <c r="AI174" s="17"/>
      <c r="AK174" s="11">
        <v>40856.083333333336</v>
      </c>
      <c r="AL174" s="10">
        <v>60.61</v>
      </c>
      <c r="AM174" s="10">
        <v>4.79</v>
      </c>
      <c r="AO174" s="17">
        <f t="shared" si="15"/>
        <v>2540.8508691394604</v>
      </c>
    </row>
    <row r="175" spans="3:41" x14ac:dyDescent="0.25">
      <c r="C175" s="17">
        <v>37.287644775254002</v>
      </c>
      <c r="S175" s="11">
        <v>40849.78125</v>
      </c>
      <c r="T175" s="17">
        <v>45.437643197505601</v>
      </c>
      <c r="U175" s="10">
        <v>70.53</v>
      </c>
      <c r="V175" s="10">
        <v>6.71</v>
      </c>
      <c r="Y175" s="17">
        <f ca="1">AVERAGE(OFFSET($U$100, (ROW(U175)-100) * 4,0,4,1))</f>
        <v>65.279999999999987</v>
      </c>
      <c r="Z175" s="10"/>
      <c r="AA175" s="10">
        <f t="shared" si="16"/>
        <v>3677.9732747200701</v>
      </c>
      <c r="AD175" s="11">
        <v>40856.125</v>
      </c>
      <c r="AE175" s="10">
        <v>52.14</v>
      </c>
      <c r="AF175" s="10">
        <v>7.29</v>
      </c>
      <c r="AH175" s="17">
        <f t="shared" si="14"/>
        <v>2324.2783985817437</v>
      </c>
      <c r="AI175" s="17"/>
      <c r="AK175" s="11">
        <v>40856.125</v>
      </c>
      <c r="AL175" s="10">
        <v>52.14</v>
      </c>
      <c r="AM175" s="10">
        <v>7.29</v>
      </c>
      <c r="AO175" s="17">
        <f t="shared" si="15"/>
        <v>2324.2783985817437</v>
      </c>
    </row>
    <row r="176" spans="3:41" x14ac:dyDescent="0.25">
      <c r="C176" s="17">
        <v>38.985836024798701</v>
      </c>
      <c r="S176" s="11">
        <v>40849.791666666664</v>
      </c>
      <c r="T176" s="17">
        <v>43.528045289945098</v>
      </c>
      <c r="U176" s="10">
        <v>77.41</v>
      </c>
      <c r="V176" s="10">
        <v>0.05</v>
      </c>
      <c r="Y176" s="17">
        <f ca="1">AVERAGE(OFFSET($U$100, (ROW(U176)-100) * 4,0,4,1))</f>
        <v>30.732500000000002</v>
      </c>
      <c r="Z176" s="10"/>
      <c r="AA176" s="10">
        <f t="shared" si="16"/>
        <v>3373.3764858946497</v>
      </c>
      <c r="AD176" s="11">
        <v>40856.166666666664</v>
      </c>
      <c r="AE176" s="10">
        <v>89.89</v>
      </c>
      <c r="AF176" s="10">
        <v>4.9000000000000004</v>
      </c>
      <c r="AH176" s="17">
        <f t="shared" si="14"/>
        <v>3944.8978002691551</v>
      </c>
      <c r="AI176" s="17"/>
      <c r="AK176" s="11">
        <v>40856.166666666664</v>
      </c>
      <c r="AL176" s="10">
        <v>89.89</v>
      </c>
      <c r="AM176" s="10">
        <v>4.9000000000000004</v>
      </c>
      <c r="AO176" s="17">
        <f t="shared" si="15"/>
        <v>3944.8978002691551</v>
      </c>
    </row>
    <row r="177" spans="3:41" x14ac:dyDescent="0.25">
      <c r="C177" s="17">
        <v>41.856944329329501</v>
      </c>
      <c r="S177" s="11">
        <v>40849.802083333336</v>
      </c>
      <c r="T177" s="17">
        <v>43.528045289945098</v>
      </c>
      <c r="U177" s="10">
        <v>98.88</v>
      </c>
      <c r="V177" s="10">
        <v>0.18</v>
      </c>
      <c r="Y177" s="17">
        <f ca="1">AVERAGE(OFFSET($U$100, (ROW(U177)-100) * 4,0,4,1))</f>
        <v>42.075000000000003</v>
      </c>
      <c r="Z177" s="10"/>
      <c r="AA177" s="10">
        <f t="shared" si="16"/>
        <v>4321.8515182697711</v>
      </c>
      <c r="AD177" s="11">
        <v>40856.208333333336</v>
      </c>
      <c r="AE177" s="10">
        <v>63.99</v>
      </c>
      <c r="AF177" s="10">
        <v>7.92</v>
      </c>
      <c r="AH177" s="17">
        <f t="shared" si="14"/>
        <v>3185.2266676337949</v>
      </c>
      <c r="AI177" s="17"/>
      <c r="AK177" s="11">
        <v>40856.208333333336</v>
      </c>
      <c r="AL177" s="10">
        <v>63.99</v>
      </c>
      <c r="AM177" s="10">
        <v>7.92</v>
      </c>
      <c r="AO177" s="17">
        <f t="shared" si="15"/>
        <v>3185.2266676337949</v>
      </c>
    </row>
    <row r="178" spans="3:41" x14ac:dyDescent="0.25">
      <c r="C178" s="17">
        <v>44.590626703562997</v>
      </c>
      <c r="S178" s="11">
        <v>40849.8125</v>
      </c>
      <c r="T178" s="17">
        <v>43.528045289945098</v>
      </c>
      <c r="U178" s="10">
        <v>86.93</v>
      </c>
      <c r="V178" s="10">
        <v>9.89</v>
      </c>
      <c r="Y178" s="17">
        <f ca="1">AVERAGE(OFFSET($U$100, (ROW(U178)-100) * 4,0,4,1))</f>
        <v>51.752499999999998</v>
      </c>
      <c r="Z178" s="10"/>
      <c r="AA178" s="10">
        <f t="shared" si="16"/>
        <v>4643.6306770549281</v>
      </c>
      <c r="AD178" s="11">
        <v>40856.25</v>
      </c>
      <c r="AE178" s="10">
        <v>18.989999999999998</v>
      </c>
      <c r="AF178" s="10">
        <v>9.6999999999999993</v>
      </c>
      <c r="AH178" s="17">
        <f t="shared" si="14"/>
        <v>1030.9790011006612</v>
      </c>
      <c r="AI178" s="17"/>
      <c r="AK178" s="11">
        <v>40856.25</v>
      </c>
      <c r="AL178" s="10">
        <v>18.989999999999998</v>
      </c>
      <c r="AM178" s="10">
        <v>9.6999999999999993</v>
      </c>
      <c r="AO178" s="17">
        <f t="shared" si="15"/>
        <v>1030.9790011006612</v>
      </c>
    </row>
    <row r="179" spans="3:41" x14ac:dyDescent="0.25">
      <c r="C179" s="17">
        <v>48.944788615026198</v>
      </c>
      <c r="S179" s="11">
        <v>40849.822916666664</v>
      </c>
      <c r="T179" s="17">
        <v>43.528045289945098</v>
      </c>
      <c r="U179" s="10">
        <v>44.25</v>
      </c>
      <c r="V179" s="10">
        <v>6.89</v>
      </c>
      <c r="Y179" s="17">
        <f ca="1">AVERAGE(OFFSET($U$100, (ROW(U179)-100) * 4,0,4,1))</f>
        <v>42.835000000000001</v>
      </c>
      <c r="Z179" s="10"/>
      <c r="AA179" s="10">
        <f t="shared" si="16"/>
        <v>2230.9985040800707</v>
      </c>
      <c r="AD179" s="11">
        <v>40856.291666666664</v>
      </c>
      <c r="AE179" s="10">
        <v>19.8</v>
      </c>
      <c r="AF179" s="10">
        <v>2.97</v>
      </c>
      <c r="AH179" s="17">
        <f t="shared" si="14"/>
        <v>1027.9128145775187</v>
      </c>
      <c r="AI179" s="17"/>
      <c r="AK179" s="11">
        <v>40856.291666666664</v>
      </c>
      <c r="AL179" s="10">
        <v>19.8</v>
      </c>
      <c r="AM179" s="10">
        <v>2.97</v>
      </c>
      <c r="AO179" s="17">
        <f t="shared" si="15"/>
        <v>1027.9128145775187</v>
      </c>
    </row>
    <row r="180" spans="3:41" x14ac:dyDescent="0.25">
      <c r="C180" s="17">
        <v>51.313192649181602</v>
      </c>
      <c r="S180" s="11">
        <v>40849.833333333336</v>
      </c>
      <c r="T180" s="17">
        <v>40.1160551244297</v>
      </c>
      <c r="U180" s="10">
        <v>77.239999999999995</v>
      </c>
      <c r="V180" s="10">
        <v>6.62</v>
      </c>
      <c r="Y180" s="17">
        <f ca="1">AVERAGE(OFFSET($U$100, (ROW(U180)-100) * 4,0,4,1))</f>
        <v>49.142500000000005</v>
      </c>
      <c r="Z180" s="10"/>
      <c r="AA180" s="10">
        <f t="shared" si="16"/>
        <v>3609.8928978109498</v>
      </c>
      <c r="AD180" s="11">
        <v>40856.333333333336</v>
      </c>
      <c r="AE180" s="10">
        <v>48.23</v>
      </c>
      <c r="AF180" s="10">
        <v>7.25</v>
      </c>
      <c r="AH180" s="17">
        <f t="shared" si="14"/>
        <v>2824.5027814700284</v>
      </c>
      <c r="AI180" s="17"/>
      <c r="AK180" s="11">
        <v>40856.333333333336</v>
      </c>
      <c r="AL180" s="10">
        <v>48.23</v>
      </c>
      <c r="AM180" s="10">
        <v>7.25</v>
      </c>
      <c r="AO180" s="17">
        <f t="shared" si="15"/>
        <v>2824.5027814700284</v>
      </c>
    </row>
    <row r="181" spans="3:41" x14ac:dyDescent="0.25">
      <c r="C181" s="17">
        <v>50.321852634781898</v>
      </c>
      <c r="S181" s="11">
        <v>40849.84375</v>
      </c>
      <c r="T181" s="17">
        <v>40.1160551244297</v>
      </c>
      <c r="U181" s="10">
        <v>28.68</v>
      </c>
      <c r="V181" s="10">
        <v>7.35</v>
      </c>
      <c r="Y181" s="17">
        <f ca="1">AVERAGE(OFFSET($U$100, (ROW(U181)-100) * 4,0,4,1))</f>
        <v>42.434999999999995</v>
      </c>
      <c r="Z181" s="10"/>
      <c r="AA181" s="10">
        <f t="shared" si="16"/>
        <v>1361.3264609686439</v>
      </c>
      <c r="AD181" s="11">
        <v>40856.375</v>
      </c>
      <c r="AE181" s="10">
        <v>64.19</v>
      </c>
      <c r="AF181" s="10">
        <v>6.8</v>
      </c>
      <c r="AH181" s="17">
        <f t="shared" si="14"/>
        <v>3666.6517206266499</v>
      </c>
      <c r="AI181" s="17"/>
      <c r="AK181" s="11">
        <v>40856.375</v>
      </c>
      <c r="AL181" s="10">
        <v>64.19</v>
      </c>
      <c r="AM181" s="10">
        <v>6.8</v>
      </c>
      <c r="AO181" s="17">
        <f t="shared" si="15"/>
        <v>3666.6517206266499</v>
      </c>
    </row>
    <row r="182" spans="3:41" x14ac:dyDescent="0.25">
      <c r="C182" s="17">
        <v>49.862837827952802</v>
      </c>
      <c r="S182" s="11">
        <v>40849.854166666664</v>
      </c>
      <c r="T182" s="17">
        <v>40.1160551244297</v>
      </c>
      <c r="U182" s="10">
        <v>53.55</v>
      </c>
      <c r="V182" s="10">
        <v>8.56</v>
      </c>
      <c r="Y182" s="17">
        <f ca="1">AVERAGE(OFFSET($U$100, (ROW(U182)-100) * 4,0,4,1))</f>
        <v>61.08</v>
      </c>
      <c r="Z182" s="10"/>
      <c r="AA182" s="10">
        <f t="shared" si="16"/>
        <v>2606.6027519132103</v>
      </c>
      <c r="AD182" s="11">
        <v>40856.416666666664</v>
      </c>
      <c r="AE182" s="10">
        <v>25.83</v>
      </c>
      <c r="AF182" s="10">
        <v>3.36</v>
      </c>
      <c r="AH182" s="17">
        <f t="shared" si="14"/>
        <v>1374.7459010960208</v>
      </c>
      <c r="AI182" s="17"/>
      <c r="AK182" s="11">
        <v>40856.416666666664</v>
      </c>
      <c r="AL182" s="10">
        <v>25.83</v>
      </c>
      <c r="AM182" s="10">
        <v>3.36</v>
      </c>
      <c r="AO182" s="17">
        <f t="shared" si="15"/>
        <v>1374.7459010960208</v>
      </c>
    </row>
    <row r="183" spans="3:41" x14ac:dyDescent="0.25">
      <c r="C183" s="17">
        <v>48.804225564897003</v>
      </c>
      <c r="S183" s="11">
        <v>40849.864583333336</v>
      </c>
      <c r="T183" s="17">
        <v>40.1160551244297</v>
      </c>
      <c r="U183" s="10">
        <v>91.65</v>
      </c>
      <c r="V183" s="10">
        <v>7.41</v>
      </c>
      <c r="Y183" s="17">
        <f ca="1">AVERAGE(OFFSET($U$100, (ROW(U183)-100) * 4,0,4,1))</f>
        <v>39.997500000000002</v>
      </c>
      <c r="Z183" s="10"/>
      <c r="AA183" s="10">
        <f t="shared" si="16"/>
        <v>4355.762952153983</v>
      </c>
      <c r="AD183" s="11">
        <v>40856.458333333336</v>
      </c>
      <c r="AE183" s="10">
        <v>4.93</v>
      </c>
      <c r="AF183" s="10">
        <v>3.87</v>
      </c>
      <c r="AH183" s="17">
        <f t="shared" si="14"/>
        <v>259.68393203494219</v>
      </c>
      <c r="AI183" s="17"/>
      <c r="AK183" s="11">
        <v>40856.458333333336</v>
      </c>
      <c r="AL183" s="10">
        <v>4.93</v>
      </c>
      <c r="AM183" s="10">
        <v>3.87</v>
      </c>
      <c r="AO183" s="17">
        <f t="shared" si="15"/>
        <v>259.68393203494219</v>
      </c>
    </row>
    <row r="184" spans="3:41" x14ac:dyDescent="0.25">
      <c r="C184" s="17">
        <v>47.7180923001699</v>
      </c>
      <c r="S184" s="11">
        <v>40849.875</v>
      </c>
      <c r="T184" s="17">
        <v>39.34981351719</v>
      </c>
      <c r="U184" s="10">
        <v>96.91</v>
      </c>
      <c r="V184" s="10">
        <v>1.43</v>
      </c>
      <c r="Y184" s="17">
        <f ca="1">AVERAGE(OFFSET($U$100, (ROW(U184)-100) * 4,0,4,1))</f>
        <v>53.207499999999996</v>
      </c>
      <c r="Z184" s="10"/>
      <c r="AA184" s="10">
        <f t="shared" si="16"/>
        <v>3951.9717279508827</v>
      </c>
      <c r="AD184" s="11">
        <v>40856.5</v>
      </c>
      <c r="AE184" s="10">
        <v>12.55</v>
      </c>
      <c r="AF184" s="10">
        <v>7.52</v>
      </c>
      <c r="AH184" s="17">
        <f t="shared" si="14"/>
        <v>693.23805836713223</v>
      </c>
      <c r="AI184" s="17"/>
      <c r="AK184" s="11">
        <v>40856.5</v>
      </c>
      <c r="AL184" s="10">
        <v>12.55</v>
      </c>
      <c r="AM184" s="10">
        <v>7.52</v>
      </c>
      <c r="AO184" s="17">
        <f t="shared" si="15"/>
        <v>693.23805836713223</v>
      </c>
    </row>
    <row r="185" spans="3:41" x14ac:dyDescent="0.25">
      <c r="C185" s="17">
        <v>47.199710554256598</v>
      </c>
      <c r="S185" s="11">
        <v>40849.885416666664</v>
      </c>
      <c r="T185" s="17">
        <v>39.34981351719</v>
      </c>
      <c r="U185" s="10">
        <v>55.09</v>
      </c>
      <c r="V185" s="10">
        <v>5.63</v>
      </c>
      <c r="Y185" s="17">
        <f ca="1">AVERAGE(OFFSET($U$100, (ROW(U185)-100) * 4,0,4,1))</f>
        <v>54.112500000000004</v>
      </c>
      <c r="Z185" s="10"/>
      <c r="AA185" s="10">
        <f t="shared" si="16"/>
        <v>2477.9379266619976</v>
      </c>
      <c r="AD185" s="11">
        <v>40856.541666666664</v>
      </c>
      <c r="AE185" s="10">
        <v>80.45</v>
      </c>
      <c r="AF185" s="10">
        <v>5.17</v>
      </c>
      <c r="AH185" s="17">
        <f t="shared" si="14"/>
        <v>4213.1432140899433</v>
      </c>
      <c r="AI185" s="17"/>
      <c r="AK185" s="11">
        <v>40856.541666666664</v>
      </c>
      <c r="AL185" s="10">
        <v>80.45</v>
      </c>
      <c r="AM185" s="10">
        <v>5.17</v>
      </c>
      <c r="AO185" s="17">
        <f t="shared" si="15"/>
        <v>4213.1432140899433</v>
      </c>
    </row>
    <row r="186" spans="3:41" x14ac:dyDescent="0.25">
      <c r="C186" s="17">
        <v>47.498548255014597</v>
      </c>
      <c r="S186" s="11">
        <v>40849.895833333336</v>
      </c>
      <c r="T186" s="17">
        <v>39.34981351719</v>
      </c>
      <c r="U186" s="10">
        <v>64.239999999999995</v>
      </c>
      <c r="V186" s="10">
        <v>3.88</v>
      </c>
      <c r="Y186" s="17">
        <f ca="1">AVERAGE(OFFSET($U$100, (ROW(U186)-100) * 4,0,4,1))</f>
        <v>56.15</v>
      </c>
      <c r="Z186" s="10"/>
      <c r="AA186" s="10">
        <f t="shared" si="16"/>
        <v>2777.0832203442856</v>
      </c>
      <c r="AD186" s="11">
        <v>40856.583333333336</v>
      </c>
      <c r="AE186" s="10">
        <v>7.38</v>
      </c>
      <c r="AF186" s="10">
        <v>6.87</v>
      </c>
      <c r="AH186" s="17">
        <f t="shared" si="14"/>
        <v>401.2398861220077</v>
      </c>
      <c r="AI186" s="17"/>
      <c r="AK186" s="11">
        <v>40856.583333333336</v>
      </c>
      <c r="AL186" s="10">
        <v>7.38</v>
      </c>
      <c r="AM186" s="10">
        <v>6.87</v>
      </c>
      <c r="AO186" s="17">
        <f t="shared" si="15"/>
        <v>401.2398861220077</v>
      </c>
    </row>
    <row r="187" spans="3:41" x14ac:dyDescent="0.25">
      <c r="C187" s="17">
        <v>49.0969282244467</v>
      </c>
      <c r="S187" s="11">
        <v>40849.90625</v>
      </c>
      <c r="T187" s="17">
        <v>39.34981351719</v>
      </c>
      <c r="U187" s="10">
        <v>84.42</v>
      </c>
      <c r="V187" s="10">
        <v>6.14</v>
      </c>
      <c r="Y187" s="17">
        <f ca="1">AVERAGE(OFFSET($U$100, (ROW(U187)-100) * 4,0,4,1))</f>
        <v>47.177500000000002</v>
      </c>
      <c r="Z187" s="10"/>
      <c r="AA187" s="10">
        <f t="shared" si="16"/>
        <v>3840.2500571211799</v>
      </c>
      <c r="AD187" s="11">
        <v>40856.625</v>
      </c>
      <c r="AE187" s="10">
        <v>76.56</v>
      </c>
      <c r="AF187" s="10">
        <v>7.41</v>
      </c>
      <c r="AH187" s="17">
        <f t="shared" si="14"/>
        <v>4326.1704248636388</v>
      </c>
      <c r="AI187" s="17"/>
      <c r="AK187" s="11">
        <v>40856.625</v>
      </c>
      <c r="AL187" s="10">
        <v>76.56</v>
      </c>
      <c r="AM187" s="10">
        <v>7.41</v>
      </c>
      <c r="AO187" s="17">
        <f t="shared" si="15"/>
        <v>4326.1704248636388</v>
      </c>
    </row>
    <row r="188" spans="3:41" x14ac:dyDescent="0.25">
      <c r="C188" s="17">
        <v>54.589500805015298</v>
      </c>
      <c r="S188" s="11">
        <v>40849.916666666664</v>
      </c>
      <c r="T188" s="17">
        <v>37.953711882850399</v>
      </c>
      <c r="U188" s="10">
        <v>23.51</v>
      </c>
      <c r="V188" s="10">
        <v>9.17</v>
      </c>
      <c r="Y188" s="17">
        <f ca="1">AVERAGE(OFFSET($U$100, (ROW(U188)-100) * 4,0,4,1))</f>
        <v>46.480000000000004</v>
      </c>
      <c r="Z188" s="10"/>
      <c r="AA188" s="10">
        <f t="shared" si="16"/>
        <v>1107.878466365813</v>
      </c>
      <c r="AD188" s="11">
        <v>40856.666666666664</v>
      </c>
      <c r="AE188" s="10">
        <v>12</v>
      </c>
      <c r="AF188" s="10">
        <v>0.49</v>
      </c>
      <c r="AH188" s="17">
        <f t="shared" si="14"/>
        <v>660.9540096601836</v>
      </c>
      <c r="AI188" s="17"/>
      <c r="AK188" s="11">
        <v>40856.666666666664</v>
      </c>
      <c r="AL188" s="10">
        <v>12</v>
      </c>
      <c r="AM188" s="10">
        <v>0.49</v>
      </c>
      <c r="AO188" s="17">
        <f t="shared" si="15"/>
        <v>660.9540096601836</v>
      </c>
    </row>
    <row r="189" spans="3:41" x14ac:dyDescent="0.25">
      <c r="C189" s="17">
        <v>57.892498761285999</v>
      </c>
      <c r="S189" s="11">
        <v>40849.927083333336</v>
      </c>
      <c r="T189" s="17">
        <v>37.953711882850399</v>
      </c>
      <c r="U189" s="10">
        <v>0.71</v>
      </c>
      <c r="V189" s="10">
        <v>3.92</v>
      </c>
      <c r="Y189" s="17">
        <f ca="1">AVERAGE(OFFSET($U$100, (ROW(U189)-100) * 4,0,4,1))</f>
        <v>52.82</v>
      </c>
      <c r="Z189" s="10"/>
      <c r="AA189" s="10">
        <f t="shared" si="16"/>
        <v>29.730335436823783</v>
      </c>
      <c r="AD189" s="11">
        <v>40856.708333333336</v>
      </c>
      <c r="AE189" s="10">
        <v>56.73</v>
      </c>
      <c r="AF189" s="10">
        <v>1.43</v>
      </c>
      <c r="AH189" s="17">
        <f t="shared" si="14"/>
        <v>3365.3653547277545</v>
      </c>
      <c r="AI189" s="17"/>
      <c r="AK189" s="11">
        <v>40856.708333333336</v>
      </c>
      <c r="AL189" s="10">
        <v>56.73</v>
      </c>
      <c r="AM189" s="10">
        <v>1.43</v>
      </c>
      <c r="AO189" s="17">
        <f t="shared" si="15"/>
        <v>3365.3653547277545</v>
      </c>
    </row>
    <row r="190" spans="3:41" x14ac:dyDescent="0.25">
      <c r="C190" s="17">
        <v>52.843002733886998</v>
      </c>
      <c r="S190" s="11">
        <v>40849.9375</v>
      </c>
      <c r="T190" s="17">
        <v>37.953711882850399</v>
      </c>
      <c r="U190" s="10">
        <v>14.82</v>
      </c>
      <c r="V190" s="10">
        <v>3.23</v>
      </c>
      <c r="Y190" s="17">
        <f ca="1">AVERAGE(OFFSET($U$100, (ROW(U190)-100) * 4,0,4,1))</f>
        <v>51.902499999999996</v>
      </c>
      <c r="Z190" s="10"/>
      <c r="AA190" s="10">
        <f t="shared" si="16"/>
        <v>610.34261010384284</v>
      </c>
      <c r="AD190" s="11">
        <v>40856.75</v>
      </c>
      <c r="AE190" s="10">
        <v>69.38</v>
      </c>
      <c r="AF190" s="10">
        <v>7.19</v>
      </c>
      <c r="AH190" s="17">
        <f t="shared" si="14"/>
        <v>4165.089729677079</v>
      </c>
      <c r="AI190" s="17"/>
      <c r="AK190" s="11">
        <v>40856.75</v>
      </c>
      <c r="AL190" s="10">
        <v>69.38</v>
      </c>
      <c r="AM190" s="10">
        <v>7.19</v>
      </c>
      <c r="AO190" s="17">
        <f t="shared" si="15"/>
        <v>4165.089729677079</v>
      </c>
    </row>
    <row r="191" spans="3:41" x14ac:dyDescent="0.25">
      <c r="C191" s="17">
        <v>49.163800966659302</v>
      </c>
      <c r="S191" s="11">
        <v>40849.947916666664</v>
      </c>
      <c r="T191" s="17">
        <v>37.953711882850399</v>
      </c>
      <c r="U191" s="10">
        <v>37.299999999999997</v>
      </c>
      <c r="V191" s="10">
        <v>2.98</v>
      </c>
      <c r="Y191" s="17">
        <f ca="1">AVERAGE(OFFSET($U$100, (ROW(U191)-100) * 4,0,4,1))</f>
        <v>64.275000000000006</v>
      </c>
      <c r="Z191" s="10"/>
      <c r="AA191" s="10">
        <f t="shared" si="16"/>
        <v>1526.8274532303196</v>
      </c>
      <c r="AD191" s="11">
        <v>40856.791666666664</v>
      </c>
      <c r="AE191" s="10">
        <v>44.78</v>
      </c>
      <c r="AF191" s="10">
        <v>7.65</v>
      </c>
      <c r="AH191" s="17">
        <f t="shared" si="14"/>
        <v>2544.1220072870037</v>
      </c>
      <c r="AI191" s="17"/>
      <c r="AK191" s="11">
        <v>40856.791666666664</v>
      </c>
      <c r="AL191" s="10">
        <v>44.78</v>
      </c>
      <c r="AM191" s="10">
        <v>7.65</v>
      </c>
      <c r="AO191" s="17">
        <f t="shared" si="15"/>
        <v>2544.1220072870037</v>
      </c>
    </row>
    <row r="192" spans="3:41" x14ac:dyDescent="0.25">
      <c r="C192" s="17">
        <v>45.833728026495699</v>
      </c>
      <c r="S192" s="11">
        <v>40849.958333333336</v>
      </c>
      <c r="T192" s="17">
        <v>36.467786627257297</v>
      </c>
      <c r="U192" s="10">
        <v>16.079999999999998</v>
      </c>
      <c r="V192" s="10">
        <v>8.08</v>
      </c>
      <c r="Y192" s="17">
        <f ca="1">AVERAGE(OFFSET($U$100, (ROW(U192)-100) * 4,0,4,1))</f>
        <v>38.665000000000006</v>
      </c>
      <c r="Z192" s="10"/>
      <c r="AA192" s="10">
        <f t="shared" si="16"/>
        <v>716.32840896629727</v>
      </c>
      <c r="AD192" s="11">
        <v>40856.833333333336</v>
      </c>
      <c r="AE192" s="10">
        <v>97.98</v>
      </c>
      <c r="AF192" s="10">
        <v>1.99</v>
      </c>
      <c r="AH192" s="17">
        <f t="shared" si="14"/>
        <v>4685.7688720360493</v>
      </c>
      <c r="AI192" s="17"/>
      <c r="AK192" s="11">
        <v>40856.833333333336</v>
      </c>
      <c r="AL192" s="10">
        <v>97.98</v>
      </c>
      <c r="AM192" s="10">
        <v>1.99</v>
      </c>
      <c r="AO192" s="17">
        <f t="shared" si="15"/>
        <v>4685.7688720360493</v>
      </c>
    </row>
    <row r="193" spans="3:41" x14ac:dyDescent="0.25">
      <c r="C193" s="17">
        <v>44.371808502138599</v>
      </c>
      <c r="S193" s="11">
        <v>40849.96875</v>
      </c>
      <c r="T193" s="17">
        <v>36.467786627257297</v>
      </c>
      <c r="U193" s="10">
        <v>2.27</v>
      </c>
      <c r="V193" s="10">
        <v>0.62</v>
      </c>
      <c r="Y193" s="17">
        <f ca="1">AVERAGE(OFFSET($U$100, (ROW(U193)-100) * 4,0,4,1))</f>
        <v>83.4375</v>
      </c>
      <c r="Z193" s="10"/>
      <c r="AA193" s="10">
        <f t="shared" si="16"/>
        <v>84.189275643874055</v>
      </c>
      <c r="AD193" s="11">
        <v>40856.875</v>
      </c>
      <c r="AE193" s="10">
        <v>77.2</v>
      </c>
      <c r="AF193" s="10">
        <v>5.98</v>
      </c>
      <c r="AH193" s="17">
        <f t="shared" si="14"/>
        <v>3887.1596163650997</v>
      </c>
      <c r="AI193" s="17"/>
      <c r="AK193" s="11">
        <v>40856.875</v>
      </c>
      <c r="AL193" s="10">
        <v>77.2</v>
      </c>
      <c r="AM193" s="10">
        <v>5.98</v>
      </c>
      <c r="AO193" s="17">
        <f t="shared" si="15"/>
        <v>3887.1596163650997</v>
      </c>
    </row>
    <row r="194" spans="3:41" x14ac:dyDescent="0.25">
      <c r="C194" s="17">
        <v>41.757753500324696</v>
      </c>
      <c r="S194" s="11">
        <v>40849.979166666664</v>
      </c>
      <c r="T194" s="17">
        <v>36.467786627257297</v>
      </c>
      <c r="U194" s="10">
        <v>77.87</v>
      </c>
      <c r="V194" s="10">
        <v>8.33</v>
      </c>
      <c r="Y194" s="17">
        <f ca="1">AVERAGE(OFFSET($U$100, (ROW(U194)-100) * 4,0,4,1))</f>
        <v>50.929999999999993</v>
      </c>
      <c r="Z194" s="10"/>
      <c r="AA194" s="10">
        <f t="shared" si="16"/>
        <v>3488.4036446645259</v>
      </c>
      <c r="AD194" s="11">
        <v>40856.916666666664</v>
      </c>
      <c r="AE194" s="10">
        <v>74.010000000000005</v>
      </c>
      <c r="AF194" s="10">
        <v>8.07</v>
      </c>
      <c r="AH194" s="17">
        <f t="shared" si="14"/>
        <v>3687.7520365590312</v>
      </c>
      <c r="AI194" s="17"/>
      <c r="AK194" s="11">
        <v>40856.916666666664</v>
      </c>
      <c r="AL194" s="10">
        <v>74.010000000000005</v>
      </c>
      <c r="AM194" s="10">
        <v>8.07</v>
      </c>
      <c r="AO194" s="17">
        <f t="shared" si="15"/>
        <v>3687.7520365590312</v>
      </c>
    </row>
    <row r="195" spans="3:41" x14ac:dyDescent="0.25">
      <c r="C195" s="17">
        <v>39.046560871398697</v>
      </c>
      <c r="S195" s="11">
        <v>40849.989583333336</v>
      </c>
      <c r="T195" s="17">
        <v>36.467786627257297</v>
      </c>
      <c r="U195" s="10">
        <v>24.22</v>
      </c>
      <c r="V195" s="10">
        <v>0.25</v>
      </c>
      <c r="Y195" s="17">
        <f ca="1">AVERAGE(OFFSET($U$100, (ROW(U195)-100) * 4,0,4,1))</f>
        <v>76.972499999999997</v>
      </c>
      <c r="Z195" s="10"/>
      <c r="AA195" s="10">
        <f t="shared" si="16"/>
        <v>889.30479211217164</v>
      </c>
      <c r="AD195" s="11">
        <v>40856.958333333336</v>
      </c>
      <c r="AE195" s="10">
        <v>83.34</v>
      </c>
      <c r="AF195" s="10">
        <v>4.47</v>
      </c>
      <c r="AH195" s="17">
        <f t="shared" si="14"/>
        <v>3626.6701830223674</v>
      </c>
      <c r="AI195" s="17"/>
      <c r="AK195" s="11">
        <v>40856.958333333336</v>
      </c>
      <c r="AL195" s="10">
        <v>83.34</v>
      </c>
      <c r="AM195" s="10">
        <v>4.47</v>
      </c>
      <c r="AO195" s="17">
        <f t="shared" si="15"/>
        <v>3626.6701830223674</v>
      </c>
    </row>
    <row r="196" spans="3:41" x14ac:dyDescent="0.25">
      <c r="C196" s="17">
        <v>39.1234350214445</v>
      </c>
      <c r="S196" s="16">
        <v>40850</v>
      </c>
      <c r="T196" s="17">
        <v>32.356189913211402</v>
      </c>
      <c r="U196" s="10">
        <v>3.42</v>
      </c>
      <c r="V196" s="10">
        <v>8.17</v>
      </c>
      <c r="Y196" s="17">
        <f ca="1">AVERAGE(OFFSET($U$100, (ROW(U196)-100) * 4,0,4,1))</f>
        <v>30.865000000000002</v>
      </c>
      <c r="Z196" s="10"/>
      <c r="AA196" s="10">
        <f t="shared" si="16"/>
        <v>138.59956950318301</v>
      </c>
      <c r="AD196" s="16">
        <v>40857</v>
      </c>
      <c r="AE196" s="10">
        <v>91.06</v>
      </c>
      <c r="AF196" s="10">
        <v>0.56000000000000005</v>
      </c>
      <c r="AH196" s="17">
        <f t="shared" si="14"/>
        <v>3613.5735930527367</v>
      </c>
      <c r="AI196" s="17"/>
      <c r="AK196" s="16">
        <v>40857</v>
      </c>
      <c r="AL196" s="10">
        <v>91.06</v>
      </c>
      <c r="AM196" s="10">
        <v>0.56000000000000005</v>
      </c>
      <c r="AO196" s="17">
        <f t="shared" si="15"/>
        <v>3613.5735930527367</v>
      </c>
    </row>
    <row r="197" spans="3:41" x14ac:dyDescent="0.25">
      <c r="C197" s="17">
        <v>38.262992785978902</v>
      </c>
      <c r="S197" s="11">
        <v>40850.010416666664</v>
      </c>
      <c r="T197" s="17">
        <v>32.356189913211402</v>
      </c>
      <c r="U197" s="10">
        <v>33.11</v>
      </c>
      <c r="V197" s="10">
        <v>4.8499999999999996</v>
      </c>
      <c r="Y197" s="17">
        <f ca="1">AVERAGE(OFFSET($U$100, (ROW(U197)-100) * 4,0,4,1))</f>
        <v>33.380000000000003</v>
      </c>
      <c r="Z197" s="10"/>
      <c r="AA197" s="10">
        <f t="shared" si="16"/>
        <v>1231.8969480264295</v>
      </c>
      <c r="AD197" s="11">
        <v>40857.041666666664</v>
      </c>
      <c r="AE197" s="10">
        <v>11.13</v>
      </c>
      <c r="AF197" s="10">
        <v>8.11</v>
      </c>
      <c r="AH197" s="17">
        <f t="shared" ref="AH197:AH260" si="17">AE197*($C197+AF197)</f>
        <v>516.13140970794518</v>
      </c>
      <c r="AI197" s="17"/>
      <c r="AK197" s="11">
        <v>40857.041666666664</v>
      </c>
      <c r="AL197" s="10">
        <v>11.13</v>
      </c>
      <c r="AM197" s="10">
        <v>8.11</v>
      </c>
      <c r="AO197" s="17">
        <f t="shared" ref="AO197:AO260" si="18">AL197*($C197+AM197)</f>
        <v>516.13140970794518</v>
      </c>
    </row>
    <row r="198" spans="3:41" x14ac:dyDescent="0.25">
      <c r="C198" s="17">
        <v>37.372503989475902</v>
      </c>
      <c r="S198" s="11">
        <v>40850.020833333336</v>
      </c>
      <c r="T198" s="17">
        <v>32.356189913211402</v>
      </c>
      <c r="U198" s="10">
        <v>33.270000000000003</v>
      </c>
      <c r="V198" s="10">
        <v>4.49</v>
      </c>
      <c r="Y198" s="17">
        <f ca="1">AVERAGE(OFFSET($U$100, (ROW(U198)-100) * 4,0,4,1))</f>
        <v>23.505000000000003</v>
      </c>
      <c r="Z198" s="10"/>
      <c r="AA198" s="10">
        <f t="shared" si="16"/>
        <v>1225.8727384125436</v>
      </c>
      <c r="AD198" s="11">
        <v>40857.083333333336</v>
      </c>
      <c r="AE198" s="10">
        <v>29.09</v>
      </c>
      <c r="AF198" s="10">
        <v>1.79</v>
      </c>
      <c r="AH198" s="17">
        <f t="shared" si="17"/>
        <v>1139.2372410538539</v>
      </c>
      <c r="AI198" s="17"/>
      <c r="AK198" s="11">
        <v>40857.083333333336</v>
      </c>
      <c r="AL198" s="10">
        <v>29.09</v>
      </c>
      <c r="AM198" s="10">
        <v>1.79</v>
      </c>
      <c r="AO198" s="17">
        <f t="shared" si="18"/>
        <v>1139.2372410538539</v>
      </c>
    </row>
    <row r="199" spans="3:41" x14ac:dyDescent="0.25">
      <c r="C199" s="17">
        <v>37.284489509566797</v>
      </c>
      <c r="S199" s="11">
        <v>40850.03125</v>
      </c>
      <c r="T199" s="17">
        <v>32.356189913211402</v>
      </c>
      <c r="U199" s="10">
        <v>11.96</v>
      </c>
      <c r="V199" s="10">
        <v>8.7799999999999994</v>
      </c>
      <c r="Y199" s="17">
        <f ca="1">AVERAGE(OFFSET($U$100, (ROW(U199)-100) * 4,0,4,1))</f>
        <v>45.445</v>
      </c>
      <c r="Z199" s="10"/>
      <c r="AA199" s="10">
        <f t="shared" si="16"/>
        <v>491.9888313620084</v>
      </c>
      <c r="AD199" s="11">
        <v>40857.125</v>
      </c>
      <c r="AE199" s="10">
        <v>80.95</v>
      </c>
      <c r="AF199" s="10">
        <v>6.52</v>
      </c>
      <c r="AH199" s="17">
        <f t="shared" si="17"/>
        <v>3545.9734257994319</v>
      </c>
      <c r="AI199" s="17"/>
      <c r="AK199" s="11">
        <v>40857.125</v>
      </c>
      <c r="AL199" s="10">
        <v>80.95</v>
      </c>
      <c r="AM199" s="10">
        <v>6.52</v>
      </c>
      <c r="AO199" s="17">
        <f t="shared" si="18"/>
        <v>3545.9734257994319</v>
      </c>
    </row>
    <row r="200" spans="3:41" x14ac:dyDescent="0.25">
      <c r="C200" s="17">
        <v>38.941354302887902</v>
      </c>
      <c r="S200" s="11">
        <v>40850.041666666664</v>
      </c>
      <c r="T200" s="17">
        <v>31.426724665938</v>
      </c>
      <c r="U200" s="10">
        <v>4.43</v>
      </c>
      <c r="V200" s="10">
        <v>6.92</v>
      </c>
      <c r="Y200" s="17">
        <f ca="1">AVERAGE(OFFSET($U$100, (ROW(U200)-100) * 4,0,4,1))</f>
        <v>33.4925</v>
      </c>
      <c r="Z200" s="10"/>
      <c r="AA200" s="10">
        <f t="shared" si="16"/>
        <v>169.87599027010532</v>
      </c>
      <c r="AD200" s="11">
        <v>40857.166666666664</v>
      </c>
      <c r="AE200" s="10">
        <v>20.97</v>
      </c>
      <c r="AF200" s="10">
        <v>8.5500000000000007</v>
      </c>
      <c r="AH200" s="17">
        <f t="shared" si="17"/>
        <v>995.8936997315592</v>
      </c>
      <c r="AI200" s="17"/>
      <c r="AK200" s="11">
        <v>40857.166666666664</v>
      </c>
      <c r="AL200" s="10">
        <v>20.97</v>
      </c>
      <c r="AM200" s="10">
        <v>8.5500000000000007</v>
      </c>
      <c r="AO200" s="17">
        <f t="shared" si="18"/>
        <v>995.8936997315592</v>
      </c>
    </row>
    <row r="201" spans="3:41" x14ac:dyDescent="0.25">
      <c r="C201" s="17">
        <v>41.451036257094799</v>
      </c>
      <c r="S201" s="11">
        <v>40850.052083333336</v>
      </c>
      <c r="T201" s="17">
        <v>31.426724665938</v>
      </c>
      <c r="U201" s="10">
        <v>84.96</v>
      </c>
      <c r="V201" s="10">
        <v>7.91</v>
      </c>
      <c r="Y201" s="17">
        <f ca="1">AVERAGE(OFFSET($U$100, (ROW(U201)-100) * 4,0,4,1))</f>
        <v>30.962499999999999</v>
      </c>
      <c r="Z201" s="10"/>
      <c r="AA201" s="10">
        <f t="shared" si="16"/>
        <v>3342.0481276180922</v>
      </c>
      <c r="AD201" s="11">
        <v>40857.208333333336</v>
      </c>
      <c r="AE201" s="10">
        <v>35.700000000000003</v>
      </c>
      <c r="AF201" s="10">
        <v>0.54</v>
      </c>
      <c r="AH201" s="17">
        <f t="shared" si="17"/>
        <v>1499.0799943782845</v>
      </c>
      <c r="AI201" s="17"/>
      <c r="AK201" s="11">
        <v>40857.208333333336</v>
      </c>
      <c r="AL201" s="10">
        <v>35.700000000000003</v>
      </c>
      <c r="AM201" s="10">
        <v>0.54</v>
      </c>
      <c r="AO201" s="17">
        <f t="shared" si="18"/>
        <v>1499.0799943782845</v>
      </c>
    </row>
    <row r="202" spans="3:41" x14ac:dyDescent="0.25">
      <c r="C202" s="17">
        <v>44.550066941425897</v>
      </c>
      <c r="S202" s="11">
        <v>40850.0625</v>
      </c>
      <c r="T202" s="17">
        <v>31.426724665938</v>
      </c>
      <c r="U202" s="10">
        <v>80.430000000000007</v>
      </c>
      <c r="V202" s="10">
        <v>5.0999999999999996</v>
      </c>
      <c r="Y202" s="17">
        <f ca="1">AVERAGE(OFFSET($U$100, (ROW(U202)-100) * 4,0,4,1))</f>
        <v>52.307500000000005</v>
      </c>
      <c r="Z202" s="10"/>
      <c r="AA202" s="10">
        <f t="shared" si="16"/>
        <v>2937.8444648813934</v>
      </c>
      <c r="AD202" s="11">
        <v>40857.25</v>
      </c>
      <c r="AE202" s="10">
        <v>88.3</v>
      </c>
      <c r="AF202" s="10">
        <v>0.16</v>
      </c>
      <c r="AH202" s="17">
        <f t="shared" si="17"/>
        <v>3947.8989109279064</v>
      </c>
      <c r="AI202" s="17"/>
      <c r="AK202" s="11">
        <v>40857.25</v>
      </c>
      <c r="AL202" s="10">
        <v>88.3</v>
      </c>
      <c r="AM202" s="10">
        <v>0.16</v>
      </c>
      <c r="AO202" s="17">
        <f t="shared" si="18"/>
        <v>3947.8989109279064</v>
      </c>
    </row>
    <row r="203" spans="3:41" x14ac:dyDescent="0.25">
      <c r="C203" s="17">
        <v>47.987675462871699</v>
      </c>
      <c r="S203" s="11">
        <v>40850.072916666664</v>
      </c>
      <c r="T203" s="17">
        <v>31.426724665938</v>
      </c>
      <c r="U203" s="10">
        <v>78.33</v>
      </c>
      <c r="V203" s="10">
        <v>6.39</v>
      </c>
      <c r="Y203" s="17">
        <f ca="1">AVERAGE(OFFSET($U$100, (ROW(U203)-100) * 4,0,4,1))</f>
        <v>47.147500000000001</v>
      </c>
      <c r="Z203" s="10"/>
      <c r="AA203" s="10">
        <f t="shared" si="16"/>
        <v>2962.1840430829234</v>
      </c>
      <c r="AD203" s="11">
        <v>40857.291666666664</v>
      </c>
      <c r="AE203" s="10">
        <v>51.16</v>
      </c>
      <c r="AF203" s="10">
        <v>1.97</v>
      </c>
      <c r="AH203" s="17">
        <f t="shared" si="17"/>
        <v>2555.8346766805157</v>
      </c>
      <c r="AI203" s="17"/>
      <c r="AK203" s="11">
        <v>40857.291666666664</v>
      </c>
      <c r="AL203" s="10">
        <v>51.16</v>
      </c>
      <c r="AM203" s="10">
        <v>1.97</v>
      </c>
      <c r="AO203" s="17">
        <f t="shared" si="18"/>
        <v>2555.8346766805157</v>
      </c>
    </row>
    <row r="204" spans="3:41" x14ac:dyDescent="0.25">
      <c r="C204" s="17">
        <v>49.6805623939361</v>
      </c>
      <c r="S204" s="11">
        <v>40850.083333333336</v>
      </c>
      <c r="T204" s="17">
        <v>30.471618810925101</v>
      </c>
      <c r="U204" s="10">
        <v>17.399999999999999</v>
      </c>
      <c r="V204" s="10">
        <v>5.05</v>
      </c>
      <c r="Y204" s="17">
        <f ca="1">AVERAGE(OFFSET($U$100, (ROW(U204)-100) * 4,0,4,1))</f>
        <v>61.5075</v>
      </c>
      <c r="Z204" s="10"/>
      <c r="AA204" s="10">
        <f t="shared" si="16"/>
        <v>618.07616731009671</v>
      </c>
      <c r="AD204" s="11">
        <v>40857.333333333336</v>
      </c>
      <c r="AE204" s="10">
        <v>29.52</v>
      </c>
      <c r="AF204" s="10">
        <v>9.34</v>
      </c>
      <c r="AH204" s="17">
        <f t="shared" si="17"/>
        <v>1742.2870018689937</v>
      </c>
      <c r="AI204" s="17"/>
      <c r="AK204" s="11">
        <v>40857.333333333336</v>
      </c>
      <c r="AL204" s="10">
        <v>29.52</v>
      </c>
      <c r="AM204" s="10">
        <v>9.34</v>
      </c>
      <c r="AO204" s="17">
        <f t="shared" si="18"/>
        <v>1742.2870018689937</v>
      </c>
    </row>
    <row r="205" spans="3:41" x14ac:dyDescent="0.25">
      <c r="C205" s="17">
        <v>48.692175620090303</v>
      </c>
      <c r="S205" s="11">
        <v>40850.09375</v>
      </c>
      <c r="T205" s="17">
        <v>30.471618810925101</v>
      </c>
      <c r="U205" s="10">
        <v>7.29</v>
      </c>
      <c r="V205" s="10">
        <v>4.78</v>
      </c>
      <c r="Y205" s="17">
        <f ca="1">AVERAGE(OFFSET($U$100, (ROW(U205)-100) * 4,0,4,1))</f>
        <v>31.202500000000001</v>
      </c>
      <c r="Z205" s="10"/>
      <c r="AA205" s="10">
        <f t="shared" si="16"/>
        <v>256.98430113164397</v>
      </c>
      <c r="AD205" s="11">
        <v>40857.375</v>
      </c>
      <c r="AE205" s="10">
        <v>83.45</v>
      </c>
      <c r="AF205" s="10">
        <v>6.88</v>
      </c>
      <c r="AH205" s="17">
        <f t="shared" si="17"/>
        <v>4637.4980554965359</v>
      </c>
      <c r="AI205" s="17"/>
      <c r="AK205" s="11">
        <v>40857.375</v>
      </c>
      <c r="AL205" s="10">
        <v>83.45</v>
      </c>
      <c r="AM205" s="10">
        <v>6.88</v>
      </c>
      <c r="AO205" s="17">
        <f t="shared" si="18"/>
        <v>4637.4980554965359</v>
      </c>
    </row>
    <row r="206" spans="3:41" x14ac:dyDescent="0.25">
      <c r="C206" s="17">
        <v>48.274962639532397</v>
      </c>
      <c r="S206" s="11">
        <v>40850.104166666664</v>
      </c>
      <c r="T206" s="17">
        <v>30.471618810925101</v>
      </c>
      <c r="U206" s="10">
        <v>30.95</v>
      </c>
      <c r="V206" s="10">
        <v>2.3199999999999998</v>
      </c>
      <c r="Y206" s="17">
        <f ca="1">AVERAGE(OFFSET($U$100, (ROW(U206)-100) * 4,0,4,1))</f>
        <v>54.677500000000002</v>
      </c>
      <c r="Z206" s="10"/>
      <c r="AA206" s="10">
        <f t="shared" si="16"/>
        <v>1014.9006021981319</v>
      </c>
      <c r="AD206" s="11">
        <v>40857.416666666664</v>
      </c>
      <c r="AE206" s="10">
        <v>41.77</v>
      </c>
      <c r="AF206" s="10">
        <v>9.94</v>
      </c>
      <c r="AH206" s="17">
        <f t="shared" si="17"/>
        <v>2431.6389894532681</v>
      </c>
      <c r="AI206" s="17"/>
      <c r="AK206" s="11">
        <v>40857.416666666664</v>
      </c>
      <c r="AL206" s="10">
        <v>41.77</v>
      </c>
      <c r="AM206" s="10">
        <v>9.94</v>
      </c>
      <c r="AO206" s="17">
        <f t="shared" si="18"/>
        <v>2431.6389894532681</v>
      </c>
    </row>
    <row r="207" spans="3:41" x14ac:dyDescent="0.25">
      <c r="C207" s="17">
        <v>47.7514775026984</v>
      </c>
      <c r="S207" s="11">
        <v>40850.114583333336</v>
      </c>
      <c r="T207" s="17">
        <v>30.471618810925101</v>
      </c>
      <c r="U207" s="10">
        <v>19.27</v>
      </c>
      <c r="V207" s="10">
        <v>8.8699999999999992</v>
      </c>
      <c r="Y207" s="17">
        <f ca="1">AVERAGE(OFFSET($U$100, (ROW(U207)-100) * 4,0,4,1))</f>
        <v>61.08</v>
      </c>
      <c r="Z207" s="10"/>
      <c r="AA207" s="10">
        <f t="shared" si="16"/>
        <v>758.11299448652665</v>
      </c>
      <c r="AD207" s="11">
        <v>40857.458333333336</v>
      </c>
      <c r="AE207" s="10">
        <v>75.19</v>
      </c>
      <c r="AF207" s="10">
        <v>2.5099999999999998</v>
      </c>
      <c r="AH207" s="17">
        <f t="shared" si="17"/>
        <v>3779.1604934278926</v>
      </c>
      <c r="AI207" s="17"/>
      <c r="AK207" s="11">
        <v>40857.458333333336</v>
      </c>
      <c r="AL207" s="10">
        <v>75.19</v>
      </c>
      <c r="AM207" s="10">
        <v>2.5099999999999998</v>
      </c>
      <c r="AO207" s="17">
        <f t="shared" si="18"/>
        <v>3779.1604934278926</v>
      </c>
    </row>
    <row r="208" spans="3:41" x14ac:dyDescent="0.25">
      <c r="C208" s="17">
        <v>47.059430729182097</v>
      </c>
      <c r="S208" s="11">
        <v>40850.125</v>
      </c>
      <c r="T208" s="17">
        <v>30.3775983864757</v>
      </c>
      <c r="U208" s="10">
        <v>65.42</v>
      </c>
      <c r="V208" s="10">
        <v>9.17</v>
      </c>
      <c r="Y208" s="17">
        <f ca="1">AVERAGE(OFFSET($U$100, (ROW(U208)-100) * 4,0,4,1))</f>
        <v>39.997500000000002</v>
      </c>
      <c r="Z208" s="10"/>
      <c r="AA208" s="10">
        <f t="shared" si="16"/>
        <v>2587.2038864432402</v>
      </c>
      <c r="AD208" s="11">
        <v>40857.5</v>
      </c>
      <c r="AE208" s="10">
        <v>32.119999999999997</v>
      </c>
      <c r="AF208" s="10">
        <v>6.27</v>
      </c>
      <c r="AH208" s="17">
        <f t="shared" si="17"/>
        <v>1712.9413150213286</v>
      </c>
      <c r="AI208" s="17"/>
      <c r="AK208" s="11">
        <v>40857.5</v>
      </c>
      <c r="AL208" s="10">
        <v>32.119999999999997</v>
      </c>
      <c r="AM208" s="10">
        <v>6.27</v>
      </c>
      <c r="AO208" s="17">
        <f t="shared" si="18"/>
        <v>1712.9413150213286</v>
      </c>
    </row>
    <row r="209" spans="3:41" x14ac:dyDescent="0.25">
      <c r="C209" s="17">
        <v>46.854434134203402</v>
      </c>
      <c r="S209" s="11">
        <v>40850.135416666664</v>
      </c>
      <c r="T209" s="17">
        <v>30.3775983864757</v>
      </c>
      <c r="U209" s="10">
        <v>27.56</v>
      </c>
      <c r="V209" s="10">
        <v>1.23</v>
      </c>
      <c r="Y209" s="17">
        <f ca="1">AVERAGE(OFFSET($U$100, (ROW(U209)-100) * 4,0,4,1))</f>
        <v>53.207499999999996</v>
      </c>
      <c r="Z209" s="10"/>
      <c r="AA209" s="10">
        <f t="shared" si="16"/>
        <v>871.10541153127031</v>
      </c>
      <c r="AD209" s="11">
        <v>40857.541666666664</v>
      </c>
      <c r="AE209" s="10">
        <v>39.58</v>
      </c>
      <c r="AF209" s="10">
        <v>3.34</v>
      </c>
      <c r="AH209" s="17">
        <f t="shared" si="17"/>
        <v>1986.6957030317708</v>
      </c>
      <c r="AI209" s="17"/>
      <c r="AK209" s="11">
        <v>40857.541666666664</v>
      </c>
      <c r="AL209" s="10">
        <v>39.58</v>
      </c>
      <c r="AM209" s="10">
        <v>3.34</v>
      </c>
      <c r="AO209" s="17">
        <f t="shared" si="18"/>
        <v>1986.6957030317708</v>
      </c>
    </row>
    <row r="210" spans="3:41" x14ac:dyDescent="0.25">
      <c r="C210" s="17">
        <v>46.872059122848398</v>
      </c>
      <c r="S210" s="11">
        <v>40850.145833333336</v>
      </c>
      <c r="T210" s="17">
        <v>30.3775983864757</v>
      </c>
      <c r="U210" s="10">
        <v>11.6</v>
      </c>
      <c r="V210" s="10">
        <v>8.0500000000000007</v>
      </c>
      <c r="Y210" s="17">
        <f ca="1">AVERAGE(OFFSET($U$100, (ROW(U210)-100) * 4,0,4,1))</f>
        <v>54.112500000000004</v>
      </c>
      <c r="Z210" s="10"/>
      <c r="AA210" s="10">
        <f t="shared" si="16"/>
        <v>445.76014128311812</v>
      </c>
      <c r="AD210" s="11">
        <v>40857.583333333336</v>
      </c>
      <c r="AE210" s="10">
        <v>30.07</v>
      </c>
      <c r="AF210" s="10">
        <v>8.7799999999999994</v>
      </c>
      <c r="AH210" s="17">
        <f t="shared" si="17"/>
        <v>1673.4574178240514</v>
      </c>
      <c r="AI210" s="17"/>
      <c r="AK210" s="11">
        <v>40857.583333333336</v>
      </c>
      <c r="AL210" s="10">
        <v>30.07</v>
      </c>
      <c r="AM210" s="10">
        <v>8.7799999999999994</v>
      </c>
      <c r="AO210" s="17">
        <f t="shared" si="18"/>
        <v>1673.4574178240514</v>
      </c>
    </row>
    <row r="211" spans="3:41" x14ac:dyDescent="0.25">
      <c r="C211" s="17">
        <v>47.747705935860097</v>
      </c>
      <c r="S211" s="11">
        <v>40850.15625</v>
      </c>
      <c r="T211" s="17">
        <v>30.3775983864757</v>
      </c>
      <c r="U211" s="10">
        <v>81.62</v>
      </c>
      <c r="V211" s="10">
        <v>5.96</v>
      </c>
      <c r="Y211" s="17">
        <f ca="1">AVERAGE(OFFSET($U$100, (ROW(U211)-100) * 4,0,4,1))</f>
        <v>56.15</v>
      </c>
      <c r="Z211" s="10"/>
      <c r="AA211" s="10">
        <f t="shared" si="16"/>
        <v>2965.8747803041465</v>
      </c>
      <c r="AD211" s="11">
        <v>40857.625</v>
      </c>
      <c r="AE211" s="10">
        <v>30.98</v>
      </c>
      <c r="AF211" s="10">
        <v>8.1199999999999992</v>
      </c>
      <c r="AH211" s="17">
        <f t="shared" si="17"/>
        <v>1730.7815298929459</v>
      </c>
      <c r="AI211" s="17"/>
      <c r="AK211" s="11">
        <v>40857.625</v>
      </c>
      <c r="AL211" s="10">
        <v>30.98</v>
      </c>
      <c r="AM211" s="10">
        <v>8.1199999999999992</v>
      </c>
      <c r="AO211" s="17">
        <f t="shared" si="18"/>
        <v>1730.7815298929459</v>
      </c>
    </row>
    <row r="212" spans="3:41" x14ac:dyDescent="0.25">
      <c r="C212" s="17">
        <v>50.330146859795903</v>
      </c>
      <c r="S212" s="11">
        <v>40850.166666666664</v>
      </c>
      <c r="T212" s="17">
        <v>32.158968108058701</v>
      </c>
      <c r="U212" s="10">
        <v>47.52</v>
      </c>
      <c r="V212" s="10">
        <v>0.06</v>
      </c>
      <c r="Y212" s="17">
        <f ca="1">AVERAGE(OFFSET($U$100, (ROW(U212)-100) * 4,0,4,1))</f>
        <v>47.177500000000002</v>
      </c>
      <c r="Z212" s="10"/>
      <c r="AA212" s="10">
        <f t="shared" si="16"/>
        <v>1531.0453644949498</v>
      </c>
      <c r="AD212" s="11">
        <v>40857.666666666664</v>
      </c>
      <c r="AE212" s="10">
        <v>61.7</v>
      </c>
      <c r="AF212" s="10">
        <v>5.67</v>
      </c>
      <c r="AH212" s="17">
        <f t="shared" si="17"/>
        <v>3455.2090612494076</v>
      </c>
      <c r="AI212" s="17"/>
      <c r="AK212" s="11">
        <v>40857.666666666664</v>
      </c>
      <c r="AL212" s="10">
        <v>61.7</v>
      </c>
      <c r="AM212" s="10">
        <v>5.67</v>
      </c>
      <c r="AO212" s="17">
        <f t="shared" si="18"/>
        <v>3455.2090612494076</v>
      </c>
    </row>
    <row r="213" spans="3:41" x14ac:dyDescent="0.25">
      <c r="C213" s="17">
        <v>52.829817986831202</v>
      </c>
      <c r="S213" s="11">
        <v>40850.177083333336</v>
      </c>
      <c r="T213" s="17">
        <v>32.158968108058701</v>
      </c>
      <c r="U213" s="10">
        <v>24.9</v>
      </c>
      <c r="V213" s="10">
        <v>1.86</v>
      </c>
      <c r="Y213" s="17">
        <f ca="1">AVERAGE(OFFSET($U$100, (ROW(U213)-100) * 4,0,4,1))</f>
        <v>46.480000000000004</v>
      </c>
      <c r="Z213" s="10"/>
      <c r="AA213" s="10">
        <f t="shared" si="16"/>
        <v>847.0723058906616</v>
      </c>
      <c r="AD213" s="11">
        <v>40857.708333333336</v>
      </c>
      <c r="AE213" s="10">
        <v>2.66</v>
      </c>
      <c r="AF213" s="10">
        <v>7.59</v>
      </c>
      <c r="AH213" s="17">
        <f t="shared" si="17"/>
        <v>160.71671584497102</v>
      </c>
      <c r="AI213" s="17"/>
      <c r="AK213" s="11">
        <v>40857.708333333336</v>
      </c>
      <c r="AL213" s="10">
        <v>2.66</v>
      </c>
      <c r="AM213" s="10">
        <v>7.59</v>
      </c>
      <c r="AO213" s="17">
        <f t="shared" si="18"/>
        <v>160.71671584497102</v>
      </c>
    </row>
    <row r="214" spans="3:41" x14ac:dyDescent="0.25">
      <c r="C214" s="17">
        <v>50.841683783775402</v>
      </c>
      <c r="S214" s="11">
        <v>40850.1875</v>
      </c>
      <c r="T214" s="17">
        <v>32.158968108058701</v>
      </c>
      <c r="U214" s="10">
        <v>55.19</v>
      </c>
      <c r="V214" s="10">
        <v>0.95</v>
      </c>
      <c r="Y214" s="17">
        <f ca="1">AVERAGE(OFFSET($U$100, (ROW(U214)-100) * 4,0,4,1))</f>
        <v>52.82</v>
      </c>
      <c r="Z214" s="10"/>
      <c r="AA214" s="10">
        <f t="shared" si="16"/>
        <v>1827.2839498837598</v>
      </c>
      <c r="AD214" s="11">
        <v>40857.75</v>
      </c>
      <c r="AE214" s="10">
        <v>35.840000000000003</v>
      </c>
      <c r="AF214" s="10">
        <v>5.0199999999999996</v>
      </c>
      <c r="AH214" s="17">
        <f t="shared" si="17"/>
        <v>2002.0827468105108</v>
      </c>
      <c r="AI214" s="17"/>
      <c r="AK214" s="11">
        <v>40857.75</v>
      </c>
      <c r="AL214" s="10">
        <v>35.840000000000003</v>
      </c>
      <c r="AM214" s="10">
        <v>5.0199999999999996</v>
      </c>
      <c r="AO214" s="17">
        <f t="shared" si="18"/>
        <v>2002.0827468105108</v>
      </c>
    </row>
    <row r="215" spans="3:41" x14ac:dyDescent="0.25">
      <c r="C215" s="17">
        <v>48.566089824101503</v>
      </c>
      <c r="S215" s="11">
        <v>40850.197916666664</v>
      </c>
      <c r="T215" s="17">
        <v>32.158968108058701</v>
      </c>
      <c r="U215" s="10">
        <v>62.46</v>
      </c>
      <c r="V215" s="10">
        <v>4.12</v>
      </c>
      <c r="Y215" s="17">
        <f ca="1">AVERAGE(OFFSET($U$100, (ROW(U215)-100) * 4,0,4,1))</f>
        <v>51.902499999999996</v>
      </c>
      <c r="Z215" s="10"/>
      <c r="AA215" s="10">
        <f t="shared" si="16"/>
        <v>2265.9843480293462</v>
      </c>
      <c r="AD215" s="11">
        <v>40857.791666666664</v>
      </c>
      <c r="AE215" s="10">
        <v>78.430000000000007</v>
      </c>
      <c r="AF215" s="10">
        <v>2.68</v>
      </c>
      <c r="AH215" s="17">
        <f t="shared" si="17"/>
        <v>4019.2308249042812</v>
      </c>
      <c r="AI215" s="17"/>
      <c r="AK215" s="11">
        <v>40857.791666666664</v>
      </c>
      <c r="AL215" s="10">
        <v>78.430000000000007</v>
      </c>
      <c r="AM215" s="10">
        <v>2.68</v>
      </c>
      <c r="AO215" s="17">
        <f t="shared" si="18"/>
        <v>4019.2308249042812</v>
      </c>
    </row>
    <row r="216" spans="3:41" x14ac:dyDescent="0.25">
      <c r="C216" s="17">
        <v>45.795346378109997</v>
      </c>
      <c r="S216" s="11">
        <v>40850.208333333336</v>
      </c>
      <c r="T216" s="17">
        <v>34.902178987457397</v>
      </c>
      <c r="U216" s="10">
        <v>64.459999999999994</v>
      </c>
      <c r="V216" s="10">
        <v>5.78</v>
      </c>
      <c r="Y216" s="17">
        <f ca="1">AVERAGE(OFFSET($U$100, (ROW(U216)-100) * 4,0,4,1))</f>
        <v>64.275000000000006</v>
      </c>
      <c r="Z216" s="10"/>
      <c r="AA216" s="10">
        <f t="shared" si="16"/>
        <v>2622.3732575315034</v>
      </c>
      <c r="AD216" s="11">
        <v>40857.833333333336</v>
      </c>
      <c r="AE216" s="10">
        <v>37.22</v>
      </c>
      <c r="AF216" s="10">
        <v>6.07</v>
      </c>
      <c r="AH216" s="17">
        <f t="shared" si="17"/>
        <v>1930.4281921932541</v>
      </c>
      <c r="AI216" s="17"/>
      <c r="AK216" s="11">
        <v>40857.833333333336</v>
      </c>
      <c r="AL216" s="10">
        <v>37.22</v>
      </c>
      <c r="AM216" s="10">
        <v>6.07</v>
      </c>
      <c r="AO216" s="17">
        <f t="shared" si="18"/>
        <v>1930.4281921932541</v>
      </c>
    </row>
    <row r="217" spans="3:41" x14ac:dyDescent="0.25">
      <c r="C217" s="17">
        <v>44.648494581323703</v>
      </c>
      <c r="S217" s="11">
        <v>40850.21875</v>
      </c>
      <c r="T217" s="17">
        <v>34.902178987457397</v>
      </c>
      <c r="U217" s="10">
        <v>39.020000000000003</v>
      </c>
      <c r="V217" s="10">
        <v>4.13</v>
      </c>
      <c r="Y217" s="17">
        <f ca="1">AVERAGE(OFFSET($U$100, (ROW(U217)-100) * 4,0,4,1))</f>
        <v>38.665000000000006</v>
      </c>
      <c r="Z217" s="10"/>
      <c r="AA217" s="10">
        <f t="shared" si="16"/>
        <v>1523.0356240905878</v>
      </c>
      <c r="AD217" s="11">
        <v>40857.875</v>
      </c>
      <c r="AE217" s="10">
        <v>9.02</v>
      </c>
      <c r="AF217" s="10">
        <v>5.72</v>
      </c>
      <c r="AH217" s="17">
        <f t="shared" si="17"/>
        <v>454.32382112353974</v>
      </c>
      <c r="AI217" s="17"/>
      <c r="AK217" s="11">
        <v>40857.875</v>
      </c>
      <c r="AL217" s="10">
        <v>9.02</v>
      </c>
      <c r="AM217" s="10">
        <v>5.72</v>
      </c>
      <c r="AO217" s="17">
        <f t="shared" si="18"/>
        <v>454.32382112353974</v>
      </c>
    </row>
    <row r="218" spans="3:41" x14ac:dyDescent="0.25">
      <c r="C218" s="17">
        <v>42.373310498165303</v>
      </c>
      <c r="S218" s="11">
        <v>40850.229166666664</v>
      </c>
      <c r="T218" s="17">
        <v>34.902178987457397</v>
      </c>
      <c r="U218" s="10">
        <v>22.65</v>
      </c>
      <c r="V218" s="10">
        <v>8.3000000000000007</v>
      </c>
      <c r="Y218" s="17">
        <f ca="1">AVERAGE(OFFSET($U$100, (ROW(U218)-100) * 4,0,4,1))</f>
        <v>83.4375</v>
      </c>
      <c r="Z218" s="10"/>
      <c r="AA218" s="10">
        <f t="shared" si="16"/>
        <v>978.52935406591007</v>
      </c>
      <c r="AD218" s="11">
        <v>40857.916666666664</v>
      </c>
      <c r="AE218" s="10">
        <v>19.75</v>
      </c>
      <c r="AF218" s="10">
        <v>5.72</v>
      </c>
      <c r="AH218" s="17">
        <f t="shared" si="17"/>
        <v>949.84288233876475</v>
      </c>
      <c r="AI218" s="17"/>
      <c r="AK218" s="11">
        <v>40857.916666666664</v>
      </c>
      <c r="AL218" s="10">
        <v>19.75</v>
      </c>
      <c r="AM218" s="10">
        <v>5.72</v>
      </c>
      <c r="AO218" s="17">
        <f t="shared" si="18"/>
        <v>949.84288233876475</v>
      </c>
    </row>
    <row r="219" spans="3:41" x14ac:dyDescent="0.25">
      <c r="C219" s="17">
        <v>39.211780890135003</v>
      </c>
      <c r="S219" s="11">
        <v>40850.239583333336</v>
      </c>
      <c r="T219" s="17">
        <v>34.902178987457397</v>
      </c>
      <c r="U219" s="10">
        <v>26.33</v>
      </c>
      <c r="V219" s="10">
        <v>9.5299999999999994</v>
      </c>
      <c r="Y219" s="17">
        <f ca="1">AVERAGE(OFFSET($U$100, (ROW(U219)-100) * 4,0,4,1))</f>
        <v>50.929999999999993</v>
      </c>
      <c r="Z219" s="10"/>
      <c r="AA219" s="10">
        <f t="shared" si="16"/>
        <v>1169.8992727397533</v>
      </c>
      <c r="AD219" s="11">
        <v>40857.958333333336</v>
      </c>
      <c r="AE219" s="10">
        <v>14.86</v>
      </c>
      <c r="AF219" s="10">
        <v>9.86</v>
      </c>
      <c r="AH219" s="17">
        <f t="shared" si="17"/>
        <v>729.20666402740608</v>
      </c>
      <c r="AI219" s="17"/>
      <c r="AK219" s="11">
        <v>40857.958333333336</v>
      </c>
      <c r="AL219" s="10">
        <v>14.86</v>
      </c>
      <c r="AM219" s="10">
        <v>9.86</v>
      </c>
      <c r="AO219" s="17">
        <f t="shared" si="18"/>
        <v>729.20666402740608</v>
      </c>
    </row>
    <row r="220" spans="3:41" x14ac:dyDescent="0.25">
      <c r="C220" s="17">
        <v>38.842088656566403</v>
      </c>
      <c r="S220" s="11">
        <v>40850.25</v>
      </c>
      <c r="T220" s="17">
        <v>38.361268306802202</v>
      </c>
      <c r="U220" s="10">
        <v>83.34</v>
      </c>
      <c r="V220" s="10">
        <v>2.11</v>
      </c>
      <c r="Z220" s="10"/>
      <c r="AA220" s="10">
        <f t="shared" si="16"/>
        <v>3372.8755006888955</v>
      </c>
      <c r="AD220" s="16">
        <v>40858</v>
      </c>
      <c r="AE220" s="10">
        <v>4.22</v>
      </c>
      <c r="AF220" s="10">
        <v>6.06</v>
      </c>
      <c r="AH220" s="17">
        <f t="shared" si="17"/>
        <v>189.48681413071023</v>
      </c>
      <c r="AI220" s="17"/>
      <c r="AK220" s="16">
        <v>40858</v>
      </c>
      <c r="AL220" s="10">
        <v>4.22</v>
      </c>
      <c r="AM220" s="10">
        <v>6.06</v>
      </c>
      <c r="AO220" s="17">
        <f t="shared" si="18"/>
        <v>189.48681413071023</v>
      </c>
    </row>
    <row r="221" spans="3:41" x14ac:dyDescent="0.25">
      <c r="C221" s="17">
        <v>37.811720327584098</v>
      </c>
      <c r="S221" s="11">
        <v>40850.260416666664</v>
      </c>
      <c r="T221" s="17">
        <v>38.361268306802202</v>
      </c>
      <c r="U221" s="10">
        <v>63.33</v>
      </c>
      <c r="V221" s="10">
        <v>0.36</v>
      </c>
      <c r="Z221" s="10"/>
      <c r="AA221" s="10">
        <f t="shared" si="16"/>
        <v>2452.2179218697834</v>
      </c>
      <c r="AD221" s="11">
        <v>40858.041666666664</v>
      </c>
      <c r="AE221" s="10">
        <v>45.91</v>
      </c>
      <c r="AF221" s="10">
        <v>0.96</v>
      </c>
      <c r="AH221" s="17">
        <f t="shared" si="17"/>
        <v>1780.0096802393859</v>
      </c>
      <c r="AI221" s="17"/>
      <c r="AK221" s="11">
        <v>40858.041666666664</v>
      </c>
      <c r="AL221" s="10">
        <v>45.91</v>
      </c>
      <c r="AM221" s="10">
        <v>0.96</v>
      </c>
      <c r="AO221" s="17">
        <f t="shared" si="18"/>
        <v>1780.0096802393859</v>
      </c>
    </row>
    <row r="222" spans="3:41" x14ac:dyDescent="0.25">
      <c r="C222" s="17">
        <v>36.601602165118798</v>
      </c>
      <c r="S222" s="11">
        <v>40850.270833333336</v>
      </c>
      <c r="T222" s="17">
        <v>38.361268306802202</v>
      </c>
      <c r="U222" s="10">
        <v>73.03</v>
      </c>
      <c r="V222" s="10">
        <v>3.23</v>
      </c>
      <c r="Z222" s="10"/>
      <c r="AA222" s="10">
        <f t="shared" si="16"/>
        <v>3037.4103244457647</v>
      </c>
      <c r="AD222" s="11">
        <v>40858.083333333336</v>
      </c>
      <c r="AE222" s="10">
        <v>82.23</v>
      </c>
      <c r="AF222" s="10">
        <v>5.85</v>
      </c>
      <c r="AH222" s="17">
        <f t="shared" si="17"/>
        <v>3490.7952460377192</v>
      </c>
      <c r="AI222" s="17"/>
      <c r="AK222" s="11">
        <v>40858.083333333336</v>
      </c>
      <c r="AL222" s="10">
        <v>82.23</v>
      </c>
      <c r="AM222" s="10">
        <v>5.85</v>
      </c>
      <c r="AO222" s="17">
        <f t="shared" si="18"/>
        <v>3490.7952460377192</v>
      </c>
    </row>
    <row r="223" spans="3:41" x14ac:dyDescent="0.25">
      <c r="C223" s="17">
        <v>36.635113915428498</v>
      </c>
      <c r="S223" s="11">
        <v>40850.28125</v>
      </c>
      <c r="T223" s="17">
        <v>38.361268306802202</v>
      </c>
      <c r="U223" s="10">
        <v>27.53</v>
      </c>
      <c r="V223" s="10">
        <v>7.43</v>
      </c>
      <c r="Z223" s="10"/>
      <c r="AA223" s="10">
        <f t="shared" si="16"/>
        <v>1260.6336164862646</v>
      </c>
      <c r="AD223" s="11">
        <v>40858.125</v>
      </c>
      <c r="AE223" s="10">
        <v>15.2</v>
      </c>
      <c r="AF223" s="10">
        <v>0.86</v>
      </c>
      <c r="AH223" s="17">
        <f t="shared" si="17"/>
        <v>569.92573151451313</v>
      </c>
      <c r="AI223" s="17"/>
      <c r="AK223" s="11">
        <v>40858.125</v>
      </c>
      <c r="AL223" s="10">
        <v>15.2</v>
      </c>
      <c r="AM223" s="10">
        <v>0.86</v>
      </c>
      <c r="AO223" s="17">
        <f t="shared" si="18"/>
        <v>569.92573151451313</v>
      </c>
    </row>
    <row r="224" spans="3:41" x14ac:dyDescent="0.25">
      <c r="C224" s="17">
        <v>37.998335849193801</v>
      </c>
      <c r="S224" s="11">
        <v>40850.291666666664</v>
      </c>
      <c r="T224" s="17">
        <v>42.2865999284152</v>
      </c>
      <c r="U224" s="10">
        <v>32.68</v>
      </c>
      <c r="V224" s="10">
        <v>4.87</v>
      </c>
      <c r="Z224" s="10"/>
      <c r="AA224" s="10">
        <f t="shared" si="16"/>
        <v>1541.0776856606087</v>
      </c>
      <c r="AD224" s="11">
        <v>40858.166666666664</v>
      </c>
      <c r="AE224" s="10">
        <v>58.34</v>
      </c>
      <c r="AF224" s="10">
        <v>0.05</v>
      </c>
      <c r="AH224" s="17">
        <f t="shared" si="17"/>
        <v>2219.7399134419661</v>
      </c>
      <c r="AI224" s="17"/>
      <c r="AK224" s="11">
        <v>40858.166666666664</v>
      </c>
      <c r="AL224" s="10">
        <v>58.34</v>
      </c>
      <c r="AM224" s="10">
        <v>0.05</v>
      </c>
      <c r="AO224" s="17">
        <f t="shared" si="18"/>
        <v>2219.7399134419661</v>
      </c>
    </row>
    <row r="225" spans="3:41" x14ac:dyDescent="0.25">
      <c r="C225" s="17">
        <v>41.135441685798703</v>
      </c>
      <c r="S225" s="11">
        <v>40850.302083333336</v>
      </c>
      <c r="T225" s="17">
        <v>42.2865999284152</v>
      </c>
      <c r="U225" s="10">
        <v>51.42</v>
      </c>
      <c r="V225" s="10">
        <v>4.05</v>
      </c>
      <c r="Z225" s="10"/>
      <c r="AA225" s="10">
        <f t="shared" si="16"/>
        <v>2382.6279683191096</v>
      </c>
      <c r="AD225" s="11">
        <v>40858.208333333336</v>
      </c>
      <c r="AE225" s="10">
        <v>85.9</v>
      </c>
      <c r="AF225" s="10">
        <v>9.7200000000000006</v>
      </c>
      <c r="AH225" s="17">
        <f t="shared" si="17"/>
        <v>4368.4824408101085</v>
      </c>
      <c r="AI225" s="17"/>
      <c r="AK225" s="11">
        <v>40858.208333333336</v>
      </c>
      <c r="AL225" s="10">
        <v>85.9</v>
      </c>
      <c r="AM225" s="10">
        <v>9.7200000000000006</v>
      </c>
      <c r="AO225" s="17">
        <f t="shared" si="18"/>
        <v>4368.4824408101085</v>
      </c>
    </row>
    <row r="226" spans="3:41" x14ac:dyDescent="0.25">
      <c r="C226" s="17">
        <v>44.572234554556204</v>
      </c>
      <c r="S226" s="11">
        <v>40850.3125</v>
      </c>
      <c r="T226" s="17">
        <v>42.2865999284152</v>
      </c>
      <c r="U226" s="10">
        <v>13.18</v>
      </c>
      <c r="V226" s="10">
        <v>2.0299999999999998</v>
      </c>
      <c r="Z226" s="10"/>
      <c r="AA226" s="10">
        <f t="shared" si="16"/>
        <v>584.09278705651229</v>
      </c>
      <c r="AD226" s="11">
        <v>40858.25</v>
      </c>
      <c r="AE226" s="10">
        <v>18.91</v>
      </c>
      <c r="AF226" s="10">
        <v>3.63</v>
      </c>
      <c r="AH226" s="17">
        <f t="shared" si="17"/>
        <v>911.50425542665789</v>
      </c>
      <c r="AI226" s="17"/>
      <c r="AK226" s="11">
        <v>40858.25</v>
      </c>
      <c r="AL226" s="10">
        <v>18.91</v>
      </c>
      <c r="AM226" s="10">
        <v>3.63</v>
      </c>
      <c r="AO226" s="17">
        <f t="shared" si="18"/>
        <v>911.50425542665789</v>
      </c>
    </row>
    <row r="227" spans="3:41" x14ac:dyDescent="0.25">
      <c r="C227" s="17">
        <v>48.563680421447003</v>
      </c>
      <c r="S227" s="11">
        <v>40850.322916666664</v>
      </c>
      <c r="T227" s="17">
        <v>42.2865999284152</v>
      </c>
      <c r="U227" s="10">
        <v>46.35</v>
      </c>
      <c r="V227" s="10">
        <v>7.97</v>
      </c>
      <c r="Z227" s="10"/>
      <c r="AA227" s="10">
        <f t="shared" si="16"/>
        <v>2329.3934066820443</v>
      </c>
      <c r="AD227" s="11">
        <v>40858.291666666664</v>
      </c>
      <c r="AE227" s="10">
        <v>97.11</v>
      </c>
      <c r="AF227" s="10">
        <v>9.7100000000000009</v>
      </c>
      <c r="AH227" s="17">
        <f t="shared" si="17"/>
        <v>5658.9571057267185</v>
      </c>
      <c r="AI227" s="17"/>
      <c r="AK227" s="11">
        <v>40858.291666666664</v>
      </c>
      <c r="AL227" s="10">
        <v>97.11</v>
      </c>
      <c r="AM227" s="10">
        <v>9.7100000000000009</v>
      </c>
      <c r="AO227" s="17">
        <f t="shared" si="18"/>
        <v>5658.9571057267185</v>
      </c>
    </row>
    <row r="228" spans="3:41" x14ac:dyDescent="0.25">
      <c r="C228" s="17">
        <v>50.349644356501997</v>
      </c>
      <c r="S228" s="11">
        <v>40850.333333333336</v>
      </c>
      <c r="T228" s="17">
        <v>46.154112443830499</v>
      </c>
      <c r="U228" s="10">
        <v>14.23</v>
      </c>
      <c r="V228" s="10">
        <v>0.35</v>
      </c>
      <c r="Z228" s="10"/>
      <c r="AA228" s="10">
        <f t="shared" si="16"/>
        <v>661.75352007570802</v>
      </c>
      <c r="AD228" s="11">
        <v>40858.333333333336</v>
      </c>
      <c r="AE228" s="10">
        <v>34.909999999999997</v>
      </c>
      <c r="AF228" s="10">
        <v>7.19</v>
      </c>
      <c r="AH228" s="17">
        <f t="shared" si="17"/>
        <v>2008.7089844854845</v>
      </c>
      <c r="AI228" s="17"/>
      <c r="AK228" s="11">
        <v>40858.333333333336</v>
      </c>
      <c r="AL228" s="10">
        <v>34.909999999999997</v>
      </c>
      <c r="AM228" s="10">
        <v>7.19</v>
      </c>
      <c r="AO228" s="17">
        <f t="shared" si="18"/>
        <v>2008.7089844854845</v>
      </c>
    </row>
    <row r="229" spans="3:41" x14ac:dyDescent="0.25">
      <c r="C229" s="17">
        <v>49.4914858476834</v>
      </c>
      <c r="S229" s="11">
        <v>40850.34375</v>
      </c>
      <c r="T229" s="17">
        <v>46.154112443830499</v>
      </c>
      <c r="U229" s="10">
        <v>99.34</v>
      </c>
      <c r="V229" s="10">
        <v>0.59</v>
      </c>
      <c r="Z229" s="10"/>
      <c r="AA229" s="10">
        <f t="shared" ref="AA229:AA292" si="19">U229*(T229+V229)</f>
        <v>4643.5601301701226</v>
      </c>
      <c r="AD229" s="11">
        <v>40858.375</v>
      </c>
      <c r="AE229" s="10">
        <v>35.82</v>
      </c>
      <c r="AF229" s="10">
        <v>7.42</v>
      </c>
      <c r="AH229" s="17">
        <f t="shared" si="17"/>
        <v>2038.5694230640195</v>
      </c>
      <c r="AI229" s="17"/>
      <c r="AK229" s="11">
        <v>40858.375</v>
      </c>
      <c r="AL229" s="10">
        <v>35.82</v>
      </c>
      <c r="AM229" s="10">
        <v>7.42</v>
      </c>
      <c r="AO229" s="17">
        <f t="shared" si="18"/>
        <v>2038.5694230640195</v>
      </c>
    </row>
    <row r="230" spans="3:41" x14ac:dyDescent="0.25">
      <c r="C230" s="17">
        <v>48.947747458275202</v>
      </c>
      <c r="S230" s="11">
        <v>40850.354166666664</v>
      </c>
      <c r="T230" s="17">
        <v>46.154112443830499</v>
      </c>
      <c r="U230" s="10">
        <v>58.79</v>
      </c>
      <c r="V230" s="10">
        <v>5.33</v>
      </c>
      <c r="Z230" s="10"/>
      <c r="AA230" s="10">
        <f t="shared" si="19"/>
        <v>3026.7509705727948</v>
      </c>
      <c r="AD230" s="11">
        <v>40858.416666666664</v>
      </c>
      <c r="AE230" s="10">
        <v>30.43</v>
      </c>
      <c r="AF230" s="10">
        <v>2.23</v>
      </c>
      <c r="AH230" s="17">
        <f t="shared" si="17"/>
        <v>1557.3388551553144</v>
      </c>
      <c r="AI230" s="17"/>
      <c r="AK230" s="11">
        <v>40858.416666666664</v>
      </c>
      <c r="AL230" s="10">
        <v>30.43</v>
      </c>
      <c r="AM230" s="10">
        <v>2.23</v>
      </c>
      <c r="AO230" s="17">
        <f t="shared" si="18"/>
        <v>1557.3388551553144</v>
      </c>
    </row>
    <row r="231" spans="3:41" x14ac:dyDescent="0.25">
      <c r="C231" s="17">
        <v>48.026658213145701</v>
      </c>
      <c r="S231" s="11">
        <v>40850.364583333336</v>
      </c>
      <c r="T231" s="17">
        <v>46.154112443830499</v>
      </c>
      <c r="U231" s="10">
        <v>47.9</v>
      </c>
      <c r="V231" s="10">
        <v>0.53</v>
      </c>
      <c r="Z231" s="10"/>
      <c r="AA231" s="10">
        <f t="shared" si="19"/>
        <v>2236.1689860594811</v>
      </c>
      <c r="AD231" s="11">
        <v>40858.458333333336</v>
      </c>
      <c r="AE231" s="10">
        <v>66.53</v>
      </c>
      <c r="AF231" s="10">
        <v>4.0599999999999996</v>
      </c>
      <c r="AH231" s="17">
        <f t="shared" si="17"/>
        <v>3465.3253709205837</v>
      </c>
      <c r="AI231" s="17"/>
      <c r="AK231" s="11">
        <v>40858.458333333336</v>
      </c>
      <c r="AL231" s="10">
        <v>66.53</v>
      </c>
      <c r="AM231" s="10">
        <v>4.0599999999999996</v>
      </c>
      <c r="AO231" s="17">
        <f t="shared" si="18"/>
        <v>3465.3253709205837</v>
      </c>
    </row>
    <row r="232" spans="3:41" x14ac:dyDescent="0.25">
      <c r="C232" s="17">
        <v>46.617085165438503</v>
      </c>
      <c r="S232" s="11">
        <v>40850.375</v>
      </c>
      <c r="T232" s="17">
        <v>44.954360973404</v>
      </c>
      <c r="U232" s="10">
        <v>54.76</v>
      </c>
      <c r="V232" s="10">
        <v>7.78</v>
      </c>
      <c r="Z232" s="10"/>
      <c r="AA232" s="10">
        <f t="shared" si="19"/>
        <v>2887.7336069036032</v>
      </c>
      <c r="AD232" s="11">
        <v>40858.5</v>
      </c>
      <c r="AE232" s="10">
        <v>1.52</v>
      </c>
      <c r="AF232" s="10">
        <v>6.95</v>
      </c>
      <c r="AH232" s="17">
        <f t="shared" si="17"/>
        <v>81.421969451466524</v>
      </c>
      <c r="AI232" s="17"/>
      <c r="AK232" s="11">
        <v>40858.5</v>
      </c>
      <c r="AL232" s="10">
        <v>1.52</v>
      </c>
      <c r="AM232" s="10">
        <v>6.95</v>
      </c>
      <c r="AO232" s="17">
        <f t="shared" si="18"/>
        <v>81.421969451466524</v>
      </c>
    </row>
    <row r="233" spans="3:41" x14ac:dyDescent="0.25">
      <c r="C233" s="17">
        <v>45.619848783328202</v>
      </c>
      <c r="S233" s="11">
        <v>40850.385416666664</v>
      </c>
      <c r="T233" s="17">
        <v>44.954360973404</v>
      </c>
      <c r="U233" s="10">
        <v>79.42</v>
      </c>
      <c r="V233" s="10">
        <v>7.16</v>
      </c>
      <c r="Z233" s="10"/>
      <c r="AA233" s="10">
        <f t="shared" si="19"/>
        <v>4138.9225485077459</v>
      </c>
      <c r="AD233" s="11">
        <v>40858.541666666664</v>
      </c>
      <c r="AE233" s="10">
        <v>46.8</v>
      </c>
      <c r="AF233" s="10">
        <v>8.09</v>
      </c>
      <c r="AH233" s="17">
        <f t="shared" si="17"/>
        <v>2513.6209230597597</v>
      </c>
      <c r="AI233" s="17"/>
      <c r="AK233" s="11">
        <v>40858.541666666664</v>
      </c>
      <c r="AL233" s="10">
        <v>46.8</v>
      </c>
      <c r="AM233" s="10">
        <v>8.09</v>
      </c>
      <c r="AO233" s="17">
        <f t="shared" si="18"/>
        <v>2513.6209230597597</v>
      </c>
    </row>
    <row r="234" spans="3:41" x14ac:dyDescent="0.25">
      <c r="C234" s="17">
        <v>45.097604561249703</v>
      </c>
      <c r="S234" s="11">
        <v>40850.395833333336</v>
      </c>
      <c r="T234" s="17">
        <v>44.954360973404</v>
      </c>
      <c r="U234" s="10">
        <v>62.24</v>
      </c>
      <c r="V234" s="10">
        <v>4.84</v>
      </c>
      <c r="Z234" s="10"/>
      <c r="AA234" s="10">
        <f t="shared" si="19"/>
        <v>3099.2010269846651</v>
      </c>
      <c r="AD234" s="11">
        <v>40858.583333333336</v>
      </c>
      <c r="AE234" s="10">
        <v>58.32</v>
      </c>
      <c r="AF234" s="10">
        <v>0.15</v>
      </c>
      <c r="AH234" s="17">
        <f t="shared" si="17"/>
        <v>2638.8402980120827</v>
      </c>
      <c r="AI234" s="17"/>
      <c r="AK234" s="11">
        <v>40858.583333333336</v>
      </c>
      <c r="AL234" s="10">
        <v>58.32</v>
      </c>
      <c r="AM234" s="10">
        <v>0.15</v>
      </c>
      <c r="AO234" s="17">
        <f t="shared" si="18"/>
        <v>2638.8402980120827</v>
      </c>
    </row>
    <row r="235" spans="3:41" x14ac:dyDescent="0.25">
      <c r="C235" s="17">
        <v>45.4024880164596</v>
      </c>
      <c r="S235" s="11">
        <v>40850.40625</v>
      </c>
      <c r="T235" s="17">
        <v>44.954360973404</v>
      </c>
      <c r="U235" s="10">
        <v>18.64</v>
      </c>
      <c r="V235" s="10">
        <v>0.3</v>
      </c>
      <c r="Z235" s="10"/>
      <c r="AA235" s="10">
        <f t="shared" si="19"/>
        <v>843.54128854425051</v>
      </c>
      <c r="AD235" s="11">
        <v>40858.625</v>
      </c>
      <c r="AE235" s="10">
        <v>54.43</v>
      </c>
      <c r="AF235" s="10">
        <v>0.92</v>
      </c>
      <c r="AH235" s="17">
        <f t="shared" si="17"/>
        <v>2521.3330227358961</v>
      </c>
      <c r="AI235" s="17"/>
      <c r="AK235" s="11">
        <v>40858.625</v>
      </c>
      <c r="AL235" s="10">
        <v>54.43</v>
      </c>
      <c r="AM235" s="10">
        <v>0.92</v>
      </c>
      <c r="AO235" s="17">
        <f t="shared" si="18"/>
        <v>2521.3330227358961</v>
      </c>
    </row>
    <row r="236" spans="3:41" x14ac:dyDescent="0.25">
      <c r="C236" s="17">
        <v>47.477938849282801</v>
      </c>
      <c r="S236" s="11">
        <v>40850.416666666664</v>
      </c>
      <c r="T236" s="17">
        <v>44.450185841645997</v>
      </c>
      <c r="U236" s="10">
        <v>37.380000000000003</v>
      </c>
      <c r="V236" s="10">
        <v>2.73</v>
      </c>
      <c r="Z236" s="10"/>
      <c r="AA236" s="10">
        <f t="shared" si="19"/>
        <v>1763.5953467607274</v>
      </c>
      <c r="AD236" s="11">
        <v>40858.666666666664</v>
      </c>
      <c r="AE236" s="10">
        <v>83.04</v>
      </c>
      <c r="AF236" s="10">
        <v>8.6</v>
      </c>
      <c r="AH236" s="17">
        <f t="shared" si="17"/>
        <v>4656.7120420444444</v>
      </c>
      <c r="AI236" s="17"/>
      <c r="AK236" s="11">
        <v>40858.666666666664</v>
      </c>
      <c r="AL236" s="10">
        <v>83.04</v>
      </c>
      <c r="AM236" s="10">
        <v>8.6</v>
      </c>
      <c r="AO236" s="17">
        <f t="shared" si="18"/>
        <v>4656.7120420444444</v>
      </c>
    </row>
    <row r="237" spans="3:41" x14ac:dyDescent="0.25">
      <c r="C237" s="17">
        <v>49.473491510832602</v>
      </c>
      <c r="S237" s="11">
        <v>40850.427083333336</v>
      </c>
      <c r="T237" s="17">
        <v>44.450185841645997</v>
      </c>
      <c r="U237" s="10">
        <v>37.47</v>
      </c>
      <c r="V237" s="10">
        <v>8.0399999999999991</v>
      </c>
      <c r="Z237" s="10"/>
      <c r="AA237" s="10">
        <f t="shared" si="19"/>
        <v>1966.8072634864754</v>
      </c>
      <c r="AD237" s="11">
        <v>40858.708333333336</v>
      </c>
      <c r="AE237" s="10">
        <v>74.58</v>
      </c>
      <c r="AF237" s="10">
        <v>8.02</v>
      </c>
      <c r="AH237" s="17">
        <f t="shared" si="17"/>
        <v>4287.8645968778947</v>
      </c>
      <c r="AI237" s="17"/>
      <c r="AK237" s="11">
        <v>40858.708333333336</v>
      </c>
      <c r="AL237" s="10">
        <v>74.58</v>
      </c>
      <c r="AM237" s="10">
        <v>8.02</v>
      </c>
      <c r="AO237" s="17">
        <f t="shared" si="18"/>
        <v>4287.8645968778947</v>
      </c>
    </row>
    <row r="238" spans="3:41" x14ac:dyDescent="0.25">
      <c r="C238" s="17">
        <v>48.398577428551199</v>
      </c>
      <c r="S238" s="11">
        <v>40850.4375</v>
      </c>
      <c r="T238" s="17">
        <v>44.450185841645997</v>
      </c>
      <c r="U238" s="10">
        <v>66.5</v>
      </c>
      <c r="V238" s="10">
        <v>3.18</v>
      </c>
      <c r="Z238" s="10"/>
      <c r="AA238" s="10">
        <f t="shared" si="19"/>
        <v>3167.4073584694588</v>
      </c>
      <c r="AD238" s="11">
        <v>40858.75</v>
      </c>
      <c r="AE238" s="10">
        <v>9.5399999999999991</v>
      </c>
      <c r="AF238" s="10">
        <v>6.2</v>
      </c>
      <c r="AH238" s="17">
        <f t="shared" si="17"/>
        <v>520.87042866837839</v>
      </c>
      <c r="AI238" s="17"/>
      <c r="AK238" s="11">
        <v>40858.75</v>
      </c>
      <c r="AL238" s="10">
        <v>9.5399999999999991</v>
      </c>
      <c r="AM238" s="10">
        <v>6.2</v>
      </c>
      <c r="AO238" s="17">
        <f t="shared" si="18"/>
        <v>520.87042866837839</v>
      </c>
    </row>
    <row r="239" spans="3:41" x14ac:dyDescent="0.25">
      <c r="C239" s="17">
        <v>45.816292516643799</v>
      </c>
      <c r="S239" s="11">
        <v>40850.447916666664</v>
      </c>
      <c r="T239" s="17">
        <v>44.450185841645997</v>
      </c>
      <c r="U239" s="10">
        <v>82.07</v>
      </c>
      <c r="V239" s="10">
        <v>9.1300000000000008</v>
      </c>
      <c r="Z239" s="10"/>
      <c r="AA239" s="10">
        <f t="shared" si="19"/>
        <v>4397.3258520238869</v>
      </c>
      <c r="AD239" s="11">
        <v>40858.791666666664</v>
      </c>
      <c r="AE239" s="10">
        <v>78.92</v>
      </c>
      <c r="AF239" s="10">
        <v>9.91</v>
      </c>
      <c r="AH239" s="17">
        <f t="shared" si="17"/>
        <v>4397.9190054135288</v>
      </c>
      <c r="AI239" s="17"/>
      <c r="AK239" s="11">
        <v>40858.791666666664</v>
      </c>
      <c r="AL239" s="10">
        <v>78.92</v>
      </c>
      <c r="AM239" s="10">
        <v>9.91</v>
      </c>
      <c r="AO239" s="17">
        <f t="shared" si="18"/>
        <v>4397.9190054135288</v>
      </c>
    </row>
    <row r="240" spans="3:41" x14ac:dyDescent="0.25">
      <c r="C240" s="17">
        <v>43.213162252088303</v>
      </c>
      <c r="S240" s="11">
        <v>40850.458333333336</v>
      </c>
      <c r="T240" s="17">
        <v>43.819501141083897</v>
      </c>
      <c r="U240" s="10">
        <v>48.41</v>
      </c>
      <c r="V240" s="10">
        <v>3.45</v>
      </c>
      <c r="Z240" s="10"/>
      <c r="AA240" s="10">
        <f t="shared" si="19"/>
        <v>2288.3165502398715</v>
      </c>
      <c r="AD240" s="11">
        <v>40858.833333333336</v>
      </c>
      <c r="AE240" s="10">
        <v>55.69</v>
      </c>
      <c r="AF240" s="10">
        <v>1.29</v>
      </c>
      <c r="AH240" s="17">
        <f t="shared" si="17"/>
        <v>2478.3811058187976</v>
      </c>
      <c r="AI240" s="17"/>
      <c r="AK240" s="11">
        <v>40858.833333333336</v>
      </c>
      <c r="AL240" s="10">
        <v>55.69</v>
      </c>
      <c r="AM240" s="10">
        <v>1.29</v>
      </c>
      <c r="AO240" s="17">
        <f t="shared" si="18"/>
        <v>2478.3811058187976</v>
      </c>
    </row>
    <row r="241" spans="3:41" x14ac:dyDescent="0.25">
      <c r="C241" s="17">
        <v>42.267340604721397</v>
      </c>
      <c r="S241" s="11">
        <v>40850.46875</v>
      </c>
      <c r="T241" s="17">
        <v>43.819501141083897</v>
      </c>
      <c r="U241" s="10">
        <v>44.51</v>
      </c>
      <c r="V241" s="10">
        <v>7.29</v>
      </c>
      <c r="Z241" s="10"/>
      <c r="AA241" s="10">
        <f t="shared" si="19"/>
        <v>2274.8838957896442</v>
      </c>
      <c r="AD241" s="11">
        <v>40858.875</v>
      </c>
      <c r="AE241" s="10">
        <v>40.619999999999997</v>
      </c>
      <c r="AF241" s="10">
        <v>0.02</v>
      </c>
      <c r="AH241" s="17">
        <f t="shared" si="17"/>
        <v>1717.7117753637831</v>
      </c>
      <c r="AI241" s="17"/>
      <c r="AK241" s="11">
        <v>40858.875</v>
      </c>
      <c r="AL241" s="10">
        <v>40.619999999999997</v>
      </c>
      <c r="AM241" s="10">
        <v>0.02</v>
      </c>
      <c r="AO241" s="17">
        <f t="shared" si="18"/>
        <v>1717.7117753637831</v>
      </c>
    </row>
    <row r="242" spans="3:41" x14ac:dyDescent="0.25">
      <c r="C242" s="17">
        <v>40.495306828349499</v>
      </c>
      <c r="S242" s="11">
        <v>40850.479166666664</v>
      </c>
      <c r="T242" s="17">
        <v>43.819501141083897</v>
      </c>
      <c r="U242" s="10">
        <v>37.840000000000003</v>
      </c>
      <c r="V242" s="10">
        <v>1.76</v>
      </c>
      <c r="Z242" s="10"/>
      <c r="AA242" s="10">
        <f t="shared" si="19"/>
        <v>1724.7283231786148</v>
      </c>
      <c r="AD242" s="11">
        <v>40858.916666666664</v>
      </c>
      <c r="AE242" s="10">
        <v>94.5</v>
      </c>
      <c r="AF242" s="10">
        <v>6.31</v>
      </c>
      <c r="AH242" s="17">
        <f t="shared" si="17"/>
        <v>4423.1014952790274</v>
      </c>
      <c r="AI242" s="17"/>
      <c r="AK242" s="11">
        <v>40858.916666666664</v>
      </c>
      <c r="AL242" s="10">
        <v>94.5</v>
      </c>
      <c r="AM242" s="10">
        <v>6.31</v>
      </c>
      <c r="AO242" s="17">
        <f t="shared" si="18"/>
        <v>4423.1014952790274</v>
      </c>
    </row>
    <row r="243" spans="3:41" x14ac:dyDescent="0.25">
      <c r="C243" s="17">
        <v>38.807876240151799</v>
      </c>
      <c r="S243" s="11">
        <v>40850.489583333336</v>
      </c>
      <c r="T243" s="17">
        <v>43.819501141083897</v>
      </c>
      <c r="U243" s="10">
        <v>57.8</v>
      </c>
      <c r="V243" s="10">
        <v>2.34</v>
      </c>
      <c r="Z243" s="10"/>
      <c r="AA243" s="10">
        <f t="shared" si="19"/>
        <v>2668.019165954649</v>
      </c>
      <c r="AD243" s="11">
        <v>40858.958333333336</v>
      </c>
      <c r="AE243" s="10">
        <v>58.54</v>
      </c>
      <c r="AF243" s="10">
        <v>6.38</v>
      </c>
      <c r="AH243" s="17">
        <f t="shared" si="17"/>
        <v>2645.2982750984866</v>
      </c>
      <c r="AI243" s="17"/>
      <c r="AK243" s="11">
        <v>40858.958333333336</v>
      </c>
      <c r="AL243" s="10">
        <v>58.54</v>
      </c>
      <c r="AM243" s="10">
        <v>6.38</v>
      </c>
      <c r="AO243" s="17">
        <f t="shared" si="18"/>
        <v>2645.2982750984866</v>
      </c>
    </row>
    <row r="244" spans="3:41" x14ac:dyDescent="0.25">
      <c r="C244" s="17">
        <v>40.752266612361097</v>
      </c>
      <c r="S244" s="11">
        <v>40850.5</v>
      </c>
      <c r="T244" s="17">
        <v>42.989031077630699</v>
      </c>
      <c r="U244" s="10">
        <v>11.81</v>
      </c>
      <c r="V244" s="10">
        <v>6.85</v>
      </c>
      <c r="Z244" s="10"/>
      <c r="AA244" s="10">
        <f t="shared" si="19"/>
        <v>588.59895702681865</v>
      </c>
      <c r="AD244" s="16">
        <v>40859</v>
      </c>
      <c r="AE244" s="10">
        <v>23.87</v>
      </c>
      <c r="AF244" s="10">
        <v>0.64</v>
      </c>
      <c r="AH244" s="17">
        <f t="shared" si="17"/>
        <v>988.03340403705943</v>
      </c>
      <c r="AI244" s="17"/>
      <c r="AK244" s="16">
        <v>40859</v>
      </c>
      <c r="AL244" s="10">
        <v>23.87</v>
      </c>
      <c r="AM244" s="10">
        <v>0.64</v>
      </c>
      <c r="AO244" s="17">
        <f t="shared" si="18"/>
        <v>988.03340403705943</v>
      </c>
    </row>
    <row r="245" spans="3:41" x14ac:dyDescent="0.25">
      <c r="C245" s="17">
        <v>39.658160675158399</v>
      </c>
      <c r="S245" s="11">
        <v>40850.510416666664</v>
      </c>
      <c r="T245" s="17">
        <v>42.989031077630699</v>
      </c>
      <c r="U245" s="10">
        <v>90.06</v>
      </c>
      <c r="V245" s="10">
        <v>7.81</v>
      </c>
      <c r="Z245" s="10"/>
      <c r="AA245" s="10">
        <f t="shared" si="19"/>
        <v>4574.9607388514214</v>
      </c>
      <c r="AD245" s="11">
        <v>40859.041666666664</v>
      </c>
      <c r="AE245" s="10">
        <v>30.9</v>
      </c>
      <c r="AF245" s="10">
        <v>6.68</v>
      </c>
      <c r="AH245" s="17">
        <f t="shared" si="17"/>
        <v>1431.8491648623944</v>
      </c>
      <c r="AI245" s="17"/>
      <c r="AK245" s="11">
        <v>40859.041666666664</v>
      </c>
      <c r="AL245" s="10">
        <v>30.9</v>
      </c>
      <c r="AM245" s="10">
        <v>6.68</v>
      </c>
      <c r="AO245" s="17">
        <f t="shared" si="18"/>
        <v>1431.8491648623944</v>
      </c>
    </row>
    <row r="246" spans="3:41" x14ac:dyDescent="0.25">
      <c r="C246" s="17">
        <v>38.130445426412798</v>
      </c>
      <c r="S246" s="11">
        <v>40850.520833333336</v>
      </c>
      <c r="T246" s="17">
        <v>42.989031077630699</v>
      </c>
      <c r="U246" s="10">
        <v>60.21</v>
      </c>
      <c r="V246" s="10">
        <v>4.8600000000000003</v>
      </c>
      <c r="Z246" s="10"/>
      <c r="AA246" s="10">
        <f t="shared" si="19"/>
        <v>2880.9901611841442</v>
      </c>
      <c r="AD246" s="11">
        <v>40859.083333333336</v>
      </c>
      <c r="AE246" s="10">
        <v>73.14</v>
      </c>
      <c r="AF246" s="10">
        <v>4.3899999999999997</v>
      </c>
      <c r="AH246" s="17">
        <f t="shared" si="17"/>
        <v>3109.9453784878319</v>
      </c>
      <c r="AI246" s="17"/>
      <c r="AK246" s="11">
        <v>40859.083333333336</v>
      </c>
      <c r="AL246" s="10">
        <v>73.14</v>
      </c>
      <c r="AM246" s="10">
        <v>4.3899999999999997</v>
      </c>
      <c r="AO246" s="17">
        <f t="shared" si="18"/>
        <v>3109.9453784878319</v>
      </c>
    </row>
    <row r="247" spans="3:41" x14ac:dyDescent="0.25">
      <c r="C247" s="17">
        <v>36.886913112877899</v>
      </c>
      <c r="S247" s="11">
        <v>40850.53125</v>
      </c>
      <c r="T247" s="17">
        <v>42.989031077630699</v>
      </c>
      <c r="U247" s="10">
        <v>43.73</v>
      </c>
      <c r="V247" s="10">
        <v>5.38</v>
      </c>
      <c r="Z247" s="10"/>
      <c r="AA247" s="10">
        <f t="shared" si="19"/>
        <v>2115.1777290247906</v>
      </c>
      <c r="AD247" s="11">
        <v>40859.125</v>
      </c>
      <c r="AE247" s="10">
        <v>73.680000000000007</v>
      </c>
      <c r="AF247" s="10">
        <v>1.1399999999999999</v>
      </c>
      <c r="AH247" s="17">
        <f t="shared" si="17"/>
        <v>2801.8229581568439</v>
      </c>
      <c r="AI247" s="17"/>
      <c r="AK247" s="11">
        <v>40859.125</v>
      </c>
      <c r="AL247" s="10">
        <v>73.680000000000007</v>
      </c>
      <c r="AM247" s="10">
        <v>1.1399999999999999</v>
      </c>
      <c r="AO247" s="17">
        <f t="shared" si="18"/>
        <v>2801.8229581568439</v>
      </c>
    </row>
    <row r="248" spans="3:41" x14ac:dyDescent="0.25">
      <c r="C248" s="17">
        <v>37.517007381207101</v>
      </c>
      <c r="S248" s="11">
        <v>40850.541666666664</v>
      </c>
      <c r="T248" s="17">
        <v>42.743756172849999</v>
      </c>
      <c r="U248" s="10">
        <v>71.819999999999993</v>
      </c>
      <c r="V248" s="10">
        <v>5.85</v>
      </c>
      <c r="Z248" s="10"/>
      <c r="AA248" s="10">
        <f t="shared" si="19"/>
        <v>3490.0035683340866</v>
      </c>
      <c r="AD248" s="11">
        <v>40859.166666666664</v>
      </c>
      <c r="AE248" s="10">
        <v>75.900000000000006</v>
      </c>
      <c r="AF248" s="10">
        <v>5.0199999999999996</v>
      </c>
      <c r="AH248" s="17">
        <f t="shared" si="17"/>
        <v>3228.5588602336193</v>
      </c>
      <c r="AI248" s="17"/>
      <c r="AK248" s="11">
        <v>40859.166666666664</v>
      </c>
      <c r="AL248" s="10">
        <v>75.900000000000006</v>
      </c>
      <c r="AM248" s="10">
        <v>5.0199999999999996</v>
      </c>
      <c r="AO248" s="17">
        <f t="shared" si="18"/>
        <v>3228.5588602336193</v>
      </c>
    </row>
    <row r="249" spans="3:41" x14ac:dyDescent="0.25">
      <c r="C249" s="17">
        <v>38.658070213885502</v>
      </c>
      <c r="S249" s="11">
        <v>40850.552083333336</v>
      </c>
      <c r="T249" s="17">
        <v>42.743756172849999</v>
      </c>
      <c r="U249" s="10">
        <v>48.84</v>
      </c>
      <c r="V249" s="10">
        <v>5.67</v>
      </c>
      <c r="Z249" s="10"/>
      <c r="AA249" s="10">
        <f t="shared" si="19"/>
        <v>2364.5278514819943</v>
      </c>
      <c r="AD249" s="11">
        <v>40859.208333333336</v>
      </c>
      <c r="AE249" s="10">
        <v>14.99</v>
      </c>
      <c r="AF249" s="10">
        <v>4.79</v>
      </c>
      <c r="AH249" s="17">
        <f t="shared" si="17"/>
        <v>651.28657250614367</v>
      </c>
      <c r="AI249" s="17"/>
      <c r="AK249" s="11">
        <v>40859.208333333336</v>
      </c>
      <c r="AL249" s="10">
        <v>14.99</v>
      </c>
      <c r="AM249" s="10">
        <v>4.79</v>
      </c>
      <c r="AO249" s="17">
        <f t="shared" si="18"/>
        <v>651.28657250614367</v>
      </c>
    </row>
    <row r="250" spans="3:41" x14ac:dyDescent="0.25">
      <c r="C250" s="17">
        <v>39.057989458303702</v>
      </c>
      <c r="S250" s="11">
        <v>40850.5625</v>
      </c>
      <c r="T250" s="17">
        <v>42.743756172849999</v>
      </c>
      <c r="U250" s="10">
        <v>28.07</v>
      </c>
      <c r="V250" s="10">
        <v>6.21</v>
      </c>
      <c r="Z250" s="10"/>
      <c r="AA250" s="10">
        <f t="shared" si="19"/>
        <v>1374.1319357718994</v>
      </c>
      <c r="AD250" s="11">
        <v>40859.25</v>
      </c>
      <c r="AE250" s="10">
        <v>43.37</v>
      </c>
      <c r="AF250" s="10">
        <v>3.2</v>
      </c>
      <c r="AH250" s="17">
        <f t="shared" si="17"/>
        <v>1832.7290028066316</v>
      </c>
      <c r="AI250" s="17"/>
      <c r="AK250" s="11">
        <v>40859.25</v>
      </c>
      <c r="AL250" s="10">
        <v>43.37</v>
      </c>
      <c r="AM250" s="10">
        <v>3.2</v>
      </c>
      <c r="AO250" s="17">
        <f t="shared" si="18"/>
        <v>1832.7290028066316</v>
      </c>
    </row>
    <row r="251" spans="3:41" x14ac:dyDescent="0.25">
      <c r="C251" s="17">
        <v>39.172063134910601</v>
      </c>
      <c r="S251" s="11">
        <v>40850.572916666664</v>
      </c>
      <c r="T251" s="17">
        <v>42.743756172849999</v>
      </c>
      <c r="U251" s="10">
        <v>21.04</v>
      </c>
      <c r="V251" s="10">
        <v>1.03</v>
      </c>
      <c r="Z251" s="10"/>
      <c r="AA251" s="10">
        <f t="shared" si="19"/>
        <v>920.99982987676401</v>
      </c>
      <c r="AD251" s="11">
        <v>40859.291666666664</v>
      </c>
      <c r="AE251" s="10">
        <v>42.37</v>
      </c>
      <c r="AF251" s="10">
        <v>8.49</v>
      </c>
      <c r="AH251" s="17">
        <f t="shared" si="17"/>
        <v>2019.4416150261623</v>
      </c>
      <c r="AI251" s="17"/>
      <c r="AK251" s="11">
        <v>40859.291666666664</v>
      </c>
      <c r="AL251" s="10">
        <v>42.37</v>
      </c>
      <c r="AM251" s="10">
        <v>8.49</v>
      </c>
      <c r="AO251" s="17">
        <f t="shared" si="18"/>
        <v>2019.4416150261623</v>
      </c>
    </row>
    <row r="252" spans="3:41" x14ac:dyDescent="0.25">
      <c r="C252" s="17">
        <v>40.429782047744801</v>
      </c>
      <c r="S252" s="11">
        <v>40850.583333333336</v>
      </c>
      <c r="T252" s="17">
        <v>42.764831090693697</v>
      </c>
      <c r="U252" s="10">
        <v>98.89</v>
      </c>
      <c r="V252" s="10">
        <v>4.21</v>
      </c>
      <c r="Z252" s="10"/>
      <c r="AA252" s="10">
        <f t="shared" si="19"/>
        <v>4645.3410465586994</v>
      </c>
      <c r="AD252" s="11">
        <v>40859.333333333336</v>
      </c>
      <c r="AE252" s="10">
        <v>62.74</v>
      </c>
      <c r="AF252" s="10">
        <v>0.64</v>
      </c>
      <c r="AH252" s="17">
        <f t="shared" si="17"/>
        <v>2576.7181256755089</v>
      </c>
      <c r="AI252" s="17"/>
      <c r="AK252" s="11">
        <v>40859.333333333336</v>
      </c>
      <c r="AL252" s="10">
        <v>62.74</v>
      </c>
      <c r="AM252" s="10">
        <v>0.64</v>
      </c>
      <c r="AO252" s="17">
        <f t="shared" si="18"/>
        <v>2576.7181256755089</v>
      </c>
    </row>
    <row r="253" spans="3:41" x14ac:dyDescent="0.25">
      <c r="C253" s="17">
        <v>42.285645383143397</v>
      </c>
      <c r="S253" s="11">
        <v>40850.59375</v>
      </c>
      <c r="T253" s="17">
        <v>42.764831090693697</v>
      </c>
      <c r="U253" s="10">
        <v>40.71</v>
      </c>
      <c r="V253" s="10">
        <v>3.11</v>
      </c>
      <c r="Z253" s="10"/>
      <c r="AA253" s="10">
        <f t="shared" si="19"/>
        <v>1867.5643737021405</v>
      </c>
      <c r="AD253" s="11">
        <v>40859.375</v>
      </c>
      <c r="AE253" s="10">
        <v>92.44</v>
      </c>
      <c r="AF253" s="10">
        <v>1.51</v>
      </c>
      <c r="AH253" s="17">
        <f t="shared" si="17"/>
        <v>4048.4694592177752</v>
      </c>
      <c r="AI253" s="17"/>
      <c r="AK253" s="11">
        <v>40859.375</v>
      </c>
      <c r="AL253" s="10">
        <v>92.44</v>
      </c>
      <c r="AM253" s="10">
        <v>1.51</v>
      </c>
      <c r="AO253" s="17">
        <f t="shared" si="18"/>
        <v>4048.4694592177752</v>
      </c>
    </row>
    <row r="254" spans="3:41" x14ac:dyDescent="0.25">
      <c r="C254" s="17">
        <v>43.257510986172697</v>
      </c>
      <c r="S254" s="11">
        <v>40850.604166666664</v>
      </c>
      <c r="T254" s="17">
        <v>42.764831090693697</v>
      </c>
      <c r="U254" s="10">
        <v>1.1200000000000001</v>
      </c>
      <c r="V254" s="10">
        <v>2.92</v>
      </c>
      <c r="Z254" s="10"/>
      <c r="AA254" s="10">
        <f t="shared" si="19"/>
        <v>51.167010821576945</v>
      </c>
      <c r="AD254" s="11">
        <v>40859.416666666664</v>
      </c>
      <c r="AE254" s="10">
        <v>22.11</v>
      </c>
      <c r="AF254" s="10">
        <v>3.3</v>
      </c>
      <c r="AH254" s="17">
        <f t="shared" si="17"/>
        <v>1029.3865679042783</v>
      </c>
      <c r="AI254" s="17"/>
      <c r="AK254" s="11">
        <v>40859.416666666664</v>
      </c>
      <c r="AL254" s="10">
        <v>22.11</v>
      </c>
      <c r="AM254" s="10">
        <v>3.3</v>
      </c>
      <c r="AO254" s="17">
        <f t="shared" si="18"/>
        <v>1029.3865679042783</v>
      </c>
    </row>
    <row r="255" spans="3:41" x14ac:dyDescent="0.25">
      <c r="C255" s="17">
        <v>43.218709460842703</v>
      </c>
      <c r="S255" s="11">
        <v>40850.614583333336</v>
      </c>
      <c r="T255" s="17">
        <v>42.764831090693697</v>
      </c>
      <c r="U255" s="10">
        <v>88.72</v>
      </c>
      <c r="V255" s="10">
        <v>0.44</v>
      </c>
      <c r="Z255" s="10"/>
      <c r="AA255" s="10">
        <f t="shared" si="19"/>
        <v>3833.1326143663446</v>
      </c>
      <c r="AD255" s="11">
        <v>40859.458333333336</v>
      </c>
      <c r="AE255" s="10">
        <v>4.3499999999999996</v>
      </c>
      <c r="AF255" s="10">
        <v>8.6999999999999993</v>
      </c>
      <c r="AH255" s="17">
        <f t="shared" si="17"/>
        <v>225.84638615466577</v>
      </c>
      <c r="AI255" s="17"/>
      <c r="AK255" s="11">
        <v>40859.458333333336</v>
      </c>
      <c r="AL255" s="10">
        <v>4.3499999999999996</v>
      </c>
      <c r="AM255" s="10">
        <v>8.6999999999999993</v>
      </c>
      <c r="AO255" s="17">
        <f t="shared" si="18"/>
        <v>225.84638615466577</v>
      </c>
    </row>
    <row r="256" spans="3:41" x14ac:dyDescent="0.25">
      <c r="C256" s="17">
        <v>42.398367056332397</v>
      </c>
      <c r="S256" s="11">
        <v>40850.625</v>
      </c>
      <c r="T256" s="17">
        <v>43.8149649928854</v>
      </c>
      <c r="U256" s="10">
        <v>18.010000000000002</v>
      </c>
      <c r="V256" s="10">
        <v>2.74</v>
      </c>
      <c r="Z256" s="10"/>
      <c r="AA256" s="10">
        <f t="shared" si="19"/>
        <v>838.45491952186615</v>
      </c>
      <c r="AD256" s="11">
        <v>40859.5</v>
      </c>
      <c r="AE256" s="10">
        <v>16.72</v>
      </c>
      <c r="AF256" s="10">
        <v>1.28</v>
      </c>
      <c r="AH256" s="17">
        <f t="shared" si="17"/>
        <v>730.30229718187763</v>
      </c>
      <c r="AI256" s="17"/>
      <c r="AK256" s="11">
        <v>40859.5</v>
      </c>
      <c r="AL256" s="10">
        <v>16.72</v>
      </c>
      <c r="AM256" s="10">
        <v>1.28</v>
      </c>
      <c r="AO256" s="17">
        <f t="shared" si="18"/>
        <v>730.30229718187763</v>
      </c>
    </row>
    <row r="257" spans="3:41" x14ac:dyDescent="0.25">
      <c r="C257" s="17">
        <v>41.348817350159202</v>
      </c>
      <c r="S257" s="11">
        <v>40850.635416666664</v>
      </c>
      <c r="T257" s="17">
        <v>43.8149649928854</v>
      </c>
      <c r="U257" s="10">
        <v>78.069999999999993</v>
      </c>
      <c r="V257" s="10">
        <v>7.66</v>
      </c>
      <c r="Z257" s="10"/>
      <c r="AA257" s="10">
        <f t="shared" si="19"/>
        <v>4018.6505169945631</v>
      </c>
      <c r="AD257" s="11">
        <v>40859.541666666664</v>
      </c>
      <c r="AE257" s="10">
        <v>58.95</v>
      </c>
      <c r="AF257" s="10">
        <v>5.03</v>
      </c>
      <c r="AH257" s="17">
        <f t="shared" si="17"/>
        <v>2734.0312827918851</v>
      </c>
      <c r="AI257" s="17"/>
      <c r="AK257" s="11">
        <v>40859.541666666664</v>
      </c>
      <c r="AL257" s="10">
        <v>58.95</v>
      </c>
      <c r="AM257" s="10">
        <v>5.03</v>
      </c>
      <c r="AO257" s="17">
        <f t="shared" si="18"/>
        <v>2734.0312827918851</v>
      </c>
    </row>
    <row r="258" spans="3:41" x14ac:dyDescent="0.25">
      <c r="C258" s="17">
        <v>41.2138524488673</v>
      </c>
      <c r="S258" s="11">
        <v>40850.645833333336</v>
      </c>
      <c r="T258" s="17">
        <v>43.8149649928854</v>
      </c>
      <c r="U258" s="10">
        <v>73.39</v>
      </c>
      <c r="V258" s="10">
        <v>5</v>
      </c>
      <c r="Z258" s="10"/>
      <c r="AA258" s="10">
        <f t="shared" si="19"/>
        <v>3582.5302808278598</v>
      </c>
      <c r="AD258" s="11">
        <v>40859.583333333336</v>
      </c>
      <c r="AE258" s="10">
        <v>92.39</v>
      </c>
      <c r="AF258" s="10">
        <v>6.27</v>
      </c>
      <c r="AH258" s="17">
        <f t="shared" si="17"/>
        <v>4387.0331277508494</v>
      </c>
      <c r="AI258" s="17"/>
      <c r="AK258" s="11">
        <v>40859.583333333336</v>
      </c>
      <c r="AL258" s="10">
        <v>92.39</v>
      </c>
      <c r="AM258" s="10">
        <v>6.27</v>
      </c>
      <c r="AO258" s="17">
        <f t="shared" si="18"/>
        <v>4387.0331277508494</v>
      </c>
    </row>
    <row r="259" spans="3:41" x14ac:dyDescent="0.25">
      <c r="C259" s="17">
        <v>43.0819625588042</v>
      </c>
      <c r="S259" s="11">
        <v>40850.65625</v>
      </c>
      <c r="T259" s="17">
        <v>43.8149649928854</v>
      </c>
      <c r="U259" s="10">
        <v>33.33</v>
      </c>
      <c r="V259" s="10">
        <v>7.15</v>
      </c>
      <c r="Z259" s="10"/>
      <c r="AA259" s="10">
        <f t="shared" si="19"/>
        <v>1698.6622832128703</v>
      </c>
      <c r="AD259" s="11">
        <v>40859.625</v>
      </c>
      <c r="AE259" s="10">
        <v>17.420000000000002</v>
      </c>
      <c r="AF259" s="10">
        <v>2.5</v>
      </c>
      <c r="AH259" s="17">
        <f t="shared" si="17"/>
        <v>794.03778777436924</v>
      </c>
      <c r="AI259" s="17"/>
      <c r="AK259" s="11">
        <v>40859.625</v>
      </c>
      <c r="AL259" s="10">
        <v>17.420000000000002</v>
      </c>
      <c r="AM259" s="10">
        <v>2.5</v>
      </c>
      <c r="AO259" s="17">
        <f t="shared" si="18"/>
        <v>794.03778777436924</v>
      </c>
    </row>
    <row r="260" spans="3:41" x14ac:dyDescent="0.25">
      <c r="C260" s="17">
        <v>46.3746266342947</v>
      </c>
      <c r="S260" s="11">
        <v>40850.666666666664</v>
      </c>
      <c r="T260" s="17">
        <v>46.946667229051897</v>
      </c>
      <c r="U260" s="10">
        <v>92.34</v>
      </c>
      <c r="V260" s="10">
        <v>7.85</v>
      </c>
      <c r="Z260" s="10"/>
      <c r="AA260" s="10">
        <f t="shared" si="19"/>
        <v>5059.9242519306526</v>
      </c>
      <c r="AD260" s="11">
        <v>40859.666666666664</v>
      </c>
      <c r="AE260" s="10">
        <v>86.12</v>
      </c>
      <c r="AF260" s="10">
        <v>1.37</v>
      </c>
      <c r="AH260" s="17">
        <f t="shared" si="17"/>
        <v>4111.7672457454591</v>
      </c>
      <c r="AI260" s="17"/>
      <c r="AK260" s="11">
        <v>40859.666666666664</v>
      </c>
      <c r="AL260" s="10">
        <v>86.12</v>
      </c>
      <c r="AM260" s="10">
        <v>1.37</v>
      </c>
      <c r="AO260" s="17">
        <f t="shared" si="18"/>
        <v>4111.7672457454591</v>
      </c>
    </row>
    <row r="261" spans="3:41" x14ac:dyDescent="0.25">
      <c r="C261" s="17">
        <v>49.098431596243998</v>
      </c>
      <c r="S261" s="11">
        <v>40850.677083333336</v>
      </c>
      <c r="T261" s="17">
        <v>46.946667229051897</v>
      </c>
      <c r="U261" s="10">
        <v>12.22</v>
      </c>
      <c r="V261" s="10">
        <v>5.34</v>
      </c>
      <c r="Z261" s="10"/>
      <c r="AA261" s="10">
        <f t="shared" si="19"/>
        <v>638.94307353901422</v>
      </c>
      <c r="AD261" s="11">
        <v>40859.708333333336</v>
      </c>
      <c r="AE261" s="10">
        <v>34.049999999999997</v>
      </c>
      <c r="AF261" s="10">
        <v>8.1</v>
      </c>
      <c r="AH261" s="17">
        <f t="shared" ref="AH261:AH324" si="20">AE261*($C261+AF261)</f>
        <v>1947.6065958521081</v>
      </c>
      <c r="AI261" s="17"/>
      <c r="AK261" s="11">
        <v>40859.708333333336</v>
      </c>
      <c r="AL261" s="10">
        <v>34.049999999999997</v>
      </c>
      <c r="AM261" s="10">
        <v>8.1</v>
      </c>
      <c r="AO261" s="17">
        <f t="shared" ref="AO261:AO324" si="21">AL261*($C261+AM261)</f>
        <v>1947.6065958521081</v>
      </c>
    </row>
    <row r="262" spans="3:41" x14ac:dyDescent="0.25">
      <c r="C262" s="17">
        <v>48.497406596756903</v>
      </c>
      <c r="S262" s="11">
        <v>40850.6875</v>
      </c>
      <c r="T262" s="17">
        <v>46.946667229051897</v>
      </c>
      <c r="U262" s="10">
        <v>26.47</v>
      </c>
      <c r="V262" s="10">
        <v>9.98</v>
      </c>
      <c r="Z262" s="10"/>
      <c r="AA262" s="10">
        <f t="shared" si="19"/>
        <v>1506.8488815530038</v>
      </c>
      <c r="AD262" s="11">
        <v>40859.75</v>
      </c>
      <c r="AE262" s="10">
        <v>8.9700000000000006</v>
      </c>
      <c r="AF262" s="10">
        <v>5.6</v>
      </c>
      <c r="AH262" s="17">
        <f t="shared" si="20"/>
        <v>485.2537371729095</v>
      </c>
      <c r="AI262" s="17"/>
      <c r="AK262" s="11">
        <v>40859.75</v>
      </c>
      <c r="AL262" s="10">
        <v>8.9700000000000006</v>
      </c>
      <c r="AM262" s="10">
        <v>5.6</v>
      </c>
      <c r="AO262" s="17">
        <f t="shared" si="21"/>
        <v>485.2537371729095</v>
      </c>
    </row>
    <row r="263" spans="3:41" x14ac:dyDescent="0.25">
      <c r="C263" s="17">
        <v>45.4467633380184</v>
      </c>
      <c r="S263" s="11">
        <v>40850.697916666664</v>
      </c>
      <c r="T263" s="17">
        <v>46.946667229051897</v>
      </c>
      <c r="U263" s="10">
        <v>78.27</v>
      </c>
      <c r="V263" s="10">
        <v>9.43</v>
      </c>
      <c r="Z263" s="10"/>
      <c r="AA263" s="10">
        <f t="shared" si="19"/>
        <v>4412.6017440178921</v>
      </c>
      <c r="AD263" s="11">
        <v>40859.791666666664</v>
      </c>
      <c r="AE263" s="10">
        <v>64.34</v>
      </c>
      <c r="AF263" s="10">
        <v>5.0199999999999996</v>
      </c>
      <c r="AH263" s="17">
        <f t="shared" si="20"/>
        <v>3247.0315531681035</v>
      </c>
      <c r="AI263" s="17"/>
      <c r="AK263" s="11">
        <v>40859.791666666664</v>
      </c>
      <c r="AL263" s="10">
        <v>64.34</v>
      </c>
      <c r="AM263" s="10">
        <v>5.0199999999999996</v>
      </c>
      <c r="AO263" s="17">
        <f t="shared" si="21"/>
        <v>3247.0315531681035</v>
      </c>
    </row>
    <row r="264" spans="3:41" x14ac:dyDescent="0.25">
      <c r="C264" s="17">
        <v>42.865363293019797</v>
      </c>
      <c r="S264" s="11">
        <v>40850.708333333336</v>
      </c>
      <c r="T264" s="17">
        <v>50.025965842396602</v>
      </c>
      <c r="U264" s="10">
        <v>22.9</v>
      </c>
      <c r="V264" s="10">
        <v>9.69</v>
      </c>
      <c r="Z264" s="10"/>
      <c r="AA264" s="10">
        <f t="shared" si="19"/>
        <v>1367.4956177908821</v>
      </c>
      <c r="AD264" s="11">
        <v>40859.833333333336</v>
      </c>
      <c r="AE264" s="10">
        <v>26.15</v>
      </c>
      <c r="AF264" s="10">
        <v>4.66</v>
      </c>
      <c r="AH264" s="17">
        <f t="shared" si="20"/>
        <v>1242.7882501124675</v>
      </c>
      <c r="AI264" s="17"/>
      <c r="AK264" s="11">
        <v>40859.833333333336</v>
      </c>
      <c r="AL264" s="10">
        <v>26.15</v>
      </c>
      <c r="AM264" s="10">
        <v>4.66</v>
      </c>
      <c r="AO264" s="17">
        <f t="shared" si="21"/>
        <v>1242.7882501124675</v>
      </c>
    </row>
    <row r="265" spans="3:41" x14ac:dyDescent="0.25">
      <c r="C265" s="17">
        <v>42.501561444120398</v>
      </c>
      <c r="S265" s="11">
        <v>40850.71875</v>
      </c>
      <c r="T265" s="17">
        <v>50.025965842396602</v>
      </c>
      <c r="U265" s="10">
        <v>79.97</v>
      </c>
      <c r="V265" s="10">
        <v>7.49</v>
      </c>
      <c r="Z265" s="10"/>
      <c r="AA265" s="10">
        <f t="shared" si="19"/>
        <v>4599.5517884164565</v>
      </c>
      <c r="AD265" s="11">
        <v>40859.875</v>
      </c>
      <c r="AE265" s="10">
        <v>10.33</v>
      </c>
      <c r="AF265" s="10">
        <v>9.43</v>
      </c>
      <c r="AH265" s="17">
        <f t="shared" si="20"/>
        <v>536.45302971776368</v>
      </c>
      <c r="AI265" s="17"/>
      <c r="AK265" s="11">
        <v>40859.875</v>
      </c>
      <c r="AL265" s="10">
        <v>10.33</v>
      </c>
      <c r="AM265" s="10">
        <v>9.43</v>
      </c>
      <c r="AO265" s="17">
        <f t="shared" si="21"/>
        <v>536.45302971776368</v>
      </c>
    </row>
    <row r="266" spans="3:41" x14ac:dyDescent="0.25">
      <c r="C266" s="17">
        <v>41.184560300698301</v>
      </c>
      <c r="S266" s="11">
        <v>40850.729166666664</v>
      </c>
      <c r="T266" s="17">
        <v>50.025965842396602</v>
      </c>
      <c r="U266" s="10">
        <v>93.73</v>
      </c>
      <c r="V266" s="10">
        <v>8.56</v>
      </c>
      <c r="Z266" s="10"/>
      <c r="AA266" s="10">
        <f t="shared" si="19"/>
        <v>5491.2625784078336</v>
      </c>
      <c r="AD266" s="11">
        <v>40859.916666666664</v>
      </c>
      <c r="AE266" s="10">
        <v>0.91</v>
      </c>
      <c r="AF266" s="10">
        <v>9.93</v>
      </c>
      <c r="AH266" s="17">
        <f t="shared" si="20"/>
        <v>46.514249873635457</v>
      </c>
      <c r="AI266" s="17"/>
      <c r="AK266" s="11">
        <v>40859.916666666664</v>
      </c>
      <c r="AL266" s="10">
        <v>0.91</v>
      </c>
      <c r="AM266" s="10">
        <v>9.93</v>
      </c>
      <c r="AO266" s="17">
        <f t="shared" si="21"/>
        <v>46.514249873635457</v>
      </c>
    </row>
    <row r="267" spans="3:41" x14ac:dyDescent="0.25">
      <c r="C267" s="17">
        <v>40.393399493291703</v>
      </c>
      <c r="S267" s="11">
        <v>40850.739583333336</v>
      </c>
      <c r="T267" s="17">
        <v>50.025965842396602</v>
      </c>
      <c r="U267" s="10">
        <v>56.77</v>
      </c>
      <c r="V267" s="10">
        <v>4.1100000000000003</v>
      </c>
      <c r="Z267" s="10"/>
      <c r="AA267" s="10">
        <f t="shared" si="19"/>
        <v>3073.2987808728553</v>
      </c>
      <c r="AD267" s="11">
        <v>40859.958333333336</v>
      </c>
      <c r="AE267" s="10">
        <v>23.6</v>
      </c>
      <c r="AF267" s="10">
        <v>8.4700000000000006</v>
      </c>
      <c r="AH267" s="17">
        <f t="shared" si="20"/>
        <v>1153.1762280416842</v>
      </c>
      <c r="AI267" s="17"/>
      <c r="AK267" s="11">
        <v>40859.958333333336</v>
      </c>
      <c r="AL267" s="10">
        <v>23.6</v>
      </c>
      <c r="AM267" s="10">
        <v>8.4700000000000006</v>
      </c>
      <c r="AO267" s="17">
        <f t="shared" si="21"/>
        <v>1153.1762280416842</v>
      </c>
    </row>
    <row r="268" spans="3:41" x14ac:dyDescent="0.25">
      <c r="C268" s="17">
        <v>40.874065271455599</v>
      </c>
      <c r="S268" s="11">
        <v>40850.75</v>
      </c>
      <c r="T268" s="17">
        <v>47.573033792637297</v>
      </c>
      <c r="U268" s="10">
        <v>16.649999999999999</v>
      </c>
      <c r="V268" s="10">
        <v>9.9700000000000006</v>
      </c>
      <c r="Z268" s="10"/>
      <c r="AA268" s="10">
        <f t="shared" si="19"/>
        <v>958.09151264741092</v>
      </c>
      <c r="AD268" s="16">
        <v>40860</v>
      </c>
      <c r="AE268" s="10">
        <v>22.89</v>
      </c>
      <c r="AF268" s="10">
        <v>3.04</v>
      </c>
      <c r="AH268" s="17">
        <f t="shared" si="20"/>
        <v>1005.1929540636187</v>
      </c>
      <c r="AI268" s="17"/>
      <c r="AK268" s="16">
        <v>40860</v>
      </c>
      <c r="AL268" s="10">
        <v>22.89</v>
      </c>
      <c r="AM268" s="10">
        <v>3.04</v>
      </c>
      <c r="AO268" s="17">
        <f t="shared" si="21"/>
        <v>1005.1929540636187</v>
      </c>
    </row>
    <row r="269" spans="3:41" x14ac:dyDescent="0.25">
      <c r="C269" s="17">
        <v>39.557619779359797</v>
      </c>
      <c r="S269" s="11">
        <v>40850.760416666664</v>
      </c>
      <c r="T269" s="17">
        <v>47.573033792637297</v>
      </c>
      <c r="U269" s="10">
        <v>89.95</v>
      </c>
      <c r="V269" s="10">
        <v>5.72</v>
      </c>
      <c r="Z269" s="10"/>
      <c r="AA269" s="10">
        <f t="shared" si="19"/>
        <v>4793.7083896477252</v>
      </c>
      <c r="AD269" s="11">
        <v>40860.041666666664</v>
      </c>
      <c r="AE269" s="10">
        <v>43.95</v>
      </c>
      <c r="AF269" s="10">
        <v>1.53</v>
      </c>
      <c r="AH269" s="17">
        <f t="shared" si="20"/>
        <v>1805.8008893028632</v>
      </c>
      <c r="AI269" s="17"/>
      <c r="AK269" s="11">
        <v>40860.041666666664</v>
      </c>
      <c r="AL269" s="10">
        <v>43.95</v>
      </c>
      <c r="AM269" s="10">
        <v>1.53</v>
      </c>
      <c r="AO269" s="17">
        <f t="shared" si="21"/>
        <v>1805.8008893028632</v>
      </c>
    </row>
    <row r="270" spans="3:41" x14ac:dyDescent="0.25">
      <c r="C270" s="17">
        <v>38.732523806499898</v>
      </c>
      <c r="S270" s="11">
        <v>40850.770833333336</v>
      </c>
      <c r="T270" s="17">
        <v>47.573033792637297</v>
      </c>
      <c r="U270" s="10">
        <v>12.93</v>
      </c>
      <c r="V270" s="10">
        <v>4.54</v>
      </c>
      <c r="Z270" s="10"/>
      <c r="AA270" s="10">
        <f t="shared" si="19"/>
        <v>673.82152693880028</v>
      </c>
      <c r="AD270" s="11">
        <v>40860.083333333336</v>
      </c>
      <c r="AE270" s="10">
        <v>94.21</v>
      </c>
      <c r="AF270" s="10">
        <v>5.81</v>
      </c>
      <c r="AH270" s="17">
        <f t="shared" si="20"/>
        <v>4196.351167810355</v>
      </c>
      <c r="AI270" s="17"/>
      <c r="AK270" s="11">
        <v>40860.083333333336</v>
      </c>
      <c r="AL270" s="10">
        <v>94.21</v>
      </c>
      <c r="AM270" s="10">
        <v>5.81</v>
      </c>
      <c r="AO270" s="17">
        <f t="shared" si="21"/>
        <v>4196.351167810355</v>
      </c>
    </row>
    <row r="271" spans="3:41" x14ac:dyDescent="0.25">
      <c r="C271" s="17">
        <v>36.154095100056999</v>
      </c>
      <c r="S271" s="11">
        <v>40850.78125</v>
      </c>
      <c r="T271" s="17">
        <v>47.573033792637297</v>
      </c>
      <c r="U271" s="10">
        <v>20.74</v>
      </c>
      <c r="V271" s="10">
        <v>7.67</v>
      </c>
      <c r="Z271" s="10"/>
      <c r="AA271" s="10">
        <f t="shared" si="19"/>
        <v>1145.7405208592975</v>
      </c>
      <c r="AD271" s="11">
        <v>40860.125</v>
      </c>
      <c r="AE271" s="10">
        <v>95.64</v>
      </c>
      <c r="AF271" s="10">
        <v>0.56000000000000005</v>
      </c>
      <c r="AH271" s="17">
        <f t="shared" si="20"/>
        <v>3511.3360553694515</v>
      </c>
      <c r="AI271" s="17"/>
      <c r="AK271" s="11">
        <v>40860.125</v>
      </c>
      <c r="AL271" s="10">
        <v>95.64</v>
      </c>
      <c r="AM271" s="10">
        <v>0.56000000000000005</v>
      </c>
      <c r="AO271" s="17">
        <f t="shared" si="21"/>
        <v>3511.3360553694515</v>
      </c>
    </row>
    <row r="272" spans="3:41" x14ac:dyDescent="0.25">
      <c r="C272" s="17">
        <v>35.379445552511498</v>
      </c>
      <c r="S272" s="11">
        <v>40850.791666666664</v>
      </c>
      <c r="T272" s="17">
        <v>44.8018522912271</v>
      </c>
      <c r="U272" s="10">
        <v>38.479999999999997</v>
      </c>
      <c r="V272" s="10">
        <v>8.06</v>
      </c>
      <c r="Z272" s="10"/>
      <c r="AA272" s="10">
        <f t="shared" si="19"/>
        <v>2034.1240761664187</v>
      </c>
      <c r="AD272" s="11">
        <v>40860.166666666664</v>
      </c>
      <c r="AE272" s="10">
        <v>77.31</v>
      </c>
      <c r="AF272" s="10">
        <v>0.24</v>
      </c>
      <c r="AH272" s="17">
        <f t="shared" si="20"/>
        <v>2753.7393356646644</v>
      </c>
      <c r="AI272" s="17"/>
      <c r="AK272" s="11">
        <v>40860.166666666664</v>
      </c>
      <c r="AL272" s="10">
        <v>77.31</v>
      </c>
      <c r="AM272" s="10">
        <v>0.24</v>
      </c>
      <c r="AO272" s="17">
        <f t="shared" si="21"/>
        <v>2753.7393356646644</v>
      </c>
    </row>
    <row r="273" spans="3:41" x14ac:dyDescent="0.25">
      <c r="C273" s="17">
        <v>36.864314105806102</v>
      </c>
      <c r="S273" s="11">
        <v>40850.802083333336</v>
      </c>
      <c r="T273" s="17">
        <v>44.8018522912271</v>
      </c>
      <c r="U273" s="10">
        <v>82.51</v>
      </c>
      <c r="V273" s="10">
        <v>9.74</v>
      </c>
      <c r="Z273" s="10"/>
      <c r="AA273" s="10">
        <f t="shared" si="19"/>
        <v>4500.2482325491483</v>
      </c>
      <c r="AD273" s="11">
        <v>40860.208333333336</v>
      </c>
      <c r="AE273" s="10">
        <v>50.45</v>
      </c>
      <c r="AF273" s="10">
        <v>6.31</v>
      </c>
      <c r="AH273" s="17">
        <f t="shared" si="20"/>
        <v>2178.1441466379179</v>
      </c>
      <c r="AI273" s="17"/>
      <c r="AK273" s="11">
        <v>40860.208333333336</v>
      </c>
      <c r="AL273" s="10">
        <v>50.45</v>
      </c>
      <c r="AM273" s="10">
        <v>6.31</v>
      </c>
      <c r="AO273" s="17">
        <f t="shared" si="21"/>
        <v>2178.1441466379179</v>
      </c>
    </row>
    <row r="274" spans="3:41" x14ac:dyDescent="0.25">
      <c r="C274" s="17">
        <v>36.680246231675902</v>
      </c>
      <c r="S274" s="11">
        <v>40850.8125</v>
      </c>
      <c r="T274" s="17">
        <v>44.8018522912271</v>
      </c>
      <c r="U274" s="10">
        <v>70.53</v>
      </c>
      <c r="V274" s="10">
        <v>6.71</v>
      </c>
      <c r="Z274" s="10"/>
      <c r="AA274" s="10">
        <f t="shared" si="19"/>
        <v>3633.1309421002475</v>
      </c>
      <c r="AD274" s="11">
        <v>40860.25</v>
      </c>
      <c r="AE274" s="10">
        <v>71.36</v>
      </c>
      <c r="AF274" s="10">
        <v>5.17</v>
      </c>
      <c r="AH274" s="17">
        <f t="shared" si="20"/>
        <v>2986.4335710923924</v>
      </c>
      <c r="AI274" s="17"/>
      <c r="AK274" s="11">
        <v>40860.25</v>
      </c>
      <c r="AL274" s="10">
        <v>71.36</v>
      </c>
      <c r="AM274" s="10">
        <v>5.17</v>
      </c>
      <c r="AO274" s="17">
        <f t="shared" si="21"/>
        <v>2986.4335710923924</v>
      </c>
    </row>
    <row r="275" spans="3:41" x14ac:dyDescent="0.25">
      <c r="C275" s="17">
        <v>36.314361562602599</v>
      </c>
      <c r="S275" s="11">
        <v>40850.822916666664</v>
      </c>
      <c r="T275" s="17">
        <v>44.8018522912271</v>
      </c>
      <c r="U275" s="10">
        <v>77.41</v>
      </c>
      <c r="V275" s="10">
        <v>0.05</v>
      </c>
      <c r="Z275" s="10"/>
      <c r="AA275" s="10">
        <f t="shared" si="19"/>
        <v>3471.9818858638896</v>
      </c>
      <c r="AD275" s="11">
        <v>40860.291666666664</v>
      </c>
      <c r="AE275" s="10">
        <v>10.09</v>
      </c>
      <c r="AF275" s="10">
        <v>4.8499999999999996</v>
      </c>
      <c r="AH275" s="17">
        <f t="shared" si="20"/>
        <v>415.34840816666025</v>
      </c>
      <c r="AI275" s="17"/>
      <c r="AK275" s="11">
        <v>40860.291666666664</v>
      </c>
      <c r="AL275" s="10">
        <v>10.09</v>
      </c>
      <c r="AM275" s="10">
        <v>4.8499999999999996</v>
      </c>
      <c r="AO275" s="17">
        <f t="shared" si="21"/>
        <v>415.34840816666025</v>
      </c>
    </row>
    <row r="276" spans="3:41" x14ac:dyDescent="0.25">
      <c r="C276" s="17">
        <v>37.529758407583003</v>
      </c>
      <c r="S276" s="11">
        <v>40850.833333333336</v>
      </c>
      <c r="T276" s="17">
        <v>39.772732297490499</v>
      </c>
      <c r="U276" s="10">
        <v>98.88</v>
      </c>
      <c r="V276" s="10">
        <v>0.18</v>
      </c>
      <c r="Z276" s="10"/>
      <c r="AA276" s="10">
        <f t="shared" si="19"/>
        <v>3950.5261695758604</v>
      </c>
      <c r="AD276" s="11">
        <v>40860.333333333336</v>
      </c>
      <c r="AE276" s="10">
        <v>66.66</v>
      </c>
      <c r="AF276" s="10">
        <v>7.47</v>
      </c>
      <c r="AH276" s="17">
        <f t="shared" si="20"/>
        <v>2999.6838954494829</v>
      </c>
      <c r="AI276" s="17"/>
      <c r="AK276" s="11">
        <v>40860.333333333336</v>
      </c>
      <c r="AL276" s="10">
        <v>66.66</v>
      </c>
      <c r="AM276" s="10">
        <v>7.47</v>
      </c>
      <c r="AO276" s="17">
        <f t="shared" si="21"/>
        <v>2999.6838954494829</v>
      </c>
    </row>
    <row r="277" spans="3:41" x14ac:dyDescent="0.25">
      <c r="C277" s="17">
        <v>39.416297811173401</v>
      </c>
      <c r="S277" s="11">
        <v>40850.84375</v>
      </c>
      <c r="T277" s="17">
        <v>39.772732297490499</v>
      </c>
      <c r="U277" s="10">
        <v>86.93</v>
      </c>
      <c r="V277" s="10">
        <v>9.89</v>
      </c>
      <c r="Z277" s="10"/>
      <c r="AA277" s="10">
        <f t="shared" si="19"/>
        <v>4317.1813186208492</v>
      </c>
      <c r="AD277" s="11">
        <v>40860.375</v>
      </c>
      <c r="AE277" s="10">
        <v>29.71</v>
      </c>
      <c r="AF277" s="10">
        <v>2.52</v>
      </c>
      <c r="AH277" s="17">
        <f t="shared" si="20"/>
        <v>1245.9274079699619</v>
      </c>
      <c r="AI277" s="17"/>
      <c r="AK277" s="11">
        <v>40860.375</v>
      </c>
      <c r="AL277" s="10">
        <v>29.71</v>
      </c>
      <c r="AM277" s="10">
        <v>2.52</v>
      </c>
      <c r="AO277" s="17">
        <f t="shared" si="21"/>
        <v>1245.9274079699619</v>
      </c>
    </row>
    <row r="278" spans="3:41" x14ac:dyDescent="0.25">
      <c r="C278" s="17">
        <v>41.1444342392371</v>
      </c>
      <c r="S278" s="11">
        <v>40850.854166666664</v>
      </c>
      <c r="T278" s="17">
        <v>39.772732297490499</v>
      </c>
      <c r="U278" s="10">
        <v>44.25</v>
      </c>
      <c r="V278" s="10">
        <v>6.89</v>
      </c>
      <c r="Z278" s="10"/>
      <c r="AA278" s="10">
        <f t="shared" si="19"/>
        <v>2064.8259041639544</v>
      </c>
      <c r="AD278" s="11">
        <v>40860.416666666664</v>
      </c>
      <c r="AE278" s="10">
        <v>0.99</v>
      </c>
      <c r="AF278" s="10">
        <v>8.59</v>
      </c>
      <c r="AH278" s="17">
        <f t="shared" si="20"/>
        <v>49.237089896844729</v>
      </c>
      <c r="AI278" s="17"/>
      <c r="AK278" s="11">
        <v>40860.416666666664</v>
      </c>
      <c r="AL278" s="10">
        <v>0.99</v>
      </c>
      <c r="AM278" s="10">
        <v>8.59</v>
      </c>
      <c r="AO278" s="17">
        <f t="shared" si="21"/>
        <v>49.237089896844729</v>
      </c>
    </row>
    <row r="279" spans="3:41" x14ac:dyDescent="0.25">
      <c r="C279" s="17">
        <v>41.958892599434598</v>
      </c>
      <c r="S279" s="11">
        <v>40850.864583333336</v>
      </c>
      <c r="T279" s="17">
        <v>39.772732297490499</v>
      </c>
      <c r="U279" s="10">
        <v>77.239999999999995</v>
      </c>
      <c r="V279" s="10">
        <v>6.62</v>
      </c>
      <c r="Z279" s="10"/>
      <c r="AA279" s="10">
        <f t="shared" si="19"/>
        <v>3583.3746426581656</v>
      </c>
      <c r="AD279" s="11">
        <v>40860.458333333336</v>
      </c>
      <c r="AE279" s="10">
        <v>53.31</v>
      </c>
      <c r="AF279" s="10">
        <v>6.13</v>
      </c>
      <c r="AH279" s="17">
        <f t="shared" si="20"/>
        <v>2563.6188644758586</v>
      </c>
      <c r="AI279" s="17"/>
      <c r="AK279" s="11">
        <v>40860.458333333336</v>
      </c>
      <c r="AL279" s="10">
        <v>53.31</v>
      </c>
      <c r="AM279" s="10">
        <v>6.13</v>
      </c>
      <c r="AO279" s="17">
        <f t="shared" si="21"/>
        <v>2563.6188644758586</v>
      </c>
    </row>
    <row r="280" spans="3:41" x14ac:dyDescent="0.25">
      <c r="C280" s="17">
        <v>41.191163046122803</v>
      </c>
      <c r="S280" s="11">
        <v>40850.875</v>
      </c>
      <c r="T280" s="17">
        <v>38.4723900551569</v>
      </c>
      <c r="U280" s="10">
        <v>28.68</v>
      </c>
      <c r="V280" s="10">
        <v>7.35</v>
      </c>
      <c r="Z280" s="10"/>
      <c r="AA280" s="10">
        <f t="shared" si="19"/>
        <v>1314.1861467818999</v>
      </c>
      <c r="AD280" s="11">
        <v>40860.5</v>
      </c>
      <c r="AE280" s="10">
        <v>82.96</v>
      </c>
      <c r="AF280" s="10">
        <v>2.96</v>
      </c>
      <c r="AH280" s="17">
        <f t="shared" si="20"/>
        <v>3662.7804863063475</v>
      </c>
      <c r="AI280" s="17"/>
      <c r="AK280" s="11">
        <v>40860.5</v>
      </c>
      <c r="AL280" s="10">
        <v>82.96</v>
      </c>
      <c r="AM280" s="10">
        <v>2.96</v>
      </c>
      <c r="AO280" s="17">
        <f t="shared" si="21"/>
        <v>3662.7804863063475</v>
      </c>
    </row>
    <row r="281" spans="3:41" x14ac:dyDescent="0.25">
      <c r="C281" s="17">
        <v>40.359758250409101</v>
      </c>
      <c r="S281" s="11">
        <v>40850.885416666664</v>
      </c>
      <c r="T281" s="17">
        <v>38.4723900551569</v>
      </c>
      <c r="U281" s="10">
        <v>53.55</v>
      </c>
      <c r="V281" s="10">
        <v>8.56</v>
      </c>
      <c r="Z281" s="10"/>
      <c r="AA281" s="10">
        <f t="shared" si="19"/>
        <v>2518.5844874536519</v>
      </c>
      <c r="AD281" s="11">
        <v>40860.541666666664</v>
      </c>
      <c r="AE281" s="10">
        <v>39.72</v>
      </c>
      <c r="AF281" s="10">
        <v>7.31</v>
      </c>
      <c r="AH281" s="17">
        <f t="shared" si="20"/>
        <v>1893.4427977062496</v>
      </c>
      <c r="AI281" s="17"/>
      <c r="AK281" s="11">
        <v>40860.541666666664</v>
      </c>
      <c r="AL281" s="10">
        <v>39.72</v>
      </c>
      <c r="AM281" s="10">
        <v>7.31</v>
      </c>
      <c r="AO281" s="17">
        <f t="shared" si="21"/>
        <v>1893.4427977062496</v>
      </c>
    </row>
    <row r="282" spans="3:41" x14ac:dyDescent="0.25">
      <c r="C282" s="17">
        <v>40.419655932851903</v>
      </c>
      <c r="S282" s="11">
        <v>40850.895833333336</v>
      </c>
      <c r="T282" s="17">
        <v>38.4723900551569</v>
      </c>
      <c r="U282" s="10">
        <v>91.65</v>
      </c>
      <c r="V282" s="10">
        <v>7.41</v>
      </c>
      <c r="Z282" s="10"/>
      <c r="AA282" s="10">
        <f t="shared" si="19"/>
        <v>4205.1210485551301</v>
      </c>
      <c r="AD282" s="11">
        <v>40860.583333333336</v>
      </c>
      <c r="AE282" s="10">
        <v>43.96</v>
      </c>
      <c r="AF282" s="10">
        <v>3.89</v>
      </c>
      <c r="AH282" s="17">
        <f t="shared" si="20"/>
        <v>1947.8524748081697</v>
      </c>
      <c r="AI282" s="17"/>
      <c r="AK282" s="11">
        <v>40860.583333333336</v>
      </c>
      <c r="AL282" s="10">
        <v>43.96</v>
      </c>
      <c r="AM282" s="10">
        <v>3.89</v>
      </c>
      <c r="AO282" s="17">
        <f t="shared" si="21"/>
        <v>1947.8524748081697</v>
      </c>
    </row>
    <row r="283" spans="3:41" x14ac:dyDescent="0.25">
      <c r="C283" s="17">
        <v>42.232410102794297</v>
      </c>
      <c r="S283" s="11">
        <v>40850.90625</v>
      </c>
      <c r="T283" s="17">
        <v>38.4723900551569</v>
      </c>
      <c r="U283" s="10">
        <v>96.91</v>
      </c>
      <c r="V283" s="10">
        <v>1.43</v>
      </c>
      <c r="Z283" s="10"/>
      <c r="AA283" s="10">
        <f t="shared" si="19"/>
        <v>3866.9406202452551</v>
      </c>
      <c r="AD283" s="11">
        <v>40860.625</v>
      </c>
      <c r="AE283" s="10">
        <v>51.94</v>
      </c>
      <c r="AF283" s="10">
        <v>9.68</v>
      </c>
      <c r="AH283" s="17">
        <f t="shared" si="20"/>
        <v>2696.3305807391357</v>
      </c>
      <c r="AI283" s="17"/>
      <c r="AK283" s="11">
        <v>40860.625</v>
      </c>
      <c r="AL283" s="10">
        <v>51.94</v>
      </c>
      <c r="AM283" s="10">
        <v>9.68</v>
      </c>
      <c r="AO283" s="17">
        <f t="shared" si="21"/>
        <v>2696.3305807391357</v>
      </c>
    </row>
    <row r="284" spans="3:41" x14ac:dyDescent="0.25">
      <c r="C284" s="17">
        <v>45.393680865189999</v>
      </c>
      <c r="S284" s="11">
        <v>40850.916666666664</v>
      </c>
      <c r="T284" s="17">
        <v>35.923482500090998</v>
      </c>
      <c r="U284" s="10">
        <v>55.09</v>
      </c>
      <c r="V284" s="10">
        <v>5.63</v>
      </c>
      <c r="Z284" s="10"/>
      <c r="AA284" s="10">
        <f t="shared" si="19"/>
        <v>2289.1813509300132</v>
      </c>
      <c r="AD284" s="11">
        <v>40860.666666666664</v>
      </c>
      <c r="AE284" s="10">
        <v>99.14</v>
      </c>
      <c r="AF284" s="10">
        <v>1.65</v>
      </c>
      <c r="AH284" s="17">
        <f t="shared" si="20"/>
        <v>4663.9105209749368</v>
      </c>
      <c r="AI284" s="17"/>
      <c r="AK284" s="11">
        <v>40860.666666666664</v>
      </c>
      <c r="AL284" s="10">
        <v>99.14</v>
      </c>
      <c r="AM284" s="10">
        <v>1.65</v>
      </c>
      <c r="AO284" s="17">
        <f t="shared" si="21"/>
        <v>4663.9105209749368</v>
      </c>
    </row>
    <row r="285" spans="3:41" x14ac:dyDescent="0.25">
      <c r="C285" s="17">
        <v>48.485611326994601</v>
      </c>
      <c r="S285" s="11">
        <v>40850.927083333336</v>
      </c>
      <c r="T285" s="17">
        <v>35.923482500090998</v>
      </c>
      <c r="U285" s="10">
        <v>64.239999999999995</v>
      </c>
      <c r="V285" s="10">
        <v>3.88</v>
      </c>
      <c r="Z285" s="10"/>
      <c r="AA285" s="10">
        <f t="shared" si="19"/>
        <v>2556.9757158058455</v>
      </c>
      <c r="AD285" s="11">
        <v>40860.708333333336</v>
      </c>
      <c r="AE285" s="10">
        <v>76.319999999999993</v>
      </c>
      <c r="AF285" s="10">
        <v>4.38</v>
      </c>
      <c r="AH285" s="17">
        <f t="shared" si="20"/>
        <v>4034.703456476228</v>
      </c>
      <c r="AI285" s="17"/>
      <c r="AK285" s="11">
        <v>40860.708333333336</v>
      </c>
      <c r="AL285" s="10">
        <v>76.319999999999993</v>
      </c>
      <c r="AM285" s="10">
        <v>4.38</v>
      </c>
      <c r="AO285" s="17">
        <f t="shared" si="21"/>
        <v>4034.703456476228</v>
      </c>
    </row>
    <row r="286" spans="3:41" x14ac:dyDescent="0.25">
      <c r="C286" s="17">
        <v>48.813648414778399</v>
      </c>
      <c r="S286" s="11">
        <v>40850.9375</v>
      </c>
      <c r="T286" s="17">
        <v>35.923482500090998</v>
      </c>
      <c r="U286" s="10">
        <v>84.42</v>
      </c>
      <c r="V286" s="10">
        <v>6.14</v>
      </c>
      <c r="Z286" s="10"/>
      <c r="AA286" s="10">
        <f t="shared" si="19"/>
        <v>3550.9991926576822</v>
      </c>
      <c r="AD286" s="11">
        <v>40860.75</v>
      </c>
      <c r="AE286" s="10">
        <v>1.46</v>
      </c>
      <c r="AF286" s="10">
        <v>6.03</v>
      </c>
      <c r="AH286" s="17">
        <f t="shared" si="20"/>
        <v>80.071726685576465</v>
      </c>
      <c r="AI286" s="17"/>
      <c r="AK286" s="11">
        <v>40860.75</v>
      </c>
      <c r="AL286" s="10">
        <v>1.46</v>
      </c>
      <c r="AM286" s="10">
        <v>6.03</v>
      </c>
      <c r="AO286" s="17">
        <f t="shared" si="21"/>
        <v>80.071726685576465</v>
      </c>
    </row>
    <row r="287" spans="3:41" x14ac:dyDescent="0.25">
      <c r="C287" s="17">
        <v>46.842698192459103</v>
      </c>
      <c r="S287" s="11">
        <v>40850.947916666664</v>
      </c>
      <c r="T287" s="17">
        <v>35.923482500090998</v>
      </c>
      <c r="U287" s="10">
        <v>23.51</v>
      </c>
      <c r="V287" s="10">
        <v>9.17</v>
      </c>
      <c r="Z287" s="10"/>
      <c r="AA287" s="10">
        <f t="shared" si="19"/>
        <v>1060.1477735771396</v>
      </c>
      <c r="AD287" s="11">
        <v>40860.791666666664</v>
      </c>
      <c r="AE287" s="10">
        <v>74.239999999999995</v>
      </c>
      <c r="AF287" s="10">
        <v>1.27</v>
      </c>
      <c r="AH287" s="17">
        <f t="shared" si="20"/>
        <v>3571.8867138081637</v>
      </c>
      <c r="AI287" s="17"/>
      <c r="AK287" s="11">
        <v>40860.791666666664</v>
      </c>
      <c r="AL287" s="10">
        <v>74.239999999999995</v>
      </c>
      <c r="AM287" s="10">
        <v>1.27</v>
      </c>
      <c r="AO287" s="17">
        <f t="shared" si="21"/>
        <v>3571.8867138081637</v>
      </c>
    </row>
    <row r="288" spans="3:41" x14ac:dyDescent="0.25">
      <c r="C288" s="17">
        <v>44.515900143355204</v>
      </c>
      <c r="S288" s="11">
        <v>40850.958333333336</v>
      </c>
      <c r="T288" s="17">
        <v>32.451985150641299</v>
      </c>
      <c r="U288" s="10">
        <v>0.71</v>
      </c>
      <c r="V288" s="10">
        <v>3.92</v>
      </c>
      <c r="Z288" s="10"/>
      <c r="AA288" s="10">
        <f t="shared" si="19"/>
        <v>25.824109456955323</v>
      </c>
      <c r="AD288" s="11">
        <v>40860.833333333336</v>
      </c>
      <c r="AE288" s="10">
        <v>12.48</v>
      </c>
      <c r="AF288" s="10">
        <v>6.03</v>
      </c>
      <c r="AH288" s="17">
        <f t="shared" si="20"/>
        <v>630.81283378907301</v>
      </c>
      <c r="AI288" s="17"/>
      <c r="AK288" s="11">
        <v>40860.833333333336</v>
      </c>
      <c r="AL288" s="10">
        <v>12.48</v>
      </c>
      <c r="AM288" s="10">
        <v>6.03</v>
      </c>
      <c r="AO288" s="17">
        <f t="shared" si="21"/>
        <v>630.81283378907301</v>
      </c>
    </row>
    <row r="289" spans="3:41" x14ac:dyDescent="0.25">
      <c r="C289" s="17">
        <v>43.797802676578002</v>
      </c>
      <c r="S289" s="11">
        <v>40850.96875</v>
      </c>
      <c r="T289" s="17">
        <v>32.451985150641299</v>
      </c>
      <c r="U289" s="10">
        <v>14.82</v>
      </c>
      <c r="V289" s="10">
        <v>3.23</v>
      </c>
      <c r="Z289" s="10"/>
      <c r="AA289" s="10">
        <f t="shared" si="19"/>
        <v>528.80701993250398</v>
      </c>
      <c r="AD289" s="11">
        <v>40860.875</v>
      </c>
      <c r="AE289" s="10">
        <v>31.62</v>
      </c>
      <c r="AF289" s="10">
        <v>7.17</v>
      </c>
      <c r="AH289" s="17">
        <f t="shared" si="20"/>
        <v>1611.6019206333965</v>
      </c>
      <c r="AI289" s="17"/>
      <c r="AK289" s="11">
        <v>40860.875</v>
      </c>
      <c r="AL289" s="10">
        <v>31.62</v>
      </c>
      <c r="AM289" s="10">
        <v>7.17</v>
      </c>
      <c r="AO289" s="17">
        <f t="shared" si="21"/>
        <v>1611.6019206333965</v>
      </c>
    </row>
    <row r="290" spans="3:41" x14ac:dyDescent="0.25">
      <c r="C290" s="17">
        <v>41.917216829970798</v>
      </c>
      <c r="S290" s="11">
        <v>40850.979166666664</v>
      </c>
      <c r="T290" s="17">
        <v>32.451985150641299</v>
      </c>
      <c r="U290" s="10">
        <v>37.299999999999997</v>
      </c>
      <c r="V290" s="10">
        <v>2.98</v>
      </c>
      <c r="Z290" s="10"/>
      <c r="AA290" s="10">
        <f t="shared" si="19"/>
        <v>1321.6130461189202</v>
      </c>
      <c r="AD290" s="11">
        <v>40860.916666666664</v>
      </c>
      <c r="AE290" s="10">
        <v>2.19</v>
      </c>
      <c r="AF290" s="10">
        <v>7.57</v>
      </c>
      <c r="AH290" s="17">
        <f t="shared" si="20"/>
        <v>108.37700485763604</v>
      </c>
      <c r="AI290" s="17"/>
      <c r="AK290" s="11">
        <v>40860.916666666664</v>
      </c>
      <c r="AL290" s="10">
        <v>2.19</v>
      </c>
      <c r="AM290" s="10">
        <v>7.57</v>
      </c>
      <c r="AO290" s="17">
        <f t="shared" si="21"/>
        <v>108.37700485763604</v>
      </c>
    </row>
    <row r="291" spans="3:41" x14ac:dyDescent="0.25">
      <c r="C291" s="17">
        <v>40.357392189013403</v>
      </c>
      <c r="S291" s="11">
        <v>40850.989583333336</v>
      </c>
      <c r="T291" s="17">
        <v>32.451985150641299</v>
      </c>
      <c r="U291" s="10">
        <v>16.079999999999998</v>
      </c>
      <c r="V291" s="10">
        <v>8.08</v>
      </c>
      <c r="Z291" s="10"/>
      <c r="AA291" s="10">
        <f t="shared" si="19"/>
        <v>651.754321222312</v>
      </c>
      <c r="AD291" s="11">
        <v>40860.958333333336</v>
      </c>
      <c r="AE291" s="10">
        <v>33.979999999999997</v>
      </c>
      <c r="AF291" s="10">
        <v>4.74</v>
      </c>
      <c r="AH291" s="17">
        <f t="shared" si="20"/>
        <v>1532.4093865826753</v>
      </c>
      <c r="AI291" s="17"/>
      <c r="AK291" s="11">
        <v>40860.958333333336</v>
      </c>
      <c r="AL291" s="10">
        <v>33.979999999999997</v>
      </c>
      <c r="AM291" s="10">
        <v>4.74</v>
      </c>
      <c r="AO291" s="17">
        <f t="shared" si="21"/>
        <v>1532.4093865826753</v>
      </c>
    </row>
    <row r="292" spans="3:41" x14ac:dyDescent="0.25">
      <c r="C292" s="17">
        <v>39.827145959058797</v>
      </c>
      <c r="S292" s="16">
        <v>40851</v>
      </c>
      <c r="T292" s="17">
        <v>27.892930002188301</v>
      </c>
      <c r="U292" s="10">
        <v>2.27</v>
      </c>
      <c r="V292" s="10">
        <v>0.62</v>
      </c>
      <c r="Z292" s="10"/>
      <c r="AA292" s="10">
        <f t="shared" si="19"/>
        <v>64.72435110496744</v>
      </c>
      <c r="AD292" s="16">
        <v>40861</v>
      </c>
      <c r="AE292" s="10">
        <v>92.39</v>
      </c>
      <c r="AF292" s="10">
        <v>6.24</v>
      </c>
      <c r="AH292" s="17">
        <f t="shared" si="20"/>
        <v>4256.1436151574426</v>
      </c>
      <c r="AI292" s="17"/>
      <c r="AK292" s="16">
        <v>40861</v>
      </c>
      <c r="AL292" s="10">
        <v>92.39</v>
      </c>
      <c r="AM292" s="10">
        <v>6.24</v>
      </c>
      <c r="AO292" s="17">
        <f t="shared" si="21"/>
        <v>4256.1436151574426</v>
      </c>
    </row>
    <row r="293" spans="3:41" x14ac:dyDescent="0.25">
      <c r="C293" s="17">
        <v>37.945906301053398</v>
      </c>
      <c r="S293" s="11">
        <v>40851.010416666664</v>
      </c>
      <c r="T293" s="17">
        <v>27.892930002188301</v>
      </c>
      <c r="U293" s="10">
        <v>77.87</v>
      </c>
      <c r="V293" s="10">
        <v>8.33</v>
      </c>
      <c r="Z293" s="10"/>
      <c r="AA293" s="10">
        <f t="shared" ref="AA293:AA356" si="22">U293*(T293+V293)</f>
        <v>2820.6795592704029</v>
      </c>
      <c r="AD293" s="11">
        <v>40861.041666666664</v>
      </c>
      <c r="AE293" s="10">
        <v>20.2</v>
      </c>
      <c r="AF293" s="10">
        <v>1.48</v>
      </c>
      <c r="AH293" s="17">
        <f t="shared" si="20"/>
        <v>796.40330728127856</v>
      </c>
      <c r="AI293" s="17"/>
      <c r="AK293" s="11">
        <v>40861.041666666664</v>
      </c>
      <c r="AL293" s="10">
        <v>20.2</v>
      </c>
      <c r="AM293" s="10">
        <v>1.48</v>
      </c>
      <c r="AO293" s="17">
        <f t="shared" si="21"/>
        <v>796.40330728127856</v>
      </c>
    </row>
    <row r="294" spans="3:41" x14ac:dyDescent="0.25">
      <c r="C294" s="17">
        <v>36.919626650634797</v>
      </c>
      <c r="S294" s="11">
        <v>40851.020833333336</v>
      </c>
      <c r="T294" s="17">
        <v>27.892930002188301</v>
      </c>
      <c r="U294" s="10">
        <v>24.22</v>
      </c>
      <c r="V294" s="10">
        <v>0.25</v>
      </c>
      <c r="Z294" s="10"/>
      <c r="AA294" s="10">
        <f t="shared" si="22"/>
        <v>681.62176465300058</v>
      </c>
      <c r="AD294" s="11">
        <v>40861.083333333336</v>
      </c>
      <c r="AE294" s="10">
        <v>20.170000000000002</v>
      </c>
      <c r="AF294" s="10">
        <v>7.09</v>
      </c>
      <c r="AH294" s="17">
        <f t="shared" si="20"/>
        <v>887.67416954330395</v>
      </c>
      <c r="AI294" s="17"/>
      <c r="AK294" s="11">
        <v>40861.083333333336</v>
      </c>
      <c r="AL294" s="10">
        <v>20.170000000000002</v>
      </c>
      <c r="AM294" s="10">
        <v>7.09</v>
      </c>
      <c r="AO294" s="17">
        <f t="shared" si="21"/>
        <v>887.67416954330395</v>
      </c>
    </row>
    <row r="295" spans="3:41" x14ac:dyDescent="0.25">
      <c r="C295" s="17">
        <v>37.208959845010199</v>
      </c>
      <c r="S295" s="11">
        <v>40851.03125</v>
      </c>
      <c r="T295" s="17">
        <v>27.892930002188301</v>
      </c>
      <c r="U295" s="10">
        <v>3.42</v>
      </c>
      <c r="V295" s="10">
        <v>8.17</v>
      </c>
      <c r="Z295" s="10"/>
      <c r="AA295" s="10">
        <f t="shared" si="22"/>
        <v>123.33522060748399</v>
      </c>
      <c r="AD295" s="11">
        <v>40861.125</v>
      </c>
      <c r="AE295" s="10">
        <v>78.11</v>
      </c>
      <c r="AF295" s="10">
        <v>0.43</v>
      </c>
      <c r="AH295" s="17">
        <f t="shared" si="20"/>
        <v>2939.9791534937467</v>
      </c>
      <c r="AI295" s="17"/>
      <c r="AK295" s="11">
        <v>40861.125</v>
      </c>
      <c r="AL295" s="10">
        <v>78.11</v>
      </c>
      <c r="AM295" s="10">
        <v>0.43</v>
      </c>
      <c r="AO295" s="17">
        <f t="shared" si="21"/>
        <v>2939.9791534937467</v>
      </c>
    </row>
    <row r="296" spans="3:41" x14ac:dyDescent="0.25">
      <c r="C296" s="17">
        <v>39.336513396434</v>
      </c>
      <c r="S296" s="11">
        <v>40851.041666666664</v>
      </c>
      <c r="T296" s="17">
        <v>26.2690609323293</v>
      </c>
      <c r="U296" s="10">
        <v>33.11</v>
      </c>
      <c r="V296" s="10">
        <v>4.8499999999999996</v>
      </c>
      <c r="Z296" s="10"/>
      <c r="AA296" s="10">
        <f t="shared" si="22"/>
        <v>1030.3521074694231</v>
      </c>
      <c r="AD296" s="11">
        <v>40861.166666666664</v>
      </c>
      <c r="AE296" s="10">
        <v>49.43</v>
      </c>
      <c r="AF296" s="10">
        <v>5.82</v>
      </c>
      <c r="AH296" s="17">
        <f t="shared" si="20"/>
        <v>2232.0864571857328</v>
      </c>
      <c r="AI296" s="17"/>
      <c r="AK296" s="11">
        <v>40861.166666666664</v>
      </c>
      <c r="AL296" s="10">
        <v>49.43</v>
      </c>
      <c r="AM296" s="10">
        <v>5.82</v>
      </c>
      <c r="AO296" s="17">
        <f t="shared" si="21"/>
        <v>2232.0864571857328</v>
      </c>
    </row>
    <row r="297" spans="3:41" x14ac:dyDescent="0.25">
      <c r="C297" s="17">
        <v>43.2531904074728</v>
      </c>
      <c r="S297" s="11">
        <v>40851.052083333336</v>
      </c>
      <c r="T297" s="17">
        <v>26.2690609323293</v>
      </c>
      <c r="U297" s="10">
        <v>33.270000000000003</v>
      </c>
      <c r="V297" s="10">
        <v>4.49</v>
      </c>
      <c r="Z297" s="10"/>
      <c r="AA297" s="10">
        <f t="shared" si="22"/>
        <v>1023.3539572185958</v>
      </c>
      <c r="AD297" s="11">
        <v>40861.208333333336</v>
      </c>
      <c r="AE297" s="10">
        <v>83.25</v>
      </c>
      <c r="AF297" s="10">
        <v>5.93</v>
      </c>
      <c r="AH297" s="17">
        <f t="shared" si="20"/>
        <v>4094.5006014221108</v>
      </c>
      <c r="AI297" s="17"/>
      <c r="AK297" s="11">
        <v>40861.208333333336</v>
      </c>
      <c r="AL297" s="10">
        <v>83.25</v>
      </c>
      <c r="AM297" s="10">
        <v>5.93</v>
      </c>
      <c r="AO297" s="17">
        <f t="shared" si="21"/>
        <v>4094.5006014221108</v>
      </c>
    </row>
    <row r="298" spans="3:41" x14ac:dyDescent="0.25">
      <c r="C298" s="17">
        <v>47.346275103878199</v>
      </c>
      <c r="S298" s="11">
        <v>40851.0625</v>
      </c>
      <c r="T298" s="17">
        <v>26.2690609323293</v>
      </c>
      <c r="U298" s="10">
        <v>11.96</v>
      </c>
      <c r="V298" s="10">
        <v>8.7799999999999994</v>
      </c>
      <c r="Z298" s="10"/>
      <c r="AA298" s="10">
        <f t="shared" si="22"/>
        <v>419.18676875065842</v>
      </c>
      <c r="AD298" s="11">
        <v>40861.25</v>
      </c>
      <c r="AE298" s="10">
        <v>64.650000000000006</v>
      </c>
      <c r="AF298" s="10">
        <v>5.03</v>
      </c>
      <c r="AH298" s="17">
        <f t="shared" si="20"/>
        <v>3386.1261854657259</v>
      </c>
      <c r="AI298" s="17"/>
      <c r="AK298" s="11">
        <v>40861.25</v>
      </c>
      <c r="AL298" s="10">
        <v>64.650000000000006</v>
      </c>
      <c r="AM298" s="10">
        <v>5.03</v>
      </c>
      <c r="AO298" s="17">
        <f t="shared" si="21"/>
        <v>3386.1261854657259</v>
      </c>
    </row>
    <row r="299" spans="3:41" x14ac:dyDescent="0.25">
      <c r="C299" s="17">
        <v>52.905965060161897</v>
      </c>
      <c r="S299" s="11">
        <v>40851.072916666664</v>
      </c>
      <c r="T299" s="17">
        <v>26.2690609323293</v>
      </c>
      <c r="U299" s="10">
        <v>4.43</v>
      </c>
      <c r="V299" s="10">
        <v>6.92</v>
      </c>
      <c r="Z299" s="10"/>
      <c r="AA299" s="10">
        <f t="shared" si="22"/>
        <v>147.02753993021878</v>
      </c>
      <c r="AD299" s="11">
        <v>40861.291666666664</v>
      </c>
      <c r="AE299" s="10">
        <v>81.72</v>
      </c>
      <c r="AF299" s="10">
        <v>4.67</v>
      </c>
      <c r="AH299" s="17">
        <f t="shared" si="20"/>
        <v>4705.1078647164304</v>
      </c>
      <c r="AI299" s="17"/>
      <c r="AK299" s="11">
        <v>40861.291666666664</v>
      </c>
      <c r="AL299" s="10">
        <v>81.72</v>
      </c>
      <c r="AM299" s="10">
        <v>4.67</v>
      </c>
      <c r="AO299" s="17">
        <f t="shared" si="21"/>
        <v>4705.1078647164304</v>
      </c>
    </row>
    <row r="300" spans="3:41" x14ac:dyDescent="0.25">
      <c r="C300" s="17">
        <v>55.035771689257402</v>
      </c>
      <c r="S300" s="11">
        <v>40851.083333333336</v>
      </c>
      <c r="T300" s="17">
        <v>24.430288230113899</v>
      </c>
      <c r="U300" s="10">
        <v>84.96</v>
      </c>
      <c r="V300" s="10">
        <v>7.91</v>
      </c>
      <c r="Z300" s="10"/>
      <c r="AA300" s="10">
        <f t="shared" si="22"/>
        <v>2747.6308880304769</v>
      </c>
      <c r="AD300" s="11">
        <v>40861.333333333336</v>
      </c>
      <c r="AE300" s="10">
        <v>49.62</v>
      </c>
      <c r="AF300" s="10">
        <v>3</v>
      </c>
      <c r="AH300" s="17">
        <f t="shared" si="20"/>
        <v>2879.734991220952</v>
      </c>
      <c r="AI300" s="17"/>
      <c r="AK300" s="11">
        <v>40861.333333333336</v>
      </c>
      <c r="AL300" s="10">
        <v>49.62</v>
      </c>
      <c r="AM300" s="10">
        <v>3</v>
      </c>
      <c r="AO300" s="17">
        <f t="shared" si="21"/>
        <v>2879.734991220952</v>
      </c>
    </row>
    <row r="301" spans="3:41" x14ac:dyDescent="0.25">
      <c r="C301" s="17">
        <v>53.407527389218998</v>
      </c>
      <c r="S301" s="11">
        <v>40851.09375</v>
      </c>
      <c r="T301" s="17">
        <v>24.430288230113899</v>
      </c>
      <c r="U301" s="10">
        <v>80.430000000000007</v>
      </c>
      <c r="V301" s="10">
        <v>5.0999999999999996</v>
      </c>
      <c r="Z301" s="10"/>
      <c r="AA301" s="10">
        <f t="shared" si="22"/>
        <v>2375.121082348061</v>
      </c>
      <c r="AD301" s="11">
        <v>40861.375</v>
      </c>
      <c r="AE301" s="10">
        <v>67.33</v>
      </c>
      <c r="AF301" s="10">
        <v>0.04</v>
      </c>
      <c r="AH301" s="17">
        <f t="shared" si="20"/>
        <v>3598.6220191161151</v>
      </c>
      <c r="AI301" s="17"/>
      <c r="AK301" s="11">
        <v>40861.375</v>
      </c>
      <c r="AL301" s="10">
        <v>67.33</v>
      </c>
      <c r="AM301" s="10">
        <v>0.04</v>
      </c>
      <c r="AO301" s="17">
        <f t="shared" si="21"/>
        <v>3598.6220191161151</v>
      </c>
    </row>
    <row r="302" spans="3:41" x14ac:dyDescent="0.25">
      <c r="C302" s="17">
        <v>52.122854161333898</v>
      </c>
      <c r="S302" s="11">
        <v>40851.104166666664</v>
      </c>
      <c r="T302" s="17">
        <v>24.430288230113899</v>
      </c>
      <c r="U302" s="10">
        <v>78.33</v>
      </c>
      <c r="V302" s="10">
        <v>6.39</v>
      </c>
      <c r="Z302" s="10"/>
      <c r="AA302" s="10">
        <f t="shared" si="22"/>
        <v>2414.1531770648216</v>
      </c>
      <c r="AD302" s="11">
        <v>40861.416666666664</v>
      </c>
      <c r="AE302" s="10">
        <v>72.209999999999994</v>
      </c>
      <c r="AF302" s="10">
        <v>7.9</v>
      </c>
      <c r="AH302" s="17">
        <f t="shared" si="20"/>
        <v>4334.2502989899203</v>
      </c>
      <c r="AI302" s="17"/>
      <c r="AK302" s="11">
        <v>40861.416666666664</v>
      </c>
      <c r="AL302" s="10">
        <v>72.209999999999994</v>
      </c>
      <c r="AM302" s="10">
        <v>7.9</v>
      </c>
      <c r="AO302" s="17">
        <f t="shared" si="21"/>
        <v>4334.2502989899203</v>
      </c>
    </row>
    <row r="303" spans="3:41" x14ac:dyDescent="0.25">
      <c r="C303" s="17">
        <v>51.439449337408597</v>
      </c>
      <c r="S303" s="11">
        <v>40851.114583333336</v>
      </c>
      <c r="T303" s="17">
        <v>24.430288230113899</v>
      </c>
      <c r="U303" s="10">
        <v>17.399999999999999</v>
      </c>
      <c r="V303" s="10">
        <v>5.05</v>
      </c>
      <c r="Z303" s="10"/>
      <c r="AA303" s="10">
        <f t="shared" si="22"/>
        <v>512.95701520398177</v>
      </c>
      <c r="AD303" s="11">
        <v>40861.458333333336</v>
      </c>
      <c r="AE303" s="10">
        <v>46.62</v>
      </c>
      <c r="AF303" s="10">
        <v>0.97</v>
      </c>
      <c r="AH303" s="17">
        <f t="shared" si="20"/>
        <v>2443.3285281099884</v>
      </c>
      <c r="AI303" s="17"/>
      <c r="AK303" s="11">
        <v>40861.458333333336</v>
      </c>
      <c r="AL303" s="10">
        <v>46.62</v>
      </c>
      <c r="AM303" s="10">
        <v>0.97</v>
      </c>
      <c r="AO303" s="17">
        <f t="shared" si="21"/>
        <v>2443.3285281099884</v>
      </c>
    </row>
    <row r="304" spans="3:41" x14ac:dyDescent="0.25">
      <c r="C304" s="17">
        <v>49.849925325613199</v>
      </c>
      <c r="S304" s="11">
        <v>40851.125</v>
      </c>
      <c r="T304" s="17">
        <v>24.480219277052701</v>
      </c>
      <c r="U304" s="10">
        <v>7.29</v>
      </c>
      <c r="V304" s="10">
        <v>4.78</v>
      </c>
      <c r="Z304" s="10"/>
      <c r="AA304" s="10">
        <f t="shared" si="22"/>
        <v>213.30699852971421</v>
      </c>
      <c r="AD304" s="11">
        <v>40861.5</v>
      </c>
      <c r="AE304" s="10">
        <v>17.649999999999999</v>
      </c>
      <c r="AF304" s="10">
        <v>3.53</v>
      </c>
      <c r="AH304" s="17">
        <f t="shared" si="20"/>
        <v>942.15568199707286</v>
      </c>
      <c r="AI304" s="17"/>
      <c r="AK304" s="11">
        <v>40861.5</v>
      </c>
      <c r="AL304" s="10">
        <v>17.649999999999999</v>
      </c>
      <c r="AM304" s="10">
        <v>3.53</v>
      </c>
      <c r="AO304" s="17">
        <f t="shared" si="21"/>
        <v>942.15568199707286</v>
      </c>
    </row>
    <row r="305" spans="3:41" x14ac:dyDescent="0.25">
      <c r="C305" s="17">
        <v>49.199244239344203</v>
      </c>
      <c r="S305" s="11">
        <v>40851.135416666664</v>
      </c>
      <c r="T305" s="17">
        <v>24.480219277052701</v>
      </c>
      <c r="U305" s="10">
        <v>30.95</v>
      </c>
      <c r="V305" s="10">
        <v>2.3199999999999998</v>
      </c>
      <c r="Z305" s="10"/>
      <c r="AA305" s="10">
        <f t="shared" si="22"/>
        <v>829.46678662478109</v>
      </c>
      <c r="AD305" s="11">
        <v>40861.541666666664</v>
      </c>
      <c r="AE305" s="10">
        <v>33.92</v>
      </c>
      <c r="AF305" s="10">
        <v>4.7300000000000004</v>
      </c>
      <c r="AH305" s="17">
        <f t="shared" si="20"/>
        <v>1829.2799645985554</v>
      </c>
      <c r="AI305" s="17"/>
      <c r="AK305" s="11">
        <v>40861.541666666664</v>
      </c>
      <c r="AL305" s="10">
        <v>33.92</v>
      </c>
      <c r="AM305" s="10">
        <v>4.7300000000000004</v>
      </c>
      <c r="AO305" s="17">
        <f t="shared" si="21"/>
        <v>1829.2799645985554</v>
      </c>
    </row>
    <row r="306" spans="3:41" x14ac:dyDescent="0.25">
      <c r="C306" s="17">
        <v>49.379770443268903</v>
      </c>
      <c r="S306" s="11">
        <v>40851.145833333336</v>
      </c>
      <c r="T306" s="17">
        <v>24.480219277052701</v>
      </c>
      <c r="U306" s="10">
        <v>19.27</v>
      </c>
      <c r="V306" s="10">
        <v>8.8699999999999992</v>
      </c>
      <c r="Z306" s="10"/>
      <c r="AA306" s="10">
        <f t="shared" si="22"/>
        <v>642.65872546880553</v>
      </c>
      <c r="AD306" s="11">
        <v>40861.583333333336</v>
      </c>
      <c r="AE306" s="10">
        <v>92.24</v>
      </c>
      <c r="AF306" s="10">
        <v>9.16</v>
      </c>
      <c r="AH306" s="17">
        <f t="shared" si="20"/>
        <v>5399.708425687124</v>
      </c>
      <c r="AI306" s="17"/>
      <c r="AK306" s="11">
        <v>40861.583333333336</v>
      </c>
      <c r="AL306" s="10">
        <v>92.24</v>
      </c>
      <c r="AM306" s="10">
        <v>9.16</v>
      </c>
      <c r="AO306" s="17">
        <f t="shared" si="21"/>
        <v>5399.708425687124</v>
      </c>
    </row>
    <row r="307" spans="3:41" x14ac:dyDescent="0.25">
      <c r="C307" s="17">
        <v>51.826279053808001</v>
      </c>
      <c r="S307" s="11">
        <v>40851.15625</v>
      </c>
      <c r="T307" s="17">
        <v>24.480219277052701</v>
      </c>
      <c r="U307" s="10">
        <v>65.42</v>
      </c>
      <c r="V307" s="10">
        <v>9.17</v>
      </c>
      <c r="Z307" s="10"/>
      <c r="AA307" s="10">
        <f t="shared" si="22"/>
        <v>2201.3973451047877</v>
      </c>
      <c r="AD307" s="11">
        <v>40861.625</v>
      </c>
      <c r="AE307" s="10">
        <v>74.06</v>
      </c>
      <c r="AF307" s="10">
        <v>9.33</v>
      </c>
      <c r="AH307" s="17">
        <f t="shared" si="20"/>
        <v>4529.2340267250202</v>
      </c>
      <c r="AI307" s="17"/>
      <c r="AK307" s="11">
        <v>40861.625</v>
      </c>
      <c r="AL307" s="10">
        <v>74.06</v>
      </c>
      <c r="AM307" s="10">
        <v>9.33</v>
      </c>
      <c r="AO307" s="17">
        <f t="shared" si="21"/>
        <v>4529.2340267250202</v>
      </c>
    </row>
    <row r="308" spans="3:41" x14ac:dyDescent="0.25">
      <c r="C308" s="17">
        <v>55.675289565740798</v>
      </c>
      <c r="S308" s="11">
        <v>40851.166666666664</v>
      </c>
      <c r="T308" s="17">
        <v>26.559185829520001</v>
      </c>
      <c r="U308" s="10">
        <v>27.56</v>
      </c>
      <c r="V308" s="10">
        <v>1.23</v>
      </c>
      <c r="Z308" s="10"/>
      <c r="AA308" s="10">
        <f t="shared" si="22"/>
        <v>765.86996146157117</v>
      </c>
      <c r="AD308" s="11">
        <v>40861.666666666664</v>
      </c>
      <c r="AE308" s="10">
        <v>34.99</v>
      </c>
      <c r="AF308" s="10">
        <v>5.38</v>
      </c>
      <c r="AH308" s="17">
        <f t="shared" si="20"/>
        <v>2136.3245819052709</v>
      </c>
      <c r="AI308" s="17"/>
      <c r="AK308" s="11">
        <v>40861.666666666664</v>
      </c>
      <c r="AL308" s="10">
        <v>34.99</v>
      </c>
      <c r="AM308" s="10">
        <v>5.38</v>
      </c>
      <c r="AO308" s="17">
        <f t="shared" si="21"/>
        <v>2136.3245819052709</v>
      </c>
    </row>
    <row r="309" spans="3:41" x14ac:dyDescent="0.25">
      <c r="C309" s="17">
        <v>59.320699424724403</v>
      </c>
      <c r="S309" s="11">
        <v>40851.177083333336</v>
      </c>
      <c r="T309" s="17">
        <v>26.559185829520001</v>
      </c>
      <c r="U309" s="10">
        <v>11.6</v>
      </c>
      <c r="V309" s="10">
        <v>8.0500000000000007</v>
      </c>
      <c r="Z309" s="10"/>
      <c r="AA309" s="10">
        <f t="shared" si="22"/>
        <v>401.466555622432</v>
      </c>
      <c r="AD309" s="11">
        <v>40861.708333333336</v>
      </c>
      <c r="AE309" s="10">
        <v>83.38</v>
      </c>
      <c r="AF309" s="10">
        <v>7.24</v>
      </c>
      <c r="AH309" s="17">
        <f t="shared" si="20"/>
        <v>5549.8311180335204</v>
      </c>
      <c r="AI309" s="17"/>
      <c r="AK309" s="11">
        <v>40861.708333333336</v>
      </c>
      <c r="AL309" s="10">
        <v>83.38</v>
      </c>
      <c r="AM309" s="10">
        <v>7.24</v>
      </c>
      <c r="AO309" s="17">
        <f t="shared" si="21"/>
        <v>5549.8311180335204</v>
      </c>
    </row>
    <row r="310" spans="3:41" x14ac:dyDescent="0.25">
      <c r="C310" s="17">
        <v>55.3927742817378</v>
      </c>
      <c r="S310" s="11">
        <v>40851.1875</v>
      </c>
      <c r="T310" s="17">
        <v>26.559185829520001</v>
      </c>
      <c r="U310" s="10">
        <v>81.62</v>
      </c>
      <c r="V310" s="10">
        <v>5.96</v>
      </c>
      <c r="Z310" s="10"/>
      <c r="AA310" s="10">
        <f t="shared" si="22"/>
        <v>2654.2159474054224</v>
      </c>
      <c r="AD310" s="11">
        <v>40861.75</v>
      </c>
      <c r="AE310" s="10">
        <v>43.11</v>
      </c>
      <c r="AF310" s="10">
        <v>7.07</v>
      </c>
      <c r="AH310" s="17">
        <f t="shared" si="20"/>
        <v>2692.7701992857164</v>
      </c>
      <c r="AI310" s="17"/>
      <c r="AK310" s="11">
        <v>40861.75</v>
      </c>
      <c r="AL310" s="10">
        <v>43.11</v>
      </c>
      <c r="AM310" s="10">
        <v>7.07</v>
      </c>
      <c r="AO310" s="17">
        <f t="shared" si="21"/>
        <v>2692.7701992857164</v>
      </c>
    </row>
    <row r="311" spans="3:41" x14ac:dyDescent="0.25">
      <c r="C311" s="17">
        <v>51.372320454157403</v>
      </c>
      <c r="S311" s="11">
        <v>40851.197916666664</v>
      </c>
      <c r="T311" s="17">
        <v>26.559185829520001</v>
      </c>
      <c r="U311" s="10">
        <v>47.52</v>
      </c>
      <c r="V311" s="10">
        <v>0.06</v>
      </c>
      <c r="Z311" s="10"/>
      <c r="AA311" s="10">
        <f t="shared" si="22"/>
        <v>1264.9437106187904</v>
      </c>
      <c r="AD311" s="11">
        <v>40861.791666666664</v>
      </c>
      <c r="AE311" s="10">
        <v>23.18</v>
      </c>
      <c r="AF311" s="10">
        <v>3.7</v>
      </c>
      <c r="AH311" s="17">
        <f t="shared" si="20"/>
        <v>1276.5763881273688</v>
      </c>
      <c r="AI311" s="17"/>
      <c r="AK311" s="11">
        <v>40861.791666666664</v>
      </c>
      <c r="AL311" s="10">
        <v>23.18</v>
      </c>
      <c r="AM311" s="10">
        <v>3.7</v>
      </c>
      <c r="AO311" s="17">
        <f t="shared" si="21"/>
        <v>1276.5763881273688</v>
      </c>
    </row>
    <row r="312" spans="3:41" x14ac:dyDescent="0.25">
      <c r="C312" s="17">
        <v>47.403368768093301</v>
      </c>
      <c r="S312" s="11">
        <v>40851.208333333336</v>
      </c>
      <c r="T312" s="17">
        <v>31.701277847744102</v>
      </c>
      <c r="U312" s="10">
        <v>24.9</v>
      </c>
      <c r="V312" s="10">
        <v>1.86</v>
      </c>
      <c r="Z312" s="10"/>
      <c r="AA312" s="10">
        <f t="shared" si="22"/>
        <v>835.67581840882804</v>
      </c>
      <c r="AD312" s="11">
        <v>40861.833333333336</v>
      </c>
      <c r="AE312" s="10">
        <v>42.5</v>
      </c>
      <c r="AF312" s="10">
        <v>5.27</v>
      </c>
      <c r="AH312" s="17">
        <f t="shared" si="20"/>
        <v>2238.618172643965</v>
      </c>
      <c r="AI312" s="17"/>
      <c r="AK312" s="11">
        <v>40861.833333333336</v>
      </c>
      <c r="AL312" s="10">
        <v>42.5</v>
      </c>
      <c r="AM312" s="10">
        <v>5.27</v>
      </c>
      <c r="AO312" s="17">
        <f t="shared" si="21"/>
        <v>2238.618172643965</v>
      </c>
    </row>
    <row r="313" spans="3:41" x14ac:dyDescent="0.25">
      <c r="C313" s="17">
        <v>46.416129370324597</v>
      </c>
      <c r="S313" s="11">
        <v>40851.21875</v>
      </c>
      <c r="T313" s="17">
        <v>31.701277847744102</v>
      </c>
      <c r="U313" s="10">
        <v>55.19</v>
      </c>
      <c r="V313" s="10">
        <v>0.95</v>
      </c>
      <c r="Z313" s="10"/>
      <c r="AA313" s="10">
        <f t="shared" si="22"/>
        <v>1802.024024416997</v>
      </c>
      <c r="AD313" s="11">
        <v>40861.875</v>
      </c>
      <c r="AE313" s="10">
        <v>82.39</v>
      </c>
      <c r="AF313" s="10">
        <v>5.81</v>
      </c>
      <c r="AH313" s="17">
        <f t="shared" si="20"/>
        <v>4302.9107988210435</v>
      </c>
      <c r="AI313" s="17"/>
      <c r="AK313" s="11">
        <v>40861.875</v>
      </c>
      <c r="AL313" s="10">
        <v>82.39</v>
      </c>
      <c r="AM313" s="10">
        <v>5.81</v>
      </c>
      <c r="AO313" s="17">
        <f t="shared" si="21"/>
        <v>4302.9107988210435</v>
      </c>
    </row>
    <row r="314" spans="3:41" x14ac:dyDescent="0.25">
      <c r="C314" s="17">
        <v>43.348495734441101</v>
      </c>
      <c r="S314" s="11">
        <v>40851.229166666664</v>
      </c>
      <c r="T314" s="17">
        <v>31.701277847744102</v>
      </c>
      <c r="U314" s="10">
        <v>62.46</v>
      </c>
      <c r="V314" s="10">
        <v>4.12</v>
      </c>
      <c r="Z314" s="10"/>
      <c r="AA314" s="10">
        <f t="shared" si="22"/>
        <v>2237.3970143700963</v>
      </c>
      <c r="AD314" s="11">
        <v>40861.916666666664</v>
      </c>
      <c r="AE314" s="10">
        <v>82.56</v>
      </c>
      <c r="AF314" s="10">
        <v>4.47</v>
      </c>
      <c r="AH314" s="17">
        <f t="shared" si="20"/>
        <v>3947.8950078354574</v>
      </c>
      <c r="AI314" s="17"/>
      <c r="AK314" s="11">
        <v>40861.916666666664</v>
      </c>
      <c r="AL314" s="10">
        <v>82.56</v>
      </c>
      <c r="AM314" s="10">
        <v>4.47</v>
      </c>
      <c r="AO314" s="17">
        <f t="shared" si="21"/>
        <v>3947.8950078354574</v>
      </c>
    </row>
    <row r="315" spans="3:41" x14ac:dyDescent="0.25">
      <c r="C315" s="17">
        <v>40.296671207931603</v>
      </c>
      <c r="S315" s="11">
        <v>40851.239583333336</v>
      </c>
      <c r="T315" s="17">
        <v>31.701277847744102</v>
      </c>
      <c r="U315" s="10">
        <v>64.459999999999994</v>
      </c>
      <c r="V315" s="10">
        <v>5.78</v>
      </c>
      <c r="Z315" s="10"/>
      <c r="AA315" s="10">
        <f t="shared" si="22"/>
        <v>2416.0431700655845</v>
      </c>
      <c r="AD315" s="11">
        <v>40861.958333333336</v>
      </c>
      <c r="AE315" s="10">
        <v>48.88</v>
      </c>
      <c r="AF315" s="10">
        <v>1.87</v>
      </c>
      <c r="AH315" s="17">
        <f t="shared" si="20"/>
        <v>2061.1068886436965</v>
      </c>
      <c r="AI315" s="17"/>
      <c r="AK315" s="11">
        <v>40861.958333333336</v>
      </c>
      <c r="AL315" s="10">
        <v>48.88</v>
      </c>
      <c r="AM315" s="10">
        <v>1.87</v>
      </c>
      <c r="AO315" s="17">
        <f t="shared" si="21"/>
        <v>2061.1068886436965</v>
      </c>
    </row>
    <row r="316" spans="3:41" x14ac:dyDescent="0.25">
      <c r="C316" s="17">
        <v>39.288051007570402</v>
      </c>
      <c r="S316" s="11">
        <v>40851.25</v>
      </c>
      <c r="T316" s="17">
        <v>37.916138369490298</v>
      </c>
      <c r="U316" s="10">
        <v>39.020000000000003</v>
      </c>
      <c r="V316" s="10">
        <v>4.13</v>
      </c>
      <c r="Z316" s="10"/>
      <c r="AA316" s="10">
        <f t="shared" si="22"/>
        <v>1640.6403191775116</v>
      </c>
      <c r="AD316" s="16">
        <v>40862</v>
      </c>
      <c r="AE316" s="10">
        <v>53.7</v>
      </c>
      <c r="AF316" s="10">
        <v>4.46</v>
      </c>
      <c r="AH316" s="17">
        <f t="shared" si="20"/>
        <v>2349.2703391065306</v>
      </c>
      <c r="AI316" s="17"/>
      <c r="AK316" s="16">
        <v>40862</v>
      </c>
      <c r="AL316" s="10">
        <v>53.7</v>
      </c>
      <c r="AM316" s="10">
        <v>4.46</v>
      </c>
      <c r="AO316" s="17">
        <f t="shared" si="21"/>
        <v>2349.2703391065306</v>
      </c>
    </row>
    <row r="317" spans="3:41" x14ac:dyDescent="0.25">
      <c r="C317" s="17">
        <v>37.7842641279845</v>
      </c>
      <c r="S317" s="11">
        <v>40851.260416666664</v>
      </c>
      <c r="T317" s="17">
        <v>37.916138369490298</v>
      </c>
      <c r="U317" s="10">
        <v>22.65</v>
      </c>
      <c r="V317" s="10">
        <v>8.3000000000000007</v>
      </c>
      <c r="Z317" s="10"/>
      <c r="AA317" s="10">
        <f t="shared" si="22"/>
        <v>1046.795534068955</v>
      </c>
      <c r="AD317" s="11">
        <v>40862.041666666664</v>
      </c>
      <c r="AE317" s="10">
        <v>42.38</v>
      </c>
      <c r="AF317" s="10">
        <v>4.26</v>
      </c>
      <c r="AH317" s="17">
        <f t="shared" si="20"/>
        <v>1781.8359137439832</v>
      </c>
      <c r="AI317" s="17"/>
      <c r="AK317" s="11">
        <v>40862.041666666664</v>
      </c>
      <c r="AL317" s="10">
        <v>42.38</v>
      </c>
      <c r="AM317" s="10">
        <v>4.26</v>
      </c>
      <c r="AO317" s="17">
        <f t="shared" si="21"/>
        <v>1781.8359137439832</v>
      </c>
    </row>
    <row r="318" spans="3:41" x14ac:dyDescent="0.25">
      <c r="C318" s="17">
        <v>36.853011007257699</v>
      </c>
      <c r="S318" s="11">
        <v>40851.270833333336</v>
      </c>
      <c r="T318" s="17">
        <v>37.916138369490298</v>
      </c>
      <c r="U318" s="10">
        <v>26.33</v>
      </c>
      <c r="V318" s="10">
        <v>9.5299999999999994</v>
      </c>
      <c r="Z318" s="10"/>
      <c r="AA318" s="10">
        <f t="shared" si="22"/>
        <v>1249.2568232686795</v>
      </c>
      <c r="AD318" s="11">
        <v>40862.083333333336</v>
      </c>
      <c r="AE318" s="10">
        <v>62.97</v>
      </c>
      <c r="AF318" s="10">
        <v>7.26</v>
      </c>
      <c r="AH318" s="17">
        <f t="shared" si="20"/>
        <v>2777.7963031270169</v>
      </c>
      <c r="AI318" s="17"/>
      <c r="AK318" s="11">
        <v>40862.083333333336</v>
      </c>
      <c r="AL318" s="10">
        <v>62.97</v>
      </c>
      <c r="AM318" s="10">
        <v>7.26</v>
      </c>
      <c r="AO318" s="17">
        <f t="shared" si="21"/>
        <v>2777.7963031270169</v>
      </c>
    </row>
    <row r="319" spans="3:41" x14ac:dyDescent="0.25">
      <c r="C319" s="17">
        <v>37.048856681447198</v>
      </c>
      <c r="S319" s="11">
        <v>40851.28125</v>
      </c>
      <c r="T319" s="17">
        <v>37.916138369490298</v>
      </c>
      <c r="U319" s="10">
        <v>83.34</v>
      </c>
      <c r="V319" s="10">
        <v>2.11</v>
      </c>
      <c r="Z319" s="10"/>
      <c r="AA319" s="10">
        <f t="shared" si="22"/>
        <v>3335.7783717133216</v>
      </c>
      <c r="AD319" s="11">
        <v>40862.125</v>
      </c>
      <c r="AE319" s="10">
        <v>76.34</v>
      </c>
      <c r="AF319" s="10">
        <v>0.1</v>
      </c>
      <c r="AH319" s="17">
        <f t="shared" si="20"/>
        <v>2835.9437190616795</v>
      </c>
      <c r="AI319" s="17"/>
      <c r="AK319" s="11">
        <v>40862.125</v>
      </c>
      <c r="AL319" s="10">
        <v>76.34</v>
      </c>
      <c r="AM319" s="10">
        <v>0.1</v>
      </c>
      <c r="AO319" s="17">
        <f t="shared" si="21"/>
        <v>2835.9437190616795</v>
      </c>
    </row>
    <row r="320" spans="3:41" x14ac:dyDescent="0.25">
      <c r="C320" s="17">
        <v>38.960298948716101</v>
      </c>
      <c r="S320" s="11">
        <v>40851.291666666664</v>
      </c>
      <c r="T320" s="17">
        <v>45.911759117394702</v>
      </c>
      <c r="U320" s="10">
        <v>63.33</v>
      </c>
      <c r="V320" s="10">
        <v>0.36</v>
      </c>
      <c r="Y320" s="10"/>
      <c r="Z320" s="10"/>
      <c r="AA320" s="10">
        <f t="shared" si="22"/>
        <v>2930.3905049046061</v>
      </c>
      <c r="AD320" s="11">
        <v>40862.166666666664</v>
      </c>
      <c r="AE320" s="10">
        <v>18.989999999999998</v>
      </c>
      <c r="AF320" s="10">
        <v>8.2100000000000009</v>
      </c>
      <c r="AH320" s="17">
        <f t="shared" si="20"/>
        <v>895.76397703611872</v>
      </c>
      <c r="AI320" s="17"/>
      <c r="AK320" s="11">
        <v>40862.166666666664</v>
      </c>
      <c r="AL320" s="10">
        <v>18.989999999999998</v>
      </c>
      <c r="AM320" s="10">
        <v>8.2100000000000009</v>
      </c>
      <c r="AO320" s="17">
        <f t="shared" si="21"/>
        <v>895.76397703611872</v>
      </c>
    </row>
    <row r="321" spans="3:41" x14ac:dyDescent="0.25">
      <c r="C321" s="17">
        <v>42.673902168506302</v>
      </c>
      <c r="S321" s="11">
        <v>40851.302083333336</v>
      </c>
      <c r="T321" s="17">
        <v>45.911759117394702</v>
      </c>
      <c r="U321" s="10">
        <v>73.03</v>
      </c>
      <c r="V321" s="10">
        <v>3.23</v>
      </c>
      <c r="Y321" s="10"/>
      <c r="Z321" s="10"/>
      <c r="AA321" s="10">
        <f t="shared" si="22"/>
        <v>3588.822668343335</v>
      </c>
      <c r="AD321" s="11">
        <v>40862.208333333336</v>
      </c>
      <c r="AE321" s="10">
        <v>64.78</v>
      </c>
      <c r="AF321" s="10">
        <v>1.28</v>
      </c>
      <c r="AH321" s="17">
        <f t="shared" si="20"/>
        <v>2847.3337824758382</v>
      </c>
      <c r="AI321" s="17"/>
      <c r="AK321" s="11">
        <v>40862.208333333336</v>
      </c>
      <c r="AL321" s="10">
        <v>64.78</v>
      </c>
      <c r="AM321" s="10">
        <v>1.28</v>
      </c>
      <c r="AO321" s="17">
        <f t="shared" si="21"/>
        <v>2847.3337824758382</v>
      </c>
    </row>
    <row r="322" spans="3:41" x14ac:dyDescent="0.25">
      <c r="C322" s="17">
        <v>46.574088285814497</v>
      </c>
      <c r="S322" s="11">
        <v>40851.3125</v>
      </c>
      <c r="T322" s="17">
        <v>45.911759117394702</v>
      </c>
      <c r="U322" s="10">
        <v>27.53</v>
      </c>
      <c r="V322" s="10">
        <v>7.43</v>
      </c>
      <c r="Y322" s="10"/>
      <c r="Z322" s="10"/>
      <c r="AA322" s="10">
        <f t="shared" si="22"/>
        <v>1468.4986285018763</v>
      </c>
      <c r="AD322" s="11">
        <v>40862.25</v>
      </c>
      <c r="AE322" s="10">
        <v>34.89</v>
      </c>
      <c r="AF322" s="10">
        <v>7.94</v>
      </c>
      <c r="AH322" s="17">
        <f t="shared" si="20"/>
        <v>1901.9965402920677</v>
      </c>
      <c r="AI322" s="17"/>
      <c r="AK322" s="11">
        <v>40862.25</v>
      </c>
      <c r="AL322" s="10">
        <v>34.89</v>
      </c>
      <c r="AM322" s="10">
        <v>7.94</v>
      </c>
      <c r="AO322" s="17">
        <f t="shared" si="21"/>
        <v>1901.9965402920677</v>
      </c>
    </row>
    <row r="323" spans="3:41" x14ac:dyDescent="0.25">
      <c r="C323" s="17">
        <v>52.097886576327802</v>
      </c>
      <c r="S323" s="11">
        <v>40851.322916666664</v>
      </c>
      <c r="T323" s="17">
        <v>45.911759117394702</v>
      </c>
      <c r="U323" s="10">
        <v>32.68</v>
      </c>
      <c r="V323" s="10">
        <v>4.87</v>
      </c>
      <c r="Y323" s="10"/>
      <c r="Z323" s="10"/>
      <c r="AA323" s="10">
        <f t="shared" si="22"/>
        <v>1659.5478879564587</v>
      </c>
      <c r="AD323" s="11">
        <v>40862.291666666664</v>
      </c>
      <c r="AE323" s="10">
        <v>99.31</v>
      </c>
      <c r="AF323" s="10">
        <v>2.75</v>
      </c>
      <c r="AH323" s="17">
        <f t="shared" si="20"/>
        <v>5446.9436158951139</v>
      </c>
      <c r="AI323" s="17"/>
      <c r="AK323" s="11">
        <v>40862.291666666664</v>
      </c>
      <c r="AL323" s="10">
        <v>99.31</v>
      </c>
      <c r="AM323" s="10">
        <v>2.75</v>
      </c>
      <c r="AO323" s="17">
        <f t="shared" si="21"/>
        <v>5446.9436158951139</v>
      </c>
    </row>
    <row r="324" spans="3:41" x14ac:dyDescent="0.25">
      <c r="C324" s="17">
        <v>55.252275182012902</v>
      </c>
      <c r="S324" s="11">
        <v>40851.333333333336</v>
      </c>
      <c r="T324" s="17">
        <v>52.078241966313101</v>
      </c>
      <c r="U324" s="10">
        <v>51.42</v>
      </c>
      <c r="V324" s="10">
        <v>4.05</v>
      </c>
      <c r="Y324" s="10"/>
      <c r="Z324" s="10"/>
      <c r="AA324" s="10">
        <f t="shared" si="22"/>
        <v>2886.1142019078197</v>
      </c>
      <c r="AD324" s="11">
        <v>40862.333333333336</v>
      </c>
      <c r="AE324" s="10">
        <v>42.88</v>
      </c>
      <c r="AF324" s="10">
        <v>8.8000000000000007</v>
      </c>
      <c r="AH324" s="17">
        <f t="shared" si="20"/>
        <v>2746.5615598047134</v>
      </c>
      <c r="AI324" s="17"/>
      <c r="AK324" s="11">
        <v>40862.333333333336</v>
      </c>
      <c r="AL324" s="10">
        <v>42.88</v>
      </c>
      <c r="AM324" s="10">
        <v>8.8000000000000007</v>
      </c>
      <c r="AO324" s="17">
        <f t="shared" si="21"/>
        <v>2746.5615598047134</v>
      </c>
    </row>
    <row r="325" spans="3:41" x14ac:dyDescent="0.25">
      <c r="C325" s="17">
        <v>53.598849277304602</v>
      </c>
      <c r="S325" s="11">
        <v>40851.34375</v>
      </c>
      <c r="T325" s="17">
        <v>52.078241966313101</v>
      </c>
      <c r="U325" s="10">
        <v>13.18</v>
      </c>
      <c r="V325" s="10">
        <v>2.0299999999999998</v>
      </c>
      <c r="Y325" s="10"/>
      <c r="Z325" s="10"/>
      <c r="AA325" s="10">
        <f t="shared" si="22"/>
        <v>713.14662911600669</v>
      </c>
      <c r="AD325" s="11">
        <v>40862.375</v>
      </c>
      <c r="AE325" s="10">
        <v>39.33</v>
      </c>
      <c r="AF325" s="10">
        <v>5.79</v>
      </c>
      <c r="AH325" s="17">
        <f t="shared" ref="AH325:AH388" si="23">AE325*($C325+AF325)</f>
        <v>2335.7634420763898</v>
      </c>
      <c r="AI325" s="17"/>
      <c r="AK325" s="11">
        <v>40862.375</v>
      </c>
      <c r="AL325" s="10">
        <v>39.33</v>
      </c>
      <c r="AM325" s="10">
        <v>5.79</v>
      </c>
      <c r="AO325" s="17">
        <f t="shared" ref="AO325:AO388" si="24">AL325*($C325+AM325)</f>
        <v>2335.7634420763898</v>
      </c>
    </row>
    <row r="326" spans="3:41" x14ac:dyDescent="0.25">
      <c r="C326" s="17">
        <v>52.696905691632097</v>
      </c>
      <c r="S326" s="11">
        <v>40851.354166666664</v>
      </c>
      <c r="T326" s="17">
        <v>52.078241966313101</v>
      </c>
      <c r="U326" s="10">
        <v>46.35</v>
      </c>
      <c r="V326" s="10">
        <v>7.97</v>
      </c>
      <c r="Y326" s="10"/>
      <c r="Z326" s="10"/>
      <c r="AA326" s="10">
        <f t="shared" si="22"/>
        <v>2783.2360151386124</v>
      </c>
      <c r="AD326" s="11">
        <v>40862.416666666664</v>
      </c>
      <c r="AE326" s="10">
        <v>27.01</v>
      </c>
      <c r="AF326" s="10">
        <v>1.41</v>
      </c>
      <c r="AH326" s="17">
        <f t="shared" si="23"/>
        <v>1461.4275227309829</v>
      </c>
      <c r="AI326" s="17"/>
      <c r="AK326" s="11">
        <v>40862.416666666664</v>
      </c>
      <c r="AL326" s="10">
        <v>27.01</v>
      </c>
      <c r="AM326" s="10">
        <v>1.41</v>
      </c>
      <c r="AO326" s="17">
        <f t="shared" si="24"/>
        <v>1461.4275227309829</v>
      </c>
    </row>
    <row r="327" spans="3:41" x14ac:dyDescent="0.25">
      <c r="C327" s="17">
        <v>51.382155587630898</v>
      </c>
      <c r="S327" s="11">
        <v>40851.364583333336</v>
      </c>
      <c r="T327" s="17">
        <v>52.078241966313101</v>
      </c>
      <c r="U327" s="10">
        <v>14.23</v>
      </c>
      <c r="V327" s="10">
        <v>0.35</v>
      </c>
      <c r="Y327" s="10"/>
      <c r="Z327" s="10"/>
      <c r="AA327" s="10">
        <f t="shared" si="22"/>
        <v>746.05388318063547</v>
      </c>
      <c r="AD327" s="11">
        <v>40862.458333333336</v>
      </c>
      <c r="AE327" s="10">
        <v>33.08</v>
      </c>
      <c r="AF327" s="10">
        <v>3.41</v>
      </c>
      <c r="AH327" s="17">
        <f t="shared" si="23"/>
        <v>1812.5245068388301</v>
      </c>
      <c r="AI327" s="17"/>
      <c r="AK327" s="11">
        <v>40862.458333333336</v>
      </c>
      <c r="AL327" s="10">
        <v>33.08</v>
      </c>
      <c r="AM327" s="10">
        <v>3.41</v>
      </c>
      <c r="AO327" s="17">
        <f t="shared" si="24"/>
        <v>1812.5245068388301</v>
      </c>
    </row>
    <row r="328" spans="3:41" x14ac:dyDescent="0.25">
      <c r="C328" s="17">
        <v>50.0634762709131</v>
      </c>
      <c r="S328" s="11">
        <v>40851.375</v>
      </c>
      <c r="T328" s="17">
        <v>50.118668102053903</v>
      </c>
      <c r="U328" s="10">
        <v>99.34</v>
      </c>
      <c r="V328" s="10">
        <v>0.59</v>
      </c>
      <c r="Y328" s="10"/>
      <c r="Z328" s="10"/>
      <c r="AA328" s="10">
        <f t="shared" si="22"/>
        <v>5037.399089258035</v>
      </c>
      <c r="AD328" s="11">
        <v>40862.5</v>
      </c>
      <c r="AE328" s="10">
        <v>26.71</v>
      </c>
      <c r="AF328" s="10">
        <v>9.9</v>
      </c>
      <c r="AH328" s="17">
        <f t="shared" si="23"/>
        <v>1601.624451196089</v>
      </c>
      <c r="AI328" s="17"/>
      <c r="AK328" s="11">
        <v>40862.5</v>
      </c>
      <c r="AL328" s="10">
        <v>26.71</v>
      </c>
      <c r="AM328" s="10">
        <v>9.9</v>
      </c>
      <c r="AO328" s="17">
        <f t="shared" si="24"/>
        <v>1601.624451196089</v>
      </c>
    </row>
    <row r="329" spans="3:41" x14ac:dyDescent="0.25">
      <c r="C329" s="17">
        <v>49.325116271771101</v>
      </c>
      <c r="S329" s="11">
        <v>40851.385416666664</v>
      </c>
      <c r="T329" s="17">
        <v>50.118668102053903</v>
      </c>
      <c r="U329" s="10">
        <v>58.79</v>
      </c>
      <c r="V329" s="10">
        <v>5.33</v>
      </c>
      <c r="Y329" s="10"/>
      <c r="Z329" s="10"/>
      <c r="AA329" s="10">
        <f t="shared" si="22"/>
        <v>3259.8271977197487</v>
      </c>
      <c r="AD329" s="11">
        <v>40862.541666666664</v>
      </c>
      <c r="AE329" s="10">
        <v>41.22</v>
      </c>
      <c r="AF329" s="10">
        <v>5</v>
      </c>
      <c r="AH329" s="17">
        <f t="shared" si="23"/>
        <v>2239.2812927224049</v>
      </c>
      <c r="AI329" s="17"/>
      <c r="AK329" s="11">
        <v>40862.541666666664</v>
      </c>
      <c r="AL329" s="10">
        <v>41.22</v>
      </c>
      <c r="AM329" s="10">
        <v>5</v>
      </c>
      <c r="AO329" s="17">
        <f t="shared" si="24"/>
        <v>2239.2812927224049</v>
      </c>
    </row>
    <row r="330" spans="3:41" x14ac:dyDescent="0.25">
      <c r="C330" s="17">
        <v>49.518361404868799</v>
      </c>
      <c r="S330" s="11">
        <v>40851.395833333336</v>
      </c>
      <c r="T330" s="17">
        <v>50.118668102053903</v>
      </c>
      <c r="U330" s="10">
        <v>47.9</v>
      </c>
      <c r="V330" s="10">
        <v>0.53</v>
      </c>
      <c r="Y330" s="10"/>
      <c r="Z330" s="10"/>
      <c r="AA330" s="10">
        <f t="shared" si="22"/>
        <v>2426.0712020883821</v>
      </c>
      <c r="AD330" s="11">
        <v>40862.583333333336</v>
      </c>
      <c r="AE330" s="10">
        <v>13.62</v>
      </c>
      <c r="AF330" s="10">
        <v>4.9800000000000004</v>
      </c>
      <c r="AH330" s="17">
        <f t="shared" si="23"/>
        <v>742.26768233431301</v>
      </c>
      <c r="AI330" s="17"/>
      <c r="AK330" s="11">
        <v>40862.583333333336</v>
      </c>
      <c r="AL330" s="10">
        <v>13.62</v>
      </c>
      <c r="AM330" s="10">
        <v>4.9800000000000004</v>
      </c>
      <c r="AO330" s="17">
        <f t="shared" si="24"/>
        <v>742.26768233431301</v>
      </c>
    </row>
    <row r="331" spans="3:41" x14ac:dyDescent="0.25">
      <c r="C331" s="17">
        <v>51.414478775327296</v>
      </c>
      <c r="S331" s="11">
        <v>40851.40625</v>
      </c>
      <c r="T331" s="17">
        <v>50.118668102053903</v>
      </c>
      <c r="U331" s="10">
        <v>54.76</v>
      </c>
      <c r="V331" s="10">
        <v>7.78</v>
      </c>
      <c r="Y331" s="10"/>
      <c r="Z331" s="10"/>
      <c r="AA331" s="10">
        <f t="shared" si="22"/>
        <v>3170.5310652684716</v>
      </c>
      <c r="AD331" s="11">
        <v>40862.625</v>
      </c>
      <c r="AE331" s="10">
        <v>39.369999999999997</v>
      </c>
      <c r="AF331" s="10">
        <v>9.27</v>
      </c>
      <c r="AH331" s="17">
        <f t="shared" si="23"/>
        <v>2389.1479293846355</v>
      </c>
      <c r="AI331" s="17"/>
      <c r="AK331" s="11">
        <v>40862.625</v>
      </c>
      <c r="AL331" s="10">
        <v>39.369999999999997</v>
      </c>
      <c r="AM331" s="10">
        <v>9.27</v>
      </c>
      <c r="AO331" s="17">
        <f t="shared" si="24"/>
        <v>2389.1479293846355</v>
      </c>
    </row>
    <row r="332" spans="3:41" x14ac:dyDescent="0.25">
      <c r="C332" s="17">
        <v>55.781764002742896</v>
      </c>
      <c r="S332" s="11">
        <v>40851.416666666664</v>
      </c>
      <c r="T332" s="17">
        <v>48.898491411442897</v>
      </c>
      <c r="U332" s="10">
        <v>79.42</v>
      </c>
      <c r="V332" s="10">
        <v>7.16</v>
      </c>
      <c r="Y332" s="10"/>
      <c r="Z332" s="10"/>
      <c r="AA332" s="10">
        <f t="shared" si="22"/>
        <v>4452.1653878967954</v>
      </c>
      <c r="AD332" s="11">
        <v>40862.666666666664</v>
      </c>
      <c r="AE332" s="10">
        <v>93.75</v>
      </c>
      <c r="AF332" s="10">
        <v>9.5399999999999991</v>
      </c>
      <c r="AH332" s="17">
        <f t="shared" si="23"/>
        <v>6123.9153752571465</v>
      </c>
      <c r="AI332" s="17"/>
      <c r="AK332" s="11">
        <v>40862.666666666664</v>
      </c>
      <c r="AL332" s="10">
        <v>93.75</v>
      </c>
      <c r="AM332" s="10">
        <v>9.5399999999999991</v>
      </c>
      <c r="AO332" s="17">
        <f t="shared" si="24"/>
        <v>6123.9153752571465</v>
      </c>
    </row>
    <row r="333" spans="3:41" x14ac:dyDescent="0.25">
      <c r="C333" s="17">
        <v>58.781459300867297</v>
      </c>
      <c r="S333" s="11">
        <v>40851.427083333336</v>
      </c>
      <c r="T333" s="17">
        <v>48.898491411442897</v>
      </c>
      <c r="U333" s="10">
        <v>62.24</v>
      </c>
      <c r="V333" s="10">
        <v>4.84</v>
      </c>
      <c r="Y333" s="10"/>
      <c r="Z333" s="10"/>
      <c r="AA333" s="10">
        <f t="shared" si="22"/>
        <v>3344.6837054482057</v>
      </c>
      <c r="AD333" s="11">
        <v>40862.708333333336</v>
      </c>
      <c r="AE333" s="10">
        <v>71.41</v>
      </c>
      <c r="AF333" s="10">
        <v>8.8800000000000008</v>
      </c>
      <c r="AH333" s="17">
        <f t="shared" si="23"/>
        <v>4831.7048086749328</v>
      </c>
      <c r="AI333" s="17"/>
      <c r="AK333" s="11">
        <v>40862.708333333336</v>
      </c>
      <c r="AL333" s="10">
        <v>71.41</v>
      </c>
      <c r="AM333" s="10">
        <v>8.8800000000000008</v>
      </c>
      <c r="AO333" s="17">
        <f t="shared" si="24"/>
        <v>4831.7048086749328</v>
      </c>
    </row>
    <row r="334" spans="3:41" x14ac:dyDescent="0.25">
      <c r="C334" s="17">
        <v>55.721187164973102</v>
      </c>
      <c r="S334" s="11">
        <v>40851.4375</v>
      </c>
      <c r="T334" s="17">
        <v>48.898491411442897</v>
      </c>
      <c r="U334" s="10">
        <v>18.64</v>
      </c>
      <c r="V334" s="10">
        <v>0.3</v>
      </c>
      <c r="Y334" s="10"/>
      <c r="Z334" s="10"/>
      <c r="AA334" s="10">
        <f t="shared" si="22"/>
        <v>917.05987990929555</v>
      </c>
      <c r="AD334" s="11">
        <v>40862.75</v>
      </c>
      <c r="AE334" s="10">
        <v>28.43</v>
      </c>
      <c r="AF334" s="10">
        <v>3.66</v>
      </c>
      <c r="AH334" s="17">
        <f t="shared" si="23"/>
        <v>1688.2071511001852</v>
      </c>
      <c r="AI334" s="17"/>
      <c r="AK334" s="11">
        <v>40862.75</v>
      </c>
      <c r="AL334" s="10">
        <v>28.43</v>
      </c>
      <c r="AM334" s="10">
        <v>3.66</v>
      </c>
      <c r="AO334" s="17">
        <f t="shared" si="24"/>
        <v>1688.2071511001852</v>
      </c>
    </row>
    <row r="335" spans="3:41" x14ac:dyDescent="0.25">
      <c r="C335" s="17">
        <v>51.563605260318297</v>
      </c>
      <c r="S335" s="11">
        <v>40851.447916666664</v>
      </c>
      <c r="T335" s="17">
        <v>48.898491411442897</v>
      </c>
      <c r="U335" s="10">
        <v>37.380000000000003</v>
      </c>
      <c r="V335" s="10">
        <v>2.73</v>
      </c>
      <c r="Y335" s="10"/>
      <c r="Z335" s="10"/>
      <c r="AA335" s="10">
        <f t="shared" si="22"/>
        <v>1929.8730089597354</v>
      </c>
      <c r="AD335" s="11">
        <v>40862.791666666664</v>
      </c>
      <c r="AE335" s="10">
        <v>24.57</v>
      </c>
      <c r="AF335" s="10">
        <v>9.3000000000000007</v>
      </c>
      <c r="AH335" s="17">
        <f t="shared" si="23"/>
        <v>1495.4187812460204</v>
      </c>
      <c r="AI335" s="17"/>
      <c r="AK335" s="11">
        <v>40862.791666666664</v>
      </c>
      <c r="AL335" s="10">
        <v>24.57</v>
      </c>
      <c r="AM335" s="10">
        <v>9.3000000000000007</v>
      </c>
      <c r="AO335" s="17">
        <f t="shared" si="24"/>
        <v>1495.4187812460204</v>
      </c>
    </row>
    <row r="336" spans="3:41" x14ac:dyDescent="0.25">
      <c r="C336" s="17">
        <v>48.3803980531899</v>
      </c>
      <c r="S336" s="11">
        <v>40851.458333333336</v>
      </c>
      <c r="T336" s="17">
        <v>46.869314668368602</v>
      </c>
      <c r="U336" s="10">
        <v>37.47</v>
      </c>
      <c r="V336" s="10">
        <v>8.0399999999999991</v>
      </c>
      <c r="Y336" s="10"/>
      <c r="Z336" s="10"/>
      <c r="AA336" s="10">
        <f t="shared" si="22"/>
        <v>2057.4520206237717</v>
      </c>
      <c r="AD336" s="11">
        <v>40862.833333333336</v>
      </c>
      <c r="AE336" s="10">
        <v>3.5</v>
      </c>
      <c r="AF336" s="10">
        <v>2.89</v>
      </c>
      <c r="AH336" s="17">
        <f t="shared" si="23"/>
        <v>179.44639318616464</v>
      </c>
      <c r="AI336" s="17"/>
      <c r="AK336" s="11">
        <v>40862.833333333336</v>
      </c>
      <c r="AL336" s="10">
        <v>3.5</v>
      </c>
      <c r="AM336" s="10">
        <v>2.89</v>
      </c>
      <c r="AO336" s="17">
        <f t="shared" si="24"/>
        <v>179.44639318616464</v>
      </c>
    </row>
    <row r="337" spans="3:41" x14ac:dyDescent="0.25">
      <c r="C337" s="17">
        <v>47.308684918505797</v>
      </c>
      <c r="S337" s="11">
        <v>40851.46875</v>
      </c>
      <c r="T337" s="17">
        <v>46.869314668368602</v>
      </c>
      <c r="U337" s="10">
        <v>66.5</v>
      </c>
      <c r="V337" s="10">
        <v>3.18</v>
      </c>
      <c r="Y337" s="10"/>
      <c r="Z337" s="10"/>
      <c r="AA337" s="10">
        <f t="shared" si="22"/>
        <v>3328.2794254465121</v>
      </c>
      <c r="AD337" s="11">
        <v>40862.875</v>
      </c>
      <c r="AE337" s="10">
        <v>77.94</v>
      </c>
      <c r="AF337" s="10">
        <v>2.13</v>
      </c>
      <c r="AH337" s="17">
        <f t="shared" si="23"/>
        <v>3853.2511025483418</v>
      </c>
      <c r="AI337" s="17"/>
      <c r="AK337" s="11">
        <v>40862.875</v>
      </c>
      <c r="AL337" s="10">
        <v>77.94</v>
      </c>
      <c r="AM337" s="10">
        <v>2.13</v>
      </c>
      <c r="AO337" s="17">
        <f t="shared" si="24"/>
        <v>3853.2511025483418</v>
      </c>
    </row>
    <row r="338" spans="3:41" x14ac:dyDescent="0.25">
      <c r="C338" s="17">
        <v>44.412445322698602</v>
      </c>
      <c r="S338" s="11">
        <v>40851.479166666664</v>
      </c>
      <c r="T338" s="17">
        <v>46.869314668368602</v>
      </c>
      <c r="U338" s="10">
        <v>82.07</v>
      </c>
      <c r="V338" s="10">
        <v>9.1300000000000008</v>
      </c>
      <c r="Y338" s="10"/>
      <c r="Z338" s="10"/>
      <c r="AA338" s="10">
        <f t="shared" si="22"/>
        <v>4595.8637548330107</v>
      </c>
      <c r="AD338" s="11">
        <v>40862.916666666664</v>
      </c>
      <c r="AE338" s="10">
        <v>4.3899999999999997</v>
      </c>
      <c r="AF338" s="10">
        <v>3.9</v>
      </c>
      <c r="AH338" s="17">
        <f t="shared" si="23"/>
        <v>212.09163496664684</v>
      </c>
      <c r="AI338" s="17"/>
      <c r="AK338" s="11">
        <v>40862.916666666664</v>
      </c>
      <c r="AL338" s="10">
        <v>4.3899999999999997</v>
      </c>
      <c r="AM338" s="10">
        <v>3.9</v>
      </c>
      <c r="AO338" s="17">
        <f t="shared" si="24"/>
        <v>212.09163496664684</v>
      </c>
    </row>
    <row r="339" spans="3:41" x14ac:dyDescent="0.25">
      <c r="C339" s="17">
        <v>41.840129115103899</v>
      </c>
      <c r="S339" s="11">
        <v>40851.489583333336</v>
      </c>
      <c r="T339" s="17">
        <v>46.869314668368602</v>
      </c>
      <c r="U339" s="10">
        <v>48.41</v>
      </c>
      <c r="V339" s="10">
        <v>3.45</v>
      </c>
      <c r="Y339" s="10"/>
      <c r="Z339" s="10"/>
      <c r="AA339" s="10">
        <f t="shared" si="22"/>
        <v>2435.958023095724</v>
      </c>
      <c r="AD339" s="11">
        <v>40862.958333333336</v>
      </c>
      <c r="AE339" s="10">
        <v>13.12</v>
      </c>
      <c r="AF339" s="10">
        <v>5.03</v>
      </c>
      <c r="AH339" s="17">
        <f t="shared" si="23"/>
        <v>614.93609399016316</v>
      </c>
      <c r="AI339" s="17"/>
      <c r="AK339" s="11">
        <v>40862.958333333336</v>
      </c>
      <c r="AL339" s="10">
        <v>13.12</v>
      </c>
      <c r="AM339" s="10">
        <v>5.03</v>
      </c>
      <c r="AO339" s="17">
        <f t="shared" si="24"/>
        <v>614.93609399016316</v>
      </c>
    </row>
    <row r="340" spans="3:41" x14ac:dyDescent="0.25">
      <c r="C340" s="17">
        <v>41.5611864078395</v>
      </c>
      <c r="S340" s="11">
        <v>40851.5</v>
      </c>
      <c r="T340" s="17">
        <v>43.855603206969498</v>
      </c>
      <c r="U340" s="10">
        <v>44.51</v>
      </c>
      <c r="V340" s="10">
        <v>7.29</v>
      </c>
      <c r="Y340" s="10"/>
      <c r="Z340" s="10"/>
      <c r="AA340" s="10">
        <f t="shared" si="22"/>
        <v>2276.4907987422121</v>
      </c>
      <c r="AD340" s="16">
        <v>40863</v>
      </c>
      <c r="AE340" s="10">
        <v>16.43</v>
      </c>
      <c r="AF340" s="10">
        <v>7.55</v>
      </c>
      <c r="AH340" s="17">
        <f t="shared" si="23"/>
        <v>806.89679268080295</v>
      </c>
      <c r="AI340" s="17"/>
      <c r="AK340" s="16">
        <v>40863</v>
      </c>
      <c r="AL340" s="10">
        <v>16.43</v>
      </c>
      <c r="AM340" s="10">
        <v>7.55</v>
      </c>
      <c r="AO340" s="17">
        <f t="shared" si="24"/>
        <v>806.89679268080295</v>
      </c>
    </row>
    <row r="341" spans="3:41" x14ac:dyDescent="0.25">
      <c r="C341" s="17">
        <v>39.882765152386703</v>
      </c>
      <c r="S341" s="11">
        <v>40851.510416666664</v>
      </c>
      <c r="T341" s="17">
        <v>43.855603206969498</v>
      </c>
      <c r="U341" s="10">
        <v>37.840000000000003</v>
      </c>
      <c r="V341" s="10">
        <v>1.76</v>
      </c>
      <c r="Y341" s="10"/>
      <c r="Z341" s="10"/>
      <c r="AA341" s="10">
        <f t="shared" si="22"/>
        <v>1726.0944253517259</v>
      </c>
      <c r="AD341" s="11">
        <v>40863.041666666664</v>
      </c>
      <c r="AE341" s="10">
        <v>61.02</v>
      </c>
      <c r="AF341" s="10">
        <v>8.02</v>
      </c>
      <c r="AH341" s="17">
        <f t="shared" si="23"/>
        <v>2923.0267295986368</v>
      </c>
      <c r="AI341" s="17"/>
      <c r="AK341" s="11">
        <v>40863.041666666664</v>
      </c>
      <c r="AL341" s="10">
        <v>61.02</v>
      </c>
      <c r="AM341" s="10">
        <v>8.02</v>
      </c>
      <c r="AO341" s="17">
        <f t="shared" si="24"/>
        <v>2923.0267295986368</v>
      </c>
    </row>
    <row r="342" spans="3:41" x14ac:dyDescent="0.25">
      <c r="C342" s="17">
        <v>38.644966767859898</v>
      </c>
      <c r="S342" s="11">
        <v>40851.520833333336</v>
      </c>
      <c r="T342" s="17">
        <v>43.855603206969498</v>
      </c>
      <c r="U342" s="10">
        <v>57.8</v>
      </c>
      <c r="V342" s="10">
        <v>2.34</v>
      </c>
      <c r="Y342" s="10"/>
      <c r="Z342" s="10"/>
      <c r="AA342" s="10">
        <f t="shared" si="22"/>
        <v>2670.1058653628365</v>
      </c>
      <c r="AD342" s="11">
        <v>40863.083333333336</v>
      </c>
      <c r="AE342" s="10">
        <v>0.88</v>
      </c>
      <c r="AF342" s="10">
        <v>1.82</v>
      </c>
      <c r="AH342" s="17">
        <f t="shared" si="23"/>
        <v>35.609170755716711</v>
      </c>
      <c r="AI342" s="17"/>
      <c r="AK342" s="11">
        <v>40863.083333333336</v>
      </c>
      <c r="AL342" s="10">
        <v>0.88</v>
      </c>
      <c r="AM342" s="10">
        <v>1.82</v>
      </c>
      <c r="AO342" s="17">
        <f t="shared" si="24"/>
        <v>35.609170755716711</v>
      </c>
    </row>
    <row r="343" spans="3:41" x14ac:dyDescent="0.25">
      <c r="C343" s="17">
        <v>38.812925453194097</v>
      </c>
      <c r="S343" s="11">
        <v>40851.53125</v>
      </c>
      <c r="T343" s="17">
        <v>43.855603206969498</v>
      </c>
      <c r="U343" s="10">
        <v>11.81</v>
      </c>
      <c r="V343" s="10">
        <v>6.85</v>
      </c>
      <c r="Y343" s="10"/>
      <c r="Z343" s="10"/>
      <c r="AA343" s="10">
        <f t="shared" si="22"/>
        <v>598.83317387430986</v>
      </c>
      <c r="AD343" s="11">
        <v>40863.125</v>
      </c>
      <c r="AE343" s="10">
        <v>44.65</v>
      </c>
      <c r="AF343" s="10">
        <v>5.99</v>
      </c>
      <c r="AH343" s="17">
        <f t="shared" si="23"/>
        <v>2000.4506214851165</v>
      </c>
      <c r="AI343" s="17"/>
      <c r="AK343" s="11">
        <v>40863.125</v>
      </c>
      <c r="AL343" s="10">
        <v>44.65</v>
      </c>
      <c r="AM343" s="10">
        <v>5.99</v>
      </c>
      <c r="AO343" s="17">
        <f t="shared" si="24"/>
        <v>2000.4506214851165</v>
      </c>
    </row>
    <row r="344" spans="3:41" x14ac:dyDescent="0.25">
      <c r="C344" s="17">
        <v>40.638877196960799</v>
      </c>
      <c r="S344" s="11">
        <v>40851.541666666664</v>
      </c>
      <c r="T344" s="17">
        <v>41.790043605024401</v>
      </c>
      <c r="U344" s="10">
        <v>90.06</v>
      </c>
      <c r="V344" s="10">
        <v>7.81</v>
      </c>
      <c r="Y344" s="10"/>
      <c r="Z344" s="10"/>
      <c r="AA344" s="10">
        <f t="shared" si="22"/>
        <v>4466.979927068498</v>
      </c>
      <c r="AD344" s="11">
        <v>40863.166666666664</v>
      </c>
      <c r="AE344" s="10">
        <v>76.03</v>
      </c>
      <c r="AF344" s="10">
        <v>5.22</v>
      </c>
      <c r="AH344" s="17">
        <f t="shared" si="23"/>
        <v>3486.6504332849295</v>
      </c>
      <c r="AI344" s="17"/>
      <c r="AK344" s="11">
        <v>40863.166666666664</v>
      </c>
      <c r="AL344" s="10">
        <v>76.03</v>
      </c>
      <c r="AM344" s="10">
        <v>5.22</v>
      </c>
      <c r="AO344" s="17">
        <f t="shared" si="24"/>
        <v>3486.6504332849295</v>
      </c>
    </row>
    <row r="345" spans="3:41" x14ac:dyDescent="0.25">
      <c r="C345" s="17">
        <v>43.731770684761003</v>
      </c>
      <c r="S345" s="11">
        <v>40851.552083333336</v>
      </c>
      <c r="T345" s="17">
        <v>41.790043605024401</v>
      </c>
      <c r="U345" s="10">
        <v>56.78</v>
      </c>
      <c r="V345" s="10">
        <v>4.43</v>
      </c>
      <c r="Y345" s="10"/>
      <c r="Z345" s="10"/>
      <c r="AA345" s="10">
        <f t="shared" si="22"/>
        <v>2624.3740758932854</v>
      </c>
      <c r="AD345" s="11">
        <v>40863.208333333336</v>
      </c>
      <c r="AE345" s="10">
        <v>46.76</v>
      </c>
      <c r="AF345" s="10">
        <v>0.23</v>
      </c>
      <c r="AH345" s="17">
        <f t="shared" si="23"/>
        <v>2055.6523972194241</v>
      </c>
      <c r="AI345" s="17"/>
      <c r="AK345" s="11">
        <v>40863.208333333336</v>
      </c>
      <c r="AL345" s="10">
        <v>46.76</v>
      </c>
      <c r="AM345" s="10">
        <v>0.23</v>
      </c>
      <c r="AO345" s="17">
        <f t="shared" si="24"/>
        <v>2055.6523972194241</v>
      </c>
    </row>
    <row r="346" spans="3:41" x14ac:dyDescent="0.25">
      <c r="C346" s="17">
        <v>46.682995866041502</v>
      </c>
      <c r="S346" s="11">
        <v>40851.5625</v>
      </c>
      <c r="T346" s="17">
        <v>41.790043605024401</v>
      </c>
      <c r="U346" s="10">
        <v>60.21</v>
      </c>
      <c r="V346" s="10">
        <v>4.8600000000000003</v>
      </c>
      <c r="Y346" s="10"/>
      <c r="Z346" s="10"/>
      <c r="AA346" s="10">
        <f t="shared" si="22"/>
        <v>2808.799125458519</v>
      </c>
      <c r="AD346" s="11">
        <v>40863.25</v>
      </c>
      <c r="AE346" s="10">
        <v>28.9</v>
      </c>
      <c r="AF346" s="10">
        <v>4.84</v>
      </c>
      <c r="AH346" s="17">
        <f t="shared" si="23"/>
        <v>1489.0145805285993</v>
      </c>
      <c r="AI346" s="17"/>
      <c r="AK346" s="11">
        <v>40863.25</v>
      </c>
      <c r="AL346" s="10">
        <v>28.9</v>
      </c>
      <c r="AM346" s="10">
        <v>4.84</v>
      </c>
      <c r="AO346" s="17">
        <f t="shared" si="24"/>
        <v>1489.0145805285993</v>
      </c>
    </row>
    <row r="347" spans="3:41" x14ac:dyDescent="0.25">
      <c r="C347" s="17">
        <v>51.3955820784754</v>
      </c>
      <c r="S347" s="11">
        <v>40851.572916666664</v>
      </c>
      <c r="T347" s="17">
        <v>41.790043605024401</v>
      </c>
      <c r="U347" s="10">
        <v>43.73</v>
      </c>
      <c r="V347" s="10">
        <v>5.38</v>
      </c>
      <c r="Y347" s="10"/>
      <c r="Z347" s="10"/>
      <c r="AA347" s="10">
        <f t="shared" si="22"/>
        <v>2062.7460068477171</v>
      </c>
      <c r="AD347" s="11">
        <v>40863.291666666664</v>
      </c>
      <c r="AE347" s="10">
        <v>88.16</v>
      </c>
      <c r="AF347" s="10">
        <v>8.6300000000000008</v>
      </c>
      <c r="AH347" s="17">
        <f t="shared" si="23"/>
        <v>5291.8553160383908</v>
      </c>
      <c r="AI347" s="17"/>
      <c r="AK347" s="11">
        <v>40863.291666666664</v>
      </c>
      <c r="AL347" s="10">
        <v>88.16</v>
      </c>
      <c r="AM347" s="10">
        <v>8.6300000000000008</v>
      </c>
      <c r="AO347" s="17">
        <f t="shared" si="24"/>
        <v>5291.8553160383908</v>
      </c>
    </row>
    <row r="348" spans="3:41" x14ac:dyDescent="0.25">
      <c r="C348" s="17">
        <v>53.964709940145099</v>
      </c>
      <c r="S348" s="11">
        <v>40851.583333333336</v>
      </c>
      <c r="T348" s="17">
        <v>40.730227703286097</v>
      </c>
      <c r="U348" s="10">
        <v>71.819999999999993</v>
      </c>
      <c r="V348" s="10">
        <v>5.85</v>
      </c>
      <c r="Y348" s="10"/>
      <c r="Z348" s="10"/>
      <c r="AA348" s="10">
        <f t="shared" si="22"/>
        <v>3345.3919536500071</v>
      </c>
      <c r="AD348" s="11">
        <v>40863.333333333336</v>
      </c>
      <c r="AE348" s="10">
        <v>69.61</v>
      </c>
      <c r="AF348" s="10">
        <v>6.01</v>
      </c>
      <c r="AH348" s="17">
        <f t="shared" si="23"/>
        <v>4174.8395589335005</v>
      </c>
      <c r="AI348" s="17"/>
      <c r="AK348" s="11">
        <v>40863.333333333336</v>
      </c>
      <c r="AL348" s="10">
        <v>69.61</v>
      </c>
      <c r="AM348" s="10">
        <v>6.01</v>
      </c>
      <c r="AO348" s="17">
        <f t="shared" si="24"/>
        <v>4174.8395589335005</v>
      </c>
    </row>
    <row r="349" spans="3:41" x14ac:dyDescent="0.25">
      <c r="C349" s="17">
        <v>52.888877671375496</v>
      </c>
      <c r="S349" s="11">
        <v>40851.59375</v>
      </c>
      <c r="T349" s="17">
        <v>40.730227703286097</v>
      </c>
      <c r="U349" s="10">
        <v>48.84</v>
      </c>
      <c r="V349" s="10">
        <v>5.67</v>
      </c>
      <c r="Y349" s="10"/>
      <c r="Z349" s="10"/>
      <c r="AA349" s="10">
        <f t="shared" si="22"/>
        <v>2266.187121028493</v>
      </c>
      <c r="AD349" s="11">
        <v>40863.375</v>
      </c>
      <c r="AE349" s="10">
        <v>76.44</v>
      </c>
      <c r="AF349" s="10">
        <v>4.8899999999999997</v>
      </c>
      <c r="AH349" s="17">
        <f t="shared" si="23"/>
        <v>4416.6174091999428</v>
      </c>
      <c r="AI349" s="17"/>
      <c r="AK349" s="11">
        <v>40863.375</v>
      </c>
      <c r="AL349" s="10">
        <v>76.44</v>
      </c>
      <c r="AM349" s="10">
        <v>4.8899999999999997</v>
      </c>
      <c r="AO349" s="17">
        <f t="shared" si="24"/>
        <v>4416.6174091999428</v>
      </c>
    </row>
    <row r="350" spans="3:41" x14ac:dyDescent="0.25">
      <c r="C350" s="17">
        <v>52.390971398060202</v>
      </c>
      <c r="S350" s="11">
        <v>40851.604166666664</v>
      </c>
      <c r="T350" s="17">
        <v>40.730227703286097</v>
      </c>
      <c r="U350" s="10">
        <v>28.07</v>
      </c>
      <c r="V350" s="10">
        <v>6.21</v>
      </c>
      <c r="Y350" s="10"/>
      <c r="Z350" s="10"/>
      <c r="AA350" s="10">
        <f t="shared" si="22"/>
        <v>1317.6121916312409</v>
      </c>
      <c r="AD350" s="11">
        <v>40863.416666666664</v>
      </c>
      <c r="AE350" s="10">
        <v>62.95</v>
      </c>
      <c r="AF350" s="10">
        <v>3.79</v>
      </c>
      <c r="AH350" s="17">
        <f t="shared" si="23"/>
        <v>3536.5921495078896</v>
      </c>
      <c r="AI350" s="17"/>
      <c r="AK350" s="11">
        <v>40863.416666666664</v>
      </c>
      <c r="AL350" s="10">
        <v>62.95</v>
      </c>
      <c r="AM350" s="10">
        <v>3.79</v>
      </c>
      <c r="AO350" s="17">
        <f t="shared" si="24"/>
        <v>3536.5921495078896</v>
      </c>
    </row>
    <row r="351" spans="3:41" x14ac:dyDescent="0.25">
      <c r="C351" s="17">
        <v>51.243230276968603</v>
      </c>
      <c r="S351" s="11">
        <v>40851.614583333336</v>
      </c>
      <c r="T351" s="17">
        <v>40.730227703286097</v>
      </c>
      <c r="U351" s="10">
        <v>21.04</v>
      </c>
      <c r="V351" s="10">
        <v>1.03</v>
      </c>
      <c r="Y351" s="10"/>
      <c r="Z351" s="10"/>
      <c r="AA351" s="10">
        <f t="shared" si="22"/>
        <v>878.63519087713951</v>
      </c>
      <c r="AD351" s="11">
        <v>40863.458333333336</v>
      </c>
      <c r="AE351" s="10">
        <v>15.89</v>
      </c>
      <c r="AF351" s="10">
        <v>9.42</v>
      </c>
      <c r="AH351" s="17">
        <f t="shared" si="23"/>
        <v>963.93872910103119</v>
      </c>
      <c r="AI351" s="17"/>
      <c r="AK351" s="11">
        <v>40863.458333333336</v>
      </c>
      <c r="AL351" s="10">
        <v>15.89</v>
      </c>
      <c r="AM351" s="10">
        <v>9.42</v>
      </c>
      <c r="AO351" s="17">
        <f t="shared" si="24"/>
        <v>963.93872910103119</v>
      </c>
    </row>
    <row r="352" spans="3:41" x14ac:dyDescent="0.25">
      <c r="C352" s="17">
        <v>50.066484968389197</v>
      </c>
      <c r="S352" s="11">
        <v>40851.625</v>
      </c>
      <c r="T352" s="17">
        <v>41.347117537497603</v>
      </c>
      <c r="U352" s="10">
        <v>98.89</v>
      </c>
      <c r="V352" s="10">
        <v>4.21</v>
      </c>
      <c r="Y352" s="10"/>
      <c r="Z352" s="10"/>
      <c r="AA352" s="10">
        <f t="shared" si="22"/>
        <v>4505.1433532831379</v>
      </c>
      <c r="AD352" s="11">
        <v>40863.5</v>
      </c>
      <c r="AE352" s="10">
        <v>21.95</v>
      </c>
      <c r="AF352" s="10">
        <v>0.47</v>
      </c>
      <c r="AH352" s="17">
        <f t="shared" si="23"/>
        <v>1109.2758450561428</v>
      </c>
      <c r="AI352" s="17"/>
      <c r="AK352" s="11">
        <v>40863.5</v>
      </c>
      <c r="AL352" s="10">
        <v>21.95</v>
      </c>
      <c r="AM352" s="10">
        <v>0.47</v>
      </c>
      <c r="AO352" s="17">
        <f t="shared" si="24"/>
        <v>1109.2758450561428</v>
      </c>
    </row>
    <row r="353" spans="3:41" x14ac:dyDescent="0.25">
      <c r="C353" s="17">
        <v>49.505159651701398</v>
      </c>
      <c r="S353" s="11">
        <v>40851.635416666664</v>
      </c>
      <c r="T353" s="17">
        <v>41.347117537497603</v>
      </c>
      <c r="U353" s="10">
        <v>40.71</v>
      </c>
      <c r="V353" s="10">
        <v>3.11</v>
      </c>
      <c r="Y353" s="10"/>
      <c r="Z353" s="10"/>
      <c r="AA353" s="10">
        <f t="shared" si="22"/>
        <v>1809.8492549515274</v>
      </c>
      <c r="AD353" s="11">
        <v>40863.541666666664</v>
      </c>
      <c r="AE353" s="10">
        <v>57.88</v>
      </c>
      <c r="AF353" s="10">
        <v>4.0599999999999996</v>
      </c>
      <c r="AH353" s="17">
        <f t="shared" si="23"/>
        <v>3100.351440640477</v>
      </c>
      <c r="AI353" s="17"/>
      <c r="AK353" s="11">
        <v>40863.541666666664</v>
      </c>
      <c r="AL353" s="10">
        <v>57.88</v>
      </c>
      <c r="AM353" s="10">
        <v>4.0599999999999996</v>
      </c>
      <c r="AO353" s="17">
        <f t="shared" si="24"/>
        <v>3100.351440640477</v>
      </c>
    </row>
    <row r="354" spans="3:41" x14ac:dyDescent="0.25">
      <c r="C354" s="17">
        <v>49.828729426203502</v>
      </c>
      <c r="S354" s="11">
        <v>40851.645833333336</v>
      </c>
      <c r="T354" s="17">
        <v>41.347117537497603</v>
      </c>
      <c r="U354" s="10">
        <v>1.1200000000000001</v>
      </c>
      <c r="V354" s="10">
        <v>2.92</v>
      </c>
      <c r="Y354" s="10"/>
      <c r="Z354" s="10"/>
      <c r="AA354" s="10">
        <f t="shared" si="22"/>
        <v>49.57917164199732</v>
      </c>
      <c r="AD354" s="11">
        <v>40863.583333333336</v>
      </c>
      <c r="AE354" s="10">
        <v>49.32</v>
      </c>
      <c r="AF354" s="10">
        <v>7.23</v>
      </c>
      <c r="AH354" s="17">
        <f t="shared" si="23"/>
        <v>2814.1365353003566</v>
      </c>
      <c r="AI354" s="17"/>
      <c r="AK354" s="11">
        <v>40863.583333333336</v>
      </c>
      <c r="AL354" s="10">
        <v>49.32</v>
      </c>
      <c r="AM354" s="10">
        <v>7.23</v>
      </c>
      <c r="AO354" s="17">
        <f t="shared" si="24"/>
        <v>2814.1365353003566</v>
      </c>
    </row>
    <row r="355" spans="3:41" x14ac:dyDescent="0.25">
      <c r="C355" s="17">
        <v>51.560497234992802</v>
      </c>
      <c r="S355" s="11">
        <v>40851.65625</v>
      </c>
      <c r="T355" s="17">
        <v>41.347117537497603</v>
      </c>
      <c r="U355" s="10">
        <v>88.72</v>
      </c>
      <c r="V355" s="10">
        <v>0.44</v>
      </c>
      <c r="Y355" s="10"/>
      <c r="Z355" s="10"/>
      <c r="AA355" s="10">
        <f t="shared" si="22"/>
        <v>3707.3530679267869</v>
      </c>
      <c r="AD355" s="11">
        <v>40863.625</v>
      </c>
      <c r="AE355" s="10">
        <v>38.130000000000003</v>
      </c>
      <c r="AF355" s="10">
        <v>3.69</v>
      </c>
      <c r="AH355" s="17">
        <f t="shared" si="23"/>
        <v>2106.7014595702758</v>
      </c>
      <c r="AI355" s="17"/>
      <c r="AK355" s="11">
        <v>40863.625</v>
      </c>
      <c r="AL355" s="10">
        <v>38.130000000000003</v>
      </c>
      <c r="AM355" s="10">
        <v>3.69</v>
      </c>
      <c r="AO355" s="17">
        <f t="shared" si="24"/>
        <v>2106.7014595702758</v>
      </c>
    </row>
    <row r="356" spans="3:41" x14ac:dyDescent="0.25">
      <c r="C356" s="17">
        <v>57.5249599691535</v>
      </c>
      <c r="S356" s="11">
        <v>40851.666666666664</v>
      </c>
      <c r="T356" s="17">
        <v>45.682995364454698</v>
      </c>
      <c r="U356" s="10">
        <v>18.010000000000002</v>
      </c>
      <c r="V356" s="10">
        <v>2.74</v>
      </c>
      <c r="Y356" s="10"/>
      <c r="Z356" s="10"/>
      <c r="AA356" s="10">
        <f t="shared" si="22"/>
        <v>872.09814651382919</v>
      </c>
      <c r="AD356" s="11">
        <v>40863.666666666664</v>
      </c>
      <c r="AE356" s="10">
        <v>99.69</v>
      </c>
      <c r="AF356" s="10">
        <v>3.87</v>
      </c>
      <c r="AH356" s="17">
        <f t="shared" si="23"/>
        <v>6120.4635593249122</v>
      </c>
      <c r="AI356" s="17"/>
      <c r="AK356" s="11">
        <v>40863.666666666664</v>
      </c>
      <c r="AL356" s="10">
        <v>99.69</v>
      </c>
      <c r="AM356" s="10">
        <v>3.87</v>
      </c>
      <c r="AO356" s="17">
        <f t="shared" si="24"/>
        <v>6120.4635593249122</v>
      </c>
    </row>
    <row r="357" spans="3:41" x14ac:dyDescent="0.25">
      <c r="C357" s="17">
        <v>61.121194225326697</v>
      </c>
      <c r="S357" s="11">
        <v>40851.677083333336</v>
      </c>
      <c r="T357" s="17">
        <v>45.682995364454698</v>
      </c>
      <c r="U357" s="10">
        <v>78.069999999999993</v>
      </c>
      <c r="V357" s="10">
        <v>7.66</v>
      </c>
      <c r="Y357" s="10"/>
      <c r="Z357" s="10"/>
      <c r="AA357" s="10">
        <f t="shared" ref="AA357:AA420" si="25">U357*(T357+V357)</f>
        <v>4164.4876481029778</v>
      </c>
      <c r="AD357" s="11">
        <v>40863.708333333336</v>
      </c>
      <c r="AE357" s="10">
        <v>99.11</v>
      </c>
      <c r="AF357" s="10">
        <v>3.88</v>
      </c>
      <c r="AH357" s="17">
        <f t="shared" si="23"/>
        <v>6442.268359672129</v>
      </c>
      <c r="AI357" s="17"/>
      <c r="AK357" s="11">
        <v>40863.708333333336</v>
      </c>
      <c r="AL357" s="10">
        <v>99.11</v>
      </c>
      <c r="AM357" s="10">
        <v>3.88</v>
      </c>
      <c r="AO357" s="17">
        <f t="shared" si="24"/>
        <v>6442.268359672129</v>
      </c>
    </row>
    <row r="358" spans="3:41" x14ac:dyDescent="0.25">
      <c r="C358" s="17">
        <v>55.626216940240496</v>
      </c>
      <c r="S358" s="11">
        <v>40851.6875</v>
      </c>
      <c r="T358" s="17">
        <v>45.682995364454698</v>
      </c>
      <c r="U358" s="10">
        <v>73.39</v>
      </c>
      <c r="V358" s="10">
        <v>5</v>
      </c>
      <c r="Y358" s="10"/>
      <c r="Z358" s="10"/>
      <c r="AA358" s="10">
        <f t="shared" si="25"/>
        <v>3719.6250297973302</v>
      </c>
      <c r="AD358" s="11">
        <v>40863.75</v>
      </c>
      <c r="AE358" s="10">
        <v>91.02</v>
      </c>
      <c r="AF358" s="10">
        <v>3.76</v>
      </c>
      <c r="AH358" s="17">
        <f t="shared" si="23"/>
        <v>5405.3334659006896</v>
      </c>
      <c r="AI358" s="17"/>
      <c r="AK358" s="11">
        <v>40863.75</v>
      </c>
      <c r="AL358" s="10">
        <v>91.02</v>
      </c>
      <c r="AM358" s="10">
        <v>3.76</v>
      </c>
      <c r="AO358" s="17">
        <f t="shared" si="24"/>
        <v>5405.3334659006896</v>
      </c>
    </row>
    <row r="359" spans="3:41" x14ac:dyDescent="0.25">
      <c r="C359" s="17">
        <v>51.632990664555699</v>
      </c>
      <c r="S359" s="11">
        <v>40851.697916666664</v>
      </c>
      <c r="T359" s="17">
        <v>45.682995364454698</v>
      </c>
      <c r="U359" s="10">
        <v>33.33</v>
      </c>
      <c r="V359" s="10">
        <v>7.15</v>
      </c>
      <c r="Y359" s="10"/>
      <c r="Z359" s="10"/>
      <c r="AA359" s="10">
        <f t="shared" si="25"/>
        <v>1760.9237354972749</v>
      </c>
      <c r="AD359" s="11">
        <v>40863.791666666664</v>
      </c>
      <c r="AE359" s="10">
        <v>64.709999999999994</v>
      </c>
      <c r="AF359" s="10">
        <v>0.96</v>
      </c>
      <c r="AH359" s="17">
        <f t="shared" si="23"/>
        <v>3403.2924259033989</v>
      </c>
      <c r="AI359" s="17"/>
      <c r="AK359" s="11">
        <v>40863.791666666664</v>
      </c>
      <c r="AL359" s="10">
        <v>64.709999999999994</v>
      </c>
      <c r="AM359" s="10">
        <v>0.96</v>
      </c>
      <c r="AO359" s="17">
        <f t="shared" si="24"/>
        <v>3403.2924259033989</v>
      </c>
    </row>
    <row r="360" spans="3:41" x14ac:dyDescent="0.25">
      <c r="C360" s="17">
        <v>48.026974071313902</v>
      </c>
      <c r="S360" s="11">
        <v>40851.708333333336</v>
      </c>
      <c r="T360" s="17">
        <v>50.078022285335997</v>
      </c>
      <c r="U360" s="10">
        <v>92.34</v>
      </c>
      <c r="V360" s="10">
        <v>7.85</v>
      </c>
      <c r="Y360" s="10"/>
      <c r="Z360" s="10"/>
      <c r="AA360" s="10">
        <f t="shared" si="25"/>
        <v>5349.0735778279259</v>
      </c>
      <c r="AD360" s="11">
        <v>40863.833333333336</v>
      </c>
      <c r="AE360" s="10">
        <v>36.270000000000003</v>
      </c>
      <c r="AF360" s="10">
        <v>8.36</v>
      </c>
      <c r="AH360" s="17">
        <f t="shared" si="23"/>
        <v>2045.1555495665555</v>
      </c>
      <c r="AI360" s="17"/>
      <c r="AK360" s="11">
        <v>40863.833333333336</v>
      </c>
      <c r="AL360" s="10">
        <v>36.270000000000003</v>
      </c>
      <c r="AM360" s="10">
        <v>8.36</v>
      </c>
      <c r="AO360" s="17">
        <f t="shared" si="24"/>
        <v>2045.1555495665555</v>
      </c>
    </row>
    <row r="361" spans="3:41" x14ac:dyDescent="0.25">
      <c r="C361" s="17">
        <v>46.446544736041602</v>
      </c>
      <c r="S361" s="11">
        <v>40851.71875</v>
      </c>
      <c r="T361" s="17">
        <v>50.078022285335997</v>
      </c>
      <c r="U361" s="10">
        <v>12.22</v>
      </c>
      <c r="V361" s="10">
        <v>5.34</v>
      </c>
      <c r="Y361" s="10"/>
      <c r="Z361" s="10"/>
      <c r="AA361" s="10">
        <f t="shared" si="25"/>
        <v>677.20823232680584</v>
      </c>
      <c r="AD361" s="11">
        <v>40863.875</v>
      </c>
      <c r="AE361" s="10">
        <v>89.49</v>
      </c>
      <c r="AF361" s="10">
        <v>4.5599999999999996</v>
      </c>
      <c r="AH361" s="17">
        <f t="shared" si="23"/>
        <v>4564.5756884283628</v>
      </c>
      <c r="AI361" s="17"/>
      <c r="AK361" s="11">
        <v>40863.875</v>
      </c>
      <c r="AL361" s="10">
        <v>89.49</v>
      </c>
      <c r="AM361" s="10">
        <v>4.5599999999999996</v>
      </c>
      <c r="AO361" s="17">
        <f t="shared" si="24"/>
        <v>4564.5756884283628</v>
      </c>
    </row>
    <row r="362" spans="3:41" x14ac:dyDescent="0.25">
      <c r="C362" s="17">
        <v>43.624800764595498</v>
      </c>
      <c r="S362" s="11">
        <v>40851.729166666664</v>
      </c>
      <c r="T362" s="17">
        <v>50.078022285335997</v>
      </c>
      <c r="U362" s="10">
        <v>26.47</v>
      </c>
      <c r="V362" s="10">
        <v>9.98</v>
      </c>
      <c r="Y362" s="10"/>
      <c r="Z362" s="10"/>
      <c r="AA362" s="10">
        <f t="shared" si="25"/>
        <v>1589.7358498928436</v>
      </c>
      <c r="AD362" s="11">
        <v>40863.916666666664</v>
      </c>
      <c r="AE362" s="10">
        <v>44.96</v>
      </c>
      <c r="AF362" s="10">
        <v>7.38</v>
      </c>
      <c r="AH362" s="17">
        <f t="shared" si="23"/>
        <v>2293.175842376214</v>
      </c>
      <c r="AI362" s="17"/>
      <c r="AK362" s="11">
        <v>40863.916666666664</v>
      </c>
      <c r="AL362" s="10">
        <v>44.96</v>
      </c>
      <c r="AM362" s="10">
        <v>7.38</v>
      </c>
      <c r="AO362" s="17">
        <f t="shared" si="24"/>
        <v>2293.175842376214</v>
      </c>
    </row>
    <row r="363" spans="3:41" x14ac:dyDescent="0.25">
      <c r="C363" s="17">
        <v>40.704218739116598</v>
      </c>
      <c r="S363" s="11">
        <v>40851.739583333336</v>
      </c>
      <c r="T363" s="17">
        <v>50.078022285335997</v>
      </c>
      <c r="U363" s="10">
        <v>78.27</v>
      </c>
      <c r="V363" s="10">
        <v>9.43</v>
      </c>
      <c r="Y363" s="10"/>
      <c r="Z363" s="10"/>
      <c r="AA363" s="10">
        <f t="shared" si="25"/>
        <v>4657.6929042732481</v>
      </c>
      <c r="AD363" s="11">
        <v>40863.958333333336</v>
      </c>
      <c r="AE363" s="10">
        <v>42.19</v>
      </c>
      <c r="AF363" s="10">
        <v>5.53</v>
      </c>
      <c r="AH363" s="17">
        <f t="shared" si="23"/>
        <v>1950.6216886033292</v>
      </c>
      <c r="AI363" s="17"/>
      <c r="AK363" s="11">
        <v>40863.958333333336</v>
      </c>
      <c r="AL363" s="10">
        <v>42.19</v>
      </c>
      <c r="AM363" s="10">
        <v>5.53</v>
      </c>
      <c r="AO363" s="17">
        <f t="shared" si="24"/>
        <v>1950.6216886033292</v>
      </c>
    </row>
    <row r="364" spans="3:41" x14ac:dyDescent="0.25">
      <c r="C364" s="17">
        <v>40.786942056445497</v>
      </c>
      <c r="S364" s="11">
        <v>40851.75</v>
      </c>
      <c r="T364" s="17">
        <v>47.682948187008499</v>
      </c>
      <c r="U364" s="10">
        <v>22.9</v>
      </c>
      <c r="V364" s="10">
        <v>9.69</v>
      </c>
      <c r="Y364" s="10"/>
      <c r="Z364" s="10"/>
      <c r="AA364" s="10">
        <f t="shared" si="25"/>
        <v>1313.8405134824945</v>
      </c>
      <c r="AD364" s="16">
        <v>40864</v>
      </c>
      <c r="AE364" s="10">
        <v>16.07</v>
      </c>
      <c r="AF364" s="10">
        <v>9.0399999999999991</v>
      </c>
      <c r="AH364" s="17">
        <f t="shared" si="23"/>
        <v>800.71895884707919</v>
      </c>
      <c r="AI364" s="17"/>
      <c r="AK364" s="16">
        <v>40864</v>
      </c>
      <c r="AL364" s="10">
        <v>16.07</v>
      </c>
      <c r="AM364" s="10">
        <v>9.0399999999999991</v>
      </c>
      <c r="AO364" s="17">
        <f t="shared" si="24"/>
        <v>800.71895884707919</v>
      </c>
    </row>
    <row r="365" spans="3:41" x14ac:dyDescent="0.25">
      <c r="C365" s="17">
        <v>39.861332063428598</v>
      </c>
      <c r="S365" s="11">
        <v>40851.760416666664</v>
      </c>
      <c r="T365" s="17">
        <v>47.682948187008499</v>
      </c>
      <c r="U365" s="10">
        <v>79.97</v>
      </c>
      <c r="V365" s="10">
        <v>7.49</v>
      </c>
      <c r="Y365" s="10"/>
      <c r="Z365" s="10"/>
      <c r="AA365" s="10">
        <f t="shared" si="25"/>
        <v>4412.1806665150698</v>
      </c>
      <c r="AD365" s="11">
        <v>40864.041666666664</v>
      </c>
      <c r="AE365" s="10">
        <v>85.83</v>
      </c>
      <c r="AF365" s="10">
        <v>1.61</v>
      </c>
      <c r="AH365" s="17">
        <f t="shared" si="23"/>
        <v>3559.4844310040767</v>
      </c>
      <c r="AI365" s="17"/>
      <c r="AK365" s="11">
        <v>40864.041666666664</v>
      </c>
      <c r="AL365" s="10">
        <v>85.83</v>
      </c>
      <c r="AM365" s="10">
        <v>1.61</v>
      </c>
      <c r="AO365" s="17">
        <f t="shared" si="24"/>
        <v>3559.4844310040767</v>
      </c>
    </row>
    <row r="366" spans="3:41" x14ac:dyDescent="0.25">
      <c r="C366" s="17">
        <v>38.9041062865196</v>
      </c>
      <c r="S366" s="11">
        <v>40851.770833333336</v>
      </c>
      <c r="T366" s="17">
        <v>47.682948187008499</v>
      </c>
      <c r="U366" s="10">
        <v>93.73</v>
      </c>
      <c r="V366" s="10">
        <v>8.56</v>
      </c>
      <c r="Y366" s="10"/>
      <c r="Z366" s="10"/>
      <c r="AA366" s="10">
        <f t="shared" si="25"/>
        <v>5271.6515335683071</v>
      </c>
      <c r="AD366" s="11">
        <v>40864.083333333336</v>
      </c>
      <c r="AE366" s="10">
        <v>9.2200000000000006</v>
      </c>
      <c r="AF366" s="10">
        <v>4.5199999999999996</v>
      </c>
      <c r="AH366" s="17">
        <f t="shared" si="23"/>
        <v>400.37025996171076</v>
      </c>
      <c r="AI366" s="17"/>
      <c r="AK366" s="11">
        <v>40864.083333333336</v>
      </c>
      <c r="AL366" s="10">
        <v>9.2200000000000006</v>
      </c>
      <c r="AM366" s="10">
        <v>4.5199999999999996</v>
      </c>
      <c r="AO366" s="17">
        <f t="shared" si="24"/>
        <v>400.37025996171076</v>
      </c>
    </row>
    <row r="367" spans="3:41" x14ac:dyDescent="0.25">
      <c r="C367" s="17">
        <v>38.809535263674498</v>
      </c>
      <c r="S367" s="11">
        <v>40851.78125</v>
      </c>
      <c r="T367" s="17">
        <v>47.682948187008499</v>
      </c>
      <c r="U367" s="10">
        <v>56.77</v>
      </c>
      <c r="V367" s="10">
        <v>4.1100000000000003</v>
      </c>
      <c r="Y367" s="10"/>
      <c r="Z367" s="10"/>
      <c r="AA367" s="10">
        <f t="shared" si="25"/>
        <v>2940.2856685764727</v>
      </c>
      <c r="AD367" s="11">
        <v>40864.125</v>
      </c>
      <c r="AE367" s="10">
        <v>54.71</v>
      </c>
      <c r="AF367" s="10">
        <v>2.59</v>
      </c>
      <c r="AH367" s="17">
        <f t="shared" si="23"/>
        <v>2264.9685742756315</v>
      </c>
      <c r="AI367" s="17"/>
      <c r="AK367" s="11">
        <v>40864.125</v>
      </c>
      <c r="AL367" s="10">
        <v>54.71</v>
      </c>
      <c r="AM367" s="10">
        <v>2.59</v>
      </c>
      <c r="AO367" s="17">
        <f t="shared" si="24"/>
        <v>2264.9685742756315</v>
      </c>
    </row>
    <row r="368" spans="3:41" x14ac:dyDescent="0.25">
      <c r="C368" s="17">
        <v>40.591015768134397</v>
      </c>
      <c r="S368" s="11">
        <v>40851.791666666664</v>
      </c>
      <c r="T368" s="17">
        <v>42.192587623360502</v>
      </c>
      <c r="U368" s="10">
        <v>16.649999999999999</v>
      </c>
      <c r="V368" s="10">
        <v>9.9700000000000006</v>
      </c>
      <c r="Y368" s="10"/>
      <c r="Z368" s="10"/>
      <c r="AA368" s="10">
        <f t="shared" si="25"/>
        <v>868.50708392895228</v>
      </c>
      <c r="AD368" s="11">
        <v>40864.166666666664</v>
      </c>
      <c r="AE368" s="10">
        <v>53</v>
      </c>
      <c r="AF368" s="10">
        <v>7.32</v>
      </c>
      <c r="AH368" s="17">
        <f t="shared" si="23"/>
        <v>2539.2838357111232</v>
      </c>
      <c r="AI368" s="17"/>
      <c r="AK368" s="11">
        <v>40864.166666666664</v>
      </c>
      <c r="AL368" s="10">
        <v>53</v>
      </c>
      <c r="AM368" s="10">
        <v>7.32</v>
      </c>
      <c r="AO368" s="17">
        <f t="shared" si="24"/>
        <v>2539.2838357111232</v>
      </c>
    </row>
    <row r="369" spans="3:41" x14ac:dyDescent="0.25">
      <c r="C369" s="17">
        <v>43.294080964214302</v>
      </c>
      <c r="S369" s="11">
        <v>40851.802083333336</v>
      </c>
      <c r="T369" s="17">
        <v>42.192587623360502</v>
      </c>
      <c r="U369" s="10">
        <v>89.95</v>
      </c>
      <c r="V369" s="10">
        <v>5.72</v>
      </c>
      <c r="Y369" s="10"/>
      <c r="Z369" s="10"/>
      <c r="AA369" s="10">
        <f t="shared" si="25"/>
        <v>4309.7372567212769</v>
      </c>
      <c r="AD369" s="11">
        <v>40864.208333333336</v>
      </c>
      <c r="AE369" s="10">
        <v>48.71</v>
      </c>
      <c r="AF369" s="10">
        <v>0.22</v>
      </c>
      <c r="AH369" s="17">
        <f t="shared" si="23"/>
        <v>2119.5708837668785</v>
      </c>
      <c r="AI369" s="17"/>
      <c r="AK369" s="11">
        <v>40864.208333333336</v>
      </c>
      <c r="AL369" s="10">
        <v>48.71</v>
      </c>
      <c r="AM369" s="10">
        <v>0.22</v>
      </c>
      <c r="AO369" s="17">
        <f t="shared" si="24"/>
        <v>2119.5708837668785</v>
      </c>
    </row>
    <row r="370" spans="3:41" x14ac:dyDescent="0.25">
      <c r="C370" s="17">
        <v>46.639164865655303</v>
      </c>
      <c r="S370" s="11">
        <v>40851.8125</v>
      </c>
      <c r="T370" s="17">
        <v>42.192587623360502</v>
      </c>
      <c r="U370" s="10">
        <v>12.93</v>
      </c>
      <c r="V370" s="10">
        <v>4.54</v>
      </c>
      <c r="Y370" s="10"/>
      <c r="Z370" s="10"/>
      <c r="AA370" s="10">
        <f t="shared" si="25"/>
        <v>604.25235797005132</v>
      </c>
      <c r="AD370" s="11">
        <v>40864.25</v>
      </c>
      <c r="AE370" s="10">
        <v>6.51</v>
      </c>
      <c r="AF370" s="10">
        <v>5.86</v>
      </c>
      <c r="AH370" s="17">
        <f t="shared" si="23"/>
        <v>341.76956327541603</v>
      </c>
      <c r="AI370" s="17"/>
      <c r="AK370" s="11">
        <v>40864.25</v>
      </c>
      <c r="AL370" s="10">
        <v>6.51</v>
      </c>
      <c r="AM370" s="10">
        <v>5.86</v>
      </c>
      <c r="AO370" s="17">
        <f t="shared" si="24"/>
        <v>341.76956327541603</v>
      </c>
    </row>
    <row r="371" spans="3:41" x14ac:dyDescent="0.25">
      <c r="C371" s="17">
        <v>50.3584786604304</v>
      </c>
      <c r="S371" s="11">
        <v>40851.822916666664</v>
      </c>
      <c r="T371" s="17">
        <v>42.192587623360502</v>
      </c>
      <c r="U371" s="10">
        <v>20.74</v>
      </c>
      <c r="V371" s="10">
        <v>7.67</v>
      </c>
      <c r="Y371" s="10"/>
      <c r="Z371" s="10"/>
      <c r="AA371" s="10">
        <f t="shared" si="25"/>
        <v>1034.1500673084968</v>
      </c>
      <c r="AD371" s="11">
        <v>40864.291666666664</v>
      </c>
      <c r="AE371" s="10">
        <v>20.56</v>
      </c>
      <c r="AF371" s="10">
        <v>5.84</v>
      </c>
      <c r="AH371" s="17">
        <f t="shared" si="23"/>
        <v>1155.4407212584488</v>
      </c>
      <c r="AI371" s="17"/>
      <c r="AK371" s="11">
        <v>40864.291666666664</v>
      </c>
      <c r="AL371" s="10">
        <v>20.56</v>
      </c>
      <c r="AM371" s="10">
        <v>5.84</v>
      </c>
      <c r="AO371" s="17">
        <f t="shared" si="24"/>
        <v>1155.4407212584488</v>
      </c>
    </row>
    <row r="372" spans="3:41" x14ac:dyDescent="0.25">
      <c r="C372" s="17">
        <v>52.193293009067297</v>
      </c>
      <c r="S372" s="11">
        <v>40851.833333333336</v>
      </c>
      <c r="T372" s="17">
        <v>35.385099295256197</v>
      </c>
      <c r="U372" s="10">
        <v>38.479999999999997</v>
      </c>
      <c r="V372" s="10">
        <v>8.06</v>
      </c>
      <c r="Y372" s="10"/>
      <c r="Z372" s="10"/>
      <c r="AA372" s="10">
        <f t="shared" si="25"/>
        <v>1671.7674208814583</v>
      </c>
      <c r="AD372" s="11">
        <v>40864.333333333336</v>
      </c>
      <c r="AE372" s="10">
        <v>52.97</v>
      </c>
      <c r="AF372" s="10">
        <v>5.27</v>
      </c>
      <c r="AH372" s="17">
        <f t="shared" si="23"/>
        <v>3043.830630690295</v>
      </c>
      <c r="AI372" s="17"/>
      <c r="AK372" s="11">
        <v>40864.333333333336</v>
      </c>
      <c r="AL372" s="10">
        <v>52.97</v>
      </c>
      <c r="AM372" s="10">
        <v>5.27</v>
      </c>
      <c r="AO372" s="17">
        <f t="shared" si="24"/>
        <v>3043.830630690295</v>
      </c>
    </row>
    <row r="373" spans="3:41" x14ac:dyDescent="0.25">
      <c r="C373" s="17">
        <v>51.121793048173501</v>
      </c>
      <c r="S373" s="11">
        <v>40851.84375</v>
      </c>
      <c r="T373" s="17">
        <v>35.385099295256197</v>
      </c>
      <c r="U373" s="10">
        <v>82.51</v>
      </c>
      <c r="V373" s="10">
        <v>9.74</v>
      </c>
      <c r="Y373" s="10"/>
      <c r="Z373" s="10"/>
      <c r="AA373" s="10">
        <f t="shared" si="25"/>
        <v>3723.2719428515893</v>
      </c>
      <c r="AD373" s="11">
        <v>40864.375</v>
      </c>
      <c r="AE373" s="10">
        <v>50.34</v>
      </c>
      <c r="AF373" s="10">
        <v>3.27</v>
      </c>
      <c r="AH373" s="17">
        <f t="shared" si="23"/>
        <v>2738.0828620450543</v>
      </c>
      <c r="AI373" s="17"/>
      <c r="AK373" s="11">
        <v>40864.375</v>
      </c>
      <c r="AL373" s="10">
        <v>50.34</v>
      </c>
      <c r="AM373" s="10">
        <v>3.27</v>
      </c>
      <c r="AO373" s="17">
        <f t="shared" si="24"/>
        <v>2738.0828620450543</v>
      </c>
    </row>
    <row r="374" spans="3:41" x14ac:dyDescent="0.25">
      <c r="C374" s="17">
        <v>50.669706298675898</v>
      </c>
      <c r="S374" s="11">
        <v>40851.854166666664</v>
      </c>
      <c r="T374" s="17">
        <v>35.385099295256197</v>
      </c>
      <c r="U374" s="10">
        <v>70.53</v>
      </c>
      <c r="V374" s="10">
        <v>6.71</v>
      </c>
      <c r="Y374" s="10"/>
      <c r="Z374" s="10"/>
      <c r="AA374" s="10">
        <f t="shared" si="25"/>
        <v>2968.9673532944198</v>
      </c>
      <c r="AD374" s="11">
        <v>40864.416666666664</v>
      </c>
      <c r="AE374" s="10">
        <v>91.69</v>
      </c>
      <c r="AF374" s="10">
        <v>2.92</v>
      </c>
      <c r="AH374" s="17">
        <f t="shared" si="23"/>
        <v>4913.640170525593</v>
      </c>
      <c r="AI374" s="17"/>
      <c r="AK374" s="11">
        <v>40864.416666666664</v>
      </c>
      <c r="AL374" s="10">
        <v>91.69</v>
      </c>
      <c r="AM374" s="10">
        <v>2.92</v>
      </c>
      <c r="AO374" s="17">
        <f t="shared" si="24"/>
        <v>4913.640170525593</v>
      </c>
    </row>
    <row r="375" spans="3:41" x14ac:dyDescent="0.25">
      <c r="C375" s="17">
        <v>50.102642614417903</v>
      </c>
      <c r="S375" s="11">
        <v>40851.864583333336</v>
      </c>
      <c r="T375" s="17">
        <v>35.385099295256197</v>
      </c>
      <c r="U375" s="10">
        <v>77.41</v>
      </c>
      <c r="V375" s="10">
        <v>0.05</v>
      </c>
      <c r="Y375" s="10"/>
      <c r="Z375" s="10"/>
      <c r="AA375" s="10">
        <f t="shared" si="25"/>
        <v>2743.0310364457819</v>
      </c>
      <c r="AD375" s="11">
        <v>40864.458333333336</v>
      </c>
      <c r="AE375" s="10">
        <v>49.77</v>
      </c>
      <c r="AF375" s="10">
        <v>4</v>
      </c>
      <c r="AH375" s="17">
        <f t="shared" si="23"/>
        <v>2692.6885229195791</v>
      </c>
      <c r="AI375" s="17"/>
      <c r="AK375" s="11">
        <v>40864.458333333336</v>
      </c>
      <c r="AL375" s="10">
        <v>49.77</v>
      </c>
      <c r="AM375" s="10">
        <v>4</v>
      </c>
      <c r="AO375" s="17">
        <f t="shared" si="24"/>
        <v>2692.6885229195791</v>
      </c>
    </row>
    <row r="376" spans="3:41" x14ac:dyDescent="0.25">
      <c r="C376" s="17">
        <v>49.353292889868797</v>
      </c>
      <c r="S376" s="11">
        <v>40851.875</v>
      </c>
      <c r="T376" s="17">
        <v>33.680439718085303</v>
      </c>
      <c r="U376" s="10">
        <v>98.88</v>
      </c>
      <c r="V376" s="10">
        <v>0.18</v>
      </c>
      <c r="Y376" s="10"/>
      <c r="Z376" s="10"/>
      <c r="AA376" s="10">
        <f t="shared" si="25"/>
        <v>3348.1202793242746</v>
      </c>
      <c r="AD376" s="11">
        <v>40864.5</v>
      </c>
      <c r="AE376" s="10">
        <v>70.56</v>
      </c>
      <c r="AF376" s="10">
        <v>1.25</v>
      </c>
      <c r="AH376" s="17">
        <f t="shared" si="23"/>
        <v>3570.5683463091423</v>
      </c>
      <c r="AI376" s="17"/>
      <c r="AK376" s="11">
        <v>40864.5</v>
      </c>
      <c r="AL376" s="10">
        <v>70.56</v>
      </c>
      <c r="AM376" s="10">
        <v>1.25</v>
      </c>
      <c r="AO376" s="17">
        <f t="shared" si="24"/>
        <v>3570.5683463091423</v>
      </c>
    </row>
    <row r="377" spans="3:41" x14ac:dyDescent="0.25">
      <c r="C377" s="17">
        <v>49.1313900864142</v>
      </c>
      <c r="S377" s="11">
        <v>40851.885416666664</v>
      </c>
      <c r="T377" s="17">
        <v>33.680439718085303</v>
      </c>
      <c r="U377" s="10">
        <v>86.93</v>
      </c>
      <c r="V377" s="10">
        <v>9.89</v>
      </c>
      <c r="Y377" s="10"/>
      <c r="Z377" s="10"/>
      <c r="AA377" s="10">
        <f t="shared" si="25"/>
        <v>3787.5783246931555</v>
      </c>
      <c r="AD377" s="11">
        <v>40864.541666666664</v>
      </c>
      <c r="AE377" s="10">
        <v>99.88</v>
      </c>
      <c r="AF377" s="10">
        <v>0.51</v>
      </c>
      <c r="AH377" s="17">
        <f t="shared" si="23"/>
        <v>4958.1820418310499</v>
      </c>
      <c r="AI377" s="17"/>
      <c r="AK377" s="11">
        <v>40864.541666666664</v>
      </c>
      <c r="AL377" s="10">
        <v>99.88</v>
      </c>
      <c r="AM377" s="10">
        <v>0.51</v>
      </c>
      <c r="AO377" s="17">
        <f t="shared" si="24"/>
        <v>4958.1820418310499</v>
      </c>
    </row>
    <row r="378" spans="3:41" x14ac:dyDescent="0.25">
      <c r="C378" s="17">
        <v>49.150467392249297</v>
      </c>
      <c r="S378" s="11">
        <v>40851.895833333336</v>
      </c>
      <c r="T378" s="17">
        <v>33.680439718085303</v>
      </c>
      <c r="U378" s="10">
        <v>44.25</v>
      </c>
      <c r="V378" s="10">
        <v>6.89</v>
      </c>
      <c r="Y378" s="10"/>
      <c r="Z378" s="10"/>
      <c r="AA378" s="10">
        <f t="shared" si="25"/>
        <v>1795.2419575252748</v>
      </c>
      <c r="AD378" s="11">
        <v>40864.583333333336</v>
      </c>
      <c r="AE378" s="10">
        <v>15.82</v>
      </c>
      <c r="AF378" s="10">
        <v>3.69</v>
      </c>
      <c r="AH378" s="17">
        <f t="shared" si="23"/>
        <v>835.93619414538387</v>
      </c>
      <c r="AI378" s="17"/>
      <c r="AK378" s="11">
        <v>40864.583333333336</v>
      </c>
      <c r="AL378" s="10">
        <v>15.82</v>
      </c>
      <c r="AM378" s="10">
        <v>3.69</v>
      </c>
      <c r="AO378" s="17">
        <f t="shared" si="24"/>
        <v>835.93619414538387</v>
      </c>
    </row>
    <row r="379" spans="3:41" x14ac:dyDescent="0.25">
      <c r="C379" s="17">
        <v>50.098557800437703</v>
      </c>
      <c r="S379" s="11">
        <v>40851.90625</v>
      </c>
      <c r="T379" s="17">
        <v>33.680439718085303</v>
      </c>
      <c r="U379" s="10">
        <v>77.239999999999995</v>
      </c>
      <c r="V379" s="10">
        <v>6.62</v>
      </c>
      <c r="Y379" s="10"/>
      <c r="Z379" s="10"/>
      <c r="AA379" s="10">
        <f t="shared" si="25"/>
        <v>3112.8059638249083</v>
      </c>
      <c r="AD379" s="11">
        <v>40864.625</v>
      </c>
      <c r="AE379" s="10">
        <v>45.41</v>
      </c>
      <c r="AF379" s="10">
        <v>7.41</v>
      </c>
      <c r="AH379" s="17">
        <f t="shared" si="23"/>
        <v>2611.4636097178759</v>
      </c>
      <c r="AI379" s="17"/>
      <c r="AK379" s="11">
        <v>40864.625</v>
      </c>
      <c r="AL379" s="10">
        <v>45.41</v>
      </c>
      <c r="AM379" s="10">
        <v>7.41</v>
      </c>
      <c r="AO379" s="17">
        <f t="shared" si="24"/>
        <v>2611.4636097178759</v>
      </c>
    </row>
    <row r="380" spans="3:41" x14ac:dyDescent="0.25">
      <c r="C380" s="17">
        <v>52.897876001150699</v>
      </c>
      <c r="S380" s="11">
        <v>40851.916666666664</v>
      </c>
      <c r="T380" s="17">
        <v>30.611192214387099</v>
      </c>
      <c r="U380" s="10">
        <v>28.68</v>
      </c>
      <c r="V380" s="10">
        <v>7.35</v>
      </c>
      <c r="Y380" s="10"/>
      <c r="Z380" s="10"/>
      <c r="AA380" s="10">
        <f t="shared" si="25"/>
        <v>1088.726992708622</v>
      </c>
      <c r="AD380" s="11">
        <v>40864.666666666664</v>
      </c>
      <c r="AE380" s="10">
        <v>45.72</v>
      </c>
      <c r="AF380" s="10">
        <v>8.81</v>
      </c>
      <c r="AH380" s="17">
        <f t="shared" si="23"/>
        <v>2821.2840907726099</v>
      </c>
      <c r="AI380" s="17"/>
      <c r="AK380" s="11">
        <v>40864.666666666664</v>
      </c>
      <c r="AL380" s="10">
        <v>45.72</v>
      </c>
      <c r="AM380" s="10">
        <v>8.81</v>
      </c>
      <c r="AO380" s="17">
        <f t="shared" si="24"/>
        <v>2821.2840907726099</v>
      </c>
    </row>
    <row r="381" spans="3:41" x14ac:dyDescent="0.25">
      <c r="C381" s="17">
        <v>55.611890466687598</v>
      </c>
      <c r="S381" s="11">
        <v>40851.927083333336</v>
      </c>
      <c r="T381" s="17">
        <v>30.611192214387099</v>
      </c>
      <c r="U381" s="10">
        <v>53.55</v>
      </c>
      <c r="V381" s="10">
        <v>8.56</v>
      </c>
      <c r="Y381" s="10"/>
      <c r="Z381" s="10"/>
      <c r="AA381" s="10">
        <f t="shared" si="25"/>
        <v>2097.6173430804288</v>
      </c>
      <c r="AD381" s="11">
        <v>40864.708333333336</v>
      </c>
      <c r="AE381" s="10">
        <v>54.28</v>
      </c>
      <c r="AF381" s="10">
        <v>2.71</v>
      </c>
      <c r="AH381" s="17">
        <f t="shared" si="23"/>
        <v>3165.7122145318031</v>
      </c>
      <c r="AI381" s="17"/>
      <c r="AK381" s="11">
        <v>40864.708333333336</v>
      </c>
      <c r="AL381" s="10">
        <v>54.28</v>
      </c>
      <c r="AM381" s="10">
        <v>2.71</v>
      </c>
      <c r="AO381" s="17">
        <f t="shared" si="24"/>
        <v>3165.7122145318031</v>
      </c>
    </row>
    <row r="382" spans="3:41" x14ac:dyDescent="0.25">
      <c r="C382" s="17">
        <v>53.452929866010301</v>
      </c>
      <c r="S382" s="11">
        <v>40851.9375</v>
      </c>
      <c r="T382" s="17">
        <v>30.611192214387099</v>
      </c>
      <c r="U382" s="10">
        <v>91.65</v>
      </c>
      <c r="V382" s="10">
        <v>7.41</v>
      </c>
      <c r="Y382" s="10"/>
      <c r="Z382" s="10"/>
      <c r="AA382" s="10">
        <f t="shared" si="25"/>
        <v>3484.6422664485781</v>
      </c>
      <c r="AD382" s="11">
        <v>40864.75</v>
      </c>
      <c r="AE382" s="10">
        <v>58.16</v>
      </c>
      <c r="AF382" s="10">
        <v>6.04</v>
      </c>
      <c r="AH382" s="17">
        <f t="shared" si="23"/>
        <v>3460.1088010071589</v>
      </c>
      <c r="AI382" s="17"/>
      <c r="AK382" s="11">
        <v>40864.75</v>
      </c>
      <c r="AL382" s="10">
        <v>58.16</v>
      </c>
      <c r="AM382" s="10">
        <v>6.04</v>
      </c>
      <c r="AO382" s="17">
        <f t="shared" si="24"/>
        <v>3460.1088010071589</v>
      </c>
    </row>
    <row r="383" spans="3:41" x14ac:dyDescent="0.25">
      <c r="C383" s="17">
        <v>50.985154848057597</v>
      </c>
      <c r="S383" s="11">
        <v>40851.947916666664</v>
      </c>
      <c r="T383" s="17">
        <v>30.611192214387099</v>
      </c>
      <c r="U383" s="10">
        <v>96.91</v>
      </c>
      <c r="V383" s="10">
        <v>1.43</v>
      </c>
      <c r="Y383" s="10"/>
      <c r="Z383" s="10"/>
      <c r="AA383" s="10">
        <f t="shared" si="25"/>
        <v>3105.1119374962541</v>
      </c>
      <c r="AD383" s="11">
        <v>40864.791666666664</v>
      </c>
      <c r="AE383" s="10">
        <v>6.78</v>
      </c>
      <c r="AF383" s="10">
        <v>2.8</v>
      </c>
      <c r="AH383" s="17">
        <f t="shared" si="23"/>
        <v>364.66334986983048</v>
      </c>
      <c r="AI383" s="17"/>
      <c r="AK383" s="11">
        <v>40864.791666666664</v>
      </c>
      <c r="AL383" s="10">
        <v>6.78</v>
      </c>
      <c r="AM383" s="10">
        <v>2.8</v>
      </c>
      <c r="AO383" s="17">
        <f t="shared" si="24"/>
        <v>364.66334986983048</v>
      </c>
    </row>
    <row r="384" spans="3:41" x14ac:dyDescent="0.25">
      <c r="C384" s="17">
        <v>47.985460030260498</v>
      </c>
      <c r="S384" s="11">
        <v>40851.958333333336</v>
      </c>
      <c r="T384" s="17">
        <v>27.838147505321899</v>
      </c>
      <c r="U384" s="10">
        <v>55.09</v>
      </c>
      <c r="V384" s="10">
        <v>5.63</v>
      </c>
      <c r="Y384" s="10"/>
      <c r="Z384" s="10"/>
      <c r="AA384" s="10">
        <f t="shared" si="25"/>
        <v>1843.7602460681837</v>
      </c>
      <c r="AD384" s="11">
        <v>40864.833333333336</v>
      </c>
      <c r="AE384" s="10">
        <v>78.430000000000007</v>
      </c>
      <c r="AF384" s="10">
        <v>7.85</v>
      </c>
      <c r="AH384" s="17">
        <f t="shared" si="23"/>
        <v>4379.1751301733311</v>
      </c>
      <c r="AI384" s="17"/>
      <c r="AK384" s="11">
        <v>40864.833333333336</v>
      </c>
      <c r="AL384" s="10">
        <v>78.430000000000007</v>
      </c>
      <c r="AM384" s="10">
        <v>7.85</v>
      </c>
      <c r="AO384" s="17">
        <f t="shared" si="24"/>
        <v>4379.1751301733311</v>
      </c>
    </row>
    <row r="385" spans="3:41" x14ac:dyDescent="0.25">
      <c r="C385" s="17">
        <v>46.745533145795598</v>
      </c>
      <c r="S385" s="11">
        <v>40851.96875</v>
      </c>
      <c r="T385" s="17">
        <v>27.838147505321899</v>
      </c>
      <c r="U385" s="10">
        <v>64.239999999999995</v>
      </c>
      <c r="V385" s="10">
        <v>3.88</v>
      </c>
      <c r="Y385" s="10"/>
      <c r="Z385" s="10"/>
      <c r="AA385" s="10">
        <f t="shared" si="25"/>
        <v>2037.5737957418785</v>
      </c>
      <c r="AD385" s="11">
        <v>40864.875</v>
      </c>
      <c r="AE385" s="10">
        <v>41.18</v>
      </c>
      <c r="AF385" s="10">
        <v>9.91</v>
      </c>
      <c r="AH385" s="17">
        <f t="shared" si="23"/>
        <v>2333.0748549438626</v>
      </c>
      <c r="AI385" s="17"/>
      <c r="AK385" s="11">
        <v>40864.875</v>
      </c>
      <c r="AL385" s="10">
        <v>41.18</v>
      </c>
      <c r="AM385" s="10">
        <v>9.91</v>
      </c>
      <c r="AO385" s="17">
        <f t="shared" si="24"/>
        <v>2333.0748549438626</v>
      </c>
    </row>
    <row r="386" spans="3:41" x14ac:dyDescent="0.25">
      <c r="C386" s="17">
        <v>44.288764694383403</v>
      </c>
      <c r="S386" s="11">
        <v>40851.979166666664</v>
      </c>
      <c r="T386" s="17">
        <v>27.838147505321899</v>
      </c>
      <c r="U386" s="10">
        <v>84.42</v>
      </c>
      <c r="V386" s="10">
        <v>6.14</v>
      </c>
      <c r="Y386" s="10"/>
      <c r="Z386" s="10"/>
      <c r="AA386" s="10">
        <f t="shared" si="25"/>
        <v>2868.4352123992749</v>
      </c>
      <c r="AD386" s="11">
        <v>40864.916666666664</v>
      </c>
      <c r="AE386" s="10">
        <v>45.38</v>
      </c>
      <c r="AF386" s="10">
        <v>7.98</v>
      </c>
      <c r="AH386" s="17">
        <f t="shared" si="23"/>
        <v>2371.956541831119</v>
      </c>
      <c r="AI386" s="17"/>
      <c r="AK386" s="11">
        <v>40864.916666666664</v>
      </c>
      <c r="AL386" s="10">
        <v>45.38</v>
      </c>
      <c r="AM386" s="10">
        <v>7.98</v>
      </c>
      <c r="AO386" s="17">
        <f t="shared" si="24"/>
        <v>2371.956541831119</v>
      </c>
    </row>
    <row r="387" spans="3:41" x14ac:dyDescent="0.25">
      <c r="C387" s="17">
        <v>40.882016417348296</v>
      </c>
      <c r="S387" s="11">
        <v>40851.989583333336</v>
      </c>
      <c r="T387" s="17">
        <v>27.838147505321899</v>
      </c>
      <c r="U387" s="10">
        <v>23.51</v>
      </c>
      <c r="V387" s="10">
        <v>9.17</v>
      </c>
      <c r="Y387" s="10"/>
      <c r="Z387" s="10"/>
      <c r="AA387" s="10">
        <f t="shared" si="25"/>
        <v>870.0615478501179</v>
      </c>
      <c r="AD387" s="11">
        <v>40864.958333333336</v>
      </c>
      <c r="AE387" s="10">
        <v>86.49</v>
      </c>
      <c r="AF387" s="10">
        <v>1.72</v>
      </c>
      <c r="AH387" s="17">
        <f t="shared" si="23"/>
        <v>3684.6483999364536</v>
      </c>
      <c r="AI387" s="17"/>
      <c r="AK387" s="11">
        <v>40864.958333333336</v>
      </c>
      <c r="AL387" s="10">
        <v>86.49</v>
      </c>
      <c r="AM387" s="10">
        <v>1.72</v>
      </c>
      <c r="AO387" s="17">
        <f t="shared" si="24"/>
        <v>3684.6483999364536</v>
      </c>
    </row>
    <row r="388" spans="3:41" x14ac:dyDescent="0.25">
      <c r="C388" s="17">
        <v>40.484214306699798</v>
      </c>
      <c r="S388" s="16">
        <v>40852</v>
      </c>
      <c r="T388" s="17">
        <v>38.404614707547999</v>
      </c>
      <c r="U388" s="10">
        <v>0.71</v>
      </c>
      <c r="V388" s="10">
        <v>3.92</v>
      </c>
      <c r="Y388" s="10"/>
      <c r="Z388" s="10"/>
      <c r="AA388" s="10">
        <f t="shared" si="25"/>
        <v>30.050476442359081</v>
      </c>
      <c r="AD388" s="16">
        <v>40865</v>
      </c>
      <c r="AE388" s="10">
        <v>89.68</v>
      </c>
      <c r="AF388" s="10">
        <v>2.19</v>
      </c>
      <c r="AH388" s="17">
        <f t="shared" si="23"/>
        <v>3827.0235390248381</v>
      </c>
      <c r="AI388" s="17"/>
      <c r="AK388" s="16">
        <v>40865</v>
      </c>
      <c r="AL388" s="10">
        <v>89.68</v>
      </c>
      <c r="AM388" s="10">
        <v>2.19</v>
      </c>
      <c r="AO388" s="17">
        <f t="shared" si="24"/>
        <v>3827.0235390248381</v>
      </c>
    </row>
    <row r="389" spans="3:41" x14ac:dyDescent="0.25">
      <c r="C389" s="17">
        <v>39.376148545012597</v>
      </c>
      <c r="S389" s="11">
        <v>40852.010416666664</v>
      </c>
      <c r="T389" s="17">
        <v>38.404614707547999</v>
      </c>
      <c r="U389" s="10">
        <v>14.82</v>
      </c>
      <c r="V389" s="10">
        <v>3.23</v>
      </c>
      <c r="Y389" s="10"/>
      <c r="Z389" s="10"/>
      <c r="AA389" s="10">
        <f t="shared" si="25"/>
        <v>617.02498996586132</v>
      </c>
      <c r="AD389" s="11">
        <v>40865.041666666664</v>
      </c>
      <c r="AE389" s="10">
        <v>41.93</v>
      </c>
      <c r="AF389" s="10">
        <v>5.98</v>
      </c>
      <c r="AH389" s="17">
        <f t="shared" ref="AH389:AH452" si="26">AE389*($C389+AF389)</f>
        <v>1901.7833084923784</v>
      </c>
      <c r="AI389" s="17"/>
      <c r="AK389" s="11">
        <v>40865.041666666664</v>
      </c>
      <c r="AL389" s="10">
        <v>41.93</v>
      </c>
      <c r="AM389" s="10">
        <v>5.98</v>
      </c>
      <c r="AO389" s="17">
        <f t="shared" ref="AO389:AO452" si="27">AL389*($C389+AM389)</f>
        <v>1901.7833084923784</v>
      </c>
    </row>
    <row r="390" spans="3:41" x14ac:dyDescent="0.25">
      <c r="C390" s="17">
        <v>38.076022729439501</v>
      </c>
      <c r="S390" s="11">
        <v>40852.020833333336</v>
      </c>
      <c r="T390" s="17">
        <v>38.404614707547999</v>
      </c>
      <c r="U390" s="10">
        <v>37.299999999999997</v>
      </c>
      <c r="V390" s="10">
        <v>2.98</v>
      </c>
      <c r="Y390" s="10"/>
      <c r="Z390" s="10"/>
      <c r="AA390" s="10">
        <f t="shared" si="25"/>
        <v>1543.6461285915402</v>
      </c>
      <c r="AD390" s="11">
        <v>40865.083333333336</v>
      </c>
      <c r="AE390" s="10">
        <v>53.52</v>
      </c>
      <c r="AF390" s="10">
        <v>1.69</v>
      </c>
      <c r="AH390" s="17">
        <f t="shared" si="26"/>
        <v>2128.2775364796021</v>
      </c>
      <c r="AI390" s="17"/>
      <c r="AK390" s="11">
        <v>40865.083333333336</v>
      </c>
      <c r="AL390" s="10">
        <v>53.52</v>
      </c>
      <c r="AM390" s="10">
        <v>1.69</v>
      </c>
      <c r="AO390" s="17">
        <f t="shared" si="27"/>
        <v>2128.2775364796021</v>
      </c>
    </row>
    <row r="391" spans="3:41" x14ac:dyDescent="0.25">
      <c r="C391" s="17">
        <v>38.112008616118999</v>
      </c>
      <c r="S391" s="11">
        <v>40852.03125</v>
      </c>
      <c r="T391" s="17">
        <v>38.404614707547999</v>
      </c>
      <c r="U391" s="10">
        <v>16.079999999999998</v>
      </c>
      <c r="V391" s="10">
        <v>8.08</v>
      </c>
      <c r="Y391" s="10"/>
      <c r="Z391" s="10"/>
      <c r="AA391" s="10">
        <f t="shared" si="25"/>
        <v>747.47260449737178</v>
      </c>
      <c r="AD391" s="11">
        <v>40865.125</v>
      </c>
      <c r="AE391" s="10">
        <v>7.29</v>
      </c>
      <c r="AF391" s="10">
        <v>3.44</v>
      </c>
      <c r="AH391" s="17">
        <f t="shared" si="26"/>
        <v>302.91414281150747</v>
      </c>
      <c r="AI391" s="17"/>
      <c r="AK391" s="11">
        <v>40865.125</v>
      </c>
      <c r="AL391" s="10">
        <v>7.29</v>
      </c>
      <c r="AM391" s="10">
        <v>3.44</v>
      </c>
      <c r="AO391" s="17">
        <f t="shared" si="27"/>
        <v>302.91414281150747</v>
      </c>
    </row>
    <row r="392" spans="3:41" x14ac:dyDescent="0.25">
      <c r="C392" s="17">
        <v>39.576764863570702</v>
      </c>
      <c r="S392" s="11">
        <v>40852.041666666664</v>
      </c>
      <c r="T392" s="17">
        <v>37.756585119129298</v>
      </c>
      <c r="U392" s="10">
        <v>2.27</v>
      </c>
      <c r="V392" s="10">
        <v>0.62</v>
      </c>
      <c r="Y392" s="10"/>
      <c r="Z392" s="10"/>
      <c r="AA392" s="10">
        <f t="shared" si="25"/>
        <v>87.114848220423497</v>
      </c>
      <c r="AD392" s="11">
        <v>40865.166666666664</v>
      </c>
      <c r="AE392" s="10">
        <v>5.46</v>
      </c>
      <c r="AF392" s="10">
        <v>7.77</v>
      </c>
      <c r="AH392" s="17">
        <f t="shared" si="26"/>
        <v>258.513336155096</v>
      </c>
      <c r="AI392" s="17"/>
      <c r="AK392" s="11">
        <v>40865.166666666664</v>
      </c>
      <c r="AL392" s="10">
        <v>5.46</v>
      </c>
      <c r="AM392" s="10">
        <v>7.77</v>
      </c>
      <c r="AO392" s="17">
        <f t="shared" si="27"/>
        <v>258.513336155096</v>
      </c>
    </row>
    <row r="393" spans="3:41" x14ac:dyDescent="0.25">
      <c r="C393" s="17">
        <v>42.953871459291598</v>
      </c>
      <c r="S393" s="11">
        <v>40852.052083333336</v>
      </c>
      <c r="T393" s="17">
        <v>37.756585119129298</v>
      </c>
      <c r="U393" s="10">
        <v>77.87</v>
      </c>
      <c r="V393" s="10">
        <v>8.33</v>
      </c>
      <c r="Y393" s="10"/>
      <c r="Z393" s="10"/>
      <c r="AA393" s="10">
        <f t="shared" si="25"/>
        <v>3588.7623832265986</v>
      </c>
      <c r="AD393" s="11">
        <v>40865.208333333336</v>
      </c>
      <c r="AE393" s="10">
        <v>31.48</v>
      </c>
      <c r="AF393" s="10">
        <v>9.8699999999999992</v>
      </c>
      <c r="AH393" s="17">
        <f t="shared" si="26"/>
        <v>1662.8954735384993</v>
      </c>
      <c r="AI393" s="17"/>
      <c r="AK393" s="11">
        <v>40865.208333333336</v>
      </c>
      <c r="AL393" s="10">
        <v>31.48</v>
      </c>
      <c r="AM393" s="10">
        <v>9.8699999999999992</v>
      </c>
      <c r="AO393" s="17">
        <f t="shared" si="27"/>
        <v>1662.8954735384993</v>
      </c>
    </row>
    <row r="394" spans="3:41" x14ac:dyDescent="0.25">
      <c r="C394" s="17">
        <v>46.663120188540901</v>
      </c>
      <c r="S394" s="11">
        <v>40852.0625</v>
      </c>
      <c r="T394" s="17">
        <v>37.756585119129298</v>
      </c>
      <c r="U394" s="10">
        <v>24.22</v>
      </c>
      <c r="V394" s="10">
        <v>0.25</v>
      </c>
      <c r="Y394" s="10"/>
      <c r="Z394" s="10"/>
      <c r="AA394" s="10">
        <f t="shared" si="25"/>
        <v>920.51949158531158</v>
      </c>
      <c r="AD394" s="11">
        <v>40865.25</v>
      </c>
      <c r="AE394" s="10">
        <v>37.54</v>
      </c>
      <c r="AF394" s="10">
        <v>0.36</v>
      </c>
      <c r="AH394" s="17">
        <f t="shared" si="26"/>
        <v>1765.2479318778253</v>
      </c>
      <c r="AI394" s="17"/>
      <c r="AK394" s="11">
        <v>40865.25</v>
      </c>
      <c r="AL394" s="10">
        <v>37.54</v>
      </c>
      <c r="AM394" s="10">
        <v>0.36</v>
      </c>
      <c r="AO394" s="17">
        <f t="shared" si="27"/>
        <v>1765.2479318778253</v>
      </c>
    </row>
    <row r="395" spans="3:41" x14ac:dyDescent="0.25">
      <c r="C395" s="17">
        <v>50.982543908307498</v>
      </c>
      <c r="S395" s="11">
        <v>40852.072916666664</v>
      </c>
      <c r="T395" s="17">
        <v>37.756585119129298</v>
      </c>
      <c r="U395" s="10">
        <v>3.42</v>
      </c>
      <c r="V395" s="10">
        <v>8.17</v>
      </c>
      <c r="Y395" s="10"/>
      <c r="Z395" s="10"/>
      <c r="AA395" s="10">
        <f t="shared" si="25"/>
        <v>157.0689211074222</v>
      </c>
      <c r="AD395" s="11">
        <v>40865.291666666664</v>
      </c>
      <c r="AE395" s="10">
        <v>84.55</v>
      </c>
      <c r="AF395" s="10">
        <v>1.36</v>
      </c>
      <c r="AH395" s="17">
        <f t="shared" si="26"/>
        <v>4425.5620874473989</v>
      </c>
      <c r="AI395" s="17"/>
      <c r="AK395" s="11">
        <v>40865.291666666664</v>
      </c>
      <c r="AL395" s="10">
        <v>84.55</v>
      </c>
      <c r="AM395" s="10">
        <v>1.36</v>
      </c>
      <c r="AO395" s="17">
        <f t="shared" si="27"/>
        <v>4425.5620874473989</v>
      </c>
    </row>
    <row r="396" spans="3:41" x14ac:dyDescent="0.25">
      <c r="C396" s="17">
        <v>52.919028847382002</v>
      </c>
      <c r="S396" s="11">
        <v>40852.083333333336</v>
      </c>
      <c r="T396" s="17">
        <v>36.840409788461201</v>
      </c>
      <c r="U396" s="10">
        <v>33.11</v>
      </c>
      <c r="V396" s="10">
        <v>4.8499999999999996</v>
      </c>
      <c r="Y396" s="10"/>
      <c r="Z396" s="10"/>
      <c r="AA396" s="10">
        <f t="shared" si="25"/>
        <v>1380.3694680959504</v>
      </c>
      <c r="AD396" s="11">
        <v>40865.333333333336</v>
      </c>
      <c r="AE396" s="10">
        <v>55.64</v>
      </c>
      <c r="AF396" s="10">
        <v>7.45</v>
      </c>
      <c r="AH396" s="17">
        <f t="shared" si="26"/>
        <v>3358.9327650683349</v>
      </c>
      <c r="AI396" s="17"/>
      <c r="AK396" s="11">
        <v>40865.333333333336</v>
      </c>
      <c r="AL396" s="10">
        <v>55.64</v>
      </c>
      <c r="AM396" s="10">
        <v>7.45</v>
      </c>
      <c r="AO396" s="17">
        <f t="shared" si="27"/>
        <v>3358.9327650683349</v>
      </c>
    </row>
    <row r="397" spans="3:41" x14ac:dyDescent="0.25">
      <c r="C397" s="17">
        <v>51.988263489547201</v>
      </c>
      <c r="S397" s="11">
        <v>40852.09375</v>
      </c>
      <c r="T397" s="17">
        <v>36.840409788461201</v>
      </c>
      <c r="U397" s="10">
        <v>33.270000000000003</v>
      </c>
      <c r="V397" s="10">
        <v>4.49</v>
      </c>
      <c r="Y397" s="10"/>
      <c r="Z397" s="10"/>
      <c r="AA397" s="10">
        <f t="shared" si="25"/>
        <v>1375.0627336621044</v>
      </c>
      <c r="AD397" s="11">
        <v>40865.375</v>
      </c>
      <c r="AE397" s="10">
        <v>4.3499999999999996</v>
      </c>
      <c r="AF397" s="10">
        <v>6.54</v>
      </c>
      <c r="AH397" s="17">
        <f t="shared" si="26"/>
        <v>254.59794617953031</v>
      </c>
      <c r="AI397" s="17"/>
      <c r="AK397" s="11">
        <v>40865.375</v>
      </c>
      <c r="AL397" s="10">
        <v>4.3499999999999996</v>
      </c>
      <c r="AM397" s="10">
        <v>6.54</v>
      </c>
      <c r="AO397" s="17">
        <f t="shared" si="27"/>
        <v>254.59794617953031</v>
      </c>
    </row>
    <row r="398" spans="3:41" x14ac:dyDescent="0.25">
      <c r="C398" s="17">
        <v>51.3987892258871</v>
      </c>
      <c r="S398" s="11">
        <v>40852.104166666664</v>
      </c>
      <c r="T398" s="17">
        <v>36.840409788461201</v>
      </c>
      <c r="U398" s="10">
        <v>11.96</v>
      </c>
      <c r="V398" s="10">
        <v>8.7799999999999994</v>
      </c>
      <c r="Y398" s="10"/>
      <c r="Z398" s="10"/>
      <c r="AA398" s="10">
        <f t="shared" si="25"/>
        <v>545.62010106999605</v>
      </c>
      <c r="AD398" s="11">
        <v>40865.416666666664</v>
      </c>
      <c r="AE398" s="10">
        <v>39.49</v>
      </c>
      <c r="AF398" s="10">
        <v>4.7699999999999996</v>
      </c>
      <c r="AH398" s="17">
        <f t="shared" si="26"/>
        <v>2218.1054865302817</v>
      </c>
      <c r="AI398" s="17"/>
      <c r="AK398" s="11">
        <v>40865.416666666664</v>
      </c>
      <c r="AL398" s="10">
        <v>39.49</v>
      </c>
      <c r="AM398" s="10">
        <v>4.7699999999999996</v>
      </c>
      <c r="AO398" s="17">
        <f t="shared" si="27"/>
        <v>2218.1054865302817</v>
      </c>
    </row>
    <row r="399" spans="3:41" x14ac:dyDescent="0.25">
      <c r="C399" s="17">
        <v>50.400706441125102</v>
      </c>
      <c r="S399" s="11">
        <v>40852.114583333336</v>
      </c>
      <c r="T399" s="17">
        <v>36.840409788461201</v>
      </c>
      <c r="U399" s="10">
        <v>4.43</v>
      </c>
      <c r="V399" s="10">
        <v>6.92</v>
      </c>
      <c r="Y399" s="10"/>
      <c r="Z399" s="10"/>
      <c r="AA399" s="10">
        <f t="shared" si="25"/>
        <v>193.85861536288311</v>
      </c>
      <c r="AD399" s="11">
        <v>40865.458333333336</v>
      </c>
      <c r="AE399" s="10">
        <v>14.33</v>
      </c>
      <c r="AF399" s="10">
        <v>3.36</v>
      </c>
      <c r="AH399" s="17">
        <f t="shared" si="26"/>
        <v>770.39092330132269</v>
      </c>
      <c r="AI399" s="17"/>
      <c r="AK399" s="11">
        <v>40865.458333333336</v>
      </c>
      <c r="AL399" s="10">
        <v>14.33</v>
      </c>
      <c r="AM399" s="10">
        <v>3.36</v>
      </c>
      <c r="AO399" s="17">
        <f t="shared" si="27"/>
        <v>770.39092330132269</v>
      </c>
    </row>
    <row r="400" spans="3:41" x14ac:dyDescent="0.25">
      <c r="C400" s="17">
        <v>48.874505883249903</v>
      </c>
      <c r="S400" s="11">
        <v>40852.125</v>
      </c>
      <c r="T400" s="17">
        <v>36.084463320772201</v>
      </c>
      <c r="U400" s="10">
        <v>84.96</v>
      </c>
      <c r="V400" s="10">
        <v>7.91</v>
      </c>
      <c r="Y400" s="10"/>
      <c r="Z400" s="10"/>
      <c r="AA400" s="10">
        <f t="shared" si="25"/>
        <v>3737.7696037328055</v>
      </c>
      <c r="AD400" s="11">
        <v>40865.5</v>
      </c>
      <c r="AE400" s="10">
        <v>22</v>
      </c>
      <c r="AF400" s="10">
        <v>4.8499999999999996</v>
      </c>
      <c r="AH400" s="17">
        <f t="shared" si="26"/>
        <v>1181.9391294314978</v>
      </c>
      <c r="AI400" s="17"/>
      <c r="AK400" s="11">
        <v>40865.5</v>
      </c>
      <c r="AL400" s="10">
        <v>22</v>
      </c>
      <c r="AM400" s="10">
        <v>4.8499999999999996</v>
      </c>
      <c r="AO400" s="17">
        <f t="shared" si="27"/>
        <v>1181.9391294314978</v>
      </c>
    </row>
    <row r="401" spans="3:41" x14ac:dyDescent="0.25">
      <c r="C401" s="17">
        <v>47.795654074138298</v>
      </c>
      <c r="S401" s="11">
        <v>40852.135416666664</v>
      </c>
      <c r="T401" s="17">
        <v>36.084463320772201</v>
      </c>
      <c r="U401" s="10">
        <v>80.430000000000007</v>
      </c>
      <c r="V401" s="10">
        <v>5.0999999999999996</v>
      </c>
      <c r="Y401" s="10"/>
      <c r="Z401" s="10"/>
      <c r="AA401" s="10">
        <f t="shared" si="25"/>
        <v>3312.4663848897085</v>
      </c>
      <c r="AD401" s="11">
        <v>40865.541666666664</v>
      </c>
      <c r="AE401" s="10">
        <v>93.55</v>
      </c>
      <c r="AF401" s="10">
        <v>0.31</v>
      </c>
      <c r="AH401" s="17">
        <f t="shared" si="26"/>
        <v>4500.2839386356382</v>
      </c>
      <c r="AI401" s="17"/>
      <c r="AK401" s="11">
        <v>40865.541666666664</v>
      </c>
      <c r="AL401" s="10">
        <v>93.55</v>
      </c>
      <c r="AM401" s="10">
        <v>0.31</v>
      </c>
      <c r="AO401" s="17">
        <f t="shared" si="27"/>
        <v>4500.2839386356382</v>
      </c>
    </row>
    <row r="402" spans="3:41" x14ac:dyDescent="0.25">
      <c r="C402" s="17">
        <v>47.230970711047597</v>
      </c>
      <c r="S402" s="11">
        <v>40852.145833333336</v>
      </c>
      <c r="T402" s="17">
        <v>36.084463320772201</v>
      </c>
      <c r="U402" s="10">
        <v>78.33</v>
      </c>
      <c r="V402" s="10">
        <v>6.39</v>
      </c>
      <c r="Y402" s="10"/>
      <c r="Z402" s="10"/>
      <c r="AA402" s="10">
        <f t="shared" si="25"/>
        <v>3327.0247119160863</v>
      </c>
      <c r="AD402" s="11">
        <v>40865.583333333336</v>
      </c>
      <c r="AE402" s="10">
        <v>72.790000000000006</v>
      </c>
      <c r="AF402" s="10">
        <v>1.31</v>
      </c>
      <c r="AH402" s="17">
        <f t="shared" si="26"/>
        <v>3533.297258057155</v>
      </c>
      <c r="AI402" s="17"/>
      <c r="AK402" s="11">
        <v>40865.583333333336</v>
      </c>
      <c r="AL402" s="10">
        <v>72.790000000000006</v>
      </c>
      <c r="AM402" s="10">
        <v>1.31</v>
      </c>
      <c r="AO402" s="17">
        <f t="shared" si="27"/>
        <v>3533.297258057155</v>
      </c>
    </row>
    <row r="403" spans="3:41" x14ac:dyDescent="0.25">
      <c r="C403" s="17">
        <v>47.560604464515002</v>
      </c>
      <c r="S403" s="11">
        <v>40852.15625</v>
      </c>
      <c r="T403" s="17">
        <v>36.084463320772201</v>
      </c>
      <c r="U403" s="10">
        <v>17.399999999999999</v>
      </c>
      <c r="V403" s="10">
        <v>5.05</v>
      </c>
      <c r="Y403" s="10"/>
      <c r="Z403" s="10"/>
      <c r="AA403" s="10">
        <f t="shared" si="25"/>
        <v>715.73966178143621</v>
      </c>
      <c r="AD403" s="11">
        <v>40865.625</v>
      </c>
      <c r="AE403" s="10">
        <v>54.91</v>
      </c>
      <c r="AF403" s="10">
        <v>5.1100000000000003</v>
      </c>
      <c r="AH403" s="17">
        <f t="shared" si="26"/>
        <v>2892.1428911465187</v>
      </c>
      <c r="AI403" s="17"/>
      <c r="AK403" s="11">
        <v>40865.625</v>
      </c>
      <c r="AL403" s="10">
        <v>54.91</v>
      </c>
      <c r="AM403" s="10">
        <v>5.1100000000000003</v>
      </c>
      <c r="AO403" s="17">
        <f t="shared" si="27"/>
        <v>2892.1428911465187</v>
      </c>
    </row>
    <row r="404" spans="3:41" x14ac:dyDescent="0.25">
      <c r="C404" s="17">
        <v>49.806412256380298</v>
      </c>
      <c r="S404" s="11">
        <v>40852.166666666664</v>
      </c>
      <c r="T404" s="17">
        <v>36.468672572597299</v>
      </c>
      <c r="U404" s="10">
        <v>7.29</v>
      </c>
      <c r="V404" s="10">
        <v>4.78</v>
      </c>
      <c r="Y404" s="10"/>
      <c r="Z404" s="10"/>
      <c r="AA404" s="10">
        <f t="shared" si="25"/>
        <v>300.70282305423433</v>
      </c>
      <c r="AD404" s="11">
        <v>40865.666666666664</v>
      </c>
      <c r="AE404" s="10">
        <v>28.44</v>
      </c>
      <c r="AF404" s="10">
        <v>9.91</v>
      </c>
      <c r="AH404" s="17">
        <f t="shared" si="26"/>
        <v>1698.3347645714557</v>
      </c>
      <c r="AI404" s="17"/>
      <c r="AK404" s="11">
        <v>40865.666666666664</v>
      </c>
      <c r="AL404" s="10">
        <v>28.44</v>
      </c>
      <c r="AM404" s="10">
        <v>9.91</v>
      </c>
      <c r="AO404" s="17">
        <f t="shared" si="27"/>
        <v>1698.3347645714557</v>
      </c>
    </row>
    <row r="405" spans="3:41" x14ac:dyDescent="0.25">
      <c r="C405" s="17">
        <v>51.968752228971198</v>
      </c>
      <c r="S405" s="11">
        <v>40852.177083333336</v>
      </c>
      <c r="T405" s="17">
        <v>36.468672572597299</v>
      </c>
      <c r="U405" s="10">
        <v>30.95</v>
      </c>
      <c r="V405" s="10">
        <v>2.3199999999999998</v>
      </c>
      <c r="Y405" s="10"/>
      <c r="Z405" s="10"/>
      <c r="AA405" s="10">
        <f t="shared" si="25"/>
        <v>1200.5094161218865</v>
      </c>
      <c r="AD405" s="11">
        <v>40865.708333333336</v>
      </c>
      <c r="AE405" s="10">
        <v>73.42</v>
      </c>
      <c r="AF405" s="10">
        <v>3.9</v>
      </c>
      <c r="AH405" s="17">
        <f t="shared" si="26"/>
        <v>4101.8837886510655</v>
      </c>
      <c r="AI405" s="17"/>
      <c r="AK405" s="11">
        <v>40865.708333333336</v>
      </c>
      <c r="AL405" s="10">
        <v>73.42</v>
      </c>
      <c r="AM405" s="10">
        <v>3.9</v>
      </c>
      <c r="AO405" s="17">
        <f t="shared" si="27"/>
        <v>4101.8837886510655</v>
      </c>
    </row>
    <row r="406" spans="3:41" x14ac:dyDescent="0.25">
      <c r="C406" s="17">
        <v>50.803640653042102</v>
      </c>
      <c r="S406" s="11">
        <v>40852.1875</v>
      </c>
      <c r="T406" s="17">
        <v>36.468672572597299</v>
      </c>
      <c r="U406" s="10">
        <v>19.27</v>
      </c>
      <c r="V406" s="10">
        <v>8.8699999999999992</v>
      </c>
      <c r="Y406" s="10"/>
      <c r="Z406" s="10"/>
      <c r="AA406" s="10">
        <f t="shared" si="25"/>
        <v>873.67622047394991</v>
      </c>
      <c r="AD406" s="11">
        <v>40865.75</v>
      </c>
      <c r="AE406" s="10">
        <v>55.17</v>
      </c>
      <c r="AF406" s="10">
        <v>8.58</v>
      </c>
      <c r="AH406" s="17">
        <f t="shared" si="26"/>
        <v>3276.1954548283329</v>
      </c>
      <c r="AI406" s="17"/>
      <c r="AK406" s="11">
        <v>40865.75</v>
      </c>
      <c r="AL406" s="10">
        <v>55.17</v>
      </c>
      <c r="AM406" s="10">
        <v>8.58</v>
      </c>
      <c r="AO406" s="17">
        <f t="shared" si="27"/>
        <v>3276.1954548283329</v>
      </c>
    </row>
    <row r="407" spans="3:41" x14ac:dyDescent="0.25">
      <c r="C407" s="17">
        <v>48.008115480416599</v>
      </c>
      <c r="S407" s="11">
        <v>40852.197916666664</v>
      </c>
      <c r="T407" s="17">
        <v>36.468672572597299</v>
      </c>
      <c r="U407" s="10">
        <v>65.42</v>
      </c>
      <c r="V407" s="10">
        <v>9.17</v>
      </c>
      <c r="Y407" s="10"/>
      <c r="Z407" s="10"/>
      <c r="AA407" s="10">
        <f t="shared" si="25"/>
        <v>2985.6819596993155</v>
      </c>
      <c r="AD407" s="11">
        <v>40865.791666666664</v>
      </c>
      <c r="AE407" s="10">
        <v>62.74</v>
      </c>
      <c r="AF407" s="10">
        <v>0.62</v>
      </c>
      <c r="AH407" s="17">
        <f t="shared" si="26"/>
        <v>3050.9279652413375</v>
      </c>
      <c r="AI407" s="17"/>
      <c r="AK407" s="11">
        <v>40865.791666666664</v>
      </c>
      <c r="AL407" s="10">
        <v>62.74</v>
      </c>
      <c r="AM407" s="10">
        <v>0.62</v>
      </c>
      <c r="AO407" s="17">
        <f t="shared" si="27"/>
        <v>3050.9279652413375</v>
      </c>
    </row>
    <row r="408" spans="3:41" x14ac:dyDescent="0.25">
      <c r="C408" s="17">
        <v>45.195162482184898</v>
      </c>
      <c r="S408" s="11">
        <v>40852.208333333336</v>
      </c>
      <c r="T408" s="17">
        <v>37.158356279755303</v>
      </c>
      <c r="U408" s="10">
        <v>27.56</v>
      </c>
      <c r="V408" s="10">
        <v>1.23</v>
      </c>
      <c r="Y408" s="10"/>
      <c r="Z408" s="10"/>
      <c r="AA408" s="10">
        <f t="shared" si="25"/>
        <v>1057.9830990700559</v>
      </c>
      <c r="AD408" s="11">
        <v>40865.833333333336</v>
      </c>
      <c r="AE408" s="10">
        <v>87.06</v>
      </c>
      <c r="AF408" s="10">
        <v>7.82</v>
      </c>
      <c r="AH408" s="17">
        <f t="shared" si="26"/>
        <v>4615.5000456990174</v>
      </c>
      <c r="AI408" s="17"/>
      <c r="AK408" s="11">
        <v>40865.833333333336</v>
      </c>
      <c r="AL408" s="10">
        <v>87.06</v>
      </c>
      <c r="AM408" s="10">
        <v>7.82</v>
      </c>
      <c r="AO408" s="17">
        <f t="shared" si="27"/>
        <v>4615.5000456990174</v>
      </c>
    </row>
    <row r="409" spans="3:41" x14ac:dyDescent="0.25">
      <c r="C409" s="17">
        <v>44.174439128360902</v>
      </c>
      <c r="S409" s="11">
        <v>40852.21875</v>
      </c>
      <c r="T409" s="17">
        <v>37.158356279755303</v>
      </c>
      <c r="U409" s="10">
        <v>11.6</v>
      </c>
      <c r="V409" s="10">
        <v>8.0500000000000007</v>
      </c>
      <c r="Y409" s="10"/>
      <c r="Z409" s="10"/>
      <c r="AA409" s="10">
        <f t="shared" si="25"/>
        <v>524.41693284516157</v>
      </c>
      <c r="AD409" s="11">
        <v>40865.875</v>
      </c>
      <c r="AE409" s="10">
        <v>27.24</v>
      </c>
      <c r="AF409" s="10">
        <v>6.34</v>
      </c>
      <c r="AH409" s="17">
        <f t="shared" si="26"/>
        <v>1376.0133218565509</v>
      </c>
      <c r="AI409" s="17"/>
      <c r="AK409" s="11">
        <v>40865.875</v>
      </c>
      <c r="AL409" s="10">
        <v>27.24</v>
      </c>
      <c r="AM409" s="10">
        <v>6.34</v>
      </c>
      <c r="AO409" s="17">
        <f t="shared" si="27"/>
        <v>1376.0133218565509</v>
      </c>
    </row>
    <row r="410" spans="3:41" x14ac:dyDescent="0.25">
      <c r="C410" s="17">
        <v>42.264068024115197</v>
      </c>
      <c r="S410" s="11">
        <v>40852.229166666664</v>
      </c>
      <c r="T410" s="17">
        <v>37.158356279755303</v>
      </c>
      <c r="U410" s="10">
        <v>81.62</v>
      </c>
      <c r="V410" s="10">
        <v>5.96</v>
      </c>
      <c r="Y410" s="10"/>
      <c r="Z410" s="10"/>
      <c r="AA410" s="10">
        <f t="shared" si="25"/>
        <v>3519.3202395536282</v>
      </c>
      <c r="AD410" s="11">
        <v>40865.916666666664</v>
      </c>
      <c r="AE410" s="10">
        <v>35.29</v>
      </c>
      <c r="AF410" s="10">
        <v>7.04</v>
      </c>
      <c r="AH410" s="17">
        <f t="shared" si="26"/>
        <v>1739.9405605710251</v>
      </c>
      <c r="AI410" s="17"/>
      <c r="AK410" s="11">
        <v>40865.916666666664</v>
      </c>
      <c r="AL410" s="10">
        <v>35.29</v>
      </c>
      <c r="AM410" s="10">
        <v>7.04</v>
      </c>
      <c r="AO410" s="17">
        <f t="shared" si="27"/>
        <v>1739.9405605710251</v>
      </c>
    </row>
    <row r="411" spans="3:41" x14ac:dyDescent="0.25">
      <c r="C411" s="17">
        <v>40.447406670156802</v>
      </c>
      <c r="S411" s="11">
        <v>40852.239583333336</v>
      </c>
      <c r="T411" s="17">
        <v>37.158356279755303</v>
      </c>
      <c r="U411" s="10">
        <v>47.52</v>
      </c>
      <c r="V411" s="10">
        <v>0.06</v>
      </c>
      <c r="Y411" s="10"/>
      <c r="Z411" s="10"/>
      <c r="AA411" s="10">
        <f t="shared" si="25"/>
        <v>1768.6162904139721</v>
      </c>
      <c r="AD411" s="11">
        <v>40865.958333333336</v>
      </c>
      <c r="AE411" s="10">
        <v>93.71</v>
      </c>
      <c r="AF411" s="10">
        <v>9.0299999999999994</v>
      </c>
      <c r="AH411" s="17">
        <f t="shared" si="26"/>
        <v>4636.5277790603941</v>
      </c>
      <c r="AI411" s="17"/>
      <c r="AK411" s="11">
        <v>40865.958333333336</v>
      </c>
      <c r="AL411" s="10">
        <v>93.71</v>
      </c>
      <c r="AM411" s="10">
        <v>9.0299999999999994</v>
      </c>
      <c r="AO411" s="17">
        <f t="shared" si="27"/>
        <v>4636.5277790603941</v>
      </c>
    </row>
    <row r="412" spans="3:41" x14ac:dyDescent="0.25">
      <c r="C412" s="17">
        <v>42.540923609354003</v>
      </c>
      <c r="S412" s="11">
        <v>40852.25</v>
      </c>
      <c r="T412" s="17">
        <v>37.398265475876897</v>
      </c>
      <c r="U412" s="10">
        <v>24.9</v>
      </c>
      <c r="V412" s="10">
        <v>1.86</v>
      </c>
      <c r="Y412" s="10"/>
      <c r="Z412" s="10"/>
      <c r="AA412" s="10">
        <f t="shared" si="25"/>
        <v>977.53081034933473</v>
      </c>
      <c r="AD412" s="16">
        <v>40866</v>
      </c>
      <c r="AE412" s="10">
        <v>53.56</v>
      </c>
      <c r="AF412" s="10">
        <v>6.33</v>
      </c>
      <c r="AH412" s="17">
        <f t="shared" si="26"/>
        <v>2617.5266685170004</v>
      </c>
      <c r="AI412" s="17"/>
      <c r="AK412" s="16">
        <v>40866</v>
      </c>
      <c r="AL412" s="10">
        <v>53.56</v>
      </c>
      <c r="AM412" s="10">
        <v>6.33</v>
      </c>
      <c r="AO412" s="17">
        <f t="shared" si="27"/>
        <v>2617.5266685170004</v>
      </c>
    </row>
    <row r="413" spans="3:41" x14ac:dyDescent="0.25">
      <c r="C413" s="17">
        <v>41.362498111748799</v>
      </c>
      <c r="S413" s="11">
        <v>40852.260416666664</v>
      </c>
      <c r="T413" s="17">
        <v>37.398265475876897</v>
      </c>
      <c r="U413" s="10">
        <v>55.19</v>
      </c>
      <c r="V413" s="10">
        <v>0.95</v>
      </c>
      <c r="Y413" s="10"/>
      <c r="Z413" s="10"/>
      <c r="AA413" s="10">
        <f t="shared" si="25"/>
        <v>2116.4407716136461</v>
      </c>
      <c r="AD413" s="11">
        <v>40866.041666666664</v>
      </c>
      <c r="AE413" s="10">
        <v>66.819999999999993</v>
      </c>
      <c r="AF413" s="10">
        <v>5.37</v>
      </c>
      <c r="AH413" s="17">
        <f t="shared" si="26"/>
        <v>3122.6655238270541</v>
      </c>
      <c r="AI413" s="17"/>
      <c r="AK413" s="11">
        <v>40866.041666666664</v>
      </c>
      <c r="AL413" s="10">
        <v>66.819999999999993</v>
      </c>
      <c r="AM413" s="10">
        <v>5.37</v>
      </c>
      <c r="AO413" s="17">
        <f t="shared" si="27"/>
        <v>3122.6655238270541</v>
      </c>
    </row>
    <row r="414" spans="3:41" x14ac:dyDescent="0.25">
      <c r="C414" s="17">
        <v>39.718805147334699</v>
      </c>
      <c r="S414" s="11">
        <v>40852.270833333336</v>
      </c>
      <c r="T414" s="17">
        <v>37.398265475876897</v>
      </c>
      <c r="U414" s="10">
        <v>62.46</v>
      </c>
      <c r="V414" s="10">
        <v>4.12</v>
      </c>
      <c r="Y414" s="10"/>
      <c r="Z414" s="10"/>
      <c r="AA414" s="10">
        <f t="shared" si="25"/>
        <v>2593.2308616232708</v>
      </c>
      <c r="AD414" s="11">
        <v>40866.083333333336</v>
      </c>
      <c r="AE414" s="10">
        <v>26.3</v>
      </c>
      <c r="AF414" s="10">
        <v>8.7100000000000009</v>
      </c>
      <c r="AH414" s="17">
        <f t="shared" si="26"/>
        <v>1273.6775753749027</v>
      </c>
      <c r="AI414" s="17"/>
      <c r="AK414" s="11">
        <v>40866.083333333336</v>
      </c>
      <c r="AL414" s="10">
        <v>26.3</v>
      </c>
      <c r="AM414" s="10">
        <v>8.7100000000000009</v>
      </c>
      <c r="AO414" s="17">
        <f t="shared" si="27"/>
        <v>1273.6775753749027</v>
      </c>
    </row>
    <row r="415" spans="3:41" x14ac:dyDescent="0.25">
      <c r="C415" s="17">
        <v>38.382431748413701</v>
      </c>
      <c r="S415" s="11">
        <v>40852.28125</v>
      </c>
      <c r="T415" s="17">
        <v>37.398265475876897</v>
      </c>
      <c r="U415" s="10">
        <v>64.459999999999994</v>
      </c>
      <c r="V415" s="10">
        <v>5.78</v>
      </c>
      <c r="Y415" s="10"/>
      <c r="Z415" s="10"/>
      <c r="AA415" s="10">
        <f t="shared" si="25"/>
        <v>2783.2709925750246</v>
      </c>
      <c r="AD415" s="11">
        <v>40866.125</v>
      </c>
      <c r="AE415" s="10">
        <v>57.52</v>
      </c>
      <c r="AF415" s="10">
        <v>8.9600000000000009</v>
      </c>
      <c r="AH415" s="17">
        <f t="shared" si="26"/>
        <v>2723.1366741687561</v>
      </c>
      <c r="AI415" s="17"/>
      <c r="AK415" s="11">
        <v>40866.125</v>
      </c>
      <c r="AL415" s="10">
        <v>57.52</v>
      </c>
      <c r="AM415" s="10">
        <v>8.9600000000000009</v>
      </c>
      <c r="AO415" s="17">
        <f t="shared" si="27"/>
        <v>2723.1366741687561</v>
      </c>
    </row>
    <row r="416" spans="3:41" x14ac:dyDescent="0.25">
      <c r="C416" s="17">
        <v>39.059389862504602</v>
      </c>
      <c r="S416" s="11">
        <v>40852.291666666664</v>
      </c>
      <c r="T416" s="17">
        <v>37.466528673719303</v>
      </c>
      <c r="U416" s="10">
        <v>39.020000000000003</v>
      </c>
      <c r="V416" s="10">
        <v>4.13</v>
      </c>
      <c r="Y416" s="10"/>
      <c r="Z416" s="10"/>
      <c r="AA416" s="10">
        <f t="shared" si="25"/>
        <v>1623.0965488485274</v>
      </c>
      <c r="AD416" s="11">
        <v>40866.166666666664</v>
      </c>
      <c r="AE416" s="10">
        <v>66.34</v>
      </c>
      <c r="AF416" s="10">
        <v>5.62</v>
      </c>
      <c r="AH416" s="17">
        <f t="shared" si="26"/>
        <v>2964.0307234785555</v>
      </c>
      <c r="AI416" s="17"/>
      <c r="AK416" s="11">
        <v>40866.166666666664</v>
      </c>
      <c r="AL416" s="10">
        <v>66.34</v>
      </c>
      <c r="AM416" s="10">
        <v>5.62</v>
      </c>
      <c r="AO416" s="17">
        <f t="shared" si="27"/>
        <v>2964.0307234785555</v>
      </c>
    </row>
    <row r="417" spans="3:41" x14ac:dyDescent="0.25">
      <c r="C417" s="17">
        <v>40.286249272463401</v>
      </c>
      <c r="S417" s="11">
        <v>40852.302083333336</v>
      </c>
      <c r="T417" s="17">
        <v>37.466528673719303</v>
      </c>
      <c r="U417" s="10">
        <v>22.65</v>
      </c>
      <c r="V417" s="10">
        <v>8.3000000000000007</v>
      </c>
      <c r="Y417" s="10"/>
      <c r="Z417" s="10"/>
      <c r="AA417" s="10">
        <f t="shared" si="25"/>
        <v>1036.6118744597422</v>
      </c>
      <c r="AD417" s="11">
        <v>40866.208333333336</v>
      </c>
      <c r="AE417" s="10">
        <v>54.81</v>
      </c>
      <c r="AF417" s="10">
        <v>9.67</v>
      </c>
      <c r="AH417" s="17">
        <f t="shared" si="26"/>
        <v>2738.1020226237192</v>
      </c>
      <c r="AI417" s="17"/>
      <c r="AK417" s="11">
        <v>40866.208333333336</v>
      </c>
      <c r="AL417" s="10">
        <v>54.81</v>
      </c>
      <c r="AM417" s="10">
        <v>9.67</v>
      </c>
      <c r="AO417" s="17">
        <f t="shared" si="27"/>
        <v>2738.1020226237192</v>
      </c>
    </row>
    <row r="418" spans="3:41" x14ac:dyDescent="0.25">
      <c r="C418" s="17">
        <v>40.716516567488299</v>
      </c>
      <c r="S418" s="11">
        <v>40852.3125</v>
      </c>
      <c r="T418" s="17">
        <v>37.466528673719303</v>
      </c>
      <c r="U418" s="10">
        <v>26.33</v>
      </c>
      <c r="V418" s="10">
        <v>9.5299999999999994</v>
      </c>
      <c r="Y418" s="10"/>
      <c r="Z418" s="10"/>
      <c r="AA418" s="10">
        <f t="shared" si="25"/>
        <v>1237.4185999790293</v>
      </c>
      <c r="AD418" s="11">
        <v>40866.25</v>
      </c>
      <c r="AE418" s="10">
        <v>31.46</v>
      </c>
      <c r="AF418" s="10">
        <v>5.91</v>
      </c>
      <c r="AH418" s="17">
        <f t="shared" si="26"/>
        <v>1466.8702112131818</v>
      </c>
      <c r="AI418" s="17"/>
      <c r="AK418" s="11">
        <v>40866.25</v>
      </c>
      <c r="AL418" s="10">
        <v>31.46</v>
      </c>
      <c r="AM418" s="10">
        <v>5.91</v>
      </c>
      <c r="AO418" s="17">
        <f t="shared" si="27"/>
        <v>1466.8702112131818</v>
      </c>
    </row>
    <row r="419" spans="3:41" x14ac:dyDescent="0.25">
      <c r="C419" s="17">
        <v>40.839272870847502</v>
      </c>
      <c r="S419" s="11">
        <v>40852.322916666664</v>
      </c>
      <c r="T419" s="17">
        <v>37.466528673719303</v>
      </c>
      <c r="U419" s="10">
        <v>83.34</v>
      </c>
      <c r="V419" s="10">
        <v>2.11</v>
      </c>
      <c r="Y419" s="10"/>
      <c r="Z419" s="10"/>
      <c r="AA419" s="10">
        <f t="shared" si="25"/>
        <v>3298.3078996677668</v>
      </c>
      <c r="AD419" s="11">
        <v>40866.291666666664</v>
      </c>
      <c r="AE419" s="10">
        <v>34.53</v>
      </c>
      <c r="AF419" s="10">
        <v>4.97</v>
      </c>
      <c r="AH419" s="17">
        <f t="shared" si="26"/>
        <v>1581.7941922303642</v>
      </c>
      <c r="AI419" s="17"/>
      <c r="AK419" s="11">
        <v>40866.291666666664</v>
      </c>
      <c r="AL419" s="10">
        <v>34.53</v>
      </c>
      <c r="AM419" s="10">
        <v>4.97</v>
      </c>
      <c r="AO419" s="17">
        <f t="shared" si="27"/>
        <v>1581.7941922303642</v>
      </c>
    </row>
    <row r="420" spans="3:41" x14ac:dyDescent="0.25">
      <c r="C420" s="17">
        <v>42.193478857231497</v>
      </c>
      <c r="S420" s="11">
        <v>40852.333333333336</v>
      </c>
      <c r="T420" s="17">
        <v>38.214294776120703</v>
      </c>
      <c r="U420" s="10">
        <v>63.33</v>
      </c>
      <c r="V420" s="10">
        <v>0.36</v>
      </c>
      <c r="Y420" s="10"/>
      <c r="Z420" s="10"/>
      <c r="AA420" s="10">
        <f t="shared" si="25"/>
        <v>2442.9100881717241</v>
      </c>
      <c r="AD420" s="11">
        <v>40866.333333333336</v>
      </c>
      <c r="AE420" s="10">
        <v>99.44</v>
      </c>
      <c r="AF420" s="10">
        <v>9.11</v>
      </c>
      <c r="AH420" s="17">
        <f t="shared" si="26"/>
        <v>5101.6179375631</v>
      </c>
      <c r="AI420" s="17"/>
      <c r="AK420" s="11">
        <v>40866.333333333336</v>
      </c>
      <c r="AL420" s="10">
        <v>99.44</v>
      </c>
      <c r="AM420" s="10">
        <v>9.11</v>
      </c>
      <c r="AO420" s="17">
        <f t="shared" si="27"/>
        <v>5101.6179375631</v>
      </c>
    </row>
    <row r="421" spans="3:41" x14ac:dyDescent="0.25">
      <c r="C421" s="17">
        <v>44.194186569882</v>
      </c>
      <c r="S421" s="11">
        <v>40852.34375</v>
      </c>
      <c r="T421" s="17">
        <v>38.214294776120703</v>
      </c>
      <c r="U421" s="10">
        <v>73.03</v>
      </c>
      <c r="V421" s="10">
        <v>3.23</v>
      </c>
      <c r="Y421" s="10"/>
      <c r="Z421" s="10"/>
      <c r="AA421" s="10">
        <f t="shared" ref="AA421:AA484" si="28">U421*(T421+V421)</f>
        <v>3026.6768475000949</v>
      </c>
      <c r="AD421" s="11">
        <v>40866.375</v>
      </c>
      <c r="AE421" s="10">
        <v>12.44</v>
      </c>
      <c r="AF421" s="10">
        <v>1.24</v>
      </c>
      <c r="AH421" s="17">
        <f t="shared" si="26"/>
        <v>565.20128092933203</v>
      </c>
      <c r="AI421" s="17"/>
      <c r="AK421" s="11">
        <v>40866.375</v>
      </c>
      <c r="AL421" s="10">
        <v>12.44</v>
      </c>
      <c r="AM421" s="10">
        <v>1.24</v>
      </c>
      <c r="AO421" s="17">
        <f t="shared" si="27"/>
        <v>565.20128092933203</v>
      </c>
    </row>
    <row r="422" spans="3:41" x14ac:dyDescent="0.25">
      <c r="C422" s="17">
        <v>45.243041090797298</v>
      </c>
      <c r="S422" s="11">
        <v>40852.354166666664</v>
      </c>
      <c r="T422" s="17">
        <v>38.214294776120703</v>
      </c>
      <c r="U422" s="10">
        <v>27.53</v>
      </c>
      <c r="V422" s="10">
        <v>7.43</v>
      </c>
      <c r="Y422" s="10"/>
      <c r="Z422" s="10"/>
      <c r="AA422" s="10">
        <f t="shared" si="28"/>
        <v>1256.587435186603</v>
      </c>
      <c r="AD422" s="11">
        <v>40866.416666666664</v>
      </c>
      <c r="AE422" s="10">
        <v>83.84</v>
      </c>
      <c r="AF422" s="10">
        <v>1.38</v>
      </c>
      <c r="AH422" s="17">
        <f t="shared" si="26"/>
        <v>3908.8757650524458</v>
      </c>
      <c r="AI422" s="17"/>
      <c r="AK422" s="11">
        <v>40866.416666666664</v>
      </c>
      <c r="AL422" s="10">
        <v>83.84</v>
      </c>
      <c r="AM422" s="10">
        <v>1.38</v>
      </c>
      <c r="AO422" s="17">
        <f t="shared" si="27"/>
        <v>3908.8757650524458</v>
      </c>
    </row>
    <row r="423" spans="3:41" x14ac:dyDescent="0.25">
      <c r="C423" s="17">
        <v>45.201151126517999</v>
      </c>
      <c r="S423" s="11">
        <v>40852.364583333336</v>
      </c>
      <c r="T423" s="17">
        <v>38.214294776120703</v>
      </c>
      <c r="U423" s="10">
        <v>32.68</v>
      </c>
      <c r="V423" s="10">
        <v>4.87</v>
      </c>
      <c r="Y423" s="10"/>
      <c r="Z423" s="10"/>
      <c r="AA423" s="10">
        <f t="shared" si="28"/>
        <v>1407.9947532836245</v>
      </c>
      <c r="AD423" s="11">
        <v>40866.458333333336</v>
      </c>
      <c r="AE423" s="10">
        <v>95.24</v>
      </c>
      <c r="AF423" s="10">
        <v>7.61</v>
      </c>
      <c r="AH423" s="17">
        <f t="shared" si="26"/>
        <v>5029.7340332895737</v>
      </c>
      <c r="AI423" s="17"/>
      <c r="AK423" s="11">
        <v>40866.458333333336</v>
      </c>
      <c r="AL423" s="10">
        <v>95.24</v>
      </c>
      <c r="AM423" s="10">
        <v>7.61</v>
      </c>
      <c r="AO423" s="17">
        <f t="shared" si="27"/>
        <v>5029.7340332895737</v>
      </c>
    </row>
    <row r="424" spans="3:41" x14ac:dyDescent="0.25">
      <c r="C424" s="17">
        <v>44.315798297501203</v>
      </c>
      <c r="S424" s="11">
        <v>40852.375</v>
      </c>
      <c r="T424" s="17">
        <v>39.301959688411699</v>
      </c>
      <c r="U424" s="10">
        <v>51.42</v>
      </c>
      <c r="V424" s="10">
        <v>4.05</v>
      </c>
      <c r="Y424" s="10"/>
      <c r="Z424" s="10"/>
      <c r="AA424" s="10">
        <f t="shared" si="28"/>
        <v>2229.1577671781297</v>
      </c>
      <c r="AD424" s="11">
        <v>40866.5</v>
      </c>
      <c r="AE424" s="10">
        <v>71.709999999999994</v>
      </c>
      <c r="AF424" s="10">
        <v>3.91</v>
      </c>
      <c r="AH424" s="17">
        <f t="shared" si="26"/>
        <v>3458.2719959138108</v>
      </c>
      <c r="AI424" s="17"/>
      <c r="AK424" s="11">
        <v>40866.5</v>
      </c>
      <c r="AL424" s="10">
        <v>71.709999999999994</v>
      </c>
      <c r="AM424" s="10">
        <v>3.91</v>
      </c>
      <c r="AO424" s="17">
        <f t="shared" si="27"/>
        <v>3458.2719959138108</v>
      </c>
    </row>
    <row r="425" spans="3:41" x14ac:dyDescent="0.25">
      <c r="C425" s="17">
        <v>43.183880277548901</v>
      </c>
      <c r="S425" s="11">
        <v>40852.385416666664</v>
      </c>
      <c r="T425" s="17">
        <v>39.301959688411699</v>
      </c>
      <c r="U425" s="10">
        <v>13.18</v>
      </c>
      <c r="V425" s="10">
        <v>2.0299999999999998</v>
      </c>
      <c r="Y425" s="10"/>
      <c r="Z425" s="10"/>
      <c r="AA425" s="10">
        <f t="shared" si="28"/>
        <v>544.75522869326619</v>
      </c>
      <c r="AD425" s="11">
        <v>40866.541666666664</v>
      </c>
      <c r="AE425" s="10">
        <v>7.15</v>
      </c>
      <c r="AF425" s="10">
        <v>9.5500000000000007</v>
      </c>
      <c r="AH425" s="17">
        <f t="shared" si="26"/>
        <v>377.04724398447468</v>
      </c>
      <c r="AI425" s="17"/>
      <c r="AK425" s="11">
        <v>40866.541666666664</v>
      </c>
      <c r="AL425" s="10">
        <v>7.15</v>
      </c>
      <c r="AM425" s="10">
        <v>9.5500000000000007</v>
      </c>
      <c r="AO425" s="17">
        <f t="shared" si="27"/>
        <v>377.04724398447468</v>
      </c>
    </row>
    <row r="426" spans="3:41" x14ac:dyDescent="0.25">
      <c r="C426" s="17">
        <v>43.038390074075402</v>
      </c>
      <c r="S426" s="11">
        <v>40852.395833333336</v>
      </c>
      <c r="T426" s="17">
        <v>39.301959688411699</v>
      </c>
      <c r="U426" s="10">
        <v>46.35</v>
      </c>
      <c r="V426" s="10">
        <v>7.97</v>
      </c>
      <c r="Y426" s="10"/>
      <c r="Z426" s="10"/>
      <c r="AA426" s="10">
        <f t="shared" si="28"/>
        <v>2191.0553315578823</v>
      </c>
      <c r="AD426" s="11">
        <v>40866.583333333336</v>
      </c>
      <c r="AE426" s="10">
        <v>47.03</v>
      </c>
      <c r="AF426" s="10">
        <v>7.66</v>
      </c>
      <c r="AH426" s="17">
        <f t="shared" si="26"/>
        <v>2384.3452851837665</v>
      </c>
      <c r="AI426" s="17"/>
      <c r="AK426" s="11">
        <v>40866.583333333336</v>
      </c>
      <c r="AL426" s="10">
        <v>47.03</v>
      </c>
      <c r="AM426" s="10">
        <v>7.66</v>
      </c>
      <c r="AO426" s="17">
        <f t="shared" si="27"/>
        <v>2384.3452851837665</v>
      </c>
    </row>
    <row r="427" spans="3:41" x14ac:dyDescent="0.25">
      <c r="C427" s="17">
        <v>45.053529414606402</v>
      </c>
      <c r="S427" s="11">
        <v>40852.40625</v>
      </c>
      <c r="T427" s="17">
        <v>39.301959688411699</v>
      </c>
      <c r="U427" s="10">
        <v>58.79</v>
      </c>
      <c r="V427" s="10">
        <v>5.33</v>
      </c>
      <c r="Y427" s="10"/>
      <c r="Z427" s="10"/>
      <c r="AA427" s="10">
        <f t="shared" si="28"/>
        <v>2623.9129100817236</v>
      </c>
      <c r="AD427" s="11">
        <v>40866.625</v>
      </c>
      <c r="AE427" s="10">
        <v>94.48</v>
      </c>
      <c r="AF427" s="10">
        <v>3.21</v>
      </c>
      <c r="AH427" s="17">
        <f t="shared" si="26"/>
        <v>4559.9382590920131</v>
      </c>
      <c r="AI427" s="17"/>
      <c r="AK427" s="11">
        <v>40866.625</v>
      </c>
      <c r="AL427" s="10">
        <v>94.48</v>
      </c>
      <c r="AM427" s="10">
        <v>3.21</v>
      </c>
      <c r="AO427" s="17">
        <f t="shared" si="27"/>
        <v>4559.9382590920131</v>
      </c>
    </row>
    <row r="428" spans="3:41" x14ac:dyDescent="0.25">
      <c r="C428" s="17">
        <v>48.612135095880397</v>
      </c>
      <c r="S428" s="11">
        <v>40852.416666666664</v>
      </c>
      <c r="T428" s="17">
        <v>39.864394673046498</v>
      </c>
      <c r="U428" s="10">
        <v>47.9</v>
      </c>
      <c r="V428" s="10">
        <v>0.53</v>
      </c>
      <c r="Y428" s="10"/>
      <c r="Z428" s="10"/>
      <c r="AA428" s="10">
        <f t="shared" si="28"/>
        <v>1934.8915048389272</v>
      </c>
      <c r="AD428" s="11">
        <v>40866.666666666664</v>
      </c>
      <c r="AE428" s="10">
        <v>85.86</v>
      </c>
      <c r="AF428" s="10">
        <v>1.94</v>
      </c>
      <c r="AH428" s="17">
        <f t="shared" si="26"/>
        <v>4340.4063193322909</v>
      </c>
      <c r="AI428" s="17"/>
      <c r="AK428" s="11">
        <v>40866.666666666664</v>
      </c>
      <c r="AL428" s="10">
        <v>85.86</v>
      </c>
      <c r="AM428" s="10">
        <v>1.94</v>
      </c>
      <c r="AO428" s="17">
        <f t="shared" si="27"/>
        <v>4340.4063193322909</v>
      </c>
    </row>
    <row r="429" spans="3:41" x14ac:dyDescent="0.25">
      <c r="C429" s="17">
        <v>51.562126930986899</v>
      </c>
      <c r="S429" s="11">
        <v>40852.427083333336</v>
      </c>
      <c r="T429" s="17">
        <v>39.864394673046498</v>
      </c>
      <c r="U429" s="10">
        <v>54.76</v>
      </c>
      <c r="V429" s="10">
        <v>7.78</v>
      </c>
      <c r="Y429" s="10"/>
      <c r="Z429" s="10"/>
      <c r="AA429" s="10">
        <f t="shared" si="28"/>
        <v>2609.0070522960264</v>
      </c>
      <c r="AD429" s="11">
        <v>40866.708333333336</v>
      </c>
      <c r="AE429" s="10">
        <v>59.49</v>
      </c>
      <c r="AF429" s="10">
        <v>9.25</v>
      </c>
      <c r="AH429" s="17">
        <f t="shared" si="26"/>
        <v>3617.7134311244108</v>
      </c>
      <c r="AI429" s="17"/>
      <c r="AK429" s="11">
        <v>40866.708333333336</v>
      </c>
      <c r="AL429" s="10">
        <v>59.49</v>
      </c>
      <c r="AM429" s="10">
        <v>9.25</v>
      </c>
      <c r="AO429" s="17">
        <f t="shared" si="27"/>
        <v>3617.7134311244108</v>
      </c>
    </row>
    <row r="430" spans="3:41" x14ac:dyDescent="0.25">
      <c r="C430" s="17">
        <v>50.910728175333702</v>
      </c>
      <c r="S430" s="11">
        <v>40852.4375</v>
      </c>
      <c r="T430" s="17">
        <v>39.864394673046498</v>
      </c>
      <c r="U430" s="10">
        <v>79.42</v>
      </c>
      <c r="V430" s="10">
        <v>7.16</v>
      </c>
      <c r="Y430" s="10"/>
      <c r="Z430" s="10"/>
      <c r="AA430" s="10">
        <f t="shared" si="28"/>
        <v>3734.677424933353</v>
      </c>
      <c r="AD430" s="11">
        <v>40866.75</v>
      </c>
      <c r="AE430" s="10">
        <v>88.77</v>
      </c>
      <c r="AF430" s="10">
        <v>9.25</v>
      </c>
      <c r="AH430" s="17">
        <f t="shared" si="26"/>
        <v>5340.4678401243727</v>
      </c>
      <c r="AI430" s="17"/>
      <c r="AK430" s="11">
        <v>40866.75</v>
      </c>
      <c r="AL430" s="10">
        <v>88.77</v>
      </c>
      <c r="AM430" s="10">
        <v>9.25</v>
      </c>
      <c r="AO430" s="17">
        <f t="shared" si="27"/>
        <v>5340.4678401243727</v>
      </c>
    </row>
    <row r="431" spans="3:41" x14ac:dyDescent="0.25">
      <c r="C431" s="17">
        <v>47.608479980679803</v>
      </c>
      <c r="S431" s="11">
        <v>40852.447916666664</v>
      </c>
      <c r="T431" s="17">
        <v>39.864394673046498</v>
      </c>
      <c r="U431" s="10">
        <v>62.24</v>
      </c>
      <c r="V431" s="10">
        <v>4.84</v>
      </c>
      <c r="Y431" s="10"/>
      <c r="Z431" s="10"/>
      <c r="AA431" s="10">
        <f t="shared" si="28"/>
        <v>2782.4015244504139</v>
      </c>
      <c r="AD431" s="11">
        <v>40866.791666666664</v>
      </c>
      <c r="AE431" s="10">
        <v>7.53</v>
      </c>
      <c r="AF431" s="10">
        <v>4.2</v>
      </c>
      <c r="AH431" s="17">
        <f t="shared" si="26"/>
        <v>390.11785425451893</v>
      </c>
      <c r="AI431" s="17"/>
      <c r="AK431" s="11">
        <v>40866.791666666664</v>
      </c>
      <c r="AL431" s="10">
        <v>7.53</v>
      </c>
      <c r="AM431" s="10">
        <v>4.2</v>
      </c>
      <c r="AO431" s="17">
        <f t="shared" si="27"/>
        <v>390.11785425451893</v>
      </c>
    </row>
    <row r="432" spans="3:41" x14ac:dyDescent="0.25">
      <c r="C432" s="17">
        <v>44.819735995821603</v>
      </c>
      <c r="S432" s="11">
        <v>40852.458333333336</v>
      </c>
      <c r="T432" s="17">
        <v>39.842030899210698</v>
      </c>
      <c r="U432" s="10">
        <v>18.64</v>
      </c>
      <c r="V432" s="10">
        <v>0.3</v>
      </c>
      <c r="Y432" s="10"/>
      <c r="Z432" s="10"/>
      <c r="AA432" s="10">
        <f t="shared" si="28"/>
        <v>748.24745596128741</v>
      </c>
      <c r="AD432" s="11">
        <v>40866.833333333336</v>
      </c>
      <c r="AE432" s="10">
        <v>72.239999999999995</v>
      </c>
      <c r="AF432" s="10">
        <v>3.54</v>
      </c>
      <c r="AH432" s="17">
        <f t="shared" si="26"/>
        <v>3493.5073283381521</v>
      </c>
      <c r="AI432" s="17"/>
      <c r="AK432" s="11">
        <v>40866.833333333336</v>
      </c>
      <c r="AL432" s="10">
        <v>72.239999999999995</v>
      </c>
      <c r="AM432" s="10">
        <v>3.54</v>
      </c>
      <c r="AO432" s="17">
        <f t="shared" si="27"/>
        <v>3493.5073283381521</v>
      </c>
    </row>
    <row r="433" spans="3:41" x14ac:dyDescent="0.25">
      <c r="C433" s="17">
        <v>44.427140486683903</v>
      </c>
      <c r="S433" s="11">
        <v>40852.46875</v>
      </c>
      <c r="T433" s="17">
        <v>39.842030899210698</v>
      </c>
      <c r="U433" s="10">
        <v>37.380000000000003</v>
      </c>
      <c r="V433" s="10">
        <v>2.73</v>
      </c>
      <c r="Y433" s="10"/>
      <c r="Z433" s="10"/>
      <c r="AA433" s="10">
        <f t="shared" si="28"/>
        <v>1591.3425150124958</v>
      </c>
      <c r="AD433" s="11">
        <v>40866.875</v>
      </c>
      <c r="AE433" s="10">
        <v>38.020000000000003</v>
      </c>
      <c r="AF433" s="10">
        <v>9.24</v>
      </c>
      <c r="AH433" s="17">
        <f t="shared" si="26"/>
        <v>2040.4246813037223</v>
      </c>
      <c r="AI433" s="17"/>
      <c r="AK433" s="11">
        <v>40866.875</v>
      </c>
      <c r="AL433" s="10">
        <v>38.020000000000003</v>
      </c>
      <c r="AM433" s="10">
        <v>9.24</v>
      </c>
      <c r="AO433" s="17">
        <f t="shared" si="27"/>
        <v>2040.4246813037223</v>
      </c>
    </row>
    <row r="434" spans="3:41" x14ac:dyDescent="0.25">
      <c r="C434" s="17">
        <v>43.006815590126401</v>
      </c>
      <c r="S434" s="11">
        <v>40852.479166666664</v>
      </c>
      <c r="T434" s="17">
        <v>39.842030899210698</v>
      </c>
      <c r="U434" s="10">
        <v>37.47</v>
      </c>
      <c r="V434" s="10">
        <v>8.0399999999999991</v>
      </c>
      <c r="Y434" s="10"/>
      <c r="Z434" s="10"/>
      <c r="AA434" s="10">
        <f t="shared" si="28"/>
        <v>1794.1396977934248</v>
      </c>
      <c r="AD434" s="11">
        <v>40866.916666666664</v>
      </c>
      <c r="AE434" s="10">
        <v>63.38</v>
      </c>
      <c r="AF434" s="10">
        <v>9.8000000000000007</v>
      </c>
      <c r="AH434" s="17">
        <f t="shared" si="26"/>
        <v>3346.8959721022115</v>
      </c>
      <c r="AI434" s="17"/>
      <c r="AK434" s="11">
        <v>40866.916666666664</v>
      </c>
      <c r="AL434" s="10">
        <v>63.38</v>
      </c>
      <c r="AM434" s="10">
        <v>9.8000000000000007</v>
      </c>
      <c r="AO434" s="17">
        <f t="shared" si="27"/>
        <v>3346.8959721022115</v>
      </c>
    </row>
    <row r="435" spans="3:41" x14ac:dyDescent="0.25">
      <c r="C435" s="17">
        <v>42.154285900215299</v>
      </c>
      <c r="S435" s="11">
        <v>40852.489583333336</v>
      </c>
      <c r="T435" s="17">
        <v>39.842030899210698</v>
      </c>
      <c r="U435" s="10">
        <v>66.5</v>
      </c>
      <c r="V435" s="10">
        <v>3.18</v>
      </c>
      <c r="Y435" s="10"/>
      <c r="Z435" s="10"/>
      <c r="AA435" s="10">
        <f t="shared" si="28"/>
        <v>2860.9650547975116</v>
      </c>
      <c r="AD435" s="11">
        <v>40866.958333333336</v>
      </c>
      <c r="AE435" s="10">
        <v>86.49</v>
      </c>
      <c r="AF435" s="10">
        <v>6.29</v>
      </c>
      <c r="AH435" s="17">
        <f t="shared" si="26"/>
        <v>4189.9462875096206</v>
      </c>
      <c r="AI435" s="17"/>
      <c r="AK435" s="11">
        <v>40866.958333333336</v>
      </c>
      <c r="AL435" s="10">
        <v>86.49</v>
      </c>
      <c r="AM435" s="10">
        <v>6.29</v>
      </c>
      <c r="AO435" s="17">
        <f t="shared" si="27"/>
        <v>4189.9462875096206</v>
      </c>
    </row>
    <row r="436" spans="3:41" x14ac:dyDescent="0.25">
      <c r="C436" s="17">
        <v>42.672172535783297</v>
      </c>
      <c r="S436" s="11">
        <v>40852.5</v>
      </c>
      <c r="T436" s="17">
        <v>39.36744005365</v>
      </c>
      <c r="U436" s="10">
        <v>82.07</v>
      </c>
      <c r="V436" s="10">
        <v>9.1300000000000008</v>
      </c>
      <c r="Y436" s="10"/>
      <c r="Z436" s="10"/>
      <c r="AA436" s="10">
        <f t="shared" si="28"/>
        <v>3980.1849052030552</v>
      </c>
      <c r="AD436" s="16">
        <v>40867</v>
      </c>
      <c r="AE436" s="10">
        <v>51.6</v>
      </c>
      <c r="AF436" s="10">
        <v>6.8</v>
      </c>
      <c r="AH436" s="17">
        <f t="shared" si="26"/>
        <v>2552.7641028464182</v>
      </c>
      <c r="AI436" s="17"/>
      <c r="AK436" s="16">
        <v>40867</v>
      </c>
      <c r="AL436" s="10">
        <v>51.6</v>
      </c>
      <c r="AM436" s="10">
        <v>6.8</v>
      </c>
      <c r="AO436" s="17">
        <f t="shared" si="27"/>
        <v>2552.7641028464182</v>
      </c>
    </row>
    <row r="437" spans="3:41" x14ac:dyDescent="0.25">
      <c r="C437" s="17">
        <v>41.254260950593498</v>
      </c>
      <c r="S437" s="11">
        <v>40852.510416666664</v>
      </c>
      <c r="T437" s="17">
        <v>39.36744005365</v>
      </c>
      <c r="U437" s="10">
        <v>48.41</v>
      </c>
      <c r="V437" s="10">
        <v>3.45</v>
      </c>
      <c r="Y437" s="10"/>
      <c r="Z437" s="10"/>
      <c r="AA437" s="10">
        <f t="shared" si="28"/>
        <v>2072.7922729971965</v>
      </c>
      <c r="AD437" s="11">
        <v>40867.041666666664</v>
      </c>
      <c r="AE437" s="10">
        <v>85</v>
      </c>
      <c r="AF437" s="10">
        <v>6.05</v>
      </c>
      <c r="AH437" s="17">
        <f t="shared" si="26"/>
        <v>4020.8621808004473</v>
      </c>
      <c r="AI437" s="17"/>
      <c r="AK437" s="11">
        <v>40867.041666666664</v>
      </c>
      <c r="AL437" s="10">
        <v>85</v>
      </c>
      <c r="AM437" s="10">
        <v>6.05</v>
      </c>
      <c r="AO437" s="17">
        <f t="shared" si="27"/>
        <v>4020.8621808004473</v>
      </c>
    </row>
    <row r="438" spans="3:41" x14ac:dyDescent="0.25">
      <c r="C438" s="17">
        <v>40.366341985307102</v>
      </c>
      <c r="S438" s="11">
        <v>40852.520833333336</v>
      </c>
      <c r="T438" s="17">
        <v>39.36744005365</v>
      </c>
      <c r="U438" s="10">
        <v>44.51</v>
      </c>
      <c r="V438" s="10">
        <v>7.29</v>
      </c>
      <c r="Y438" s="10"/>
      <c r="Z438" s="10"/>
      <c r="AA438" s="10">
        <f t="shared" si="28"/>
        <v>2076.7226567879616</v>
      </c>
      <c r="AD438" s="11">
        <v>40867.083333333336</v>
      </c>
      <c r="AE438" s="10">
        <v>29.36</v>
      </c>
      <c r="AF438" s="10">
        <v>1.86</v>
      </c>
      <c r="AH438" s="17">
        <f t="shared" si="26"/>
        <v>1239.7654006886164</v>
      </c>
      <c r="AI438" s="17"/>
      <c r="AK438" s="11">
        <v>40867.083333333336</v>
      </c>
      <c r="AL438" s="10">
        <v>29.36</v>
      </c>
      <c r="AM438" s="10">
        <v>1.86</v>
      </c>
      <c r="AO438" s="17">
        <f t="shared" si="27"/>
        <v>1239.7654006886164</v>
      </c>
    </row>
    <row r="439" spans="3:41" x14ac:dyDescent="0.25">
      <c r="C439" s="17">
        <v>37.595578849946001</v>
      </c>
      <c r="S439" s="11">
        <v>40852.53125</v>
      </c>
      <c r="T439" s="17">
        <v>39.36744005365</v>
      </c>
      <c r="U439" s="10">
        <v>37.840000000000003</v>
      </c>
      <c r="V439" s="10">
        <v>1.76</v>
      </c>
      <c r="Y439" s="10"/>
      <c r="Z439" s="10"/>
      <c r="AA439" s="10">
        <f t="shared" si="28"/>
        <v>1556.262331630116</v>
      </c>
      <c r="AD439" s="11">
        <v>40867.125</v>
      </c>
      <c r="AE439" s="10">
        <v>28.67</v>
      </c>
      <c r="AF439" s="10">
        <v>3.75</v>
      </c>
      <c r="AH439" s="17">
        <f t="shared" si="26"/>
        <v>1185.377745627952</v>
      </c>
      <c r="AI439" s="17"/>
      <c r="AK439" s="11">
        <v>40867.125</v>
      </c>
      <c r="AL439" s="10">
        <v>28.67</v>
      </c>
      <c r="AM439" s="10">
        <v>3.75</v>
      </c>
      <c r="AO439" s="17">
        <f t="shared" si="27"/>
        <v>1185.377745627952</v>
      </c>
    </row>
    <row r="440" spans="3:41" x14ac:dyDescent="0.25">
      <c r="C440" s="17">
        <v>36.7643689195626</v>
      </c>
      <c r="S440" s="11">
        <v>40852.541666666664</v>
      </c>
      <c r="T440" s="17">
        <v>38.755199125566598</v>
      </c>
      <c r="U440" s="10">
        <v>57.8</v>
      </c>
      <c r="V440" s="10">
        <v>2.34</v>
      </c>
      <c r="Y440" s="10"/>
      <c r="Z440" s="10"/>
      <c r="AA440" s="10">
        <f t="shared" si="28"/>
        <v>2375.3025094577492</v>
      </c>
      <c r="AD440" s="11">
        <v>40867.166666666664</v>
      </c>
      <c r="AE440" s="10">
        <v>23.97</v>
      </c>
      <c r="AF440" s="10">
        <v>5.05</v>
      </c>
      <c r="AH440" s="17">
        <f t="shared" si="26"/>
        <v>1002.2904230019154</v>
      </c>
      <c r="AI440" s="17"/>
      <c r="AK440" s="11">
        <v>40867.166666666664</v>
      </c>
      <c r="AL440" s="10">
        <v>23.97</v>
      </c>
      <c r="AM440" s="10">
        <v>5.05</v>
      </c>
      <c r="AO440" s="17">
        <f t="shared" si="27"/>
        <v>1002.2904230019154</v>
      </c>
    </row>
    <row r="441" spans="3:41" x14ac:dyDescent="0.25">
      <c r="C441" s="17">
        <v>38.358158804530397</v>
      </c>
      <c r="S441" s="11">
        <v>40852.552083333336</v>
      </c>
      <c r="T441" s="17">
        <v>38.755199125566598</v>
      </c>
      <c r="U441" s="10">
        <v>11.81</v>
      </c>
      <c r="V441" s="10">
        <v>6.85</v>
      </c>
      <c r="Y441" s="10"/>
      <c r="Z441" s="10"/>
      <c r="AA441" s="10">
        <f t="shared" si="28"/>
        <v>538.5974016729416</v>
      </c>
      <c r="AD441" s="11">
        <v>40867.208333333336</v>
      </c>
      <c r="AE441" s="10">
        <v>61.6</v>
      </c>
      <c r="AF441" s="10">
        <v>3.42</v>
      </c>
      <c r="AH441" s="17">
        <f t="shared" si="26"/>
        <v>2573.5345823590728</v>
      </c>
      <c r="AI441" s="17"/>
      <c r="AK441" s="11">
        <v>40867.208333333336</v>
      </c>
      <c r="AL441" s="10">
        <v>61.6</v>
      </c>
      <c r="AM441" s="10">
        <v>3.42</v>
      </c>
      <c r="AO441" s="17">
        <f t="shared" si="27"/>
        <v>2573.5345823590728</v>
      </c>
    </row>
    <row r="442" spans="3:41" x14ac:dyDescent="0.25">
      <c r="C442" s="17">
        <v>38.160474679094897</v>
      </c>
      <c r="S442" s="11">
        <v>40852.5625</v>
      </c>
      <c r="T442" s="17">
        <v>38.755199125566598</v>
      </c>
      <c r="U442" s="10">
        <v>90.06</v>
      </c>
      <c r="V442" s="10">
        <v>7.81</v>
      </c>
      <c r="Y442" s="10"/>
      <c r="Z442" s="10"/>
      <c r="AA442" s="10">
        <f t="shared" si="28"/>
        <v>4193.6618332485277</v>
      </c>
      <c r="AD442" s="11">
        <v>40867.25</v>
      </c>
      <c r="AE442" s="10">
        <v>70.06</v>
      </c>
      <c r="AF442" s="10">
        <v>6.76</v>
      </c>
      <c r="AH442" s="17">
        <f t="shared" si="26"/>
        <v>3147.1284560173885</v>
      </c>
      <c r="AI442" s="17"/>
      <c r="AK442" s="11">
        <v>40867.25</v>
      </c>
      <c r="AL442" s="10">
        <v>70.06</v>
      </c>
      <c r="AM442" s="10">
        <v>6.76</v>
      </c>
      <c r="AO442" s="17">
        <f t="shared" si="27"/>
        <v>3147.1284560173885</v>
      </c>
    </row>
    <row r="443" spans="3:41" x14ac:dyDescent="0.25">
      <c r="C443" s="17">
        <v>37.767619121957601</v>
      </c>
      <c r="S443" s="11">
        <v>40852.572916666664</v>
      </c>
      <c r="T443" s="17">
        <v>38.755199125566598</v>
      </c>
      <c r="U443" s="10">
        <v>56.78</v>
      </c>
      <c r="V443" s="10">
        <v>4.43</v>
      </c>
      <c r="Y443" s="10"/>
      <c r="Z443" s="10"/>
      <c r="AA443" s="10">
        <f t="shared" si="28"/>
        <v>2452.0556063496715</v>
      </c>
      <c r="AD443" s="11">
        <v>40867.291666666664</v>
      </c>
      <c r="AE443" s="10">
        <v>69.97</v>
      </c>
      <c r="AF443" s="10">
        <v>8.1999999999999993</v>
      </c>
      <c r="AH443" s="17">
        <f t="shared" si="26"/>
        <v>3216.354309963373</v>
      </c>
      <c r="AI443" s="17"/>
      <c r="AK443" s="11">
        <v>40867.291666666664</v>
      </c>
      <c r="AL443" s="10">
        <v>69.97</v>
      </c>
      <c r="AM443" s="10">
        <v>8.1999999999999993</v>
      </c>
      <c r="AO443" s="17">
        <f t="shared" si="27"/>
        <v>3216.354309963373</v>
      </c>
    </row>
    <row r="444" spans="3:41" x14ac:dyDescent="0.25">
      <c r="C444" s="17">
        <v>39.073093062555301</v>
      </c>
      <c r="S444" s="11">
        <v>40852.583333333336</v>
      </c>
      <c r="T444" s="17">
        <v>38.676048920369098</v>
      </c>
      <c r="U444" s="10">
        <v>60.21</v>
      </c>
      <c r="V444" s="10">
        <v>4.8600000000000003</v>
      </c>
      <c r="Y444" s="10"/>
      <c r="Z444" s="10"/>
      <c r="AA444" s="10">
        <f t="shared" si="28"/>
        <v>2621.3055054954234</v>
      </c>
      <c r="AD444" s="11">
        <v>40867.333333333336</v>
      </c>
      <c r="AE444" s="10">
        <v>93.46</v>
      </c>
      <c r="AF444" s="10">
        <v>3.06</v>
      </c>
      <c r="AH444" s="17">
        <f t="shared" si="26"/>
        <v>3937.7588776264183</v>
      </c>
      <c r="AI444" s="17"/>
      <c r="AK444" s="11">
        <v>40867.333333333336</v>
      </c>
      <c r="AL444" s="10">
        <v>93.46</v>
      </c>
      <c r="AM444" s="10">
        <v>3.06</v>
      </c>
      <c r="AO444" s="17">
        <f t="shared" si="27"/>
        <v>3937.7588776264183</v>
      </c>
    </row>
    <row r="445" spans="3:41" x14ac:dyDescent="0.25">
      <c r="C445" s="17">
        <v>41.102135978419497</v>
      </c>
      <c r="S445" s="11">
        <v>40852.59375</v>
      </c>
      <c r="T445" s="17">
        <v>38.676048920369098</v>
      </c>
      <c r="U445" s="10">
        <v>43.73</v>
      </c>
      <c r="V445" s="10">
        <v>5.38</v>
      </c>
      <c r="Y445" s="10"/>
      <c r="Z445" s="10"/>
      <c r="AA445" s="10">
        <f t="shared" si="28"/>
        <v>1926.5710192877407</v>
      </c>
      <c r="AD445" s="11">
        <v>40867.375</v>
      </c>
      <c r="AE445" s="10">
        <v>95.05</v>
      </c>
      <c r="AF445" s="10">
        <v>6.06</v>
      </c>
      <c r="AH445" s="17">
        <f t="shared" si="26"/>
        <v>4482.7610247487737</v>
      </c>
      <c r="AI445" s="17"/>
      <c r="AK445" s="11">
        <v>40867.375</v>
      </c>
      <c r="AL445" s="10">
        <v>95.05</v>
      </c>
      <c r="AM445" s="10">
        <v>6.06</v>
      </c>
      <c r="AO445" s="17">
        <f t="shared" si="27"/>
        <v>4482.7610247487737</v>
      </c>
    </row>
    <row r="446" spans="3:41" x14ac:dyDescent="0.25">
      <c r="C446" s="17">
        <v>42.963564229451599</v>
      </c>
      <c r="S446" s="11">
        <v>40852.604166666664</v>
      </c>
      <c r="T446" s="17">
        <v>38.676048920369098</v>
      </c>
      <c r="U446" s="10">
        <v>71.819999999999993</v>
      </c>
      <c r="V446" s="10">
        <v>5.85</v>
      </c>
      <c r="Y446" s="10"/>
      <c r="Z446" s="10"/>
      <c r="AA446" s="10">
        <f t="shared" si="28"/>
        <v>3197.8608334609085</v>
      </c>
      <c r="AD446" s="11">
        <v>40867.416666666664</v>
      </c>
      <c r="AE446" s="10">
        <v>95.94</v>
      </c>
      <c r="AF446" s="10">
        <v>3.43</v>
      </c>
      <c r="AH446" s="17">
        <f t="shared" si="26"/>
        <v>4450.9985521735862</v>
      </c>
      <c r="AI446" s="17"/>
      <c r="AK446" s="11">
        <v>40867.416666666664</v>
      </c>
      <c r="AL446" s="10">
        <v>95.94</v>
      </c>
      <c r="AM446" s="10">
        <v>3.43</v>
      </c>
      <c r="AO446" s="17">
        <f t="shared" si="27"/>
        <v>4450.9985521735862</v>
      </c>
    </row>
    <row r="447" spans="3:41" x14ac:dyDescent="0.25">
      <c r="C447" s="17">
        <v>43.841722814272899</v>
      </c>
      <c r="S447" s="11">
        <v>40852.614583333336</v>
      </c>
      <c r="T447" s="17">
        <v>38.676048920369098</v>
      </c>
      <c r="U447" s="10">
        <v>48.84</v>
      </c>
      <c r="V447" s="10">
        <v>5.67</v>
      </c>
      <c r="Y447" s="10"/>
      <c r="Z447" s="10"/>
      <c r="AA447" s="10">
        <f t="shared" si="28"/>
        <v>2165.8610292708272</v>
      </c>
      <c r="AD447" s="11">
        <v>40867.458333333336</v>
      </c>
      <c r="AE447" s="10">
        <v>34.159999999999997</v>
      </c>
      <c r="AF447" s="10">
        <v>6.2</v>
      </c>
      <c r="AH447" s="17">
        <f t="shared" si="26"/>
        <v>1709.4252513355621</v>
      </c>
      <c r="AI447" s="17"/>
      <c r="AK447" s="11">
        <v>40867.458333333336</v>
      </c>
      <c r="AL447" s="10">
        <v>34.159999999999997</v>
      </c>
      <c r="AM447" s="10">
        <v>6.2</v>
      </c>
      <c r="AO447" s="17">
        <f t="shared" si="27"/>
        <v>1709.4252513355621</v>
      </c>
    </row>
    <row r="448" spans="3:41" x14ac:dyDescent="0.25">
      <c r="C448" s="17">
        <v>43.013932733866703</v>
      </c>
      <c r="S448" s="11">
        <v>40852.625</v>
      </c>
      <c r="T448" s="17">
        <v>39.763154969689097</v>
      </c>
      <c r="U448" s="10">
        <v>28.07</v>
      </c>
      <c r="V448" s="10">
        <v>6.21</v>
      </c>
      <c r="Y448" s="10"/>
      <c r="Z448" s="10"/>
      <c r="AA448" s="10">
        <f t="shared" si="28"/>
        <v>1290.4664599991729</v>
      </c>
      <c r="AD448" s="11">
        <v>40867.5</v>
      </c>
      <c r="AE448" s="10">
        <v>52.25</v>
      </c>
      <c r="AF448" s="10">
        <v>0.28999999999999998</v>
      </c>
      <c r="AH448" s="17">
        <f t="shared" si="26"/>
        <v>2262.6304853445354</v>
      </c>
      <c r="AI448" s="17"/>
      <c r="AK448" s="11">
        <v>40867.5</v>
      </c>
      <c r="AL448" s="10">
        <v>52.25</v>
      </c>
      <c r="AM448" s="10">
        <v>0.28999999999999998</v>
      </c>
      <c r="AO448" s="17">
        <f t="shared" si="27"/>
        <v>2262.6304853445354</v>
      </c>
    </row>
    <row r="449" spans="3:41" x14ac:dyDescent="0.25">
      <c r="C449" s="17">
        <v>42.118047022222598</v>
      </c>
      <c r="S449" s="11">
        <v>40852.635416666664</v>
      </c>
      <c r="T449" s="17">
        <v>39.763154969689097</v>
      </c>
      <c r="U449" s="10">
        <v>21.04</v>
      </c>
      <c r="V449" s="10">
        <v>1.03</v>
      </c>
      <c r="Y449" s="10"/>
      <c r="Z449" s="10"/>
      <c r="AA449" s="10">
        <f t="shared" si="28"/>
        <v>858.28798056225855</v>
      </c>
      <c r="AD449" s="11">
        <v>40867.541666666664</v>
      </c>
      <c r="AE449" s="10">
        <v>37.42</v>
      </c>
      <c r="AF449" s="10">
        <v>6.8</v>
      </c>
      <c r="AH449" s="17">
        <f t="shared" si="26"/>
        <v>1830.5133195715696</v>
      </c>
      <c r="AI449" s="17"/>
      <c r="AK449" s="11">
        <v>40867.541666666664</v>
      </c>
      <c r="AL449" s="10">
        <v>37.42</v>
      </c>
      <c r="AM449" s="10">
        <v>6.8</v>
      </c>
      <c r="AO449" s="17">
        <f t="shared" si="27"/>
        <v>1830.5133195715696</v>
      </c>
    </row>
    <row r="450" spans="3:41" x14ac:dyDescent="0.25">
      <c r="C450" s="17">
        <v>42.182570427434797</v>
      </c>
      <c r="S450" s="11">
        <v>40852.645833333336</v>
      </c>
      <c r="T450" s="17">
        <v>39.763154969689097</v>
      </c>
      <c r="U450" s="10">
        <v>98.89</v>
      </c>
      <c r="V450" s="10">
        <v>4.21</v>
      </c>
      <c r="Y450" s="10"/>
      <c r="Z450" s="10"/>
      <c r="AA450" s="10">
        <f t="shared" si="28"/>
        <v>4348.5052949525552</v>
      </c>
      <c r="AD450" s="11">
        <v>40867.583333333336</v>
      </c>
      <c r="AE450" s="10">
        <v>24.4</v>
      </c>
      <c r="AF450" s="10">
        <v>7.35</v>
      </c>
      <c r="AH450" s="17">
        <f t="shared" si="26"/>
        <v>1208.5947184294091</v>
      </c>
      <c r="AI450" s="17"/>
      <c r="AK450" s="11">
        <v>40867.583333333336</v>
      </c>
      <c r="AL450" s="10">
        <v>24.4</v>
      </c>
      <c r="AM450" s="10">
        <v>7.35</v>
      </c>
      <c r="AO450" s="17">
        <f t="shared" si="27"/>
        <v>1208.5947184294091</v>
      </c>
    </row>
    <row r="451" spans="3:41" x14ac:dyDescent="0.25">
      <c r="C451" s="17">
        <v>44.136756397362298</v>
      </c>
      <c r="S451" s="11">
        <v>40852.65625</v>
      </c>
      <c r="T451" s="17">
        <v>39.763154969689097</v>
      </c>
      <c r="U451" s="10">
        <v>40.71</v>
      </c>
      <c r="V451" s="10">
        <v>3.11</v>
      </c>
      <c r="Y451" s="10"/>
      <c r="Z451" s="10"/>
      <c r="AA451" s="10">
        <f t="shared" si="28"/>
        <v>1745.3661388160431</v>
      </c>
      <c r="AD451" s="11">
        <v>40867.625</v>
      </c>
      <c r="AE451" s="10">
        <v>76.81</v>
      </c>
      <c r="AF451" s="10">
        <v>1.71</v>
      </c>
      <c r="AH451" s="17">
        <f t="shared" si="26"/>
        <v>3521.4893588813984</v>
      </c>
      <c r="AI451" s="17"/>
      <c r="AK451" s="11">
        <v>40867.625</v>
      </c>
      <c r="AL451" s="10">
        <v>76.81</v>
      </c>
      <c r="AM451" s="10">
        <v>1.71</v>
      </c>
      <c r="AO451" s="17">
        <f t="shared" si="27"/>
        <v>3521.4893588813984</v>
      </c>
    </row>
    <row r="452" spans="3:41" x14ac:dyDescent="0.25">
      <c r="C452" s="17">
        <v>47.551081349704901</v>
      </c>
      <c r="S452" s="11">
        <v>40852.666666666664</v>
      </c>
      <c r="T452" s="17">
        <v>41.637205912483203</v>
      </c>
      <c r="U452" s="10">
        <v>1.1200000000000001</v>
      </c>
      <c r="V452" s="10">
        <v>2.92</v>
      </c>
      <c r="Y452" s="10"/>
      <c r="Z452" s="10"/>
      <c r="AA452" s="10">
        <f t="shared" si="28"/>
        <v>49.904070621981198</v>
      </c>
      <c r="AD452" s="11">
        <v>40867.666666666664</v>
      </c>
      <c r="AE452" s="10">
        <v>27.97</v>
      </c>
      <c r="AF452" s="10">
        <v>4.63</v>
      </c>
      <c r="AH452" s="17">
        <f t="shared" si="26"/>
        <v>1459.5048453512461</v>
      </c>
      <c r="AI452" s="17"/>
      <c r="AK452" s="11">
        <v>40867.666666666664</v>
      </c>
      <c r="AL452" s="10">
        <v>27.97</v>
      </c>
      <c r="AM452" s="10">
        <v>4.63</v>
      </c>
      <c r="AO452" s="17">
        <f t="shared" si="27"/>
        <v>1459.5048453512461</v>
      </c>
    </row>
    <row r="453" spans="3:41" x14ac:dyDescent="0.25">
      <c r="C453" s="17">
        <v>50.897946900368098</v>
      </c>
      <c r="S453" s="11">
        <v>40852.677083333336</v>
      </c>
      <c r="T453" s="17">
        <v>41.637205912483203</v>
      </c>
      <c r="U453" s="10">
        <v>88.72</v>
      </c>
      <c r="V453" s="10">
        <v>0.44</v>
      </c>
      <c r="Y453" s="10"/>
      <c r="Z453" s="10"/>
      <c r="AA453" s="10">
        <f t="shared" si="28"/>
        <v>3733.0897085555098</v>
      </c>
      <c r="AD453" s="11">
        <v>40867.708333333336</v>
      </c>
      <c r="AE453" s="10">
        <v>82.54</v>
      </c>
      <c r="AF453" s="10">
        <v>0.22</v>
      </c>
      <c r="AH453" s="17">
        <f t="shared" ref="AH453:AH516" si="29">AE453*($C453+AF453)</f>
        <v>4219.2753371563831</v>
      </c>
      <c r="AI453" s="17"/>
      <c r="AK453" s="11">
        <v>40867.708333333336</v>
      </c>
      <c r="AL453" s="10">
        <v>82.54</v>
      </c>
      <c r="AM453" s="10">
        <v>0.22</v>
      </c>
      <c r="AO453" s="17">
        <f t="shared" ref="AO453:AO516" si="30">AL453*($C453+AM453)</f>
        <v>4219.2753371563831</v>
      </c>
    </row>
    <row r="454" spans="3:41" x14ac:dyDescent="0.25">
      <c r="C454" s="17">
        <v>51.2534429612449</v>
      </c>
      <c r="S454" s="11">
        <v>40852.6875</v>
      </c>
      <c r="T454" s="17">
        <v>41.637205912483203</v>
      </c>
      <c r="U454" s="10">
        <v>18.010000000000002</v>
      </c>
      <c r="V454" s="10">
        <v>2.74</v>
      </c>
      <c r="Y454" s="10"/>
      <c r="Z454" s="10"/>
      <c r="AA454" s="10">
        <f t="shared" si="28"/>
        <v>799.23347848382264</v>
      </c>
      <c r="AD454" s="11">
        <v>40867.75</v>
      </c>
      <c r="AE454" s="10">
        <v>20.69</v>
      </c>
      <c r="AF454" s="10">
        <v>8.9499999999999993</v>
      </c>
      <c r="AH454" s="17">
        <f t="shared" si="29"/>
        <v>1245.609234868157</v>
      </c>
      <c r="AI454" s="17"/>
      <c r="AK454" s="11">
        <v>40867.75</v>
      </c>
      <c r="AL454" s="10">
        <v>20.69</v>
      </c>
      <c r="AM454" s="10">
        <v>8.9499999999999993</v>
      </c>
      <c r="AO454" s="17">
        <f t="shared" si="30"/>
        <v>1245.609234868157</v>
      </c>
    </row>
    <row r="455" spans="3:41" x14ac:dyDescent="0.25">
      <c r="C455" s="17">
        <v>49.118687219280702</v>
      </c>
      <c r="S455" s="11">
        <v>40852.697916666664</v>
      </c>
      <c r="T455" s="17">
        <v>41.637205912483203</v>
      </c>
      <c r="U455" s="10">
        <v>78.069999999999993</v>
      </c>
      <c r="V455" s="10">
        <v>7.66</v>
      </c>
      <c r="Y455" s="10"/>
      <c r="Z455" s="10"/>
      <c r="AA455" s="10">
        <f t="shared" si="28"/>
        <v>3848.6328655875636</v>
      </c>
      <c r="AD455" s="11">
        <v>40867.791666666664</v>
      </c>
      <c r="AE455" s="10">
        <v>79.819999999999993</v>
      </c>
      <c r="AF455" s="10">
        <v>1.2</v>
      </c>
      <c r="AH455" s="17">
        <f t="shared" si="29"/>
        <v>4016.4376138429857</v>
      </c>
      <c r="AI455" s="17"/>
      <c r="AK455" s="11">
        <v>40867.791666666664</v>
      </c>
      <c r="AL455" s="10">
        <v>79.819999999999993</v>
      </c>
      <c r="AM455" s="10">
        <v>1.2</v>
      </c>
      <c r="AO455" s="17">
        <f t="shared" si="30"/>
        <v>4016.4376138429857</v>
      </c>
    </row>
    <row r="456" spans="3:41" x14ac:dyDescent="0.25">
      <c r="C456" s="17">
        <v>46.6022434346458</v>
      </c>
      <c r="S456" s="11">
        <v>40852.708333333336</v>
      </c>
      <c r="T456" s="17">
        <v>43.150069313439701</v>
      </c>
      <c r="U456" s="10">
        <v>73.39</v>
      </c>
      <c r="V456" s="10">
        <v>5</v>
      </c>
      <c r="Y456" s="10"/>
      <c r="Z456" s="10"/>
      <c r="AA456" s="10">
        <f t="shared" si="28"/>
        <v>3533.7335869133399</v>
      </c>
      <c r="AD456" s="11">
        <v>40867.833333333336</v>
      </c>
      <c r="AE456" s="10">
        <v>58.46</v>
      </c>
      <c r="AF456" s="10">
        <v>3.74</v>
      </c>
      <c r="AH456" s="17">
        <f t="shared" si="29"/>
        <v>2943.0075511893938</v>
      </c>
      <c r="AI456" s="17"/>
      <c r="AK456" s="11">
        <v>40867.833333333336</v>
      </c>
      <c r="AL456" s="10">
        <v>58.46</v>
      </c>
      <c r="AM456" s="10">
        <v>3.74</v>
      </c>
      <c r="AO456" s="17">
        <f t="shared" si="30"/>
        <v>2943.0075511893938</v>
      </c>
    </row>
    <row r="457" spans="3:41" x14ac:dyDescent="0.25">
      <c r="C457" s="17">
        <v>45.826463114882102</v>
      </c>
      <c r="S457" s="11">
        <v>40852.71875</v>
      </c>
      <c r="T457" s="17">
        <v>43.150069313439701</v>
      </c>
      <c r="U457" s="10">
        <v>33.33</v>
      </c>
      <c r="V457" s="10">
        <v>7.15</v>
      </c>
      <c r="Y457" s="10"/>
      <c r="Z457" s="10"/>
      <c r="AA457" s="10">
        <f t="shared" si="28"/>
        <v>1676.5013102169451</v>
      </c>
      <c r="AD457" s="11">
        <v>40867.875</v>
      </c>
      <c r="AE457" s="10">
        <v>30.78</v>
      </c>
      <c r="AF457" s="10">
        <v>9.61</v>
      </c>
      <c r="AH457" s="17">
        <f t="shared" si="29"/>
        <v>1706.3343346760712</v>
      </c>
      <c r="AI457" s="17"/>
      <c r="AK457" s="11">
        <v>40867.875</v>
      </c>
      <c r="AL457" s="10">
        <v>30.78</v>
      </c>
      <c r="AM457" s="10">
        <v>9.61</v>
      </c>
      <c r="AO457" s="17">
        <f t="shared" si="30"/>
        <v>1706.3343346760712</v>
      </c>
    </row>
    <row r="458" spans="3:41" x14ac:dyDescent="0.25">
      <c r="C458" s="17">
        <v>43.796774079007697</v>
      </c>
      <c r="S458" s="11">
        <v>40852.729166666664</v>
      </c>
      <c r="T458" s="17">
        <v>43.150069313439701</v>
      </c>
      <c r="U458" s="10">
        <v>92.34</v>
      </c>
      <c r="V458" s="10">
        <v>7.85</v>
      </c>
      <c r="Y458" s="10"/>
      <c r="Z458" s="10"/>
      <c r="AA458" s="10">
        <f t="shared" si="28"/>
        <v>4709.346400403022</v>
      </c>
      <c r="AD458" s="11">
        <v>40867.916666666664</v>
      </c>
      <c r="AE458" s="10">
        <v>32.08</v>
      </c>
      <c r="AF458" s="10">
        <v>0.92</v>
      </c>
      <c r="AH458" s="17">
        <f t="shared" si="29"/>
        <v>1434.5141124545669</v>
      </c>
      <c r="AI458" s="17"/>
      <c r="AK458" s="11">
        <v>40867.916666666664</v>
      </c>
      <c r="AL458" s="10">
        <v>32.08</v>
      </c>
      <c r="AM458" s="10">
        <v>0.92</v>
      </c>
      <c r="AO458" s="17">
        <f t="shared" si="30"/>
        <v>1434.5141124545669</v>
      </c>
    </row>
    <row r="459" spans="3:41" x14ac:dyDescent="0.25">
      <c r="C459" s="17">
        <v>42.115498300165598</v>
      </c>
      <c r="S459" s="11">
        <v>40852.739583333336</v>
      </c>
      <c r="T459" s="17">
        <v>43.150069313439701</v>
      </c>
      <c r="U459" s="10">
        <v>12.22</v>
      </c>
      <c r="V459" s="10">
        <v>5.34</v>
      </c>
      <c r="Y459" s="10"/>
      <c r="Z459" s="10"/>
      <c r="AA459" s="10">
        <f t="shared" si="28"/>
        <v>592.54864701023325</v>
      </c>
      <c r="AD459" s="11">
        <v>40867.958333333336</v>
      </c>
      <c r="AE459" s="10">
        <v>87.12</v>
      </c>
      <c r="AF459" s="10">
        <v>3.72</v>
      </c>
      <c r="AH459" s="17">
        <f t="shared" si="29"/>
        <v>3993.188611910427</v>
      </c>
      <c r="AI459" s="17"/>
      <c r="AK459" s="11">
        <v>40867.958333333336</v>
      </c>
      <c r="AL459" s="10">
        <v>87.12</v>
      </c>
      <c r="AM459" s="10">
        <v>3.72</v>
      </c>
      <c r="AO459" s="17">
        <f t="shared" si="30"/>
        <v>3993.188611910427</v>
      </c>
    </row>
    <row r="460" spans="3:41" x14ac:dyDescent="0.25">
      <c r="C460" s="17">
        <v>40.160421521937501</v>
      </c>
      <c r="S460" s="11">
        <v>40852.75</v>
      </c>
      <c r="T460" s="17">
        <v>42.819007209014302</v>
      </c>
      <c r="U460" s="10">
        <v>26.47</v>
      </c>
      <c r="V460" s="10">
        <v>9.98</v>
      </c>
      <c r="Y460" s="10"/>
      <c r="Z460" s="10"/>
      <c r="AA460" s="10">
        <f t="shared" si="28"/>
        <v>1397.5897208226086</v>
      </c>
      <c r="AD460" s="16">
        <v>40868</v>
      </c>
      <c r="AE460" s="10">
        <v>99.72</v>
      </c>
      <c r="AF460" s="10">
        <v>7.81</v>
      </c>
      <c r="AH460" s="17">
        <f t="shared" si="29"/>
        <v>4783.6104341676073</v>
      </c>
      <c r="AI460" s="17"/>
      <c r="AK460" s="16">
        <v>40868</v>
      </c>
      <c r="AL460" s="10">
        <v>99.72</v>
      </c>
      <c r="AM460" s="10">
        <v>7.81</v>
      </c>
      <c r="AO460" s="17">
        <f t="shared" si="30"/>
        <v>4783.6104341676073</v>
      </c>
    </row>
    <row r="461" spans="3:41" x14ac:dyDescent="0.25">
      <c r="C461" s="17">
        <v>38.387897823599303</v>
      </c>
      <c r="S461" s="11">
        <v>40852.760416666664</v>
      </c>
      <c r="T461" s="17">
        <v>42.819007209014302</v>
      </c>
      <c r="U461" s="10">
        <v>78.27</v>
      </c>
      <c r="V461" s="10">
        <v>9.43</v>
      </c>
      <c r="Y461" s="10"/>
      <c r="Z461" s="10"/>
      <c r="AA461" s="10">
        <f t="shared" si="28"/>
        <v>4089.529794249549</v>
      </c>
      <c r="AD461" s="11">
        <v>40868.041666666664</v>
      </c>
      <c r="AE461" s="10">
        <v>33.25</v>
      </c>
      <c r="AF461" s="10">
        <v>2.23</v>
      </c>
      <c r="AH461" s="17">
        <f t="shared" si="29"/>
        <v>1350.5451026346768</v>
      </c>
      <c r="AI461" s="17"/>
      <c r="AK461" s="11">
        <v>40868.041666666664</v>
      </c>
      <c r="AL461" s="10">
        <v>33.25</v>
      </c>
      <c r="AM461" s="10">
        <v>2.23</v>
      </c>
      <c r="AO461" s="17">
        <f t="shared" si="30"/>
        <v>1350.5451026346768</v>
      </c>
    </row>
    <row r="462" spans="3:41" x14ac:dyDescent="0.25">
      <c r="C462" s="17">
        <v>37.418455196987097</v>
      </c>
      <c r="S462" s="11">
        <v>40852.770833333336</v>
      </c>
      <c r="T462" s="17">
        <v>42.819007209014302</v>
      </c>
      <c r="U462" s="10">
        <v>22.9</v>
      </c>
      <c r="V462" s="10">
        <v>9.69</v>
      </c>
      <c r="Y462" s="10"/>
      <c r="Z462" s="10"/>
      <c r="AA462" s="10">
        <f t="shared" si="28"/>
        <v>1202.4562650864275</v>
      </c>
      <c r="AD462" s="11">
        <v>40868.083333333336</v>
      </c>
      <c r="AE462" s="10">
        <v>81.099999999999994</v>
      </c>
      <c r="AF462" s="10">
        <v>6.39</v>
      </c>
      <c r="AH462" s="17">
        <f t="shared" si="29"/>
        <v>3552.8657164756532</v>
      </c>
      <c r="AI462" s="17"/>
      <c r="AK462" s="11">
        <v>40868.083333333336</v>
      </c>
      <c r="AL462" s="10">
        <v>81.099999999999994</v>
      </c>
      <c r="AM462" s="10">
        <v>6.39</v>
      </c>
      <c r="AO462" s="17">
        <f t="shared" si="30"/>
        <v>3552.8657164756532</v>
      </c>
    </row>
    <row r="463" spans="3:41" x14ac:dyDescent="0.25">
      <c r="C463" s="17">
        <v>37.691945599611302</v>
      </c>
      <c r="S463" s="11">
        <v>40852.78125</v>
      </c>
      <c r="T463" s="17">
        <v>42.819007209014302</v>
      </c>
      <c r="U463" s="10">
        <v>79.97</v>
      </c>
      <c r="V463" s="10">
        <v>7.49</v>
      </c>
      <c r="Y463" s="10"/>
      <c r="Z463" s="10"/>
      <c r="AA463" s="10">
        <f t="shared" si="28"/>
        <v>4023.2113065048738</v>
      </c>
      <c r="AD463" s="11">
        <v>40868.125</v>
      </c>
      <c r="AE463" s="10">
        <v>0.89</v>
      </c>
      <c r="AF463" s="10">
        <v>4.13</v>
      </c>
      <c r="AH463" s="17">
        <f t="shared" si="29"/>
        <v>37.221531583654063</v>
      </c>
      <c r="AI463" s="17"/>
      <c r="AK463" s="11">
        <v>40868.125</v>
      </c>
      <c r="AL463" s="10">
        <v>0.89</v>
      </c>
      <c r="AM463" s="10">
        <v>4.13</v>
      </c>
      <c r="AO463" s="17">
        <f t="shared" si="30"/>
        <v>37.221531583654063</v>
      </c>
    </row>
    <row r="464" spans="3:41" x14ac:dyDescent="0.25">
      <c r="C464" s="17">
        <v>39.698694904511498</v>
      </c>
      <c r="S464" s="11">
        <v>40852.791666666664</v>
      </c>
      <c r="T464" s="17">
        <v>41.114296843800503</v>
      </c>
      <c r="U464" s="10">
        <v>93.73</v>
      </c>
      <c r="V464" s="10">
        <v>8.56</v>
      </c>
      <c r="Y464" s="10"/>
      <c r="Z464" s="10"/>
      <c r="AA464" s="10">
        <f t="shared" si="28"/>
        <v>4655.9718431694218</v>
      </c>
      <c r="AD464" s="11">
        <v>40868.166666666664</v>
      </c>
      <c r="AE464" s="10">
        <v>40.4</v>
      </c>
      <c r="AF464" s="10">
        <v>7.58</v>
      </c>
      <c r="AH464" s="17">
        <f t="shared" si="29"/>
        <v>1910.0592741422645</v>
      </c>
      <c r="AI464" s="17"/>
      <c r="AK464" s="11">
        <v>40868.166666666664</v>
      </c>
      <c r="AL464" s="10">
        <v>40.4</v>
      </c>
      <c r="AM464" s="10">
        <v>7.58</v>
      </c>
      <c r="AO464" s="17">
        <f t="shared" si="30"/>
        <v>1910.0592741422645</v>
      </c>
    </row>
    <row r="465" spans="3:41" x14ac:dyDescent="0.25">
      <c r="C465" s="17">
        <v>43.374249620982397</v>
      </c>
      <c r="S465" s="11">
        <v>40852.802083333336</v>
      </c>
      <c r="T465" s="17">
        <v>41.114296843800503</v>
      </c>
      <c r="U465" s="10">
        <v>56.77</v>
      </c>
      <c r="V465" s="10">
        <v>4.1100000000000003</v>
      </c>
      <c r="Y465" s="10"/>
      <c r="Z465" s="10"/>
      <c r="AA465" s="10">
        <f t="shared" si="28"/>
        <v>2567.3833318225547</v>
      </c>
      <c r="AD465" s="11">
        <v>40868.208333333336</v>
      </c>
      <c r="AE465" s="10">
        <v>33.86</v>
      </c>
      <c r="AF465" s="10">
        <v>6.89</v>
      </c>
      <c r="AH465" s="17">
        <f t="shared" si="29"/>
        <v>1701.9474921664639</v>
      </c>
      <c r="AI465" s="17"/>
      <c r="AK465" s="11">
        <v>40868.208333333336</v>
      </c>
      <c r="AL465" s="10">
        <v>33.86</v>
      </c>
      <c r="AM465" s="10">
        <v>6.89</v>
      </c>
      <c r="AO465" s="17">
        <f t="shared" si="30"/>
        <v>1701.9474921664639</v>
      </c>
    </row>
    <row r="466" spans="3:41" x14ac:dyDescent="0.25">
      <c r="C466" s="17">
        <v>47.191554728131599</v>
      </c>
      <c r="S466" s="11">
        <v>40852.8125</v>
      </c>
      <c r="T466" s="17">
        <v>41.114296843800503</v>
      </c>
      <c r="U466" s="10">
        <v>16.649999999999999</v>
      </c>
      <c r="V466" s="10">
        <v>9.9700000000000006</v>
      </c>
      <c r="Y466" s="10"/>
      <c r="Z466" s="10"/>
      <c r="AA466" s="10">
        <f t="shared" si="28"/>
        <v>850.55354244927832</v>
      </c>
      <c r="AD466" s="11">
        <v>40868.25</v>
      </c>
      <c r="AE466" s="10">
        <v>93.06</v>
      </c>
      <c r="AF466" s="10">
        <v>1.21</v>
      </c>
      <c r="AH466" s="17">
        <f t="shared" si="29"/>
        <v>4504.248682999927</v>
      </c>
      <c r="AI466" s="17"/>
      <c r="AK466" s="11">
        <v>40868.25</v>
      </c>
      <c r="AL466" s="10">
        <v>93.06</v>
      </c>
      <c r="AM466" s="10">
        <v>1.21</v>
      </c>
      <c r="AO466" s="17">
        <f t="shared" si="30"/>
        <v>4504.248682999927</v>
      </c>
    </row>
    <row r="467" spans="3:41" x14ac:dyDescent="0.25">
      <c r="C467" s="17">
        <v>52.341602348595003</v>
      </c>
      <c r="S467" s="11">
        <v>40852.822916666664</v>
      </c>
      <c r="T467" s="17">
        <v>41.114296843800503</v>
      </c>
      <c r="U467" s="10">
        <v>89.95</v>
      </c>
      <c r="V467" s="10">
        <v>5.72</v>
      </c>
      <c r="Y467" s="10"/>
      <c r="Z467" s="10"/>
      <c r="AA467" s="10">
        <f t="shared" si="28"/>
        <v>4212.7450010998555</v>
      </c>
      <c r="AD467" s="11">
        <v>40868.291666666664</v>
      </c>
      <c r="AE467" s="10">
        <v>22.45</v>
      </c>
      <c r="AF467" s="10">
        <v>1.18</v>
      </c>
      <c r="AH467" s="17">
        <f t="shared" si="29"/>
        <v>1201.5599727259578</v>
      </c>
      <c r="AI467" s="17"/>
      <c r="AK467" s="11">
        <v>40868.291666666664</v>
      </c>
      <c r="AL467" s="10">
        <v>22.45</v>
      </c>
      <c r="AM467" s="10">
        <v>1.18</v>
      </c>
      <c r="AO467" s="17">
        <f t="shared" si="30"/>
        <v>1201.5599727259578</v>
      </c>
    </row>
    <row r="468" spans="3:41" x14ac:dyDescent="0.25">
      <c r="C468" s="17">
        <v>54.304659317721303</v>
      </c>
      <c r="S468" s="11">
        <v>40852.833333333336</v>
      </c>
      <c r="T468" s="17">
        <v>39.638027798289599</v>
      </c>
      <c r="U468" s="10">
        <v>12.93</v>
      </c>
      <c r="V468" s="10">
        <v>4.54</v>
      </c>
      <c r="Y468" s="10"/>
      <c r="Z468" s="10"/>
      <c r="AA468" s="10">
        <f t="shared" si="28"/>
        <v>571.22189943188448</v>
      </c>
      <c r="AD468" s="11">
        <v>40868.333333333336</v>
      </c>
      <c r="AE468" s="10">
        <v>1.57</v>
      </c>
      <c r="AF468" s="10">
        <v>8.93</v>
      </c>
      <c r="AH468" s="17">
        <f t="shared" si="29"/>
        <v>99.278415128822445</v>
      </c>
      <c r="AI468" s="17"/>
      <c r="AK468" s="11">
        <v>40868.333333333336</v>
      </c>
      <c r="AL468" s="10">
        <v>1.57</v>
      </c>
      <c r="AM468" s="10">
        <v>8.93</v>
      </c>
      <c r="AO468" s="17">
        <f t="shared" si="30"/>
        <v>99.278415128822445</v>
      </c>
    </row>
    <row r="469" spans="3:41" x14ac:dyDescent="0.25">
      <c r="C469" s="17">
        <v>52.804365476862301</v>
      </c>
      <c r="S469" s="11">
        <v>40852.84375</v>
      </c>
      <c r="T469" s="17">
        <v>39.638027798289599</v>
      </c>
      <c r="U469" s="10">
        <v>20.74</v>
      </c>
      <c r="V469" s="10">
        <v>7.67</v>
      </c>
      <c r="Y469" s="10"/>
      <c r="Z469" s="10"/>
      <c r="AA469" s="10">
        <f t="shared" si="28"/>
        <v>981.16849653652628</v>
      </c>
      <c r="AD469" s="11">
        <v>40868.375</v>
      </c>
      <c r="AE469" s="10">
        <v>33.69</v>
      </c>
      <c r="AF469" s="10">
        <v>2.17</v>
      </c>
      <c r="AH469" s="17">
        <f t="shared" si="29"/>
        <v>1852.0863729154908</v>
      </c>
      <c r="AI469" s="17"/>
      <c r="AK469" s="11">
        <v>40868.375</v>
      </c>
      <c r="AL469" s="10">
        <v>33.69</v>
      </c>
      <c r="AM469" s="10">
        <v>2.17</v>
      </c>
      <c r="AO469" s="17">
        <f t="shared" si="30"/>
        <v>1852.0863729154908</v>
      </c>
    </row>
    <row r="470" spans="3:41" x14ac:dyDescent="0.25">
      <c r="C470" s="17">
        <v>51.618480260673998</v>
      </c>
      <c r="S470" s="11">
        <v>40852.854166666664</v>
      </c>
      <c r="T470" s="17">
        <v>39.638027798289599</v>
      </c>
      <c r="U470" s="10">
        <v>38.479999999999997</v>
      </c>
      <c r="V470" s="10">
        <v>8.06</v>
      </c>
      <c r="Y470" s="10"/>
      <c r="Z470" s="10"/>
      <c r="AA470" s="10">
        <f t="shared" si="28"/>
        <v>1835.4201096781837</v>
      </c>
      <c r="AD470" s="11">
        <v>40868.416666666664</v>
      </c>
      <c r="AE470" s="10">
        <v>9.31</v>
      </c>
      <c r="AF470" s="10">
        <v>7.27</v>
      </c>
      <c r="AH470" s="17">
        <f t="shared" si="29"/>
        <v>548.25175122687494</v>
      </c>
      <c r="AI470" s="17"/>
      <c r="AK470" s="11">
        <v>40868.416666666664</v>
      </c>
      <c r="AL470" s="10">
        <v>9.31</v>
      </c>
      <c r="AM470" s="10">
        <v>7.27</v>
      </c>
      <c r="AO470" s="17">
        <f t="shared" si="30"/>
        <v>548.25175122687494</v>
      </c>
    </row>
    <row r="471" spans="3:41" x14ac:dyDescent="0.25">
      <c r="C471" s="17">
        <v>50.986830727893299</v>
      </c>
      <c r="S471" s="11">
        <v>40852.864583333336</v>
      </c>
      <c r="T471" s="17">
        <v>39.638027798289599</v>
      </c>
      <c r="U471" s="10">
        <v>82.51</v>
      </c>
      <c r="V471" s="10">
        <v>9.74</v>
      </c>
      <c r="Y471" s="10"/>
      <c r="Z471" s="10"/>
      <c r="AA471" s="10">
        <f t="shared" si="28"/>
        <v>4074.1810736368752</v>
      </c>
      <c r="AD471" s="11">
        <v>40868.458333333336</v>
      </c>
      <c r="AE471" s="10">
        <v>94.85</v>
      </c>
      <c r="AF471" s="10">
        <v>4.37</v>
      </c>
      <c r="AH471" s="17">
        <f t="shared" si="29"/>
        <v>5250.5953945406791</v>
      </c>
      <c r="AI471" s="17"/>
      <c r="AK471" s="11">
        <v>40868.458333333336</v>
      </c>
      <c r="AL471" s="10">
        <v>94.85</v>
      </c>
      <c r="AM471" s="10">
        <v>4.37</v>
      </c>
      <c r="AO471" s="17">
        <f t="shared" si="30"/>
        <v>5250.5953945406791</v>
      </c>
    </row>
    <row r="472" spans="3:41" x14ac:dyDescent="0.25">
      <c r="C472" s="17">
        <v>49.515490522266603</v>
      </c>
      <c r="S472" s="11">
        <v>40852.875</v>
      </c>
      <c r="T472" s="17">
        <v>39.427328829760398</v>
      </c>
      <c r="U472" s="10">
        <v>70.53</v>
      </c>
      <c r="V472" s="10">
        <v>6.71</v>
      </c>
      <c r="Y472" s="10"/>
      <c r="Z472" s="10"/>
      <c r="AA472" s="10">
        <f t="shared" si="28"/>
        <v>3254.0658023630008</v>
      </c>
      <c r="AD472" s="11">
        <v>40868.5</v>
      </c>
      <c r="AE472" s="10">
        <v>7.44</v>
      </c>
      <c r="AF472" s="10">
        <v>6.76</v>
      </c>
      <c r="AH472" s="17">
        <f t="shared" si="29"/>
        <v>418.68964948566355</v>
      </c>
      <c r="AI472" s="17"/>
      <c r="AK472" s="11">
        <v>40868.5</v>
      </c>
      <c r="AL472" s="10">
        <v>7.44</v>
      </c>
      <c r="AM472" s="10">
        <v>6.76</v>
      </c>
      <c r="AO472" s="17">
        <f t="shared" si="30"/>
        <v>418.68964948566355</v>
      </c>
    </row>
    <row r="473" spans="3:41" x14ac:dyDescent="0.25">
      <c r="C473" s="17">
        <v>48.912285416627803</v>
      </c>
      <c r="S473" s="11">
        <v>40852.885416666664</v>
      </c>
      <c r="T473" s="17">
        <v>39.427328829760398</v>
      </c>
      <c r="U473" s="10">
        <v>77.41</v>
      </c>
      <c r="V473" s="10">
        <v>0.05</v>
      </c>
      <c r="Y473" s="10"/>
      <c r="Z473" s="10"/>
      <c r="AA473" s="10">
        <f t="shared" si="28"/>
        <v>3055.9400247117519</v>
      </c>
      <c r="AD473" s="11">
        <v>40868.541666666664</v>
      </c>
      <c r="AE473" s="10">
        <v>61.38</v>
      </c>
      <c r="AF473" s="10">
        <v>3.07</v>
      </c>
      <c r="AH473" s="17">
        <f t="shared" si="29"/>
        <v>3190.6726788726146</v>
      </c>
      <c r="AI473" s="17"/>
      <c r="AK473" s="11">
        <v>40868.541666666664</v>
      </c>
      <c r="AL473" s="10">
        <v>61.38</v>
      </c>
      <c r="AM473" s="10">
        <v>3.07</v>
      </c>
      <c r="AO473" s="17">
        <f t="shared" si="30"/>
        <v>3190.6726788726146</v>
      </c>
    </row>
    <row r="474" spans="3:41" x14ac:dyDescent="0.25">
      <c r="C474" s="17">
        <v>49.079693162546199</v>
      </c>
      <c r="S474" s="11">
        <v>40852.895833333336</v>
      </c>
      <c r="T474" s="17">
        <v>39.427328829760398</v>
      </c>
      <c r="U474" s="10">
        <v>98.88</v>
      </c>
      <c r="V474" s="10">
        <v>0.18</v>
      </c>
      <c r="Y474" s="10"/>
      <c r="Z474" s="10"/>
      <c r="AA474" s="10">
        <f t="shared" si="28"/>
        <v>3916.3726746867078</v>
      </c>
      <c r="AD474" s="11">
        <v>40868.583333333336</v>
      </c>
      <c r="AE474" s="10">
        <v>2.2999999999999998</v>
      </c>
      <c r="AF474" s="10">
        <v>4.3499999999999996</v>
      </c>
      <c r="AH474" s="17">
        <f t="shared" si="29"/>
        <v>122.88829427385625</v>
      </c>
      <c r="AI474" s="17"/>
      <c r="AK474" s="11">
        <v>40868.583333333336</v>
      </c>
      <c r="AL474" s="10">
        <v>2.2999999999999998</v>
      </c>
      <c r="AM474" s="10">
        <v>4.3499999999999996</v>
      </c>
      <c r="AO474" s="17">
        <f t="shared" si="30"/>
        <v>122.88829427385625</v>
      </c>
    </row>
    <row r="475" spans="3:41" x14ac:dyDescent="0.25">
      <c r="C475" s="17">
        <v>51.344433933899602</v>
      </c>
      <c r="S475" s="11">
        <v>40852.90625</v>
      </c>
      <c r="T475" s="17">
        <v>39.427328829760398</v>
      </c>
      <c r="U475" s="10">
        <v>86.93</v>
      </c>
      <c r="V475" s="10">
        <v>9.89</v>
      </c>
      <c r="Y475" s="10"/>
      <c r="Z475" s="10"/>
      <c r="AA475" s="10">
        <f t="shared" si="28"/>
        <v>4287.1553951710721</v>
      </c>
      <c r="AD475" s="11">
        <v>40868.625</v>
      </c>
      <c r="AE475" s="10">
        <v>44.09</v>
      </c>
      <c r="AF475" s="10">
        <v>7.98</v>
      </c>
      <c r="AH475" s="17">
        <f t="shared" si="29"/>
        <v>2615.6142921456335</v>
      </c>
      <c r="AI475" s="17"/>
      <c r="AK475" s="11">
        <v>40868.625</v>
      </c>
      <c r="AL475" s="10">
        <v>44.09</v>
      </c>
      <c r="AM475" s="10">
        <v>7.98</v>
      </c>
      <c r="AO475" s="17">
        <f t="shared" si="30"/>
        <v>2615.6142921456335</v>
      </c>
    </row>
    <row r="476" spans="3:41" x14ac:dyDescent="0.25">
      <c r="C476" s="17">
        <v>54.893103433439599</v>
      </c>
      <c r="S476" s="11">
        <v>40852.916666666664</v>
      </c>
      <c r="T476" s="17">
        <v>38.6588577146468</v>
      </c>
      <c r="U476" s="10">
        <v>44.25</v>
      </c>
      <c r="V476" s="10">
        <v>6.89</v>
      </c>
      <c r="Y476" s="10"/>
      <c r="Z476" s="10"/>
      <c r="AA476" s="10">
        <f t="shared" si="28"/>
        <v>2015.5369538731209</v>
      </c>
      <c r="AD476" s="11">
        <v>40868.666666666664</v>
      </c>
      <c r="AE476" s="10">
        <v>69.56</v>
      </c>
      <c r="AF476" s="10">
        <v>4.49</v>
      </c>
      <c r="AH476" s="17">
        <f t="shared" si="29"/>
        <v>4130.6886748300585</v>
      </c>
      <c r="AI476" s="17"/>
      <c r="AK476" s="11">
        <v>40868.666666666664</v>
      </c>
      <c r="AL476" s="10">
        <v>69.56</v>
      </c>
      <c r="AM476" s="10">
        <v>4.49</v>
      </c>
      <c r="AO476" s="17">
        <f t="shared" si="30"/>
        <v>4130.6886748300585</v>
      </c>
    </row>
    <row r="477" spans="3:41" x14ac:dyDescent="0.25">
      <c r="C477" s="17">
        <v>58.238881549298902</v>
      </c>
      <c r="S477" s="11">
        <v>40852.927083333336</v>
      </c>
      <c r="T477" s="17">
        <v>38.6588577146468</v>
      </c>
      <c r="U477" s="10">
        <v>77.239999999999995</v>
      </c>
      <c r="V477" s="10">
        <v>6.62</v>
      </c>
      <c r="Y477" s="10"/>
      <c r="Z477" s="10"/>
      <c r="AA477" s="10">
        <f t="shared" si="28"/>
        <v>3497.3389698793185</v>
      </c>
      <c r="AD477" s="11">
        <v>40868.708333333336</v>
      </c>
      <c r="AE477" s="10">
        <v>75.02</v>
      </c>
      <c r="AF477" s="10">
        <v>4.88</v>
      </c>
      <c r="AH477" s="17">
        <f t="shared" si="29"/>
        <v>4735.1784938284036</v>
      </c>
      <c r="AI477" s="17"/>
      <c r="AK477" s="11">
        <v>40868.708333333336</v>
      </c>
      <c r="AL477" s="10">
        <v>75.02</v>
      </c>
      <c r="AM477" s="10">
        <v>4.88</v>
      </c>
      <c r="AO477" s="17">
        <f t="shared" si="30"/>
        <v>4735.1784938284036</v>
      </c>
    </row>
    <row r="478" spans="3:41" x14ac:dyDescent="0.25">
      <c r="C478" s="17">
        <v>54.633206887334701</v>
      </c>
      <c r="S478" s="11">
        <v>40852.9375</v>
      </c>
      <c r="T478" s="17">
        <v>38.6588577146468</v>
      </c>
      <c r="U478" s="10">
        <v>28.68</v>
      </c>
      <c r="V478" s="10">
        <v>7.35</v>
      </c>
      <c r="Y478" s="10"/>
      <c r="Z478" s="10"/>
      <c r="AA478" s="10">
        <f t="shared" si="28"/>
        <v>1319.5340392560702</v>
      </c>
      <c r="AD478" s="11">
        <v>40868.75</v>
      </c>
      <c r="AE478" s="10">
        <v>8.94</v>
      </c>
      <c r="AF478" s="10">
        <v>3.29</v>
      </c>
      <c r="AH478" s="17">
        <f t="shared" si="29"/>
        <v>517.83346957277217</v>
      </c>
      <c r="AI478" s="17"/>
      <c r="AK478" s="11">
        <v>40868.75</v>
      </c>
      <c r="AL478" s="10">
        <v>8.94</v>
      </c>
      <c r="AM478" s="10">
        <v>3.29</v>
      </c>
      <c r="AO478" s="17">
        <f t="shared" si="30"/>
        <v>517.83346957277217</v>
      </c>
    </row>
    <row r="479" spans="3:41" x14ac:dyDescent="0.25">
      <c r="C479" s="17">
        <v>50.924755354852003</v>
      </c>
      <c r="S479" s="11">
        <v>40852.947916666664</v>
      </c>
      <c r="T479" s="17">
        <v>38.6588577146468</v>
      </c>
      <c r="U479" s="10">
        <v>53.55</v>
      </c>
      <c r="V479" s="10">
        <v>8.56</v>
      </c>
      <c r="Y479" s="10"/>
      <c r="Z479" s="10"/>
      <c r="AA479" s="10">
        <f t="shared" si="28"/>
        <v>2528.5698306193362</v>
      </c>
      <c r="AD479" s="11">
        <v>40868.791666666664</v>
      </c>
      <c r="AE479" s="10">
        <v>11.78</v>
      </c>
      <c r="AF479" s="10">
        <v>9.08</v>
      </c>
      <c r="AH479" s="17">
        <f t="shared" si="29"/>
        <v>706.85601808015656</v>
      </c>
      <c r="AI479" s="17"/>
      <c r="AK479" s="11">
        <v>40868.791666666664</v>
      </c>
      <c r="AL479" s="10">
        <v>11.78</v>
      </c>
      <c r="AM479" s="10">
        <v>9.08</v>
      </c>
      <c r="AO479" s="17">
        <f t="shared" si="30"/>
        <v>706.85601808015656</v>
      </c>
    </row>
    <row r="480" spans="3:41" x14ac:dyDescent="0.25">
      <c r="C480" s="17">
        <v>47.2446404833793</v>
      </c>
      <c r="S480" s="11">
        <v>40852.958333333336</v>
      </c>
      <c r="T480" s="17">
        <v>38.192787334641501</v>
      </c>
      <c r="U480" s="10">
        <v>91.65</v>
      </c>
      <c r="V480" s="10">
        <v>7.41</v>
      </c>
      <c r="Y480" s="10"/>
      <c r="Z480" s="10"/>
      <c r="AA480" s="10">
        <f t="shared" si="28"/>
        <v>4179.4954592198937</v>
      </c>
      <c r="AD480" s="11">
        <v>40868.833333333336</v>
      </c>
      <c r="AE480" s="10">
        <v>64.489999999999995</v>
      </c>
      <c r="AF480" s="10">
        <v>8.61</v>
      </c>
      <c r="AH480" s="17">
        <f t="shared" si="29"/>
        <v>3602.0657647731309</v>
      </c>
      <c r="AI480" s="17"/>
      <c r="AK480" s="11">
        <v>40868.833333333336</v>
      </c>
      <c r="AL480" s="10">
        <v>64.489999999999995</v>
      </c>
      <c r="AM480" s="10">
        <v>8.61</v>
      </c>
      <c r="AO480" s="17">
        <f t="shared" si="30"/>
        <v>3602.0657647731309</v>
      </c>
    </row>
    <row r="481" spans="3:41" x14ac:dyDescent="0.25">
      <c r="C481" s="17">
        <v>46.326094975625502</v>
      </c>
      <c r="S481" s="11">
        <v>40852.96875</v>
      </c>
      <c r="T481" s="17">
        <v>38.192787334641501</v>
      </c>
      <c r="U481" s="10">
        <v>96.91</v>
      </c>
      <c r="V481" s="10">
        <v>1.43</v>
      </c>
      <c r="Y481" s="10"/>
      <c r="Z481" s="10"/>
      <c r="AA481" s="10">
        <f t="shared" si="28"/>
        <v>3839.8443206001075</v>
      </c>
      <c r="AD481" s="11">
        <v>40868.875</v>
      </c>
      <c r="AE481" s="10">
        <v>31.03</v>
      </c>
      <c r="AF481" s="10">
        <v>8.6300000000000008</v>
      </c>
      <c r="AH481" s="17">
        <f t="shared" si="29"/>
        <v>1705.2876270936595</v>
      </c>
      <c r="AI481" s="17"/>
      <c r="AK481" s="11">
        <v>40868.875</v>
      </c>
      <c r="AL481" s="10">
        <v>31.03</v>
      </c>
      <c r="AM481" s="10">
        <v>8.6300000000000008</v>
      </c>
      <c r="AO481" s="17">
        <f t="shared" si="30"/>
        <v>1705.2876270936595</v>
      </c>
    </row>
    <row r="482" spans="3:41" x14ac:dyDescent="0.25">
      <c r="C482" s="17">
        <v>43.463401006682801</v>
      </c>
      <c r="S482" s="11">
        <v>40852.979166666664</v>
      </c>
      <c r="T482" s="17">
        <v>38.192787334641501</v>
      </c>
      <c r="U482" s="10">
        <v>55.09</v>
      </c>
      <c r="V482" s="10">
        <v>5.63</v>
      </c>
      <c r="Y482" s="10"/>
      <c r="Z482" s="10"/>
      <c r="AA482" s="10">
        <f t="shared" si="28"/>
        <v>2414.1973542654005</v>
      </c>
      <c r="AD482" s="11">
        <v>40868.916666666664</v>
      </c>
      <c r="AE482" s="10">
        <v>91.03</v>
      </c>
      <c r="AF482" s="10">
        <v>6.32</v>
      </c>
      <c r="AH482" s="17">
        <f t="shared" si="29"/>
        <v>4531.782993638335</v>
      </c>
      <c r="AI482" s="17"/>
      <c r="AK482" s="11">
        <v>40868.916666666664</v>
      </c>
      <c r="AL482" s="10">
        <v>91.03</v>
      </c>
      <c r="AM482" s="10">
        <v>6.32</v>
      </c>
      <c r="AO482" s="17">
        <f t="shared" si="30"/>
        <v>4531.782993638335</v>
      </c>
    </row>
    <row r="483" spans="3:41" x14ac:dyDescent="0.25">
      <c r="C483" s="17">
        <v>40.601926990040297</v>
      </c>
      <c r="S483" s="11">
        <v>40852.989583333336</v>
      </c>
      <c r="T483" s="17">
        <v>38.192787334641501</v>
      </c>
      <c r="U483" s="10">
        <v>64.239999999999995</v>
      </c>
      <c r="V483" s="10">
        <v>3.88</v>
      </c>
      <c r="Y483" s="10"/>
      <c r="Z483" s="10"/>
      <c r="AA483" s="10">
        <f t="shared" si="28"/>
        <v>2702.7558583773698</v>
      </c>
      <c r="AD483" s="11">
        <v>40868.958333333336</v>
      </c>
      <c r="AE483" s="10">
        <v>74.11</v>
      </c>
      <c r="AF483" s="10">
        <v>1.87</v>
      </c>
      <c r="AH483" s="17">
        <f t="shared" si="29"/>
        <v>3147.5945092318861</v>
      </c>
      <c r="AI483" s="17"/>
      <c r="AK483" s="11">
        <v>40868.958333333336</v>
      </c>
      <c r="AL483" s="10">
        <v>74.11</v>
      </c>
      <c r="AM483" s="10">
        <v>1.87</v>
      </c>
      <c r="AO483" s="17">
        <f t="shared" si="30"/>
        <v>3147.5945092318861</v>
      </c>
    </row>
    <row r="484" spans="3:41" x14ac:dyDescent="0.25">
      <c r="C484" s="17">
        <v>39.653066810457602</v>
      </c>
      <c r="S484" s="16">
        <v>40853</v>
      </c>
      <c r="T484" s="17">
        <v>37.940205190341203</v>
      </c>
      <c r="U484" s="10">
        <v>84.42</v>
      </c>
      <c r="V484" s="10">
        <v>6.14</v>
      </c>
      <c r="Y484" s="10"/>
      <c r="Z484" s="10"/>
      <c r="AA484" s="10">
        <f t="shared" si="28"/>
        <v>3721.2509221686046</v>
      </c>
      <c r="AD484" s="16">
        <v>40869</v>
      </c>
      <c r="AE484" s="10">
        <v>64.63</v>
      </c>
      <c r="AF484" s="10">
        <v>1.21</v>
      </c>
      <c r="AH484" s="17">
        <f t="shared" si="29"/>
        <v>2640.9800079598749</v>
      </c>
      <c r="AI484" s="17"/>
      <c r="AK484" s="16">
        <v>40869</v>
      </c>
      <c r="AL484" s="10">
        <v>64.63</v>
      </c>
      <c r="AM484" s="10">
        <v>1.21</v>
      </c>
      <c r="AO484" s="17">
        <f t="shared" si="30"/>
        <v>2640.9800079598749</v>
      </c>
    </row>
    <row r="485" spans="3:41" x14ac:dyDescent="0.25">
      <c r="C485" s="17">
        <v>38.2353256153296</v>
      </c>
      <c r="S485" s="11">
        <v>40853.010416666664</v>
      </c>
      <c r="T485" s="17">
        <v>37.940205190341203</v>
      </c>
      <c r="U485" s="10">
        <v>23.51</v>
      </c>
      <c r="V485" s="10">
        <v>9.17</v>
      </c>
      <c r="Y485" s="10"/>
      <c r="Z485" s="10"/>
      <c r="AA485" s="10">
        <f t="shared" ref="AA485:AA548" si="31">U485*(T485+V485)</f>
        <v>1107.5609240249219</v>
      </c>
      <c r="AD485" s="11">
        <v>40869.041666666664</v>
      </c>
      <c r="AE485" s="10">
        <v>48.29</v>
      </c>
      <c r="AF485" s="10">
        <v>0.81</v>
      </c>
      <c r="AH485" s="17">
        <f t="shared" si="29"/>
        <v>1885.4987739642665</v>
      </c>
      <c r="AI485" s="17"/>
      <c r="AK485" s="11">
        <v>40869.041666666664</v>
      </c>
      <c r="AL485" s="10">
        <v>48.29</v>
      </c>
      <c r="AM485" s="10">
        <v>0.81</v>
      </c>
      <c r="AO485" s="17">
        <f t="shared" si="30"/>
        <v>1885.4987739642665</v>
      </c>
    </row>
    <row r="486" spans="3:41" x14ac:dyDescent="0.25">
      <c r="C486" s="17">
        <v>37.355466840964198</v>
      </c>
      <c r="S486" s="11">
        <v>40853.020833333336</v>
      </c>
      <c r="T486" s="17">
        <v>37.940205190341203</v>
      </c>
      <c r="U486" s="10">
        <v>0.71</v>
      </c>
      <c r="V486" s="10">
        <v>3.92</v>
      </c>
      <c r="Y486" s="10"/>
      <c r="Z486" s="10"/>
      <c r="AA486" s="10">
        <f t="shared" si="31"/>
        <v>29.720745685142255</v>
      </c>
      <c r="AD486" s="11">
        <v>40869.083333333336</v>
      </c>
      <c r="AE486" s="10">
        <v>37.04</v>
      </c>
      <c r="AF486" s="10">
        <v>4.1500000000000004</v>
      </c>
      <c r="AH486" s="17">
        <f t="shared" si="29"/>
        <v>1537.3624917893137</v>
      </c>
      <c r="AI486" s="17"/>
      <c r="AK486" s="11">
        <v>40869.083333333336</v>
      </c>
      <c r="AL486" s="10">
        <v>37.04</v>
      </c>
      <c r="AM486" s="10">
        <v>4.1500000000000004</v>
      </c>
      <c r="AO486" s="17">
        <f t="shared" si="30"/>
        <v>1537.3624917893137</v>
      </c>
    </row>
    <row r="487" spans="3:41" x14ac:dyDescent="0.25">
      <c r="C487" s="17">
        <v>37.540626788835297</v>
      </c>
      <c r="S487" s="11">
        <v>40853.03125</v>
      </c>
      <c r="T487" s="17">
        <v>37.940205190341203</v>
      </c>
      <c r="U487" s="10">
        <v>14.82</v>
      </c>
      <c r="V487" s="10">
        <v>3.23</v>
      </c>
      <c r="Y487" s="10"/>
      <c r="Z487" s="10"/>
      <c r="AA487" s="10">
        <f t="shared" si="31"/>
        <v>610.14244092085664</v>
      </c>
      <c r="AD487" s="11">
        <v>40869.125</v>
      </c>
      <c r="AE487" s="10">
        <v>21.89</v>
      </c>
      <c r="AF487" s="10">
        <v>8.18</v>
      </c>
      <c r="AH487" s="17">
        <f t="shared" si="29"/>
        <v>1000.8245204076047</v>
      </c>
      <c r="AI487" s="17"/>
      <c r="AK487" s="11">
        <v>40869.125</v>
      </c>
      <c r="AL487" s="10">
        <v>21.89</v>
      </c>
      <c r="AM487" s="10">
        <v>8.18</v>
      </c>
      <c r="AO487" s="17">
        <f t="shared" si="30"/>
        <v>1000.8245204076047</v>
      </c>
    </row>
    <row r="488" spans="3:41" x14ac:dyDescent="0.25">
      <c r="C488" s="17">
        <v>39.3443837285961</v>
      </c>
      <c r="S488" s="11">
        <v>40853.041666666664</v>
      </c>
      <c r="T488" s="17">
        <v>37.171421365996402</v>
      </c>
      <c r="U488" s="10">
        <v>37.299999999999997</v>
      </c>
      <c r="V488" s="10">
        <v>2.98</v>
      </c>
      <c r="Y488" s="10"/>
      <c r="Z488" s="10"/>
      <c r="AA488" s="10">
        <f t="shared" si="31"/>
        <v>1497.6480169516656</v>
      </c>
      <c r="AD488" s="11">
        <v>40869.166666666664</v>
      </c>
      <c r="AE488" s="10">
        <v>56.76</v>
      </c>
      <c r="AF488" s="10">
        <v>2.12</v>
      </c>
      <c r="AH488" s="17">
        <f t="shared" si="29"/>
        <v>2353.5184204351144</v>
      </c>
      <c r="AI488" s="17"/>
      <c r="AK488" s="11">
        <v>40869.166666666664</v>
      </c>
      <c r="AL488" s="10">
        <v>56.76</v>
      </c>
      <c r="AM488" s="10">
        <v>2.12</v>
      </c>
      <c r="AO488" s="17">
        <f t="shared" si="30"/>
        <v>2353.5184204351144</v>
      </c>
    </row>
    <row r="489" spans="3:41" x14ac:dyDescent="0.25">
      <c r="C489" s="17">
        <v>42.8320817306763</v>
      </c>
      <c r="S489" s="11">
        <v>40853.052083333336</v>
      </c>
      <c r="T489" s="17">
        <v>37.171421365996402</v>
      </c>
      <c r="U489" s="10">
        <v>16.079999999999998</v>
      </c>
      <c r="V489" s="10">
        <v>8.08</v>
      </c>
      <c r="Y489" s="10"/>
      <c r="Z489" s="10"/>
      <c r="AA489" s="10">
        <f t="shared" si="31"/>
        <v>727.64285556522202</v>
      </c>
      <c r="AD489" s="11">
        <v>40869.208333333336</v>
      </c>
      <c r="AE489" s="10">
        <v>43.96</v>
      </c>
      <c r="AF489" s="10">
        <v>1.37</v>
      </c>
      <c r="AH489" s="17">
        <f t="shared" si="29"/>
        <v>1943.1235128805301</v>
      </c>
      <c r="AI489" s="17"/>
      <c r="AK489" s="11">
        <v>40869.208333333336</v>
      </c>
      <c r="AL489" s="10">
        <v>43.96</v>
      </c>
      <c r="AM489" s="10">
        <v>1.37</v>
      </c>
      <c r="AO489" s="17">
        <f t="shared" si="30"/>
        <v>1943.1235128805301</v>
      </c>
    </row>
    <row r="490" spans="3:41" x14ac:dyDescent="0.25">
      <c r="C490" s="17">
        <v>46.473150234248401</v>
      </c>
      <c r="S490" s="11">
        <v>40853.0625</v>
      </c>
      <c r="T490" s="17">
        <v>37.171421365996402</v>
      </c>
      <c r="U490" s="10">
        <v>2.27</v>
      </c>
      <c r="V490" s="10">
        <v>0.62</v>
      </c>
      <c r="Y490" s="10"/>
      <c r="Z490" s="10"/>
      <c r="AA490" s="10">
        <f t="shared" si="31"/>
        <v>85.786526500811831</v>
      </c>
      <c r="AD490" s="11">
        <v>40869.25</v>
      </c>
      <c r="AE490" s="10">
        <v>51.15</v>
      </c>
      <c r="AF490" s="10">
        <v>2.41</v>
      </c>
      <c r="AH490" s="17">
        <f t="shared" si="29"/>
        <v>2500.3731344818057</v>
      </c>
      <c r="AI490" s="17"/>
      <c r="AK490" s="11">
        <v>40869.25</v>
      </c>
      <c r="AL490" s="10">
        <v>51.15</v>
      </c>
      <c r="AM490" s="10">
        <v>2.41</v>
      </c>
      <c r="AO490" s="17">
        <f t="shared" si="30"/>
        <v>2500.3731344818057</v>
      </c>
    </row>
    <row r="491" spans="3:41" x14ac:dyDescent="0.25">
      <c r="C491" s="17">
        <v>51.595413334462897</v>
      </c>
      <c r="S491" s="11">
        <v>40853.072916666664</v>
      </c>
      <c r="T491" s="17">
        <v>37.171421365996402</v>
      </c>
      <c r="U491" s="10">
        <v>77.87</v>
      </c>
      <c r="V491" s="10">
        <v>8.33</v>
      </c>
      <c r="Y491" s="10"/>
      <c r="Z491" s="10"/>
      <c r="AA491" s="10">
        <f t="shared" si="31"/>
        <v>3543.1956817701398</v>
      </c>
      <c r="AD491" s="11">
        <v>40869.291666666664</v>
      </c>
      <c r="AE491" s="10">
        <v>69.97</v>
      </c>
      <c r="AF491" s="10">
        <v>8.26</v>
      </c>
      <c r="AH491" s="17">
        <f t="shared" si="29"/>
        <v>4188.0832710123686</v>
      </c>
      <c r="AI491" s="17"/>
      <c r="AK491" s="11">
        <v>40869.291666666664</v>
      </c>
      <c r="AL491" s="10">
        <v>69.97</v>
      </c>
      <c r="AM491" s="10">
        <v>8.26</v>
      </c>
      <c r="AO491" s="17">
        <f t="shared" si="30"/>
        <v>4188.0832710123686</v>
      </c>
    </row>
    <row r="492" spans="3:41" x14ac:dyDescent="0.25">
      <c r="C492" s="17">
        <v>54.503923329171798</v>
      </c>
      <c r="S492" s="11">
        <v>40853.083333333336</v>
      </c>
      <c r="T492" s="17">
        <v>36.684688571491201</v>
      </c>
      <c r="U492" s="10">
        <v>24.22</v>
      </c>
      <c r="V492" s="10">
        <v>0.25</v>
      </c>
      <c r="Y492" s="10"/>
      <c r="Z492" s="10"/>
      <c r="AA492" s="10">
        <f t="shared" si="31"/>
        <v>894.55815720151679</v>
      </c>
      <c r="AD492" s="11">
        <v>40869.333333333336</v>
      </c>
      <c r="AE492" s="10">
        <v>73.58</v>
      </c>
      <c r="AF492" s="10">
        <v>1.1499999999999999</v>
      </c>
      <c r="AH492" s="17">
        <f t="shared" si="29"/>
        <v>4095.0156785604609</v>
      </c>
      <c r="AI492" s="17"/>
      <c r="AK492" s="11">
        <v>40869.333333333336</v>
      </c>
      <c r="AL492" s="10">
        <v>73.58</v>
      </c>
      <c r="AM492" s="10">
        <v>1.1499999999999999</v>
      </c>
      <c r="AO492" s="17">
        <f t="shared" si="30"/>
        <v>4095.0156785604609</v>
      </c>
    </row>
    <row r="493" spans="3:41" x14ac:dyDescent="0.25">
      <c r="C493" s="17">
        <v>52.980810354077697</v>
      </c>
      <c r="S493" s="11">
        <v>40853.09375</v>
      </c>
      <c r="T493" s="17">
        <v>36.684688571491201</v>
      </c>
      <c r="U493" s="10">
        <v>3.42</v>
      </c>
      <c r="V493" s="10">
        <v>8.17</v>
      </c>
      <c r="Y493" s="10"/>
      <c r="Z493" s="10"/>
      <c r="AA493" s="10">
        <f t="shared" si="31"/>
        <v>153.4030349144999</v>
      </c>
      <c r="AD493" s="11">
        <v>40869.375</v>
      </c>
      <c r="AE493" s="10">
        <v>67.88</v>
      </c>
      <c r="AF493" s="10">
        <v>6.22</v>
      </c>
      <c r="AH493" s="17">
        <f t="shared" si="29"/>
        <v>4018.5510068347935</v>
      </c>
      <c r="AI493" s="17"/>
      <c r="AK493" s="11">
        <v>40869.375</v>
      </c>
      <c r="AL493" s="10">
        <v>67.88</v>
      </c>
      <c r="AM493" s="10">
        <v>6.22</v>
      </c>
      <c r="AO493" s="17">
        <f t="shared" si="30"/>
        <v>4018.5510068347935</v>
      </c>
    </row>
    <row r="494" spans="3:41" x14ac:dyDescent="0.25">
      <c r="C494" s="17">
        <v>52.148628324390899</v>
      </c>
      <c r="S494" s="11">
        <v>40853.104166666664</v>
      </c>
      <c r="T494" s="17">
        <v>36.684688571491201</v>
      </c>
      <c r="U494" s="10">
        <v>33.11</v>
      </c>
      <c r="V494" s="10">
        <v>4.8499999999999996</v>
      </c>
      <c r="Y494" s="10"/>
      <c r="Z494" s="10"/>
      <c r="AA494" s="10">
        <f t="shared" si="31"/>
        <v>1375.2135386020736</v>
      </c>
      <c r="AD494" s="11">
        <v>40869.416666666664</v>
      </c>
      <c r="AE494" s="10">
        <v>12.42</v>
      </c>
      <c r="AF494" s="10">
        <v>3.2</v>
      </c>
      <c r="AH494" s="17">
        <f t="shared" si="29"/>
        <v>687.42996378893497</v>
      </c>
      <c r="AI494" s="17"/>
      <c r="AK494" s="11">
        <v>40869.416666666664</v>
      </c>
      <c r="AL494" s="10">
        <v>12.42</v>
      </c>
      <c r="AM494" s="10">
        <v>3.2</v>
      </c>
      <c r="AO494" s="17">
        <f t="shared" si="30"/>
        <v>687.42996378893497</v>
      </c>
    </row>
    <row r="495" spans="3:41" x14ac:dyDescent="0.25">
      <c r="C495" s="17">
        <v>50.933850432660002</v>
      </c>
      <c r="S495" s="11">
        <v>40853.114583333336</v>
      </c>
      <c r="T495" s="17">
        <v>36.684688571491201</v>
      </c>
      <c r="U495" s="10">
        <v>33.270000000000003</v>
      </c>
      <c r="V495" s="10">
        <v>4.49</v>
      </c>
      <c r="Y495" s="10"/>
      <c r="Z495" s="10"/>
      <c r="AA495" s="10">
        <f t="shared" si="31"/>
        <v>1369.8818887735124</v>
      </c>
      <c r="AD495" s="11">
        <v>40869.458333333336</v>
      </c>
      <c r="AE495" s="10">
        <v>72.459999999999994</v>
      </c>
      <c r="AF495" s="10">
        <v>9.44</v>
      </c>
      <c r="AH495" s="17">
        <f t="shared" si="29"/>
        <v>4374.6892023505434</v>
      </c>
      <c r="AI495" s="17"/>
      <c r="AK495" s="11">
        <v>40869.458333333336</v>
      </c>
      <c r="AL495" s="10">
        <v>72.459999999999994</v>
      </c>
      <c r="AM495" s="10">
        <v>9.44</v>
      </c>
      <c r="AO495" s="17">
        <f t="shared" si="30"/>
        <v>4374.6892023505434</v>
      </c>
    </row>
    <row r="496" spans="3:41" x14ac:dyDescent="0.25">
      <c r="C496" s="17">
        <v>49.7133445583815</v>
      </c>
      <c r="S496" s="11">
        <v>40853.125</v>
      </c>
      <c r="T496" s="17">
        <v>35.137965122907197</v>
      </c>
      <c r="U496" s="10">
        <v>11.96</v>
      </c>
      <c r="V496" s="10">
        <v>8.7799999999999994</v>
      </c>
      <c r="Y496" s="10"/>
      <c r="Z496" s="10"/>
      <c r="AA496" s="10">
        <f t="shared" si="31"/>
        <v>525.25886286997013</v>
      </c>
      <c r="AD496" s="11">
        <v>40869.5</v>
      </c>
      <c r="AE496" s="10">
        <v>4.7300000000000004</v>
      </c>
      <c r="AF496" s="10">
        <v>9.93</v>
      </c>
      <c r="AH496" s="17">
        <f t="shared" si="29"/>
        <v>282.11301976114453</v>
      </c>
      <c r="AI496" s="17"/>
      <c r="AK496" s="11">
        <v>40869.5</v>
      </c>
      <c r="AL496" s="10">
        <v>4.7300000000000004</v>
      </c>
      <c r="AM496" s="10">
        <v>9.93</v>
      </c>
      <c r="AO496" s="17">
        <f t="shared" si="30"/>
        <v>282.11301976114453</v>
      </c>
    </row>
    <row r="497" spans="3:41" x14ac:dyDescent="0.25">
      <c r="C497" s="17">
        <v>49.029014936342499</v>
      </c>
      <c r="S497" s="11">
        <v>40853.135416666664</v>
      </c>
      <c r="T497" s="17">
        <v>35.137965122907197</v>
      </c>
      <c r="U497" s="10">
        <v>4.43</v>
      </c>
      <c r="V497" s="10">
        <v>6.92</v>
      </c>
      <c r="Y497" s="10"/>
      <c r="Z497" s="10"/>
      <c r="AA497" s="10">
        <f t="shared" si="31"/>
        <v>186.31678549447886</v>
      </c>
      <c r="AD497" s="11">
        <v>40869.541666666664</v>
      </c>
      <c r="AE497" s="10">
        <v>48.84</v>
      </c>
      <c r="AF497" s="10">
        <v>2.83</v>
      </c>
      <c r="AH497" s="17">
        <f t="shared" si="29"/>
        <v>2532.7942894909679</v>
      </c>
      <c r="AI497" s="17"/>
      <c r="AK497" s="11">
        <v>40869.541666666664</v>
      </c>
      <c r="AL497" s="10">
        <v>48.84</v>
      </c>
      <c r="AM497" s="10">
        <v>2.83</v>
      </c>
      <c r="AO497" s="17">
        <f t="shared" si="30"/>
        <v>2532.7942894909679</v>
      </c>
    </row>
    <row r="498" spans="3:41" x14ac:dyDescent="0.25">
      <c r="C498" s="17">
        <v>49.2081851360103</v>
      </c>
      <c r="S498" s="11">
        <v>40853.145833333336</v>
      </c>
      <c r="T498" s="17">
        <v>35.137965122907197</v>
      </c>
      <c r="U498" s="10">
        <v>84.96</v>
      </c>
      <c r="V498" s="10">
        <v>7.91</v>
      </c>
      <c r="Y498" s="10"/>
      <c r="Z498" s="10"/>
      <c r="AA498" s="10">
        <f t="shared" si="31"/>
        <v>3657.3551168421955</v>
      </c>
      <c r="AD498" s="11">
        <v>40869.583333333336</v>
      </c>
      <c r="AE498" s="10">
        <v>26.07</v>
      </c>
      <c r="AF498" s="10">
        <v>2.67</v>
      </c>
      <c r="AH498" s="17">
        <f t="shared" si="29"/>
        <v>1352.4642864957887</v>
      </c>
      <c r="AI498" s="17"/>
      <c r="AK498" s="11">
        <v>40869.583333333336</v>
      </c>
      <c r="AL498" s="10">
        <v>26.07</v>
      </c>
      <c r="AM498" s="10">
        <v>2.67</v>
      </c>
      <c r="AO498" s="17">
        <f t="shared" si="30"/>
        <v>1352.4642864957887</v>
      </c>
    </row>
    <row r="499" spans="3:41" x14ac:dyDescent="0.25">
      <c r="C499" s="17">
        <v>50.963740602950601</v>
      </c>
      <c r="S499" s="11">
        <v>40853.15625</v>
      </c>
      <c r="T499" s="17">
        <v>35.137965122907197</v>
      </c>
      <c r="U499" s="10">
        <v>80.430000000000007</v>
      </c>
      <c r="V499" s="10">
        <v>5.0999999999999996</v>
      </c>
      <c r="Y499" s="10"/>
      <c r="Z499" s="10"/>
      <c r="AA499" s="10">
        <f t="shared" si="31"/>
        <v>3236.3395348354261</v>
      </c>
      <c r="AD499" s="11">
        <v>40869.625</v>
      </c>
      <c r="AE499" s="10">
        <v>98.7</v>
      </c>
      <c r="AF499" s="10">
        <v>2.2999999999999998</v>
      </c>
      <c r="AH499" s="17">
        <f t="shared" si="29"/>
        <v>5257.1311975112239</v>
      </c>
      <c r="AI499" s="17"/>
      <c r="AK499" s="11">
        <v>40869.625</v>
      </c>
      <c r="AL499" s="10">
        <v>98.7</v>
      </c>
      <c r="AM499" s="10">
        <v>2.2999999999999998</v>
      </c>
      <c r="AO499" s="17">
        <f t="shared" si="30"/>
        <v>5257.1311975112239</v>
      </c>
    </row>
    <row r="500" spans="3:41" x14ac:dyDescent="0.25">
      <c r="C500" s="17">
        <v>54.991030328011199</v>
      </c>
      <c r="S500" s="11">
        <v>40853.166666666664</v>
      </c>
      <c r="T500" s="17">
        <v>34.6652756275898</v>
      </c>
      <c r="U500" s="10">
        <v>78.33</v>
      </c>
      <c r="V500" s="10">
        <v>6.39</v>
      </c>
      <c r="Y500" s="10"/>
      <c r="Z500" s="10"/>
      <c r="AA500" s="10">
        <f t="shared" si="31"/>
        <v>3215.8597399091091</v>
      </c>
      <c r="AD500" s="11">
        <v>40869.666666666664</v>
      </c>
      <c r="AE500" s="10">
        <v>95.48</v>
      </c>
      <c r="AF500" s="10">
        <v>7.47</v>
      </c>
      <c r="AH500" s="17">
        <f t="shared" si="29"/>
        <v>5963.7791757185096</v>
      </c>
      <c r="AI500" s="17"/>
      <c r="AK500" s="11">
        <v>40869.666666666664</v>
      </c>
      <c r="AL500" s="10">
        <v>95.48</v>
      </c>
      <c r="AM500" s="10">
        <v>7.47</v>
      </c>
      <c r="AO500" s="17">
        <f t="shared" si="30"/>
        <v>5963.7791757185096</v>
      </c>
    </row>
    <row r="501" spans="3:41" x14ac:dyDescent="0.25">
      <c r="C501" s="17">
        <v>57.744854156549003</v>
      </c>
      <c r="S501" s="11">
        <v>40853.177083333336</v>
      </c>
      <c r="T501" s="17">
        <v>34.6652756275898</v>
      </c>
      <c r="U501" s="10">
        <v>17.399999999999999</v>
      </c>
      <c r="V501" s="10">
        <v>5.05</v>
      </c>
      <c r="Y501" s="10"/>
      <c r="Z501" s="10"/>
      <c r="AA501" s="10">
        <f t="shared" si="31"/>
        <v>691.04579592006246</v>
      </c>
      <c r="AD501" s="11">
        <v>40869.708333333336</v>
      </c>
      <c r="AE501" s="10">
        <v>52.25</v>
      </c>
      <c r="AF501" s="10">
        <v>5.38</v>
      </c>
      <c r="AH501" s="17">
        <f t="shared" si="29"/>
        <v>3298.2736296796857</v>
      </c>
      <c r="AI501" s="17"/>
      <c r="AK501" s="11">
        <v>40869.708333333336</v>
      </c>
      <c r="AL501" s="10">
        <v>52.25</v>
      </c>
      <c r="AM501" s="10">
        <v>5.38</v>
      </c>
      <c r="AO501" s="17">
        <f t="shared" si="30"/>
        <v>3298.2736296796857</v>
      </c>
    </row>
    <row r="502" spans="3:41" x14ac:dyDescent="0.25">
      <c r="C502" s="17">
        <v>54.935318010378801</v>
      </c>
      <c r="S502" s="11">
        <v>40853.1875</v>
      </c>
      <c r="T502" s="17">
        <v>34.6652756275898</v>
      </c>
      <c r="U502" s="10">
        <v>7.29</v>
      </c>
      <c r="V502" s="10">
        <v>4.78</v>
      </c>
      <c r="Y502" s="10"/>
      <c r="Z502" s="10"/>
      <c r="AA502" s="10">
        <f t="shared" si="31"/>
        <v>287.55605932512964</v>
      </c>
      <c r="AD502" s="11">
        <v>40869.75</v>
      </c>
      <c r="AE502" s="10">
        <v>34.15</v>
      </c>
      <c r="AF502" s="10">
        <v>9.51</v>
      </c>
      <c r="AH502" s="17">
        <f t="shared" si="29"/>
        <v>2200.8076100544358</v>
      </c>
      <c r="AI502" s="17"/>
      <c r="AK502" s="11">
        <v>40869.75</v>
      </c>
      <c r="AL502" s="10">
        <v>34.15</v>
      </c>
      <c r="AM502" s="10">
        <v>9.51</v>
      </c>
      <c r="AO502" s="17">
        <f t="shared" si="30"/>
        <v>2200.8076100544358</v>
      </c>
    </row>
    <row r="503" spans="3:41" x14ac:dyDescent="0.25">
      <c r="C503" s="17">
        <v>51.101625784267199</v>
      </c>
      <c r="S503" s="11">
        <v>40853.197916666664</v>
      </c>
      <c r="T503" s="17">
        <v>34.6652756275898</v>
      </c>
      <c r="U503" s="10">
        <v>30.95</v>
      </c>
      <c r="V503" s="10">
        <v>2.3199999999999998</v>
      </c>
      <c r="Y503" s="10"/>
      <c r="Z503" s="10"/>
      <c r="AA503" s="10">
        <f t="shared" si="31"/>
        <v>1144.6942806739044</v>
      </c>
      <c r="AD503" s="11">
        <v>40869.791666666664</v>
      </c>
      <c r="AE503" s="10">
        <v>62.55</v>
      </c>
      <c r="AF503" s="10">
        <v>5.72</v>
      </c>
      <c r="AH503" s="17">
        <f t="shared" si="29"/>
        <v>3554.1926928059129</v>
      </c>
      <c r="AI503" s="17"/>
      <c r="AK503" s="11">
        <v>40869.791666666664</v>
      </c>
      <c r="AL503" s="10">
        <v>62.55</v>
      </c>
      <c r="AM503" s="10">
        <v>5.72</v>
      </c>
      <c r="AO503" s="17">
        <f t="shared" si="30"/>
        <v>3554.1926928059129</v>
      </c>
    </row>
    <row r="504" spans="3:41" x14ac:dyDescent="0.25">
      <c r="C504" s="17">
        <v>48.1524229944811</v>
      </c>
      <c r="S504" s="11">
        <v>40853.208333333336</v>
      </c>
      <c r="T504" s="17">
        <v>35.568015645815599</v>
      </c>
      <c r="U504" s="10">
        <v>19.27</v>
      </c>
      <c r="V504" s="10">
        <v>8.8699999999999992</v>
      </c>
      <c r="Y504" s="10"/>
      <c r="Z504" s="10"/>
      <c r="AA504" s="10">
        <f t="shared" si="31"/>
        <v>856.32056149486652</v>
      </c>
      <c r="AD504" s="11">
        <v>40869.833333333336</v>
      </c>
      <c r="AE504" s="10">
        <v>65.87</v>
      </c>
      <c r="AF504" s="10">
        <v>3.47</v>
      </c>
      <c r="AH504" s="17">
        <f t="shared" si="29"/>
        <v>3400.3690026464701</v>
      </c>
      <c r="AI504" s="17"/>
      <c r="AK504" s="11">
        <v>40869.833333333336</v>
      </c>
      <c r="AL504" s="10">
        <v>65.87</v>
      </c>
      <c r="AM504" s="10">
        <v>3.47</v>
      </c>
      <c r="AO504" s="17">
        <f t="shared" si="30"/>
        <v>3400.3690026464701</v>
      </c>
    </row>
    <row r="505" spans="3:41" x14ac:dyDescent="0.25">
      <c r="C505" s="17">
        <v>47.156600984927998</v>
      </c>
      <c r="S505" s="11">
        <v>40853.21875</v>
      </c>
      <c r="T505" s="17">
        <v>35.568015645815599</v>
      </c>
      <c r="U505" s="10">
        <v>65.42</v>
      </c>
      <c r="V505" s="10">
        <v>9.17</v>
      </c>
      <c r="Y505" s="10"/>
      <c r="Z505" s="10"/>
      <c r="AA505" s="10">
        <f t="shared" si="31"/>
        <v>2926.7609835492567</v>
      </c>
      <c r="AD505" s="11">
        <v>40869.875</v>
      </c>
      <c r="AE505" s="10">
        <v>7.66</v>
      </c>
      <c r="AF505" s="10">
        <v>7.59</v>
      </c>
      <c r="AH505" s="17">
        <f t="shared" si="29"/>
        <v>419.35896354454843</v>
      </c>
      <c r="AI505" s="17"/>
      <c r="AK505" s="11">
        <v>40869.875</v>
      </c>
      <c r="AL505" s="10">
        <v>7.66</v>
      </c>
      <c r="AM505" s="10">
        <v>7.59</v>
      </c>
      <c r="AO505" s="17">
        <f t="shared" si="30"/>
        <v>419.35896354454843</v>
      </c>
    </row>
    <row r="506" spans="3:41" x14ac:dyDescent="0.25">
      <c r="C506" s="17">
        <v>44.457764469371902</v>
      </c>
      <c r="S506" s="11">
        <v>40853.229166666664</v>
      </c>
      <c r="T506" s="17">
        <v>35.568015645815599</v>
      </c>
      <c r="U506" s="10">
        <v>27.56</v>
      </c>
      <c r="V506" s="10">
        <v>1.23</v>
      </c>
      <c r="Y506" s="10"/>
      <c r="Z506" s="10"/>
      <c r="AA506" s="10">
        <f t="shared" si="31"/>
        <v>1014.1533111986778</v>
      </c>
      <c r="AD506" s="11">
        <v>40869.916666666664</v>
      </c>
      <c r="AE506" s="10">
        <v>63.23</v>
      </c>
      <c r="AF506" s="10">
        <v>0.72</v>
      </c>
      <c r="AH506" s="17">
        <f t="shared" si="29"/>
        <v>2856.5900473983852</v>
      </c>
      <c r="AI506" s="17"/>
      <c r="AK506" s="11">
        <v>40869.916666666664</v>
      </c>
      <c r="AL506" s="10">
        <v>63.23</v>
      </c>
      <c r="AM506" s="10">
        <v>0.72</v>
      </c>
      <c r="AO506" s="17">
        <f t="shared" si="30"/>
        <v>2856.5900473983852</v>
      </c>
    </row>
    <row r="507" spans="3:41" x14ac:dyDescent="0.25">
      <c r="C507" s="17">
        <v>42.050866854918098</v>
      </c>
      <c r="S507" s="11">
        <v>40853.239583333336</v>
      </c>
      <c r="T507" s="17">
        <v>35.568015645815599</v>
      </c>
      <c r="U507" s="10">
        <v>11.6</v>
      </c>
      <c r="V507" s="10">
        <v>8.0500000000000007</v>
      </c>
      <c r="Y507" s="10"/>
      <c r="Z507" s="10"/>
      <c r="AA507" s="10">
        <f t="shared" si="31"/>
        <v>505.96898149146097</v>
      </c>
      <c r="AD507" s="11">
        <v>40869.958333333336</v>
      </c>
      <c r="AE507" s="10">
        <v>23.07</v>
      </c>
      <c r="AF507" s="10">
        <v>4.24</v>
      </c>
      <c r="AH507" s="17">
        <f t="shared" si="29"/>
        <v>1067.9302983429607</v>
      </c>
      <c r="AI507" s="17"/>
      <c r="AK507" s="11">
        <v>40869.958333333336</v>
      </c>
      <c r="AL507" s="10">
        <v>23.07</v>
      </c>
      <c r="AM507" s="10">
        <v>4.24</v>
      </c>
      <c r="AO507" s="17">
        <f t="shared" si="30"/>
        <v>1067.9302983429607</v>
      </c>
    </row>
    <row r="508" spans="3:41" x14ac:dyDescent="0.25">
      <c r="C508" s="17">
        <v>41.789275426398802</v>
      </c>
      <c r="S508" s="11">
        <v>40853.25</v>
      </c>
      <c r="T508" s="17">
        <v>35.4568594327543</v>
      </c>
      <c r="U508" s="10">
        <v>81.62</v>
      </c>
      <c r="V508" s="10">
        <v>5.96</v>
      </c>
      <c r="Y508" s="10"/>
      <c r="Z508" s="10"/>
      <c r="AA508" s="10">
        <f t="shared" si="31"/>
        <v>3380.4440669014061</v>
      </c>
      <c r="AD508" s="16">
        <v>40870</v>
      </c>
      <c r="AE508" s="10">
        <v>8.1999999999999993</v>
      </c>
      <c r="AF508" s="10">
        <v>6.89</v>
      </c>
      <c r="AH508" s="17">
        <f t="shared" si="29"/>
        <v>399.17005849647018</v>
      </c>
      <c r="AI508" s="17"/>
      <c r="AK508" s="16">
        <v>40870</v>
      </c>
      <c r="AL508" s="10">
        <v>8.1999999999999993</v>
      </c>
      <c r="AM508" s="10">
        <v>6.89</v>
      </c>
      <c r="AO508" s="17">
        <f t="shared" si="30"/>
        <v>399.17005849647018</v>
      </c>
    </row>
    <row r="509" spans="3:41" x14ac:dyDescent="0.25">
      <c r="C509" s="17">
        <v>40.212739698900997</v>
      </c>
      <c r="S509" s="11">
        <v>40853.260416666664</v>
      </c>
      <c r="T509" s="17">
        <v>35.4568594327543</v>
      </c>
      <c r="U509" s="10">
        <v>47.52</v>
      </c>
      <c r="V509" s="10">
        <v>0.06</v>
      </c>
      <c r="Y509" s="10"/>
      <c r="Z509" s="10"/>
      <c r="AA509" s="10">
        <f t="shared" si="31"/>
        <v>1687.7611602444845</v>
      </c>
      <c r="AD509" s="11">
        <v>40870.041666666664</v>
      </c>
      <c r="AE509" s="10">
        <v>17.02</v>
      </c>
      <c r="AF509" s="10">
        <v>9.2100000000000009</v>
      </c>
      <c r="AH509" s="17">
        <f t="shared" si="29"/>
        <v>841.17502967529492</v>
      </c>
      <c r="AI509" s="17"/>
      <c r="AK509" s="11">
        <v>40870.041666666664</v>
      </c>
      <c r="AL509" s="10">
        <v>17.02</v>
      </c>
      <c r="AM509" s="10">
        <v>9.2100000000000009</v>
      </c>
      <c r="AO509" s="17">
        <f t="shared" si="30"/>
        <v>841.17502967529492</v>
      </c>
    </row>
    <row r="510" spans="3:41" x14ac:dyDescent="0.25">
      <c r="C510" s="17">
        <v>39.047233396550602</v>
      </c>
      <c r="S510" s="11">
        <v>40853.270833333336</v>
      </c>
      <c r="T510" s="17">
        <v>35.4568594327543</v>
      </c>
      <c r="U510" s="10">
        <v>24.9</v>
      </c>
      <c r="V510" s="10">
        <v>1.86</v>
      </c>
      <c r="Y510" s="10"/>
      <c r="Z510" s="10"/>
      <c r="AA510" s="10">
        <f t="shared" si="31"/>
        <v>929.18979987558203</v>
      </c>
      <c r="AD510" s="11">
        <v>40870.083333333336</v>
      </c>
      <c r="AE510" s="10">
        <v>35.97</v>
      </c>
      <c r="AF510" s="10">
        <v>6.96</v>
      </c>
      <c r="AH510" s="17">
        <f t="shared" si="29"/>
        <v>1654.8801852739252</v>
      </c>
      <c r="AI510" s="17"/>
      <c r="AK510" s="11">
        <v>40870.083333333336</v>
      </c>
      <c r="AL510" s="10">
        <v>35.97</v>
      </c>
      <c r="AM510" s="10">
        <v>6.96</v>
      </c>
      <c r="AO510" s="17">
        <f t="shared" si="30"/>
        <v>1654.8801852739252</v>
      </c>
    </row>
    <row r="511" spans="3:41" x14ac:dyDescent="0.25">
      <c r="C511" s="17">
        <v>39.205527863030298</v>
      </c>
      <c r="S511" s="11">
        <v>40853.28125</v>
      </c>
      <c r="T511" s="17">
        <v>35.4568594327543</v>
      </c>
      <c r="U511" s="10">
        <v>55.19</v>
      </c>
      <c r="V511" s="10">
        <v>0.95</v>
      </c>
      <c r="Y511" s="10"/>
      <c r="Z511" s="10"/>
      <c r="AA511" s="10">
        <f t="shared" si="31"/>
        <v>2009.2945720937098</v>
      </c>
      <c r="AD511" s="11">
        <v>40870.125</v>
      </c>
      <c r="AE511" s="10">
        <v>90</v>
      </c>
      <c r="AF511" s="10">
        <v>6.94</v>
      </c>
      <c r="AH511" s="17">
        <f t="shared" si="29"/>
        <v>4153.0975076727264</v>
      </c>
      <c r="AI511" s="17"/>
      <c r="AK511" s="11">
        <v>40870.125</v>
      </c>
      <c r="AL511" s="10">
        <v>90</v>
      </c>
      <c r="AM511" s="10">
        <v>6.94</v>
      </c>
      <c r="AO511" s="17">
        <f t="shared" si="30"/>
        <v>4153.0975076727264</v>
      </c>
    </row>
    <row r="512" spans="3:41" x14ac:dyDescent="0.25">
      <c r="C512" s="17">
        <v>40.923493533738998</v>
      </c>
      <c r="S512" s="11">
        <v>40853.291666666664</v>
      </c>
      <c r="T512" s="17">
        <v>35.235283873152298</v>
      </c>
      <c r="U512" s="10">
        <v>62.46</v>
      </c>
      <c r="V512" s="10">
        <v>4.12</v>
      </c>
      <c r="Y512" s="10"/>
      <c r="Z512" s="10"/>
      <c r="AA512" s="10">
        <f t="shared" si="31"/>
        <v>2458.1310307170925</v>
      </c>
      <c r="AD512" s="11">
        <v>40870.166666666664</v>
      </c>
      <c r="AE512" s="10">
        <v>82.19</v>
      </c>
      <c r="AF512" s="10">
        <v>1.47</v>
      </c>
      <c r="AH512" s="17">
        <f t="shared" si="29"/>
        <v>3484.3212335380081</v>
      </c>
      <c r="AI512" s="17"/>
      <c r="AK512" s="11">
        <v>40870.166666666664</v>
      </c>
      <c r="AL512" s="10">
        <v>82.19</v>
      </c>
      <c r="AM512" s="10">
        <v>1.47</v>
      </c>
      <c r="AO512" s="17">
        <f t="shared" si="30"/>
        <v>3484.3212335380081</v>
      </c>
    </row>
    <row r="513" spans="3:41" x14ac:dyDescent="0.25">
      <c r="C513" s="17">
        <v>43.821795084614301</v>
      </c>
      <c r="S513" s="11">
        <v>40853.302083333336</v>
      </c>
      <c r="T513" s="17">
        <v>35.235283873152298</v>
      </c>
      <c r="U513" s="10">
        <v>64.459999999999994</v>
      </c>
      <c r="V513" s="10">
        <v>5.78</v>
      </c>
      <c r="Y513" s="10"/>
      <c r="Z513" s="10"/>
      <c r="AA513" s="10">
        <f t="shared" si="31"/>
        <v>2643.8451984633971</v>
      </c>
      <c r="AD513" s="11">
        <v>40870.208333333336</v>
      </c>
      <c r="AE513" s="10">
        <v>0.54</v>
      </c>
      <c r="AF513" s="10">
        <v>7.04</v>
      </c>
      <c r="AH513" s="17">
        <f t="shared" si="29"/>
        <v>27.465369345691723</v>
      </c>
      <c r="AI513" s="17"/>
      <c r="AK513" s="11">
        <v>40870.208333333336</v>
      </c>
      <c r="AL513" s="10">
        <v>0.54</v>
      </c>
      <c r="AM513" s="10">
        <v>7.04</v>
      </c>
      <c r="AO513" s="17">
        <f t="shared" si="30"/>
        <v>27.465369345691723</v>
      </c>
    </row>
    <row r="514" spans="3:41" x14ac:dyDescent="0.25">
      <c r="C514" s="17">
        <v>46.574520594639303</v>
      </c>
      <c r="S514" s="11">
        <v>40853.3125</v>
      </c>
      <c r="T514" s="17">
        <v>35.235283873152298</v>
      </c>
      <c r="U514" s="10">
        <v>39.020000000000003</v>
      </c>
      <c r="V514" s="10">
        <v>4.13</v>
      </c>
      <c r="Y514" s="10"/>
      <c r="Z514" s="10"/>
      <c r="AA514" s="10">
        <f t="shared" si="31"/>
        <v>1536.0333767304028</v>
      </c>
      <c r="AD514" s="11">
        <v>40870.25</v>
      </c>
      <c r="AE514" s="10">
        <v>91.14</v>
      </c>
      <c r="AF514" s="10">
        <v>9.01</v>
      </c>
      <c r="AH514" s="17">
        <f t="shared" si="29"/>
        <v>5065.9732069954262</v>
      </c>
      <c r="AI514" s="17"/>
      <c r="AK514" s="11">
        <v>40870.25</v>
      </c>
      <c r="AL514" s="10">
        <v>91.14</v>
      </c>
      <c r="AM514" s="10">
        <v>9.01</v>
      </c>
      <c r="AO514" s="17">
        <f t="shared" si="30"/>
        <v>5065.9732069954262</v>
      </c>
    </row>
    <row r="515" spans="3:41" x14ac:dyDescent="0.25">
      <c r="C515" s="17">
        <v>50.946266443504101</v>
      </c>
      <c r="S515" s="11">
        <v>40853.322916666664</v>
      </c>
      <c r="T515" s="17">
        <v>35.235283873152298</v>
      </c>
      <c r="U515" s="10">
        <v>22.65</v>
      </c>
      <c r="V515" s="10">
        <v>8.3000000000000007</v>
      </c>
      <c r="Y515" s="10"/>
      <c r="Z515" s="10"/>
      <c r="AA515" s="10">
        <f t="shared" si="31"/>
        <v>986.07417972689939</v>
      </c>
      <c r="AD515" s="11">
        <v>40870.291666666664</v>
      </c>
      <c r="AE515" s="10">
        <v>67.03</v>
      </c>
      <c r="AF515" s="10">
        <v>1.48</v>
      </c>
      <c r="AH515" s="17">
        <f t="shared" si="29"/>
        <v>3514.1326397080798</v>
      </c>
      <c r="AI515" s="17"/>
      <c r="AK515" s="11">
        <v>40870.291666666664</v>
      </c>
      <c r="AL515" s="10">
        <v>67.03</v>
      </c>
      <c r="AM515" s="10">
        <v>1.48</v>
      </c>
      <c r="AO515" s="17">
        <f t="shared" si="30"/>
        <v>3514.1326397080798</v>
      </c>
    </row>
    <row r="516" spans="3:41" x14ac:dyDescent="0.25">
      <c r="C516" s="17">
        <v>53.318104483927598</v>
      </c>
      <c r="S516" s="11">
        <v>40853.333333333336</v>
      </c>
      <c r="T516" s="17">
        <v>35.968146148943802</v>
      </c>
      <c r="U516" s="10">
        <v>26.33</v>
      </c>
      <c r="V516" s="10">
        <v>9.5299999999999994</v>
      </c>
      <c r="Y516" s="10"/>
      <c r="Z516" s="10"/>
      <c r="AA516" s="10">
        <f t="shared" si="31"/>
        <v>1197.9661881016902</v>
      </c>
      <c r="AD516" s="11">
        <v>40870.333333333336</v>
      </c>
      <c r="AE516" s="10">
        <v>19.41</v>
      </c>
      <c r="AF516" s="10">
        <v>4.18</v>
      </c>
      <c r="AH516" s="17">
        <f t="shared" si="29"/>
        <v>1116.0382080330346</v>
      </c>
      <c r="AI516" s="17"/>
      <c r="AK516" s="11">
        <v>40870.333333333336</v>
      </c>
      <c r="AL516" s="10">
        <v>19.41</v>
      </c>
      <c r="AM516" s="10">
        <v>4.18</v>
      </c>
      <c r="AO516" s="17">
        <f t="shared" si="30"/>
        <v>1116.0382080330346</v>
      </c>
    </row>
    <row r="517" spans="3:41" x14ac:dyDescent="0.25">
      <c r="C517" s="17">
        <v>52.325831612535801</v>
      </c>
      <c r="S517" s="11">
        <v>40853.34375</v>
      </c>
      <c r="T517" s="17">
        <v>35.968146148943802</v>
      </c>
      <c r="U517" s="10">
        <v>83.34</v>
      </c>
      <c r="V517" s="10">
        <v>2.11</v>
      </c>
      <c r="Y517" s="10"/>
      <c r="Z517" s="10"/>
      <c r="AA517" s="10">
        <f t="shared" si="31"/>
        <v>3173.4327000529765</v>
      </c>
      <c r="AD517" s="11">
        <v>40870.375</v>
      </c>
      <c r="AE517" s="10">
        <v>19.73</v>
      </c>
      <c r="AF517" s="10">
        <v>5.25</v>
      </c>
      <c r="AH517" s="17">
        <f t="shared" ref="AH517:AH580" si="32">AE517*($C517+AF517)</f>
        <v>1135.9711577153314</v>
      </c>
      <c r="AI517" s="17"/>
      <c r="AK517" s="11">
        <v>40870.375</v>
      </c>
      <c r="AL517" s="10">
        <v>19.73</v>
      </c>
      <c r="AM517" s="10">
        <v>5.25</v>
      </c>
      <c r="AO517" s="17">
        <f t="shared" ref="AO517:AO580" si="33">AL517*($C517+AM517)</f>
        <v>1135.9711577153314</v>
      </c>
    </row>
    <row r="518" spans="3:41" x14ac:dyDescent="0.25">
      <c r="C518" s="17">
        <v>51.866140397142402</v>
      </c>
      <c r="S518" s="11">
        <v>40853.354166666664</v>
      </c>
      <c r="T518" s="17">
        <v>35.968146148943802</v>
      </c>
      <c r="U518" s="10">
        <v>63.33</v>
      </c>
      <c r="V518" s="10">
        <v>0.36</v>
      </c>
      <c r="Y518" s="10"/>
      <c r="Z518" s="10"/>
      <c r="AA518" s="10">
        <f t="shared" si="31"/>
        <v>2300.6614956126109</v>
      </c>
      <c r="AD518" s="11">
        <v>40870.416666666664</v>
      </c>
      <c r="AE518" s="10">
        <v>50.09</v>
      </c>
      <c r="AF518" s="10">
        <v>0.76</v>
      </c>
      <c r="AH518" s="17">
        <f t="shared" si="32"/>
        <v>2636.043372492863</v>
      </c>
      <c r="AI518" s="17"/>
      <c r="AK518" s="11">
        <v>40870.416666666664</v>
      </c>
      <c r="AL518" s="10">
        <v>50.09</v>
      </c>
      <c r="AM518" s="10">
        <v>0.76</v>
      </c>
      <c r="AO518" s="17">
        <f t="shared" si="33"/>
        <v>2636.043372492863</v>
      </c>
    </row>
    <row r="519" spans="3:41" x14ac:dyDescent="0.25">
      <c r="C519" s="17">
        <v>50.805367871082602</v>
      </c>
      <c r="S519" s="11">
        <v>40853.364583333336</v>
      </c>
      <c r="T519" s="17">
        <v>35.968146148943802</v>
      </c>
      <c r="U519" s="10">
        <v>73.03</v>
      </c>
      <c r="V519" s="10">
        <v>3.23</v>
      </c>
      <c r="Y519" s="10"/>
      <c r="Z519" s="10"/>
      <c r="AA519" s="10">
        <f t="shared" si="31"/>
        <v>2862.6406132573657</v>
      </c>
      <c r="AD519" s="11">
        <v>40870.458333333336</v>
      </c>
      <c r="AE519" s="10">
        <v>20.67</v>
      </c>
      <c r="AF519" s="10">
        <v>8.57</v>
      </c>
      <c r="AH519" s="17">
        <f t="shared" si="32"/>
        <v>1227.2888538952775</v>
      </c>
      <c r="AI519" s="17"/>
      <c r="AK519" s="11">
        <v>40870.458333333336</v>
      </c>
      <c r="AL519" s="10">
        <v>20.67</v>
      </c>
      <c r="AM519" s="10">
        <v>8.57</v>
      </c>
      <c r="AO519" s="17">
        <f t="shared" si="33"/>
        <v>1227.2888538952775</v>
      </c>
    </row>
    <row r="520" spans="3:41" x14ac:dyDescent="0.25">
      <c r="C520" s="17">
        <v>49.716131698531903</v>
      </c>
      <c r="S520" s="11">
        <v>40853.375</v>
      </c>
      <c r="T520" s="17">
        <v>37.088325964193103</v>
      </c>
      <c r="U520" s="10">
        <v>27.53</v>
      </c>
      <c r="V520" s="10">
        <v>7.43</v>
      </c>
      <c r="Y520" s="10"/>
      <c r="Z520" s="10"/>
      <c r="AA520" s="10">
        <f t="shared" si="31"/>
        <v>1225.5895137942362</v>
      </c>
      <c r="AD520" s="11">
        <v>40870.5</v>
      </c>
      <c r="AE520" s="10">
        <v>68</v>
      </c>
      <c r="AF520" s="10">
        <v>8.6199999999999992</v>
      </c>
      <c r="AH520" s="17">
        <f t="shared" si="32"/>
        <v>3966.8569555001691</v>
      </c>
      <c r="AI520" s="17"/>
      <c r="AK520" s="11">
        <v>40870.5</v>
      </c>
      <c r="AL520" s="10">
        <v>68</v>
      </c>
      <c r="AM520" s="10">
        <v>8.6199999999999992</v>
      </c>
      <c r="AO520" s="17">
        <f t="shared" si="33"/>
        <v>3966.8569555001691</v>
      </c>
    </row>
    <row r="521" spans="3:41" x14ac:dyDescent="0.25">
      <c r="C521" s="17">
        <v>49.195946422770902</v>
      </c>
      <c r="S521" s="11">
        <v>40853.385416666664</v>
      </c>
      <c r="T521" s="17">
        <v>37.088325964193103</v>
      </c>
      <c r="U521" s="10">
        <v>32.68</v>
      </c>
      <c r="V521" s="10">
        <v>4.87</v>
      </c>
      <c r="Y521" s="10"/>
      <c r="Z521" s="10"/>
      <c r="AA521" s="10">
        <f t="shared" si="31"/>
        <v>1371.1980925098305</v>
      </c>
      <c r="AD521" s="11">
        <v>40870.541666666664</v>
      </c>
      <c r="AE521" s="10">
        <v>41.53</v>
      </c>
      <c r="AF521" s="10">
        <v>7.15</v>
      </c>
      <c r="AH521" s="17">
        <f t="shared" si="32"/>
        <v>2340.0471549376757</v>
      </c>
      <c r="AI521" s="17"/>
      <c r="AK521" s="11">
        <v>40870.541666666664</v>
      </c>
      <c r="AL521" s="10">
        <v>41.53</v>
      </c>
      <c r="AM521" s="10">
        <v>7.15</v>
      </c>
      <c r="AO521" s="17">
        <f t="shared" si="33"/>
        <v>2340.0471549376757</v>
      </c>
    </row>
    <row r="522" spans="3:41" x14ac:dyDescent="0.25">
      <c r="C522" s="17">
        <v>49.495849512889599</v>
      </c>
      <c r="S522" s="11">
        <v>40853.395833333336</v>
      </c>
      <c r="T522" s="17">
        <v>37.088325964193103</v>
      </c>
      <c r="U522" s="10">
        <v>51.42</v>
      </c>
      <c r="V522" s="10">
        <v>4.05</v>
      </c>
      <c r="Y522" s="10"/>
      <c r="Z522" s="10"/>
      <c r="AA522" s="10">
        <f t="shared" si="31"/>
        <v>2115.3327210788093</v>
      </c>
      <c r="AD522" s="11">
        <v>40870.583333333336</v>
      </c>
      <c r="AE522" s="10">
        <v>90.33</v>
      </c>
      <c r="AF522" s="10">
        <v>5.05</v>
      </c>
      <c r="AH522" s="17">
        <f t="shared" si="32"/>
        <v>4927.1265864993175</v>
      </c>
      <c r="AI522" s="17"/>
      <c r="AK522" s="11">
        <v>40870.583333333336</v>
      </c>
      <c r="AL522" s="10">
        <v>90.33</v>
      </c>
      <c r="AM522" s="10">
        <v>5.05</v>
      </c>
      <c r="AO522" s="17">
        <f t="shared" si="33"/>
        <v>4927.1265864993175</v>
      </c>
    </row>
    <row r="523" spans="3:41" x14ac:dyDescent="0.25">
      <c r="C523" s="17">
        <v>51.0987523183395</v>
      </c>
      <c r="S523" s="11">
        <v>40853.40625</v>
      </c>
      <c r="T523" s="17">
        <v>37.088325964193103</v>
      </c>
      <c r="U523" s="10">
        <v>13.18</v>
      </c>
      <c r="V523" s="10">
        <v>2.0299999999999998</v>
      </c>
      <c r="Y523" s="10"/>
      <c r="Z523" s="10"/>
      <c r="AA523" s="10">
        <f t="shared" si="31"/>
        <v>515.57953620806506</v>
      </c>
      <c r="AD523" s="11">
        <v>40870.625</v>
      </c>
      <c r="AE523" s="10">
        <v>59.89</v>
      </c>
      <c r="AF523" s="10">
        <v>5.52</v>
      </c>
      <c r="AH523" s="17">
        <f t="shared" si="32"/>
        <v>3390.8970763453531</v>
      </c>
      <c r="AI523" s="17"/>
      <c r="AK523" s="11">
        <v>40870.625</v>
      </c>
      <c r="AL523" s="10">
        <v>59.89</v>
      </c>
      <c r="AM523" s="10">
        <v>5.52</v>
      </c>
      <c r="AO523" s="17">
        <f t="shared" si="33"/>
        <v>3390.8970763453531</v>
      </c>
    </row>
    <row r="524" spans="3:41" x14ac:dyDescent="0.25">
      <c r="C524" s="17">
        <v>56.5925207102174</v>
      </c>
      <c r="S524" s="11">
        <v>40853.416666666664</v>
      </c>
      <c r="T524" s="17">
        <v>38.096941658203399</v>
      </c>
      <c r="U524" s="10">
        <v>46.35</v>
      </c>
      <c r="V524" s="10">
        <v>7.97</v>
      </c>
      <c r="Y524" s="10"/>
      <c r="Z524" s="10"/>
      <c r="AA524" s="10">
        <f t="shared" si="31"/>
        <v>2135.2027458577277</v>
      </c>
      <c r="AD524" s="11">
        <v>40870.666666666664</v>
      </c>
      <c r="AE524" s="10">
        <v>86.32</v>
      </c>
      <c r="AF524" s="10">
        <v>5.72</v>
      </c>
      <c r="AH524" s="17">
        <f t="shared" si="32"/>
        <v>5378.816787705965</v>
      </c>
      <c r="AI524" s="17"/>
      <c r="AK524" s="11">
        <v>40870.666666666664</v>
      </c>
      <c r="AL524" s="10">
        <v>86.32</v>
      </c>
      <c r="AM524" s="10">
        <v>5.72</v>
      </c>
      <c r="AO524" s="17">
        <f t="shared" si="33"/>
        <v>5378.816787705965</v>
      </c>
    </row>
    <row r="525" spans="3:41" x14ac:dyDescent="0.25">
      <c r="C525" s="17">
        <v>59.8862470619787</v>
      </c>
      <c r="S525" s="11">
        <v>40853.427083333336</v>
      </c>
      <c r="T525" s="17">
        <v>38.096941658203399</v>
      </c>
      <c r="U525" s="10">
        <v>14.23</v>
      </c>
      <c r="V525" s="10">
        <v>0.35</v>
      </c>
      <c r="Y525" s="10"/>
      <c r="Z525" s="10"/>
      <c r="AA525" s="10">
        <f t="shared" si="31"/>
        <v>547.09997979623438</v>
      </c>
      <c r="AD525" s="11">
        <v>40870.708333333336</v>
      </c>
      <c r="AE525" s="10">
        <v>20.7</v>
      </c>
      <c r="AF525" s="10">
        <v>3.43</v>
      </c>
      <c r="AH525" s="17">
        <f t="shared" si="32"/>
        <v>1310.646314182959</v>
      </c>
      <c r="AI525" s="17"/>
      <c r="AK525" s="11">
        <v>40870.708333333336</v>
      </c>
      <c r="AL525" s="10">
        <v>20.7</v>
      </c>
      <c r="AM525" s="10">
        <v>3.43</v>
      </c>
      <c r="AO525" s="17">
        <f t="shared" si="33"/>
        <v>1310.646314182959</v>
      </c>
    </row>
    <row r="526" spans="3:41" x14ac:dyDescent="0.25">
      <c r="C526" s="17">
        <v>54.847966024459602</v>
      </c>
      <c r="S526" s="11">
        <v>40853.4375</v>
      </c>
      <c r="T526" s="17">
        <v>38.096941658203399</v>
      </c>
      <c r="U526" s="10">
        <v>99.34</v>
      </c>
      <c r="V526" s="10">
        <v>0.59</v>
      </c>
      <c r="Y526" s="10"/>
      <c r="Z526" s="10"/>
      <c r="AA526" s="10">
        <f t="shared" si="31"/>
        <v>3843.1607843259262</v>
      </c>
      <c r="AD526" s="11">
        <v>40870.75</v>
      </c>
      <c r="AE526" s="10">
        <v>13.24</v>
      </c>
      <c r="AF526" s="10">
        <v>5.01</v>
      </c>
      <c r="AH526" s="17">
        <f t="shared" si="32"/>
        <v>792.51947016384509</v>
      </c>
      <c r="AI526" s="17"/>
      <c r="AK526" s="11">
        <v>40870.75</v>
      </c>
      <c r="AL526" s="10">
        <v>13.24</v>
      </c>
      <c r="AM526" s="10">
        <v>5.01</v>
      </c>
      <c r="AO526" s="17">
        <f t="shared" si="33"/>
        <v>792.51947016384509</v>
      </c>
    </row>
    <row r="527" spans="3:41" x14ac:dyDescent="0.25">
      <c r="C527" s="17">
        <v>51.165771720159803</v>
      </c>
      <c r="S527" s="11">
        <v>40853.447916666664</v>
      </c>
      <c r="T527" s="17">
        <v>38.096941658203399</v>
      </c>
      <c r="U527" s="10">
        <v>58.79</v>
      </c>
      <c r="V527" s="10">
        <v>5.33</v>
      </c>
      <c r="Y527" s="10"/>
      <c r="Z527" s="10"/>
      <c r="AA527" s="10">
        <f t="shared" si="31"/>
        <v>2553.0699000857776</v>
      </c>
      <c r="AD527" s="11">
        <v>40870.791666666664</v>
      </c>
      <c r="AE527" s="10">
        <v>56.36</v>
      </c>
      <c r="AF527" s="10">
        <v>2.2400000000000002</v>
      </c>
      <c r="AH527" s="17">
        <f t="shared" si="32"/>
        <v>3009.9492941482067</v>
      </c>
      <c r="AI527" s="17"/>
      <c r="AK527" s="11">
        <v>40870.791666666664</v>
      </c>
      <c r="AL527" s="10">
        <v>56.36</v>
      </c>
      <c r="AM527" s="10">
        <v>2.2400000000000002</v>
      </c>
      <c r="AO527" s="17">
        <f t="shared" si="33"/>
        <v>3009.9492941482067</v>
      </c>
    </row>
    <row r="528" spans="3:41" x14ac:dyDescent="0.25">
      <c r="C528" s="17">
        <v>47.824191212734902</v>
      </c>
      <c r="S528" s="11">
        <v>40853.458333333336</v>
      </c>
      <c r="T528" s="17">
        <v>38.5667789051558</v>
      </c>
      <c r="U528" s="10">
        <v>47.9</v>
      </c>
      <c r="V528" s="10">
        <v>0.53</v>
      </c>
      <c r="Y528" s="10"/>
      <c r="Z528" s="10"/>
      <c r="AA528" s="10">
        <f t="shared" si="31"/>
        <v>1872.7357095569628</v>
      </c>
      <c r="AD528" s="11">
        <v>40870.833333333336</v>
      </c>
      <c r="AE528" s="10">
        <v>2.61</v>
      </c>
      <c r="AF528" s="10">
        <v>8.5399999999999991</v>
      </c>
      <c r="AH528" s="17">
        <f t="shared" si="32"/>
        <v>147.1105390652381</v>
      </c>
      <c r="AI528" s="17"/>
      <c r="AK528" s="11">
        <v>40870.833333333336</v>
      </c>
      <c r="AL528" s="10">
        <v>2.61</v>
      </c>
      <c r="AM528" s="10">
        <v>8.5399999999999991</v>
      </c>
      <c r="AO528" s="17">
        <f t="shared" si="33"/>
        <v>147.1105390652381</v>
      </c>
    </row>
    <row r="529" spans="3:41" x14ac:dyDescent="0.25">
      <c r="C529" s="17">
        <v>46.354413423677002</v>
      </c>
      <c r="S529" s="11">
        <v>40853.46875</v>
      </c>
      <c r="T529" s="17">
        <v>38.5667789051558</v>
      </c>
      <c r="U529" s="10">
        <v>54.76</v>
      </c>
      <c r="V529" s="10">
        <v>7.78</v>
      </c>
      <c r="Y529" s="10"/>
      <c r="Z529" s="10"/>
      <c r="AA529" s="10">
        <f t="shared" si="31"/>
        <v>2537.9496128463315</v>
      </c>
      <c r="AD529" s="11">
        <v>40870.875</v>
      </c>
      <c r="AE529" s="10">
        <v>4.68</v>
      </c>
      <c r="AF529" s="10">
        <v>6</v>
      </c>
      <c r="AH529" s="17">
        <f t="shared" si="32"/>
        <v>245.01865482280834</v>
      </c>
      <c r="AI529" s="17"/>
      <c r="AK529" s="11">
        <v>40870.875</v>
      </c>
      <c r="AL529" s="10">
        <v>4.68</v>
      </c>
      <c r="AM529" s="10">
        <v>6</v>
      </c>
      <c r="AO529" s="17">
        <f t="shared" si="33"/>
        <v>245.01865482280834</v>
      </c>
    </row>
    <row r="530" spans="3:41" x14ac:dyDescent="0.25">
      <c r="C530" s="17">
        <v>43.721790564064797</v>
      </c>
      <c r="S530" s="11">
        <v>40853.479166666664</v>
      </c>
      <c r="T530" s="17">
        <v>38.5667789051558</v>
      </c>
      <c r="U530" s="10">
        <v>79.42</v>
      </c>
      <c r="V530" s="10">
        <v>7.16</v>
      </c>
      <c r="Y530" s="10"/>
      <c r="Z530" s="10"/>
      <c r="AA530" s="10">
        <f t="shared" si="31"/>
        <v>3631.6207806474736</v>
      </c>
      <c r="AD530" s="11">
        <v>40870.916666666664</v>
      </c>
      <c r="AE530" s="10">
        <v>25.63</v>
      </c>
      <c r="AF530" s="10">
        <v>1.58</v>
      </c>
      <c r="AH530" s="17">
        <f t="shared" si="32"/>
        <v>1161.0848921569807</v>
      </c>
      <c r="AI530" s="17"/>
      <c r="AK530" s="11">
        <v>40870.916666666664</v>
      </c>
      <c r="AL530" s="10">
        <v>25.63</v>
      </c>
      <c r="AM530" s="10">
        <v>1.58</v>
      </c>
      <c r="AO530" s="17">
        <f t="shared" si="33"/>
        <v>1161.0848921569807</v>
      </c>
    </row>
    <row r="531" spans="3:41" x14ac:dyDescent="0.25">
      <c r="C531" s="17">
        <v>40.9848734291566</v>
      </c>
      <c r="S531" s="11">
        <v>40853.489583333336</v>
      </c>
      <c r="T531" s="17">
        <v>38.5667789051558</v>
      </c>
      <c r="U531" s="10">
        <v>62.24</v>
      </c>
      <c r="V531" s="10">
        <v>4.84</v>
      </c>
      <c r="Y531" s="10"/>
      <c r="Z531" s="10"/>
      <c r="AA531" s="10">
        <f t="shared" si="31"/>
        <v>2701.6379190568973</v>
      </c>
      <c r="AD531" s="11">
        <v>40870.958333333336</v>
      </c>
      <c r="AE531" s="10">
        <v>68.849999999999994</v>
      </c>
      <c r="AF531" s="10">
        <v>8.81</v>
      </c>
      <c r="AH531" s="17">
        <f t="shared" si="32"/>
        <v>3428.3770355974316</v>
      </c>
      <c r="AI531" s="17"/>
      <c r="AK531" s="11">
        <v>40870.958333333336</v>
      </c>
      <c r="AL531" s="10">
        <v>68.849999999999994</v>
      </c>
      <c r="AM531" s="10">
        <v>8.81</v>
      </c>
      <c r="AO531" s="17">
        <f t="shared" si="33"/>
        <v>3428.3770355974316</v>
      </c>
    </row>
    <row r="532" spans="3:41" x14ac:dyDescent="0.25">
      <c r="C532" s="17">
        <v>41.062571762261001</v>
      </c>
      <c r="S532" s="11">
        <v>40853.5</v>
      </c>
      <c r="T532" s="17">
        <v>38.123991810085101</v>
      </c>
      <c r="U532" s="10">
        <v>18.64</v>
      </c>
      <c r="V532" s="10">
        <v>0.3</v>
      </c>
      <c r="Y532" s="10"/>
      <c r="Z532" s="10"/>
      <c r="AA532" s="10">
        <f t="shared" si="31"/>
        <v>716.22320733998629</v>
      </c>
      <c r="AD532" s="16">
        <v>40871</v>
      </c>
      <c r="AE532" s="10">
        <v>20.09</v>
      </c>
      <c r="AF532" s="10">
        <v>9.92</v>
      </c>
      <c r="AH532" s="17">
        <f t="shared" si="32"/>
        <v>1024.2398667038235</v>
      </c>
      <c r="AI532" s="17"/>
      <c r="AK532" s="16">
        <v>40871</v>
      </c>
      <c r="AL532" s="10">
        <v>20.09</v>
      </c>
      <c r="AM532" s="10">
        <v>9.92</v>
      </c>
      <c r="AO532" s="17">
        <f t="shared" si="33"/>
        <v>1024.2398667038235</v>
      </c>
    </row>
    <row r="533" spans="3:41" x14ac:dyDescent="0.25">
      <c r="C533" s="17">
        <v>40.192579250686101</v>
      </c>
      <c r="S533" s="11">
        <v>40853.510416666664</v>
      </c>
      <c r="T533" s="17">
        <v>38.123991810085101</v>
      </c>
      <c r="U533" s="10">
        <v>37.380000000000003</v>
      </c>
      <c r="V533" s="10">
        <v>2.73</v>
      </c>
      <c r="Y533" s="10"/>
      <c r="Z533" s="10"/>
      <c r="AA533" s="10">
        <f t="shared" si="31"/>
        <v>1527.122213860981</v>
      </c>
      <c r="AD533" s="11">
        <v>40871.041666666664</v>
      </c>
      <c r="AE533" s="10">
        <v>64.48</v>
      </c>
      <c r="AF533" s="10">
        <v>9.86</v>
      </c>
      <c r="AH533" s="17">
        <f t="shared" si="32"/>
        <v>3227.3903100842399</v>
      </c>
      <c r="AI533" s="17"/>
      <c r="AK533" s="11">
        <v>40871.041666666664</v>
      </c>
      <c r="AL533" s="10">
        <v>64.48</v>
      </c>
      <c r="AM533" s="10">
        <v>9.86</v>
      </c>
      <c r="AO533" s="17">
        <f t="shared" si="33"/>
        <v>3227.3903100842399</v>
      </c>
    </row>
    <row r="534" spans="3:41" x14ac:dyDescent="0.25">
      <c r="C534" s="17">
        <v>39.291442954656198</v>
      </c>
      <c r="S534" s="11">
        <v>40853.520833333336</v>
      </c>
      <c r="T534" s="17">
        <v>38.123991810085101</v>
      </c>
      <c r="U534" s="10">
        <v>37.47</v>
      </c>
      <c r="V534" s="10">
        <v>8.0399999999999991</v>
      </c>
      <c r="Y534" s="10"/>
      <c r="Z534" s="10"/>
      <c r="AA534" s="10">
        <f t="shared" si="31"/>
        <v>1729.7647731238887</v>
      </c>
      <c r="AD534" s="11">
        <v>40871.083333333336</v>
      </c>
      <c r="AE534" s="10">
        <v>67.3</v>
      </c>
      <c r="AF534" s="10">
        <v>5.22</v>
      </c>
      <c r="AH534" s="17">
        <f t="shared" si="32"/>
        <v>2995.6201108483619</v>
      </c>
      <c r="AI534" s="17"/>
      <c r="AK534" s="11">
        <v>40871.083333333336</v>
      </c>
      <c r="AL534" s="10">
        <v>67.3</v>
      </c>
      <c r="AM534" s="10">
        <v>5.22</v>
      </c>
      <c r="AO534" s="17">
        <f t="shared" si="33"/>
        <v>2995.6201108483619</v>
      </c>
    </row>
    <row r="535" spans="3:41" x14ac:dyDescent="0.25">
      <c r="C535" s="17">
        <v>39.202333197766997</v>
      </c>
      <c r="S535" s="11">
        <v>40853.53125</v>
      </c>
      <c r="T535" s="17">
        <v>38.123991810085101</v>
      </c>
      <c r="U535" s="10">
        <v>66.5</v>
      </c>
      <c r="V535" s="10">
        <v>3.18</v>
      </c>
      <c r="Y535" s="10"/>
      <c r="Z535" s="10"/>
      <c r="AA535" s="10">
        <f t="shared" si="31"/>
        <v>2746.7154553706591</v>
      </c>
      <c r="AD535" s="11">
        <v>40871.125</v>
      </c>
      <c r="AE535" s="10">
        <v>34.54</v>
      </c>
      <c r="AF535" s="10">
        <v>8.82</v>
      </c>
      <c r="AH535" s="17">
        <f t="shared" si="32"/>
        <v>1658.6913886508721</v>
      </c>
      <c r="AI535" s="17"/>
      <c r="AK535" s="11">
        <v>40871.125</v>
      </c>
      <c r="AL535" s="10">
        <v>34.54</v>
      </c>
      <c r="AM535" s="10">
        <v>8.82</v>
      </c>
      <c r="AO535" s="17">
        <f t="shared" si="33"/>
        <v>1658.6913886508721</v>
      </c>
    </row>
    <row r="536" spans="3:41" x14ac:dyDescent="0.25">
      <c r="C536" s="17">
        <v>40.8785297331737</v>
      </c>
      <c r="S536" s="11">
        <v>40853.541666666664</v>
      </c>
      <c r="T536" s="17">
        <v>37.640978185724201</v>
      </c>
      <c r="U536" s="10">
        <v>82.07</v>
      </c>
      <c r="V536" s="10">
        <v>9.1300000000000008</v>
      </c>
      <c r="Y536" s="10"/>
      <c r="Z536" s="10"/>
      <c r="AA536" s="10">
        <f t="shared" si="31"/>
        <v>3838.4941797023853</v>
      </c>
      <c r="AD536" s="11">
        <v>40871.166666666664</v>
      </c>
      <c r="AE536" s="10">
        <v>37.54</v>
      </c>
      <c r="AF536" s="10">
        <v>1.23</v>
      </c>
      <c r="AH536" s="17">
        <f t="shared" si="32"/>
        <v>1580.7542061833406</v>
      </c>
      <c r="AI536" s="17"/>
      <c r="AK536" s="11">
        <v>40871.166666666664</v>
      </c>
      <c r="AL536" s="10">
        <v>37.54</v>
      </c>
      <c r="AM536" s="10">
        <v>1.23</v>
      </c>
      <c r="AO536" s="17">
        <f t="shared" si="33"/>
        <v>1580.7542061833406</v>
      </c>
    </row>
    <row r="537" spans="3:41" x14ac:dyDescent="0.25">
      <c r="C537" s="17">
        <v>43.412501454806701</v>
      </c>
      <c r="S537" s="11">
        <v>40853.552083333336</v>
      </c>
      <c r="T537" s="17">
        <v>37.640978185724201</v>
      </c>
      <c r="U537" s="10">
        <v>48.41</v>
      </c>
      <c r="V537" s="10">
        <v>3.45</v>
      </c>
      <c r="Y537" s="10"/>
      <c r="Z537" s="10"/>
      <c r="AA537" s="10">
        <f t="shared" si="31"/>
        <v>1989.2142539709087</v>
      </c>
      <c r="AD537" s="11">
        <v>40871.208333333336</v>
      </c>
      <c r="AE537" s="10">
        <v>62.01</v>
      </c>
      <c r="AF537" s="10">
        <v>8.7100000000000009</v>
      </c>
      <c r="AH537" s="17">
        <f t="shared" si="32"/>
        <v>3232.1163152125637</v>
      </c>
      <c r="AI537" s="17"/>
      <c r="AK537" s="11">
        <v>40871.208333333336</v>
      </c>
      <c r="AL537" s="10">
        <v>62.01</v>
      </c>
      <c r="AM537" s="10">
        <v>8.7100000000000009</v>
      </c>
      <c r="AO537" s="17">
        <f t="shared" si="33"/>
        <v>3232.1163152125637</v>
      </c>
    </row>
    <row r="538" spans="3:41" x14ac:dyDescent="0.25">
      <c r="C538" s="17">
        <v>46.533724938098402</v>
      </c>
      <c r="S538" s="11">
        <v>40853.5625</v>
      </c>
      <c r="T538" s="17">
        <v>37.640978185724201</v>
      </c>
      <c r="U538" s="10">
        <v>44.51</v>
      </c>
      <c r="V538" s="10">
        <v>7.29</v>
      </c>
      <c r="Y538" s="10"/>
      <c r="Z538" s="10"/>
      <c r="AA538" s="10">
        <f t="shared" si="31"/>
        <v>1999.8778390465841</v>
      </c>
      <c r="AD538" s="11">
        <v>40871.25</v>
      </c>
      <c r="AE538" s="10">
        <v>76.81</v>
      </c>
      <c r="AF538" s="10">
        <v>8.2799999999999994</v>
      </c>
      <c r="AH538" s="17">
        <f t="shared" si="32"/>
        <v>4210.2422124953382</v>
      </c>
      <c r="AI538" s="17"/>
      <c r="AK538" s="11">
        <v>40871.25</v>
      </c>
      <c r="AL538" s="10">
        <v>76.81</v>
      </c>
      <c r="AM538" s="10">
        <v>8.2799999999999994</v>
      </c>
      <c r="AO538" s="17">
        <f t="shared" si="33"/>
        <v>4210.2422124953382</v>
      </c>
    </row>
    <row r="539" spans="3:41" x14ac:dyDescent="0.25">
      <c r="C539" s="17">
        <v>49.986569909105398</v>
      </c>
      <c r="S539" s="11">
        <v>40853.572916666664</v>
      </c>
      <c r="T539" s="17">
        <v>37.640978185724201</v>
      </c>
      <c r="U539" s="10">
        <v>37.840000000000003</v>
      </c>
      <c r="V539" s="10">
        <v>1.76</v>
      </c>
      <c r="Y539" s="10"/>
      <c r="Z539" s="10"/>
      <c r="AA539" s="10">
        <f t="shared" si="31"/>
        <v>1490.9330145478039</v>
      </c>
      <c r="AD539" s="11">
        <v>40871.291666666664</v>
      </c>
      <c r="AE539" s="10">
        <v>91.59</v>
      </c>
      <c r="AF539" s="10">
        <v>5.07</v>
      </c>
      <c r="AH539" s="17">
        <f t="shared" si="32"/>
        <v>5042.6312379749634</v>
      </c>
      <c r="AI539" s="17"/>
      <c r="AK539" s="11">
        <v>40871.291666666664</v>
      </c>
      <c r="AL539" s="10">
        <v>91.59</v>
      </c>
      <c r="AM539" s="10">
        <v>5.07</v>
      </c>
      <c r="AO539" s="17">
        <f t="shared" si="33"/>
        <v>5042.6312379749634</v>
      </c>
    </row>
    <row r="540" spans="3:41" x14ac:dyDescent="0.25">
      <c r="C540" s="17">
        <v>51.6835529513735</v>
      </c>
      <c r="S540" s="11">
        <v>40853.583333333336</v>
      </c>
      <c r="T540" s="17">
        <v>37.675900220205897</v>
      </c>
      <c r="U540" s="10">
        <v>57.8</v>
      </c>
      <c r="V540" s="10">
        <v>2.34</v>
      </c>
      <c r="Y540" s="10"/>
      <c r="Z540" s="10"/>
      <c r="AA540" s="10">
        <f t="shared" si="31"/>
        <v>2312.9190327279007</v>
      </c>
      <c r="AD540" s="11">
        <v>40871.333333333336</v>
      </c>
      <c r="AE540" s="10">
        <v>48.58</v>
      </c>
      <c r="AF540" s="10">
        <v>8.43</v>
      </c>
      <c r="AH540" s="17">
        <f t="shared" si="32"/>
        <v>2920.3164023777244</v>
      </c>
      <c r="AI540" s="17"/>
      <c r="AK540" s="11">
        <v>40871.333333333336</v>
      </c>
      <c r="AL540" s="10">
        <v>48.58</v>
      </c>
      <c r="AM540" s="10">
        <v>8.43</v>
      </c>
      <c r="AO540" s="17">
        <f t="shared" si="33"/>
        <v>2920.3164023777244</v>
      </c>
    </row>
    <row r="541" spans="3:41" x14ac:dyDescent="0.25">
      <c r="C541" s="17">
        <v>50.693039698019199</v>
      </c>
      <c r="S541" s="11">
        <v>40853.59375</v>
      </c>
      <c r="T541" s="17">
        <v>37.675900220205897</v>
      </c>
      <c r="U541" s="10">
        <v>11.81</v>
      </c>
      <c r="V541" s="10">
        <v>6.85</v>
      </c>
      <c r="Y541" s="10"/>
      <c r="Z541" s="10"/>
      <c r="AA541" s="10">
        <f t="shared" si="31"/>
        <v>525.85088160063162</v>
      </c>
      <c r="AD541" s="11">
        <v>40871.375</v>
      </c>
      <c r="AE541" s="10">
        <v>88.03</v>
      </c>
      <c r="AF541" s="10">
        <v>4.63</v>
      </c>
      <c r="AH541" s="17">
        <f t="shared" si="32"/>
        <v>4870.0871846166301</v>
      </c>
      <c r="AI541" s="17"/>
      <c r="AK541" s="11">
        <v>40871.375</v>
      </c>
      <c r="AL541" s="10">
        <v>88.03</v>
      </c>
      <c r="AM541" s="10">
        <v>4.63</v>
      </c>
      <c r="AO541" s="17">
        <f t="shared" si="33"/>
        <v>4870.0871846166301</v>
      </c>
    </row>
    <row r="542" spans="3:41" x14ac:dyDescent="0.25">
      <c r="C542" s="17">
        <v>50.2747063553253</v>
      </c>
      <c r="S542" s="11">
        <v>40853.604166666664</v>
      </c>
      <c r="T542" s="17">
        <v>37.675900220205897</v>
      </c>
      <c r="U542" s="10">
        <v>90.06</v>
      </c>
      <c r="V542" s="10">
        <v>7.81</v>
      </c>
      <c r="Y542" s="10"/>
      <c r="Z542" s="10"/>
      <c r="AA542" s="10">
        <f t="shared" si="31"/>
        <v>4096.4601738317433</v>
      </c>
      <c r="AD542" s="11">
        <v>40871.416666666664</v>
      </c>
      <c r="AE542" s="10">
        <v>55.63</v>
      </c>
      <c r="AF542" s="10">
        <v>3.97</v>
      </c>
      <c r="AH542" s="17">
        <f t="shared" si="32"/>
        <v>3017.6330145467464</v>
      </c>
      <c r="AI542" s="17"/>
      <c r="AK542" s="11">
        <v>40871.416666666664</v>
      </c>
      <c r="AL542" s="10">
        <v>55.63</v>
      </c>
      <c r="AM542" s="10">
        <v>3.97</v>
      </c>
      <c r="AO542" s="17">
        <f t="shared" si="33"/>
        <v>3017.6330145467464</v>
      </c>
    </row>
    <row r="543" spans="3:41" x14ac:dyDescent="0.25">
      <c r="C543" s="17">
        <v>49.749625854382103</v>
      </c>
      <c r="S543" s="11">
        <v>40853.614583333336</v>
      </c>
      <c r="T543" s="17">
        <v>37.675900220205897</v>
      </c>
      <c r="U543" s="10">
        <v>56.78</v>
      </c>
      <c r="V543" s="10">
        <v>4.43</v>
      </c>
      <c r="Y543" s="10"/>
      <c r="Z543" s="10"/>
      <c r="AA543" s="10">
        <f t="shared" si="31"/>
        <v>2390.7730145032911</v>
      </c>
      <c r="AD543" s="11">
        <v>40871.458333333336</v>
      </c>
      <c r="AE543" s="10">
        <v>95.62</v>
      </c>
      <c r="AF543" s="10">
        <v>7.82</v>
      </c>
      <c r="AH543" s="17">
        <f t="shared" si="32"/>
        <v>5504.8076241960171</v>
      </c>
      <c r="AI543" s="17"/>
      <c r="AK543" s="11">
        <v>40871.458333333336</v>
      </c>
      <c r="AL543" s="10">
        <v>95.62</v>
      </c>
      <c r="AM543" s="10">
        <v>7.82</v>
      </c>
      <c r="AO543" s="17">
        <f t="shared" si="33"/>
        <v>5504.8076241960171</v>
      </c>
    </row>
    <row r="544" spans="3:41" x14ac:dyDescent="0.25">
      <c r="C544" s="17">
        <v>49.055142250936903</v>
      </c>
      <c r="S544" s="11">
        <v>40853.625</v>
      </c>
      <c r="T544" s="17">
        <v>38.723795048574701</v>
      </c>
      <c r="U544" s="10">
        <v>60.21</v>
      </c>
      <c r="V544" s="10">
        <v>4.8600000000000003</v>
      </c>
      <c r="Y544" s="10"/>
      <c r="Z544" s="10"/>
      <c r="AA544" s="10">
        <f t="shared" si="31"/>
        <v>2624.1802998746825</v>
      </c>
      <c r="AD544" s="11">
        <v>40871.5</v>
      </c>
      <c r="AE544" s="10">
        <v>60.84</v>
      </c>
      <c r="AF544" s="10">
        <v>0.22</v>
      </c>
      <c r="AH544" s="17">
        <f t="shared" si="32"/>
        <v>2997.8996545470013</v>
      </c>
      <c r="AI544" s="17"/>
      <c r="AK544" s="11">
        <v>40871.5</v>
      </c>
      <c r="AL544" s="10">
        <v>60.84</v>
      </c>
      <c r="AM544" s="10">
        <v>0.22</v>
      </c>
      <c r="AO544" s="17">
        <f t="shared" si="33"/>
        <v>2997.8996545470013</v>
      </c>
    </row>
    <row r="545" spans="3:41" x14ac:dyDescent="0.25">
      <c r="C545" s="17">
        <v>48.849351429344601</v>
      </c>
      <c r="S545" s="11">
        <v>40853.635416666664</v>
      </c>
      <c r="T545" s="17">
        <v>38.723795048574701</v>
      </c>
      <c r="U545" s="10">
        <v>43.73</v>
      </c>
      <c r="V545" s="10">
        <v>5.38</v>
      </c>
      <c r="Y545" s="10"/>
      <c r="Z545" s="10"/>
      <c r="AA545" s="10">
        <f t="shared" si="31"/>
        <v>1928.6589574741715</v>
      </c>
      <c r="AD545" s="11">
        <v>40871.541666666664</v>
      </c>
      <c r="AE545" s="10">
        <v>42.19</v>
      </c>
      <c r="AF545" s="10">
        <v>9.27</v>
      </c>
      <c r="AH545" s="17">
        <f t="shared" si="32"/>
        <v>2452.0554368040489</v>
      </c>
      <c r="AI545" s="17"/>
      <c r="AK545" s="11">
        <v>40871.541666666664</v>
      </c>
      <c r="AL545" s="10">
        <v>42.19</v>
      </c>
      <c r="AM545" s="10">
        <v>9.27</v>
      </c>
      <c r="AO545" s="17">
        <f t="shared" si="33"/>
        <v>2452.0554368040489</v>
      </c>
    </row>
    <row r="546" spans="3:41" x14ac:dyDescent="0.25">
      <c r="C546" s="17">
        <v>48.867046011696097</v>
      </c>
      <c r="S546" s="11">
        <v>40853.645833333336</v>
      </c>
      <c r="T546" s="17">
        <v>38.723795048574701</v>
      </c>
      <c r="U546" s="10">
        <v>71.819999999999993</v>
      </c>
      <c r="V546" s="10">
        <v>5.85</v>
      </c>
      <c r="Y546" s="10"/>
      <c r="Z546" s="10"/>
      <c r="AA546" s="10">
        <f t="shared" si="31"/>
        <v>3201.2899603886349</v>
      </c>
      <c r="AD546" s="11">
        <v>40871.583333333336</v>
      </c>
      <c r="AE546" s="10">
        <v>17.260000000000002</v>
      </c>
      <c r="AF546" s="10">
        <v>6.79</v>
      </c>
      <c r="AH546" s="17">
        <f t="shared" si="32"/>
        <v>960.64061416187474</v>
      </c>
      <c r="AI546" s="17"/>
      <c r="AK546" s="11">
        <v>40871.583333333336</v>
      </c>
      <c r="AL546" s="10">
        <v>17.260000000000002</v>
      </c>
      <c r="AM546" s="10">
        <v>6.79</v>
      </c>
      <c r="AO546" s="17">
        <f t="shared" si="33"/>
        <v>960.64061416187474</v>
      </c>
    </row>
    <row r="547" spans="3:41" x14ac:dyDescent="0.25">
      <c r="C547" s="17">
        <v>49.745842022430203</v>
      </c>
      <c r="S547" s="11">
        <v>40853.65625</v>
      </c>
      <c r="T547" s="17">
        <v>38.723795048574701</v>
      </c>
      <c r="U547" s="10">
        <v>48.84</v>
      </c>
      <c r="V547" s="10">
        <v>5.67</v>
      </c>
      <c r="Y547" s="10"/>
      <c r="Z547" s="10"/>
      <c r="AA547" s="10">
        <f t="shared" si="31"/>
        <v>2168.1929501723885</v>
      </c>
      <c r="AD547" s="11">
        <v>40871.625</v>
      </c>
      <c r="AE547" s="10">
        <v>3.07</v>
      </c>
      <c r="AF547" s="10">
        <v>9.1</v>
      </c>
      <c r="AH547" s="17">
        <f t="shared" si="32"/>
        <v>180.65673500886072</v>
      </c>
      <c r="AI547" s="17"/>
      <c r="AK547" s="11">
        <v>40871.625</v>
      </c>
      <c r="AL547" s="10">
        <v>3.07</v>
      </c>
      <c r="AM547" s="10">
        <v>9.1</v>
      </c>
      <c r="AO547" s="17">
        <f t="shared" si="33"/>
        <v>180.65673500886072</v>
      </c>
    </row>
    <row r="548" spans="3:41" x14ac:dyDescent="0.25">
      <c r="C548" s="17">
        <v>52.334136627060502</v>
      </c>
      <c r="S548" s="11">
        <v>40853.666666666664</v>
      </c>
      <c r="T548" s="17">
        <v>40.511777318650303</v>
      </c>
      <c r="U548" s="10">
        <v>28.07</v>
      </c>
      <c r="V548" s="10">
        <v>6.21</v>
      </c>
      <c r="Y548" s="10"/>
      <c r="Z548" s="10"/>
      <c r="AA548" s="10">
        <f t="shared" si="31"/>
        <v>1311.4802893345141</v>
      </c>
      <c r="AD548" s="11">
        <v>40871.666666666664</v>
      </c>
      <c r="AE548" s="10">
        <v>4.9400000000000004</v>
      </c>
      <c r="AF548" s="10">
        <v>7.37</v>
      </c>
      <c r="AH548" s="17">
        <f t="shared" si="32"/>
        <v>294.93843493767889</v>
      </c>
      <c r="AI548" s="17"/>
      <c r="AK548" s="11">
        <v>40871.666666666664</v>
      </c>
      <c r="AL548" s="10">
        <v>4.9400000000000004</v>
      </c>
      <c r="AM548" s="10">
        <v>7.37</v>
      </c>
      <c r="AO548" s="17">
        <f t="shared" si="33"/>
        <v>294.93843493767889</v>
      </c>
    </row>
    <row r="549" spans="3:41" x14ac:dyDescent="0.25">
      <c r="C549" s="17">
        <v>54.8347879110744</v>
      </c>
      <c r="S549" s="11">
        <v>40853.677083333336</v>
      </c>
      <c r="T549" s="17">
        <v>40.511777318650303</v>
      </c>
      <c r="U549" s="10">
        <v>21.04</v>
      </c>
      <c r="V549" s="10">
        <v>1.03</v>
      </c>
      <c r="Y549" s="10"/>
      <c r="Z549" s="10"/>
      <c r="AA549" s="10">
        <f t="shared" ref="AA549:AA579" si="34">U549*(T549+V549)</f>
        <v>874.03899478440235</v>
      </c>
      <c r="AD549" s="11">
        <v>40871.708333333336</v>
      </c>
      <c r="AE549" s="10">
        <v>8.5500000000000007</v>
      </c>
      <c r="AF549" s="10">
        <v>3.47</v>
      </c>
      <c r="AH549" s="17">
        <f t="shared" si="32"/>
        <v>498.50593663968613</v>
      </c>
      <c r="AI549" s="17"/>
      <c r="AK549" s="11">
        <v>40871.708333333336</v>
      </c>
      <c r="AL549" s="10">
        <v>8.5500000000000007</v>
      </c>
      <c r="AM549" s="10">
        <v>3.47</v>
      </c>
      <c r="AO549" s="17">
        <f t="shared" si="33"/>
        <v>498.50593663968613</v>
      </c>
    </row>
    <row r="550" spans="3:41" x14ac:dyDescent="0.25">
      <c r="C550" s="17">
        <v>52.846241332912498</v>
      </c>
      <c r="S550" s="11">
        <v>40853.6875</v>
      </c>
      <c r="T550" s="17">
        <v>40.511777318650303</v>
      </c>
      <c r="U550" s="10">
        <v>98.89</v>
      </c>
      <c r="V550" s="10">
        <v>4.21</v>
      </c>
      <c r="Y550" s="10"/>
      <c r="Z550" s="10"/>
      <c r="AA550" s="10">
        <f t="shared" si="34"/>
        <v>4422.5365590413285</v>
      </c>
      <c r="AD550" s="11">
        <v>40871.75</v>
      </c>
      <c r="AE550" s="10">
        <v>45.76</v>
      </c>
      <c r="AF550" s="10">
        <v>2.21</v>
      </c>
      <c r="AH550" s="17">
        <f t="shared" si="32"/>
        <v>2519.3736033940759</v>
      </c>
      <c r="AI550" s="17"/>
      <c r="AK550" s="11">
        <v>40871.75</v>
      </c>
      <c r="AL550" s="10">
        <v>45.76</v>
      </c>
      <c r="AM550" s="10">
        <v>2.21</v>
      </c>
      <c r="AO550" s="17">
        <f t="shared" si="33"/>
        <v>2519.3736033940759</v>
      </c>
    </row>
    <row r="551" spans="3:41" x14ac:dyDescent="0.25">
      <c r="C551" s="17">
        <v>50.566629370283003</v>
      </c>
      <c r="S551" s="11">
        <v>40853.697916666664</v>
      </c>
      <c r="T551" s="17">
        <v>40.511777318650303</v>
      </c>
      <c r="U551" s="10">
        <v>40.71</v>
      </c>
      <c r="V551" s="10">
        <v>3.11</v>
      </c>
      <c r="Y551" s="10"/>
      <c r="Z551" s="10"/>
      <c r="AA551" s="10">
        <f t="shared" si="34"/>
        <v>1775.8425546422538</v>
      </c>
      <c r="AD551" s="11">
        <v>40871.791666666664</v>
      </c>
      <c r="AE551" s="10">
        <v>71.87</v>
      </c>
      <c r="AF551" s="10">
        <v>4.57</v>
      </c>
      <c r="AH551" s="17">
        <f t="shared" si="32"/>
        <v>3962.6695528422397</v>
      </c>
      <c r="AI551" s="17"/>
      <c r="AK551" s="11">
        <v>40871.791666666664</v>
      </c>
      <c r="AL551" s="10">
        <v>71.87</v>
      </c>
      <c r="AM551" s="10">
        <v>4.57</v>
      </c>
      <c r="AO551" s="17">
        <f t="shared" si="33"/>
        <v>3962.6695528422397</v>
      </c>
    </row>
    <row r="552" spans="3:41" x14ac:dyDescent="0.25">
      <c r="C552" s="17">
        <v>47.785625691755499</v>
      </c>
      <c r="S552" s="11">
        <v>40853.708333333336</v>
      </c>
      <c r="T552" s="17">
        <v>42.215928955341298</v>
      </c>
      <c r="U552" s="10">
        <v>1.1200000000000001</v>
      </c>
      <c r="V552" s="10">
        <v>2.92</v>
      </c>
      <c r="Y552" s="10"/>
      <c r="Z552" s="10"/>
      <c r="AA552" s="10">
        <f t="shared" si="34"/>
        <v>50.552240429982263</v>
      </c>
      <c r="AD552" s="11">
        <v>40871.833333333336</v>
      </c>
      <c r="AE552" s="10">
        <v>22.87</v>
      </c>
      <c r="AF552" s="10">
        <v>8.9700000000000006</v>
      </c>
      <c r="AH552" s="17">
        <f t="shared" si="32"/>
        <v>1298.0011595704482</v>
      </c>
      <c r="AI552" s="17"/>
      <c r="AK552" s="11">
        <v>40871.833333333336</v>
      </c>
      <c r="AL552" s="10">
        <v>22.87</v>
      </c>
      <c r="AM552" s="10">
        <v>8.9700000000000006</v>
      </c>
      <c r="AO552" s="17">
        <f t="shared" si="33"/>
        <v>1298.0011595704482</v>
      </c>
    </row>
    <row r="553" spans="3:41" x14ac:dyDescent="0.25">
      <c r="C553" s="17">
        <v>46.6327226509813</v>
      </c>
      <c r="S553" s="11">
        <v>40853.71875</v>
      </c>
      <c r="T553" s="17">
        <v>42.215928955341298</v>
      </c>
      <c r="U553" s="10">
        <v>88.72</v>
      </c>
      <c r="V553" s="10">
        <v>0.44</v>
      </c>
      <c r="Y553" s="10"/>
      <c r="Z553" s="10"/>
      <c r="AA553" s="10">
        <f t="shared" si="34"/>
        <v>3784.4340169178795</v>
      </c>
      <c r="AD553" s="11">
        <v>40871.875</v>
      </c>
      <c r="AE553" s="10">
        <v>82.46</v>
      </c>
      <c r="AF553" s="10">
        <v>3.5</v>
      </c>
      <c r="AH553" s="17">
        <f t="shared" si="32"/>
        <v>4133.9443097999174</v>
      </c>
      <c r="AI553" s="17"/>
      <c r="AK553" s="11">
        <v>40871.875</v>
      </c>
      <c r="AL553" s="10">
        <v>82.46</v>
      </c>
      <c r="AM553" s="10">
        <v>3.5</v>
      </c>
      <c r="AO553" s="17">
        <f t="shared" si="33"/>
        <v>4133.9443097999174</v>
      </c>
    </row>
    <row r="554" spans="3:41" x14ac:dyDescent="0.25">
      <c r="C554" s="17">
        <v>44.342255842179398</v>
      </c>
      <c r="S554" s="11">
        <v>40853.729166666664</v>
      </c>
      <c r="T554" s="17">
        <v>42.215928955341298</v>
      </c>
      <c r="U554" s="10">
        <v>18.010000000000002</v>
      </c>
      <c r="V554" s="10">
        <v>2.74</v>
      </c>
      <c r="Y554" s="10"/>
      <c r="Z554" s="10"/>
      <c r="AA554" s="10">
        <f t="shared" si="34"/>
        <v>809.65628048569693</v>
      </c>
      <c r="AD554" s="11">
        <v>40871.916666666664</v>
      </c>
      <c r="AE554" s="10">
        <v>98.65</v>
      </c>
      <c r="AF554" s="10">
        <v>3.26</v>
      </c>
      <c r="AH554" s="17">
        <f t="shared" si="32"/>
        <v>4695.9625388309978</v>
      </c>
      <c r="AI554" s="17"/>
      <c r="AK554" s="11">
        <v>40871.916666666664</v>
      </c>
      <c r="AL554" s="10">
        <v>98.65</v>
      </c>
      <c r="AM554" s="10">
        <v>3.26</v>
      </c>
      <c r="AO554" s="17">
        <f t="shared" si="33"/>
        <v>4695.9625388309978</v>
      </c>
    </row>
    <row r="555" spans="3:41" x14ac:dyDescent="0.25">
      <c r="C555" s="17">
        <v>41.1518578210896</v>
      </c>
      <c r="S555" s="11">
        <v>40853.739583333336</v>
      </c>
      <c r="T555" s="17">
        <v>42.215928955341298</v>
      </c>
      <c r="U555" s="10">
        <v>78.069999999999993</v>
      </c>
      <c r="V555" s="10">
        <v>7.66</v>
      </c>
      <c r="Y555" s="10"/>
      <c r="Z555" s="10"/>
      <c r="AA555" s="10">
        <f t="shared" si="34"/>
        <v>3893.8137735434943</v>
      </c>
      <c r="AD555" s="11">
        <v>40871.958333333336</v>
      </c>
      <c r="AE555" s="10">
        <v>71.62</v>
      </c>
      <c r="AF555" s="10">
        <v>9.57</v>
      </c>
      <c r="AH555" s="17">
        <f t="shared" si="32"/>
        <v>3632.6994571464375</v>
      </c>
      <c r="AI555" s="17"/>
      <c r="AK555" s="11">
        <v>40871.958333333336</v>
      </c>
      <c r="AL555" s="10">
        <v>71.62</v>
      </c>
      <c r="AM555" s="10">
        <v>9.57</v>
      </c>
      <c r="AO555" s="17">
        <f t="shared" si="33"/>
        <v>3632.6994571464375</v>
      </c>
    </row>
    <row r="556" spans="3:41" x14ac:dyDescent="0.25">
      <c r="C556" s="17">
        <v>40.778181413541802</v>
      </c>
      <c r="S556" s="11">
        <v>40853.75</v>
      </c>
      <c r="T556" s="17">
        <v>42.3943063730215</v>
      </c>
      <c r="U556" s="10">
        <v>73.39</v>
      </c>
      <c r="V556" s="10">
        <v>5</v>
      </c>
      <c r="Y556" s="10"/>
      <c r="Z556" s="10"/>
      <c r="AA556" s="10">
        <f t="shared" si="34"/>
        <v>3478.268144716048</v>
      </c>
      <c r="AD556" s="16">
        <v>40872</v>
      </c>
      <c r="AE556" s="10">
        <v>66.260000000000005</v>
      </c>
      <c r="AF556" s="10">
        <v>7.43</v>
      </c>
      <c r="AH556" s="17">
        <f t="shared" si="32"/>
        <v>3194.2741004612799</v>
      </c>
      <c r="AI556" s="17"/>
      <c r="AK556" s="16">
        <v>40872</v>
      </c>
      <c r="AL556" s="10">
        <v>66.260000000000005</v>
      </c>
      <c r="AM556" s="10">
        <v>7.43</v>
      </c>
      <c r="AO556" s="17">
        <f t="shared" si="33"/>
        <v>3194.2741004612799</v>
      </c>
    </row>
    <row r="557" spans="3:41" x14ac:dyDescent="0.25">
      <c r="C557" s="17">
        <v>39.736009209750598</v>
      </c>
      <c r="S557" s="11">
        <v>40853.760416666664</v>
      </c>
      <c r="T557" s="17">
        <v>42.3943063730215</v>
      </c>
      <c r="U557" s="10">
        <v>33.33</v>
      </c>
      <c r="V557" s="10">
        <v>7.15</v>
      </c>
      <c r="Y557" s="10"/>
      <c r="Z557" s="10"/>
      <c r="AA557" s="10">
        <f t="shared" si="34"/>
        <v>1651.3117314128065</v>
      </c>
      <c r="AD557" s="11">
        <v>40872.041666666664</v>
      </c>
      <c r="AE557" s="10">
        <v>64.25</v>
      </c>
      <c r="AF557" s="10">
        <v>1.7</v>
      </c>
      <c r="AH557" s="17">
        <f t="shared" si="32"/>
        <v>2662.2635917264761</v>
      </c>
      <c r="AI557" s="17"/>
      <c r="AK557" s="11">
        <v>40872.041666666664</v>
      </c>
      <c r="AL557" s="10">
        <v>64.25</v>
      </c>
      <c r="AM557" s="10">
        <v>1.7</v>
      </c>
      <c r="AO557" s="17">
        <f t="shared" si="33"/>
        <v>2662.2635917264761</v>
      </c>
    </row>
    <row r="558" spans="3:41" x14ac:dyDescent="0.25">
      <c r="C558" s="17">
        <v>38.510681547813498</v>
      </c>
      <c r="S558" s="11">
        <v>40853.770833333336</v>
      </c>
      <c r="T558" s="17">
        <v>42.3943063730215</v>
      </c>
      <c r="U558" s="10">
        <v>92.34</v>
      </c>
      <c r="V558" s="10">
        <v>7.85</v>
      </c>
      <c r="Y558" s="10"/>
      <c r="Z558" s="10"/>
      <c r="AA558" s="10">
        <f t="shared" si="34"/>
        <v>4639.5592504848055</v>
      </c>
      <c r="AD558" s="11">
        <v>40872.083333333336</v>
      </c>
      <c r="AE558" s="10">
        <v>84.78</v>
      </c>
      <c r="AF558" s="10">
        <v>8.49</v>
      </c>
      <c r="AH558" s="17">
        <f t="shared" si="32"/>
        <v>3984.7177816236285</v>
      </c>
      <c r="AI558" s="17"/>
      <c r="AK558" s="11">
        <v>40872.083333333336</v>
      </c>
      <c r="AL558" s="10">
        <v>84.78</v>
      </c>
      <c r="AM558" s="10">
        <v>8.49</v>
      </c>
      <c r="AO558" s="17">
        <f t="shared" si="33"/>
        <v>3984.7177816236285</v>
      </c>
    </row>
    <row r="559" spans="3:41" x14ac:dyDescent="0.25">
      <c r="C559" s="17">
        <v>38.544634477064697</v>
      </c>
      <c r="S559" s="11">
        <v>40853.78125</v>
      </c>
      <c r="T559" s="17">
        <v>42.3943063730215</v>
      </c>
      <c r="U559" s="10">
        <v>12.22</v>
      </c>
      <c r="V559" s="10">
        <v>5.34</v>
      </c>
      <c r="Y559" s="10"/>
      <c r="Z559" s="10"/>
      <c r="AA559" s="10">
        <f t="shared" si="34"/>
        <v>583.31322387832267</v>
      </c>
      <c r="AD559" s="11">
        <v>40872.125</v>
      </c>
      <c r="AE559" s="10">
        <v>4.3899999999999997</v>
      </c>
      <c r="AF559" s="10">
        <v>2.42</v>
      </c>
      <c r="AH559" s="17">
        <f t="shared" si="32"/>
        <v>179.83474535431401</v>
      </c>
      <c r="AI559" s="17"/>
      <c r="AK559" s="11">
        <v>40872.125</v>
      </c>
      <c r="AL559" s="10">
        <v>4.3899999999999997</v>
      </c>
      <c r="AM559" s="10">
        <v>2.42</v>
      </c>
      <c r="AO559" s="17">
        <f t="shared" si="33"/>
        <v>179.83474535431401</v>
      </c>
    </row>
    <row r="560" spans="3:41" x14ac:dyDescent="0.25">
      <c r="C560" s="17">
        <v>39.924839791136002</v>
      </c>
      <c r="S560" s="11">
        <v>40853.791666666664</v>
      </c>
      <c r="T560" s="17">
        <v>41.315661174944701</v>
      </c>
      <c r="U560" s="10">
        <v>26.47</v>
      </c>
      <c r="V560" s="10">
        <v>9.98</v>
      </c>
      <c r="Y560" s="10"/>
      <c r="Z560" s="10"/>
      <c r="AA560" s="10">
        <f t="shared" si="34"/>
        <v>1357.7961513007861</v>
      </c>
      <c r="AD560" s="11">
        <v>40872.166666666664</v>
      </c>
      <c r="AE560" s="10">
        <v>66.92</v>
      </c>
      <c r="AF560" s="10">
        <v>8.06</v>
      </c>
      <c r="AH560" s="17">
        <f t="shared" si="32"/>
        <v>3211.1454788228216</v>
      </c>
      <c r="AI560" s="17"/>
      <c r="AK560" s="11">
        <v>40872.166666666664</v>
      </c>
      <c r="AL560" s="10">
        <v>66.92</v>
      </c>
      <c r="AM560" s="10">
        <v>8.06</v>
      </c>
      <c r="AO560" s="17">
        <f t="shared" si="33"/>
        <v>3211.1454788228216</v>
      </c>
    </row>
    <row r="561" spans="3:41" x14ac:dyDescent="0.25">
      <c r="C561" s="17">
        <v>43.094172065521803</v>
      </c>
      <c r="S561" s="11">
        <v>40853.802083333336</v>
      </c>
      <c r="T561" s="17">
        <v>41.315661174944701</v>
      </c>
      <c r="U561" s="10">
        <v>78.27</v>
      </c>
      <c r="V561" s="10">
        <v>9.43</v>
      </c>
      <c r="Y561" s="10"/>
      <c r="Z561" s="10"/>
      <c r="AA561" s="10">
        <f t="shared" si="34"/>
        <v>3971.8629001629215</v>
      </c>
      <c r="AD561" s="11">
        <v>40872.208333333336</v>
      </c>
      <c r="AE561" s="10">
        <v>51.38</v>
      </c>
      <c r="AF561" s="10">
        <v>6.93</v>
      </c>
      <c r="AH561" s="17">
        <f t="shared" si="32"/>
        <v>2570.2419607265106</v>
      </c>
      <c r="AI561" s="17"/>
      <c r="AK561" s="11">
        <v>40872.208333333336</v>
      </c>
      <c r="AL561" s="10">
        <v>51.38</v>
      </c>
      <c r="AM561" s="10">
        <v>6.93</v>
      </c>
      <c r="AO561" s="17">
        <f t="shared" si="33"/>
        <v>2570.2419607265106</v>
      </c>
    </row>
    <row r="562" spans="3:41" x14ac:dyDescent="0.25">
      <c r="C562" s="17">
        <v>46.556021647840403</v>
      </c>
      <c r="S562" s="11">
        <v>40853.8125</v>
      </c>
      <c r="T562" s="17">
        <v>41.315661174944701</v>
      </c>
      <c r="U562" s="10">
        <v>22.9</v>
      </c>
      <c r="V562" s="10">
        <v>9.69</v>
      </c>
      <c r="Y562" s="10"/>
      <c r="Z562" s="10"/>
      <c r="AA562" s="10">
        <f t="shared" si="34"/>
        <v>1168.0296409062335</v>
      </c>
      <c r="AD562" s="11">
        <v>40872.25</v>
      </c>
      <c r="AE562" s="10">
        <v>8.2100000000000009</v>
      </c>
      <c r="AF562" s="10">
        <v>9.08</v>
      </c>
      <c r="AH562" s="17">
        <f t="shared" si="32"/>
        <v>456.77173772876972</v>
      </c>
      <c r="AI562" s="17"/>
      <c r="AK562" s="11">
        <v>40872.25</v>
      </c>
      <c r="AL562" s="10">
        <v>8.2100000000000009</v>
      </c>
      <c r="AM562" s="10">
        <v>9.08</v>
      </c>
      <c r="AO562" s="17">
        <f t="shared" si="33"/>
        <v>456.77173772876972</v>
      </c>
    </row>
    <row r="563" spans="3:41" x14ac:dyDescent="0.25">
      <c r="C563" s="17">
        <v>50.564213647797402</v>
      </c>
      <c r="S563" s="11">
        <v>40853.822916666664</v>
      </c>
      <c r="T563" s="17">
        <v>41.315661174944701</v>
      </c>
      <c r="U563" s="10">
        <v>79.97</v>
      </c>
      <c r="V563" s="10">
        <v>7.49</v>
      </c>
      <c r="Y563" s="10"/>
      <c r="Z563" s="10"/>
      <c r="AA563" s="10">
        <f t="shared" si="34"/>
        <v>3902.9887241603278</v>
      </c>
      <c r="AD563" s="11">
        <v>40872.291666666664</v>
      </c>
      <c r="AE563" s="10">
        <v>57.65</v>
      </c>
      <c r="AF563" s="10">
        <v>9.91</v>
      </c>
      <c r="AH563" s="17">
        <f t="shared" si="32"/>
        <v>3486.3384167955201</v>
      </c>
      <c r="AI563" s="17"/>
      <c r="AK563" s="11">
        <v>40872.291666666664</v>
      </c>
      <c r="AL563" s="10">
        <v>57.65</v>
      </c>
      <c r="AM563" s="10">
        <v>9.91</v>
      </c>
      <c r="AO563" s="17">
        <f t="shared" si="33"/>
        <v>3486.3384167955201</v>
      </c>
    </row>
    <row r="564" spans="3:41" x14ac:dyDescent="0.25">
      <c r="C564" s="17">
        <v>52.353659287352698</v>
      </c>
      <c r="S564" s="11">
        <v>40853.833333333336</v>
      </c>
      <c r="T564" s="17">
        <v>40.020126169615899</v>
      </c>
      <c r="U564" s="10">
        <v>93.73</v>
      </c>
      <c r="V564" s="10">
        <v>8.56</v>
      </c>
      <c r="Y564" s="10"/>
      <c r="Z564" s="10"/>
      <c r="AA564" s="10">
        <f t="shared" si="34"/>
        <v>4553.4152258780987</v>
      </c>
      <c r="AD564" s="11">
        <v>40872.333333333336</v>
      </c>
      <c r="AE564" s="10">
        <v>52.58</v>
      </c>
      <c r="AF564" s="10">
        <v>5.63</v>
      </c>
      <c r="AH564" s="17">
        <f t="shared" si="32"/>
        <v>3048.780805329005</v>
      </c>
      <c r="AI564" s="17"/>
      <c r="AK564" s="11">
        <v>40872.333333333336</v>
      </c>
      <c r="AL564" s="10">
        <v>52.58</v>
      </c>
      <c r="AM564" s="10">
        <v>5.63</v>
      </c>
      <c r="AO564" s="17">
        <f t="shared" si="33"/>
        <v>3048.780805329005</v>
      </c>
    </row>
    <row r="565" spans="3:41" x14ac:dyDescent="0.25">
      <c r="C565" s="17">
        <v>51.494126526225998</v>
      </c>
      <c r="S565" s="11">
        <v>40853.84375</v>
      </c>
      <c r="T565" s="17">
        <v>40.020126169615899</v>
      </c>
      <c r="U565" s="10">
        <v>56.77</v>
      </c>
      <c r="V565" s="10">
        <v>4.1100000000000003</v>
      </c>
      <c r="Y565" s="10"/>
      <c r="Z565" s="10"/>
      <c r="AA565" s="10">
        <f t="shared" si="34"/>
        <v>2505.2672626490948</v>
      </c>
      <c r="AD565" s="11">
        <v>40872.375</v>
      </c>
      <c r="AE565" s="10">
        <v>66.28</v>
      </c>
      <c r="AF565" s="10">
        <v>1.94</v>
      </c>
      <c r="AH565" s="17">
        <f t="shared" si="32"/>
        <v>3541.6139061582589</v>
      </c>
      <c r="AI565" s="17"/>
      <c r="AK565" s="11">
        <v>40872.375</v>
      </c>
      <c r="AL565" s="10">
        <v>66.28</v>
      </c>
      <c r="AM565" s="10">
        <v>1.94</v>
      </c>
      <c r="AO565" s="17">
        <f t="shared" si="33"/>
        <v>3541.6139061582589</v>
      </c>
    </row>
    <row r="566" spans="3:41" x14ac:dyDescent="0.25">
      <c r="C566" s="17">
        <v>50.949232188241403</v>
      </c>
      <c r="S566" s="11">
        <v>40853.854166666664</v>
      </c>
      <c r="T566" s="17">
        <v>40.020126169615899</v>
      </c>
      <c r="U566" s="10">
        <v>16.649999999999999</v>
      </c>
      <c r="V566" s="10">
        <v>9.9700000000000006</v>
      </c>
      <c r="Y566" s="10"/>
      <c r="Z566" s="10"/>
      <c r="AA566" s="10">
        <f t="shared" si="34"/>
        <v>832.33560072410467</v>
      </c>
      <c r="AD566" s="11">
        <v>40872.416666666664</v>
      </c>
      <c r="AE566" s="10">
        <v>8.69</v>
      </c>
      <c r="AF566" s="10">
        <v>6.2</v>
      </c>
      <c r="AH566" s="17">
        <f t="shared" si="32"/>
        <v>496.6268277158178</v>
      </c>
      <c r="AI566" s="17"/>
      <c r="AK566" s="11">
        <v>40872.416666666664</v>
      </c>
      <c r="AL566" s="10">
        <v>8.69</v>
      </c>
      <c r="AM566" s="10">
        <v>6.2</v>
      </c>
      <c r="AO566" s="17">
        <f t="shared" si="33"/>
        <v>496.6268277158178</v>
      </c>
    </row>
    <row r="567" spans="3:41" x14ac:dyDescent="0.25">
      <c r="C567" s="17">
        <v>50.025671637753597</v>
      </c>
      <c r="S567" s="11">
        <v>40853.864583333336</v>
      </c>
      <c r="T567" s="17">
        <v>40.020126169615899</v>
      </c>
      <c r="U567" s="10">
        <v>89.95</v>
      </c>
      <c r="V567" s="10">
        <v>5.72</v>
      </c>
      <c r="Y567" s="10"/>
      <c r="Z567" s="10"/>
      <c r="AA567" s="10">
        <f t="shared" si="34"/>
        <v>4114.3243489569504</v>
      </c>
      <c r="AD567" s="11">
        <v>40872.458333333336</v>
      </c>
      <c r="AE567" s="10">
        <v>44.55</v>
      </c>
      <c r="AF567" s="10">
        <v>5.78</v>
      </c>
      <c r="AH567" s="17">
        <f t="shared" si="32"/>
        <v>2486.1426714619224</v>
      </c>
      <c r="AI567" s="17"/>
      <c r="AK567" s="11">
        <v>40872.458333333336</v>
      </c>
      <c r="AL567" s="10">
        <v>44.55</v>
      </c>
      <c r="AM567" s="10">
        <v>5.78</v>
      </c>
      <c r="AO567" s="17">
        <f t="shared" si="33"/>
        <v>2486.1426714619224</v>
      </c>
    </row>
    <row r="568" spans="3:41" x14ac:dyDescent="0.25">
      <c r="C568" s="17">
        <v>48.6110412117987</v>
      </c>
      <c r="S568" s="11">
        <v>40853.875</v>
      </c>
      <c r="T568" s="17">
        <v>39.615208141698702</v>
      </c>
      <c r="U568" s="10">
        <v>12.93</v>
      </c>
      <c r="V568" s="10">
        <v>4.54</v>
      </c>
      <c r="Y568" s="10"/>
      <c r="Z568" s="10"/>
      <c r="AA568" s="10">
        <f t="shared" si="34"/>
        <v>570.92684127216421</v>
      </c>
      <c r="AD568" s="11">
        <v>40872.5</v>
      </c>
      <c r="AE568" s="10">
        <v>28.12</v>
      </c>
      <c r="AF568" s="10">
        <v>5.7</v>
      </c>
      <c r="AH568" s="17">
        <f t="shared" si="32"/>
        <v>1527.2264788757795</v>
      </c>
      <c r="AI568" s="17"/>
      <c r="AK568" s="11">
        <v>40872.5</v>
      </c>
      <c r="AL568" s="10">
        <v>28.12</v>
      </c>
      <c r="AM568" s="10">
        <v>5.7</v>
      </c>
      <c r="AO568" s="17">
        <f t="shared" si="33"/>
        <v>1527.2264788757795</v>
      </c>
    </row>
    <row r="569" spans="3:41" x14ac:dyDescent="0.25">
      <c r="C569" s="17">
        <v>47.6092720814381</v>
      </c>
      <c r="S569" s="11">
        <v>40853.885416666664</v>
      </c>
      <c r="T569" s="17">
        <v>39.615208141698702</v>
      </c>
      <c r="U569" s="10">
        <v>20.74</v>
      </c>
      <c r="V569" s="10">
        <v>7.67</v>
      </c>
      <c r="Y569" s="10"/>
      <c r="Z569" s="10"/>
      <c r="AA569" s="10">
        <f t="shared" si="34"/>
        <v>980.69521685883103</v>
      </c>
      <c r="AD569" s="11">
        <v>40872.541666666664</v>
      </c>
      <c r="AE569" s="10">
        <v>42.35</v>
      </c>
      <c r="AF569" s="10">
        <v>1.81</v>
      </c>
      <c r="AH569" s="17">
        <f t="shared" si="32"/>
        <v>2092.9061726489035</v>
      </c>
      <c r="AI569" s="17"/>
      <c r="AK569" s="11">
        <v>40872.541666666664</v>
      </c>
      <c r="AL569" s="10">
        <v>42.35</v>
      </c>
      <c r="AM569" s="10">
        <v>1.81</v>
      </c>
      <c r="AO569" s="17">
        <f t="shared" si="33"/>
        <v>2092.9061726489035</v>
      </c>
    </row>
    <row r="570" spans="3:41" x14ac:dyDescent="0.25">
      <c r="C570" s="17">
        <v>47.084331464016202</v>
      </c>
      <c r="S570" s="11">
        <v>40853.895833333336</v>
      </c>
      <c r="T570" s="17">
        <v>39.615208141698702</v>
      </c>
      <c r="U570" s="10">
        <v>38.479999999999997</v>
      </c>
      <c r="V570" s="10">
        <v>8.06</v>
      </c>
      <c r="Y570" s="10"/>
      <c r="Z570" s="10"/>
      <c r="AA570" s="10">
        <f t="shared" si="34"/>
        <v>1834.542009292566</v>
      </c>
      <c r="AD570" s="11">
        <v>40872.583333333336</v>
      </c>
      <c r="AE570" s="10">
        <v>38.71</v>
      </c>
      <c r="AF570" s="10">
        <v>2.94</v>
      </c>
      <c r="AH570" s="17">
        <f t="shared" si="32"/>
        <v>1936.4418709720671</v>
      </c>
      <c r="AI570" s="17"/>
      <c r="AK570" s="11">
        <v>40872.583333333336</v>
      </c>
      <c r="AL570" s="10">
        <v>38.71</v>
      </c>
      <c r="AM570" s="10">
        <v>2.94</v>
      </c>
      <c r="AO570" s="17">
        <f t="shared" si="33"/>
        <v>1936.4418709720671</v>
      </c>
    </row>
    <row r="571" spans="3:41" x14ac:dyDescent="0.25">
      <c r="C571" s="17">
        <v>47.390816252552</v>
      </c>
      <c r="S571" s="11">
        <v>40853.90625</v>
      </c>
      <c r="T571" s="17">
        <v>39.615208141698702</v>
      </c>
      <c r="U571" s="10">
        <v>82.51</v>
      </c>
      <c r="V571" s="10">
        <v>9.74</v>
      </c>
      <c r="Y571" s="10"/>
      <c r="Z571" s="10"/>
      <c r="AA571" s="10">
        <f t="shared" si="34"/>
        <v>4072.2982237715605</v>
      </c>
      <c r="AD571" s="11">
        <v>40872.625</v>
      </c>
      <c r="AE571" s="10">
        <v>21.24</v>
      </c>
      <c r="AF571" s="10">
        <v>5.98</v>
      </c>
      <c r="AH571" s="17">
        <f t="shared" si="32"/>
        <v>1133.5961372042045</v>
      </c>
      <c r="AI571" s="17"/>
      <c r="AK571" s="11">
        <v>40872.625</v>
      </c>
      <c r="AL571" s="10">
        <v>21.24</v>
      </c>
      <c r="AM571" s="10">
        <v>5.98</v>
      </c>
      <c r="AO571" s="17">
        <f t="shared" si="33"/>
        <v>1133.5961372042045</v>
      </c>
    </row>
    <row r="572" spans="3:41" x14ac:dyDescent="0.25">
      <c r="C572" s="17">
        <v>49.475168881316101</v>
      </c>
      <c r="S572" s="11">
        <v>40853.916666666664</v>
      </c>
      <c r="T572" s="17">
        <v>38.542820788726999</v>
      </c>
      <c r="U572" s="10">
        <v>70.53</v>
      </c>
      <c r="V572" s="10">
        <v>6.71</v>
      </c>
      <c r="Y572" s="10"/>
      <c r="Z572" s="10"/>
      <c r="AA572" s="10">
        <f t="shared" si="34"/>
        <v>3191.6814502289153</v>
      </c>
      <c r="AD572" s="11">
        <v>40872.666666666664</v>
      </c>
      <c r="AE572" s="10">
        <v>71.069999999999993</v>
      </c>
      <c r="AF572" s="10">
        <v>2.4300000000000002</v>
      </c>
      <c r="AH572" s="17">
        <f t="shared" si="32"/>
        <v>3688.9003523951351</v>
      </c>
      <c r="AI572" s="17"/>
      <c r="AK572" s="11">
        <v>40872.666666666664</v>
      </c>
      <c r="AL572" s="10">
        <v>71.069999999999993</v>
      </c>
      <c r="AM572" s="10">
        <v>2.4300000000000002</v>
      </c>
      <c r="AO572" s="17">
        <f t="shared" si="33"/>
        <v>3688.9003523951351</v>
      </c>
    </row>
    <row r="573" spans="3:41" x14ac:dyDescent="0.25">
      <c r="C573" s="17">
        <v>51.476097496047998</v>
      </c>
      <c r="S573" s="11">
        <v>40853.927083333336</v>
      </c>
      <c r="T573" s="17">
        <v>38.542820788726999</v>
      </c>
      <c r="U573" s="10">
        <v>77.41</v>
      </c>
      <c r="V573" s="10">
        <v>0.05</v>
      </c>
      <c r="Y573" s="10"/>
      <c r="Z573" s="10"/>
      <c r="AA573" s="10">
        <f t="shared" si="34"/>
        <v>2987.4702572553565</v>
      </c>
      <c r="AD573" s="11">
        <v>40872.708333333336</v>
      </c>
      <c r="AE573" s="10">
        <v>37.950000000000003</v>
      </c>
      <c r="AF573" s="10">
        <v>0.6</v>
      </c>
      <c r="AH573" s="17">
        <f t="shared" si="32"/>
        <v>1976.2878999750217</v>
      </c>
      <c r="AI573" s="17"/>
      <c r="AK573" s="11">
        <v>40872.708333333336</v>
      </c>
      <c r="AL573" s="10">
        <v>37.950000000000003</v>
      </c>
      <c r="AM573" s="10">
        <v>0.6</v>
      </c>
      <c r="AO573" s="17">
        <f t="shared" si="33"/>
        <v>1976.2878999750217</v>
      </c>
    </row>
    <row r="574" spans="3:41" x14ac:dyDescent="0.25">
      <c r="C574" s="17">
        <v>50.398667003761098</v>
      </c>
      <c r="S574" s="11">
        <v>40853.9375</v>
      </c>
      <c r="T574" s="17">
        <v>38.542820788726999</v>
      </c>
      <c r="U574" s="10">
        <v>98.88</v>
      </c>
      <c r="V574" s="10">
        <v>0.18</v>
      </c>
      <c r="Y574" s="10"/>
      <c r="Z574" s="10"/>
      <c r="AA574" s="10">
        <f t="shared" si="34"/>
        <v>3828.9125195893253</v>
      </c>
      <c r="AD574" s="11">
        <v>40872.75</v>
      </c>
      <c r="AE574" s="10">
        <v>5.2</v>
      </c>
      <c r="AF574" s="10">
        <v>2.4</v>
      </c>
      <c r="AH574" s="17">
        <f t="shared" si="32"/>
        <v>274.55306841955769</v>
      </c>
      <c r="AI574" s="17"/>
      <c r="AK574" s="11">
        <v>40872.75</v>
      </c>
      <c r="AL574" s="10">
        <v>5.2</v>
      </c>
      <c r="AM574" s="10">
        <v>2.4</v>
      </c>
      <c r="AO574" s="17">
        <f t="shared" si="33"/>
        <v>274.55306841955769</v>
      </c>
    </row>
    <row r="575" spans="3:41" x14ac:dyDescent="0.25">
      <c r="C575" s="17">
        <v>47.8066723240144</v>
      </c>
      <c r="S575" s="11">
        <v>40853.947916666664</v>
      </c>
      <c r="T575" s="17">
        <v>38.542820788726999</v>
      </c>
      <c r="U575" s="10">
        <v>86.93</v>
      </c>
      <c r="V575" s="10">
        <v>9.89</v>
      </c>
      <c r="Y575" s="10"/>
      <c r="Z575" s="10"/>
      <c r="AA575" s="10">
        <f t="shared" si="34"/>
        <v>4210.265111164038</v>
      </c>
      <c r="AD575" s="11">
        <v>40872.791666666664</v>
      </c>
      <c r="AE575" s="10">
        <v>31.37</v>
      </c>
      <c r="AF575" s="10">
        <v>3.06</v>
      </c>
      <c r="AH575" s="17">
        <f t="shared" si="32"/>
        <v>1595.6875108043319</v>
      </c>
      <c r="AI575" s="17"/>
      <c r="AK575" s="11">
        <v>40872.791666666664</v>
      </c>
      <c r="AL575" s="10">
        <v>31.37</v>
      </c>
      <c r="AM575" s="10">
        <v>3.06</v>
      </c>
      <c r="AO575" s="17">
        <f t="shared" si="33"/>
        <v>1595.6875108043319</v>
      </c>
    </row>
    <row r="576" spans="3:41" x14ac:dyDescent="0.25">
      <c r="C576" s="17">
        <v>45.188266881922203</v>
      </c>
      <c r="S576" s="11">
        <v>40853.958333333336</v>
      </c>
      <c r="T576" s="17">
        <v>37.639598306866198</v>
      </c>
      <c r="U576" s="10">
        <v>44.25</v>
      </c>
      <c r="V576" s="10">
        <v>6.89</v>
      </c>
      <c r="Y576" s="10"/>
      <c r="Z576" s="10"/>
      <c r="AA576" s="10">
        <f t="shared" si="34"/>
        <v>1970.4347250788292</v>
      </c>
      <c r="AD576" s="11">
        <v>40872.833333333336</v>
      </c>
      <c r="AE576" s="10">
        <v>0.36</v>
      </c>
      <c r="AF576" s="10">
        <v>3.2</v>
      </c>
      <c r="AH576" s="17">
        <f t="shared" si="32"/>
        <v>17.419776077491992</v>
      </c>
      <c r="AI576" s="17"/>
      <c r="AK576" s="11">
        <v>40872.833333333336</v>
      </c>
      <c r="AL576" s="10">
        <v>0.36</v>
      </c>
      <c r="AM576" s="10">
        <v>3.2</v>
      </c>
      <c r="AO576" s="17">
        <f t="shared" si="33"/>
        <v>17.419776077491992</v>
      </c>
    </row>
    <row r="577" spans="3:41" x14ac:dyDescent="0.25">
      <c r="C577" s="17">
        <v>44.235464901811497</v>
      </c>
      <c r="S577" s="11">
        <v>40853.96875</v>
      </c>
      <c r="T577" s="17">
        <v>37.639598306866198</v>
      </c>
      <c r="U577" s="10">
        <v>77.239999999999995</v>
      </c>
      <c r="V577" s="10">
        <v>6.62</v>
      </c>
      <c r="Y577" s="10"/>
      <c r="Z577" s="10"/>
      <c r="AA577" s="10">
        <f t="shared" si="34"/>
        <v>3418.6113732223448</v>
      </c>
      <c r="AD577" s="11">
        <v>40872.875</v>
      </c>
      <c r="AE577" s="10">
        <v>99.43</v>
      </c>
      <c r="AF577" s="10">
        <v>3.79</v>
      </c>
      <c r="AH577" s="17">
        <f t="shared" si="32"/>
        <v>4775.1719751871178</v>
      </c>
      <c r="AI577" s="17"/>
      <c r="AK577" s="11">
        <v>40872.875</v>
      </c>
      <c r="AL577" s="10">
        <v>99.43</v>
      </c>
      <c r="AM577" s="10">
        <v>3.79</v>
      </c>
      <c r="AO577" s="17">
        <f t="shared" si="33"/>
        <v>4775.1719751871178</v>
      </c>
    </row>
    <row r="578" spans="3:41" x14ac:dyDescent="0.25">
      <c r="C578" s="17">
        <v>42.448211385367301</v>
      </c>
      <c r="S578" s="11">
        <v>40853.979166666664</v>
      </c>
      <c r="T578" s="17">
        <v>37.639598306866198</v>
      </c>
      <c r="U578" s="10">
        <v>28.68</v>
      </c>
      <c r="V578" s="10">
        <v>7.35</v>
      </c>
      <c r="Y578" s="10"/>
      <c r="Z578" s="10"/>
      <c r="AA578" s="10">
        <f t="shared" si="34"/>
        <v>1290.3016794409225</v>
      </c>
      <c r="AD578" s="11">
        <v>40872.916666666664</v>
      </c>
      <c r="AE578" s="10">
        <v>29.86</v>
      </c>
      <c r="AF578" s="10">
        <v>2.61</v>
      </c>
      <c r="AH578" s="17">
        <f t="shared" si="32"/>
        <v>1345.4381919670675</v>
      </c>
      <c r="AI578" s="17"/>
      <c r="AK578" s="11">
        <v>40872.916666666664</v>
      </c>
      <c r="AL578" s="10">
        <v>29.86</v>
      </c>
      <c r="AM578" s="10">
        <v>2.61</v>
      </c>
      <c r="AO578" s="17">
        <f t="shared" si="33"/>
        <v>1345.4381919670675</v>
      </c>
    </row>
    <row r="579" spans="3:41" x14ac:dyDescent="0.25">
      <c r="C579" s="17">
        <v>40.743593647999496</v>
      </c>
      <c r="S579" s="11">
        <v>40853.989583333336</v>
      </c>
      <c r="T579" s="17">
        <v>37.639598306866198</v>
      </c>
      <c r="U579" s="10">
        <v>53.55</v>
      </c>
      <c r="V579" s="10">
        <v>8.56</v>
      </c>
      <c r="Y579" s="10"/>
      <c r="Z579" s="10"/>
      <c r="AA579" s="10">
        <f t="shared" si="34"/>
        <v>2473.9884893326848</v>
      </c>
      <c r="AD579" s="11">
        <v>40872.958333333336</v>
      </c>
      <c r="AE579" s="10">
        <v>8.48</v>
      </c>
      <c r="AF579" s="10">
        <v>5.85</v>
      </c>
      <c r="AH579" s="17">
        <f t="shared" si="32"/>
        <v>395.11367413503575</v>
      </c>
      <c r="AI579" s="17"/>
      <c r="AK579" s="11">
        <v>40872.958333333336</v>
      </c>
      <c r="AL579" s="10">
        <v>8.48</v>
      </c>
      <c r="AM579" s="10">
        <v>5.85</v>
      </c>
      <c r="AO579" s="17">
        <f t="shared" si="33"/>
        <v>395.11367413503575</v>
      </c>
    </row>
    <row r="580" spans="3:41" x14ac:dyDescent="0.25">
      <c r="C580" s="17">
        <v>42.707554855201302</v>
      </c>
      <c r="Y580" s="10"/>
      <c r="AD580" s="16">
        <v>40873</v>
      </c>
      <c r="AE580" s="10">
        <v>17.100000000000001</v>
      </c>
      <c r="AF580" s="10">
        <v>5.97</v>
      </c>
      <c r="AH580" s="17">
        <f t="shared" si="32"/>
        <v>832.38618802394228</v>
      </c>
      <c r="AI580" s="17"/>
      <c r="AK580" s="16">
        <v>40873</v>
      </c>
      <c r="AL580" s="10">
        <v>17.100000000000001</v>
      </c>
      <c r="AM580" s="10">
        <v>5.97</v>
      </c>
      <c r="AO580" s="17">
        <f t="shared" si="33"/>
        <v>832.38618802394228</v>
      </c>
    </row>
    <row r="581" spans="3:41" x14ac:dyDescent="0.25">
      <c r="C581" s="17">
        <v>41.602874462022903</v>
      </c>
      <c r="Y581" s="10"/>
      <c r="AD581" s="11">
        <v>40873.041666666664</v>
      </c>
      <c r="AE581" s="10">
        <v>94.87</v>
      </c>
      <c r="AF581" s="10">
        <v>9.6199999999999992</v>
      </c>
      <c r="AH581" s="17">
        <f t="shared" ref="AH581:AH644" si="35">AE581*($C581+AF581)</f>
        <v>4859.5141002121127</v>
      </c>
      <c r="AI581" s="17"/>
      <c r="AK581" s="11">
        <v>40873.041666666664</v>
      </c>
      <c r="AL581" s="10">
        <v>94.87</v>
      </c>
      <c r="AM581" s="10">
        <v>9.6199999999999992</v>
      </c>
      <c r="AO581" s="17">
        <f t="shared" ref="AO581:AO644" si="36">AL581*($C581+AM581)</f>
        <v>4859.5141002121127</v>
      </c>
    </row>
    <row r="582" spans="3:41" x14ac:dyDescent="0.25">
      <c r="C582" s="17">
        <v>40.058496685264103</v>
      </c>
      <c r="Y582" s="10"/>
      <c r="AD582" s="11">
        <v>40873.083333333336</v>
      </c>
      <c r="AE582" s="10">
        <v>23.29</v>
      </c>
      <c r="AF582" s="10">
        <v>8.8699999999999992</v>
      </c>
      <c r="AH582" s="17">
        <f t="shared" si="35"/>
        <v>1139.5446877998008</v>
      </c>
      <c r="AI582" s="17"/>
      <c r="AK582" s="11">
        <v>40873.083333333336</v>
      </c>
      <c r="AL582" s="10">
        <v>23.29</v>
      </c>
      <c r="AM582" s="10">
        <v>8.8699999999999992</v>
      </c>
      <c r="AO582" s="17">
        <f t="shared" si="36"/>
        <v>1139.5446877998008</v>
      </c>
    </row>
    <row r="583" spans="3:41" x14ac:dyDescent="0.25">
      <c r="C583" s="17">
        <v>38.799711862940001</v>
      </c>
      <c r="Y583" s="10"/>
      <c r="AD583" s="11">
        <v>40873.125</v>
      </c>
      <c r="AE583" s="10">
        <v>85.64</v>
      </c>
      <c r="AF583" s="10">
        <v>6.33</v>
      </c>
      <c r="AH583" s="17">
        <f t="shared" si="35"/>
        <v>3864.9085239421815</v>
      </c>
      <c r="AI583" s="17"/>
      <c r="AK583" s="11">
        <v>40873.125</v>
      </c>
      <c r="AL583" s="10">
        <v>85.64</v>
      </c>
      <c r="AM583" s="10">
        <v>6.33</v>
      </c>
      <c r="AO583" s="17">
        <f t="shared" si="36"/>
        <v>3864.9085239421815</v>
      </c>
    </row>
    <row r="584" spans="3:41" x14ac:dyDescent="0.25">
      <c r="C584" s="17">
        <v>39.437727737392002</v>
      </c>
      <c r="Y584" s="10"/>
      <c r="AD584" s="11">
        <v>40873.166666666664</v>
      </c>
      <c r="AE584" s="10">
        <v>26.82</v>
      </c>
      <c r="AF584" s="10">
        <v>6.27</v>
      </c>
      <c r="AH584" s="17">
        <f t="shared" si="35"/>
        <v>1225.8812579168537</v>
      </c>
      <c r="AI584" s="17"/>
      <c r="AK584" s="11">
        <v>40873.166666666664</v>
      </c>
      <c r="AL584" s="10">
        <v>26.82</v>
      </c>
      <c r="AM584" s="10">
        <v>6.27</v>
      </c>
      <c r="AO584" s="17">
        <f t="shared" si="36"/>
        <v>1225.8812579168537</v>
      </c>
    </row>
    <row r="585" spans="3:41" x14ac:dyDescent="0.25">
      <c r="C585" s="17">
        <v>40.592130763822801</v>
      </c>
      <c r="Y585" s="10"/>
      <c r="AD585" s="11">
        <v>40873.208333333336</v>
      </c>
      <c r="AE585" s="10">
        <v>68.37</v>
      </c>
      <c r="AF585" s="10">
        <v>3.17</v>
      </c>
      <c r="AH585" s="17">
        <f t="shared" si="35"/>
        <v>2992.0168803225652</v>
      </c>
      <c r="AI585" s="17"/>
      <c r="AK585" s="11">
        <v>40873.208333333336</v>
      </c>
      <c r="AL585" s="10">
        <v>68.37</v>
      </c>
      <c r="AM585" s="10">
        <v>3.17</v>
      </c>
      <c r="AO585" s="17">
        <f t="shared" si="36"/>
        <v>2992.0168803225652</v>
      </c>
    </row>
    <row r="586" spans="3:41" x14ac:dyDescent="0.25">
      <c r="C586" s="17">
        <v>40.996424902549101</v>
      </c>
      <c r="Y586" s="10"/>
      <c r="AD586" s="11">
        <v>40873.25</v>
      </c>
      <c r="AE586" s="10">
        <v>19.62</v>
      </c>
      <c r="AF586" s="10">
        <v>1.42</v>
      </c>
      <c r="AH586" s="17">
        <f t="shared" si="35"/>
        <v>832.21025658801341</v>
      </c>
      <c r="AI586" s="17"/>
      <c r="AK586" s="11">
        <v>40873.25</v>
      </c>
      <c r="AL586" s="10">
        <v>19.62</v>
      </c>
      <c r="AM586" s="10">
        <v>1.42</v>
      </c>
      <c r="AO586" s="17">
        <f t="shared" si="36"/>
        <v>832.21025658801341</v>
      </c>
    </row>
    <row r="587" spans="3:41" x14ac:dyDescent="0.25">
      <c r="C587" s="17">
        <v>41.111718306516003</v>
      </c>
      <c r="Y587" s="10"/>
      <c r="AD587" s="11">
        <v>40873.291666666664</v>
      </c>
      <c r="AE587" s="10">
        <v>75.930000000000007</v>
      </c>
      <c r="AF587" s="10">
        <v>1.91</v>
      </c>
      <c r="AH587" s="17">
        <f t="shared" si="35"/>
        <v>3266.6390710137603</v>
      </c>
      <c r="AI587" s="17"/>
      <c r="AK587" s="11">
        <v>40873.291666666664</v>
      </c>
      <c r="AL587" s="10">
        <v>75.930000000000007</v>
      </c>
      <c r="AM587" s="10">
        <v>1.91</v>
      </c>
      <c r="AO587" s="17">
        <f t="shared" si="36"/>
        <v>3266.6390710137603</v>
      </c>
    </row>
    <row r="588" spans="3:41" x14ac:dyDescent="0.25">
      <c r="C588" s="17">
        <v>42.382069024694999</v>
      </c>
      <c r="Y588" s="10"/>
      <c r="AD588" s="11">
        <v>40873.333333333336</v>
      </c>
      <c r="AE588" s="10">
        <v>67.959999999999994</v>
      </c>
      <c r="AF588" s="10">
        <v>6.64</v>
      </c>
      <c r="AH588" s="17">
        <f t="shared" si="35"/>
        <v>3331.539810918272</v>
      </c>
      <c r="AI588" s="17"/>
      <c r="AK588" s="11">
        <v>40873.333333333336</v>
      </c>
      <c r="AL588" s="10">
        <v>67.959999999999994</v>
      </c>
      <c r="AM588" s="10">
        <v>6.64</v>
      </c>
      <c r="AO588" s="17">
        <f t="shared" si="36"/>
        <v>3331.539810918272</v>
      </c>
    </row>
    <row r="589" spans="3:41" x14ac:dyDescent="0.25">
      <c r="C589" s="17">
        <v>44.253912212264197</v>
      </c>
      <c r="Y589" s="10"/>
      <c r="AD589" s="11">
        <v>40873.375</v>
      </c>
      <c r="AE589" s="10">
        <v>6.23</v>
      </c>
      <c r="AF589" s="10">
        <v>8.76</v>
      </c>
      <c r="AH589" s="17">
        <f t="shared" si="35"/>
        <v>330.27667308240598</v>
      </c>
      <c r="AI589" s="17"/>
      <c r="AK589" s="11">
        <v>40873.375</v>
      </c>
      <c r="AL589" s="10">
        <v>6.23</v>
      </c>
      <c r="AM589" s="10">
        <v>8.76</v>
      </c>
      <c r="AO589" s="17">
        <f t="shared" si="36"/>
        <v>330.27667308240598</v>
      </c>
    </row>
    <row r="590" spans="3:41" x14ac:dyDescent="0.25">
      <c r="C590" s="17">
        <v>45.232923826258599</v>
      </c>
      <c r="Y590" s="10"/>
      <c r="AD590" s="11">
        <v>40873.416666666664</v>
      </c>
      <c r="AE590" s="10">
        <v>55.24</v>
      </c>
      <c r="AF590" s="10">
        <v>5.39</v>
      </c>
      <c r="AH590" s="17">
        <f t="shared" si="35"/>
        <v>2796.4103121625253</v>
      </c>
      <c r="AI590" s="17"/>
      <c r="AK590" s="11">
        <v>40873.416666666664</v>
      </c>
      <c r="AL590" s="10">
        <v>55.24</v>
      </c>
      <c r="AM590" s="10">
        <v>5.39</v>
      </c>
      <c r="AO590" s="17">
        <f t="shared" si="36"/>
        <v>2796.4103121625253</v>
      </c>
    </row>
    <row r="591" spans="3:41" x14ac:dyDescent="0.25">
      <c r="C591" s="17">
        <v>45.193852734957403</v>
      </c>
      <c r="Y591" s="10"/>
      <c r="AD591" s="11">
        <v>40873.458333333336</v>
      </c>
      <c r="AE591" s="10">
        <v>37.99</v>
      </c>
      <c r="AF591" s="10">
        <v>7.02</v>
      </c>
      <c r="AH591" s="17">
        <f t="shared" si="35"/>
        <v>1983.6042654010316</v>
      </c>
      <c r="AI591" s="17"/>
      <c r="AK591" s="11">
        <v>40873.458333333336</v>
      </c>
      <c r="AL591" s="10">
        <v>37.99</v>
      </c>
      <c r="AM591" s="10">
        <v>7.02</v>
      </c>
      <c r="AO591" s="17">
        <f t="shared" si="36"/>
        <v>1983.6042654010316</v>
      </c>
    </row>
    <row r="592" spans="3:41" x14ac:dyDescent="0.25">
      <c r="C592" s="17">
        <v>44.367505089620899</v>
      </c>
      <c r="Y592" s="10"/>
      <c r="AD592" s="11">
        <v>40873.5</v>
      </c>
      <c r="AE592" s="10">
        <v>53.53</v>
      </c>
      <c r="AF592" s="10">
        <v>6.63</v>
      </c>
      <c r="AH592" s="17">
        <f t="shared" si="35"/>
        <v>2729.8964474474069</v>
      </c>
      <c r="AI592" s="17"/>
      <c r="AK592" s="11">
        <v>40873.5</v>
      </c>
      <c r="AL592" s="10">
        <v>53.53</v>
      </c>
      <c r="AM592" s="10">
        <v>6.63</v>
      </c>
      <c r="AO592" s="17">
        <f t="shared" si="36"/>
        <v>2729.8964474474069</v>
      </c>
    </row>
    <row r="593" spans="3:41" x14ac:dyDescent="0.25">
      <c r="C593" s="17">
        <v>43.309406622707797</v>
      </c>
      <c r="Y593" s="10"/>
      <c r="AD593" s="11">
        <v>40873.541666666664</v>
      </c>
      <c r="AE593" s="10">
        <v>19.399999999999999</v>
      </c>
      <c r="AF593" s="10">
        <v>2.84</v>
      </c>
      <c r="AH593" s="17">
        <f t="shared" si="35"/>
        <v>895.29848848053132</v>
      </c>
      <c r="AI593" s="17"/>
      <c r="AK593" s="11">
        <v>40873.541666666664</v>
      </c>
      <c r="AL593" s="10">
        <v>19.399999999999999</v>
      </c>
      <c r="AM593" s="10">
        <v>2.84</v>
      </c>
      <c r="AO593" s="17">
        <f t="shared" si="36"/>
        <v>895.29848848053132</v>
      </c>
    </row>
    <row r="594" spans="3:41" x14ac:dyDescent="0.25">
      <c r="C594" s="17">
        <v>43.173270725236797</v>
      </c>
      <c r="Y594" s="10"/>
      <c r="AD594" s="11">
        <v>40873.583333333336</v>
      </c>
      <c r="AE594" s="10">
        <v>9.5500000000000007</v>
      </c>
      <c r="AF594" s="10">
        <v>3.51</v>
      </c>
      <c r="AH594" s="17">
        <f t="shared" si="35"/>
        <v>445.82523542601143</v>
      </c>
      <c r="AI594" s="17"/>
      <c r="AK594" s="11">
        <v>40873.583333333336</v>
      </c>
      <c r="AL594" s="10">
        <v>9.5500000000000007</v>
      </c>
      <c r="AM594" s="10">
        <v>3.51</v>
      </c>
      <c r="AO594" s="17">
        <f t="shared" si="36"/>
        <v>445.82523542601143</v>
      </c>
    </row>
    <row r="595" spans="3:41" x14ac:dyDescent="0.25">
      <c r="C595" s="17">
        <v>45.056145442894397</v>
      </c>
      <c r="Y595" s="10"/>
      <c r="AD595" s="11">
        <v>40873.625</v>
      </c>
      <c r="AE595" s="10">
        <v>4.09</v>
      </c>
      <c r="AF595" s="10">
        <v>3.05</v>
      </c>
      <c r="AH595" s="17">
        <f t="shared" si="35"/>
        <v>196.75413486143808</v>
      </c>
      <c r="AI595" s="17"/>
      <c r="AK595" s="11">
        <v>40873.625</v>
      </c>
      <c r="AL595" s="10">
        <v>4.09</v>
      </c>
      <c r="AM595" s="10">
        <v>3.05</v>
      </c>
      <c r="AO595" s="17">
        <f t="shared" si="36"/>
        <v>196.75413486143808</v>
      </c>
    </row>
    <row r="596" spans="3:41" x14ac:dyDescent="0.25">
      <c r="C596" s="17">
        <v>48.367554322930097</v>
      </c>
      <c r="Y596" s="10"/>
      <c r="AD596" s="11">
        <v>40873.666666666664</v>
      </c>
      <c r="AE596" s="10">
        <v>52.13</v>
      </c>
      <c r="AF596" s="10">
        <v>3.88</v>
      </c>
      <c r="AH596" s="17">
        <f t="shared" si="35"/>
        <v>2723.6650068543463</v>
      </c>
      <c r="AI596" s="17"/>
      <c r="AK596" s="11">
        <v>40873.666666666664</v>
      </c>
      <c r="AL596" s="10">
        <v>52.13</v>
      </c>
      <c r="AM596" s="10">
        <v>3.88</v>
      </c>
      <c r="AO596" s="17">
        <f t="shared" si="36"/>
        <v>2723.6650068543463</v>
      </c>
    </row>
    <row r="597" spans="3:41" x14ac:dyDescent="0.25">
      <c r="C597" s="17">
        <v>51.100259024343003</v>
      </c>
      <c r="Y597" s="10"/>
      <c r="AD597" s="11">
        <v>40873.708333333336</v>
      </c>
      <c r="AE597" s="10">
        <v>42.28</v>
      </c>
      <c r="AF597" s="10">
        <v>9.8699999999999992</v>
      </c>
      <c r="AH597" s="17">
        <f t="shared" si="35"/>
        <v>2577.8225515492222</v>
      </c>
      <c r="AI597" s="17"/>
      <c r="AK597" s="11">
        <v>40873.708333333336</v>
      </c>
      <c r="AL597" s="10">
        <v>42.28</v>
      </c>
      <c r="AM597" s="10">
        <v>9.8699999999999992</v>
      </c>
      <c r="AO597" s="17">
        <f t="shared" si="36"/>
        <v>2577.8225515492222</v>
      </c>
    </row>
    <row r="598" spans="3:41" x14ac:dyDescent="0.25">
      <c r="C598" s="17">
        <v>50.497764246312499</v>
      </c>
      <c r="Y598" s="10"/>
      <c r="AD598" s="11">
        <v>40873.75</v>
      </c>
      <c r="AE598" s="10">
        <v>9.3699999999999992</v>
      </c>
      <c r="AF598" s="10">
        <v>7.31</v>
      </c>
      <c r="AH598" s="17">
        <f t="shared" si="35"/>
        <v>541.65875098794811</v>
      </c>
      <c r="AI598" s="17"/>
      <c r="AK598" s="11">
        <v>40873.75</v>
      </c>
      <c r="AL598" s="10">
        <v>9.3699999999999992</v>
      </c>
      <c r="AM598" s="10">
        <v>7.31</v>
      </c>
      <c r="AO598" s="17">
        <f t="shared" si="36"/>
        <v>541.65875098794811</v>
      </c>
    </row>
    <row r="599" spans="3:41" x14ac:dyDescent="0.25">
      <c r="C599" s="17">
        <v>47.4353177689635</v>
      </c>
      <c r="Y599" s="10"/>
      <c r="AD599" s="11">
        <v>40873.791666666664</v>
      </c>
      <c r="AE599" s="10">
        <v>16.18</v>
      </c>
      <c r="AF599" s="10">
        <v>4.71</v>
      </c>
      <c r="AH599" s="17">
        <f t="shared" si="35"/>
        <v>843.71124150182948</v>
      </c>
      <c r="AI599" s="17"/>
      <c r="AK599" s="11">
        <v>40873.791666666664</v>
      </c>
      <c r="AL599" s="10">
        <v>16.18</v>
      </c>
      <c r="AM599" s="10">
        <v>4.71</v>
      </c>
      <c r="AO599" s="17">
        <f t="shared" si="36"/>
        <v>843.71124150182948</v>
      </c>
    </row>
    <row r="600" spans="3:41" x14ac:dyDescent="0.25">
      <c r="C600" s="17">
        <v>44.837991815716499</v>
      </c>
      <c r="Y600" s="10"/>
      <c r="AD600" s="11">
        <v>40873.833333333336</v>
      </c>
      <c r="AE600" s="10">
        <v>36.47</v>
      </c>
      <c r="AF600" s="10">
        <v>6.32</v>
      </c>
      <c r="AH600" s="17">
        <f t="shared" si="35"/>
        <v>1865.7319615191807</v>
      </c>
      <c r="AI600" s="17"/>
      <c r="AK600" s="11">
        <v>40873.833333333336</v>
      </c>
      <c r="AL600" s="10">
        <v>36.47</v>
      </c>
      <c r="AM600" s="10">
        <v>6.32</v>
      </c>
      <c r="AO600" s="17">
        <f t="shared" si="36"/>
        <v>1865.7319615191807</v>
      </c>
    </row>
    <row r="601" spans="3:41" x14ac:dyDescent="0.25">
      <c r="C601" s="17">
        <v>44.471487237725803</v>
      </c>
      <c r="Y601" s="10"/>
      <c r="AD601" s="11">
        <v>40873.875</v>
      </c>
      <c r="AE601" s="10">
        <v>70.84</v>
      </c>
      <c r="AF601" s="10">
        <v>7.08</v>
      </c>
      <c r="AH601" s="17">
        <f t="shared" si="35"/>
        <v>3651.9073559204958</v>
      </c>
      <c r="AI601" s="17"/>
      <c r="AK601" s="11">
        <v>40873.875</v>
      </c>
      <c r="AL601" s="10">
        <v>70.84</v>
      </c>
      <c r="AM601" s="10">
        <v>7.08</v>
      </c>
      <c r="AO601" s="17">
        <f t="shared" si="36"/>
        <v>3651.9073559204958</v>
      </c>
    </row>
    <row r="602" spans="3:41" x14ac:dyDescent="0.25">
      <c r="C602" s="17">
        <v>43.143722250268198</v>
      </c>
      <c r="Y602" s="10"/>
      <c r="AD602" s="11">
        <v>40873.916666666664</v>
      </c>
      <c r="AE602" s="10">
        <v>27.22</v>
      </c>
      <c r="AF602" s="10">
        <v>9.0500000000000007</v>
      </c>
      <c r="AH602" s="17">
        <f t="shared" si="35"/>
        <v>1420.7131196523003</v>
      </c>
      <c r="AI602" s="17"/>
      <c r="AK602" s="11">
        <v>40873.916666666664</v>
      </c>
      <c r="AL602" s="10">
        <v>27.22</v>
      </c>
      <c r="AM602" s="10">
        <v>9.0500000000000007</v>
      </c>
      <c r="AO602" s="17">
        <f t="shared" si="36"/>
        <v>1420.7131196523003</v>
      </c>
    </row>
    <row r="603" spans="3:41" x14ac:dyDescent="0.25">
      <c r="C603" s="17">
        <v>42.345341845447201</v>
      </c>
      <c r="Y603" s="10"/>
      <c r="AD603" s="11">
        <v>40873.958333333336</v>
      </c>
      <c r="AE603" s="10">
        <v>69.180000000000007</v>
      </c>
      <c r="AF603" s="10">
        <v>1.01</v>
      </c>
      <c r="AH603" s="17">
        <f t="shared" si="35"/>
        <v>2999.3225488680378</v>
      </c>
      <c r="AI603" s="17"/>
      <c r="AK603" s="11">
        <v>40873.958333333336</v>
      </c>
      <c r="AL603" s="10">
        <v>69.180000000000007</v>
      </c>
      <c r="AM603" s="10">
        <v>1.01</v>
      </c>
      <c r="AO603" s="17">
        <f t="shared" si="36"/>
        <v>2999.3225488680378</v>
      </c>
    </row>
    <row r="604" spans="3:41" x14ac:dyDescent="0.25">
      <c r="C604" s="17">
        <v>42.8304621951049</v>
      </c>
      <c r="Y604" s="10"/>
      <c r="AD604" s="16">
        <v>40874</v>
      </c>
      <c r="AE604" s="10">
        <v>17.03</v>
      </c>
      <c r="AF604" s="10">
        <v>0.01</v>
      </c>
      <c r="AH604" s="17">
        <f t="shared" si="35"/>
        <v>729.57307118263645</v>
      </c>
      <c r="AI604" s="17"/>
      <c r="AK604" s="16">
        <v>40874</v>
      </c>
      <c r="AL604" s="10">
        <v>17.03</v>
      </c>
      <c r="AM604" s="10">
        <v>0.01</v>
      </c>
      <c r="AO604" s="17">
        <f t="shared" si="36"/>
        <v>729.57307118263645</v>
      </c>
    </row>
    <row r="605" spans="3:41" x14ac:dyDescent="0.25">
      <c r="C605" s="17">
        <v>41.501305661778801</v>
      </c>
      <c r="Y605" s="10"/>
      <c r="AD605" s="11">
        <v>40874.041666666664</v>
      </c>
      <c r="AE605" s="10">
        <v>7.89</v>
      </c>
      <c r="AF605" s="10">
        <v>6.24</v>
      </c>
      <c r="AH605" s="17">
        <f t="shared" si="35"/>
        <v>376.67890167143474</v>
      </c>
      <c r="AI605" s="17"/>
      <c r="AK605" s="11">
        <v>40874.041666666664</v>
      </c>
      <c r="AL605" s="10">
        <v>7.89</v>
      </c>
      <c r="AM605" s="10">
        <v>6.24</v>
      </c>
      <c r="AO605" s="17">
        <f t="shared" si="36"/>
        <v>376.67890167143474</v>
      </c>
    </row>
    <row r="606" spans="3:41" x14ac:dyDescent="0.25">
      <c r="C606" s="17">
        <v>40.667410527295097</v>
      </c>
      <c r="Y606" s="10"/>
      <c r="AD606" s="11">
        <v>40874.083333333336</v>
      </c>
      <c r="AE606" s="10">
        <v>82.05</v>
      </c>
      <c r="AF606" s="10">
        <v>2.5</v>
      </c>
      <c r="AH606" s="17">
        <f t="shared" si="35"/>
        <v>3541.8860337645624</v>
      </c>
      <c r="AI606" s="17"/>
      <c r="AK606" s="11">
        <v>40874.083333333336</v>
      </c>
      <c r="AL606" s="10">
        <v>82.05</v>
      </c>
      <c r="AM606" s="10">
        <v>2.5</v>
      </c>
      <c r="AO606" s="17">
        <f t="shared" si="36"/>
        <v>3541.8860337645624</v>
      </c>
    </row>
    <row r="607" spans="3:41" x14ac:dyDescent="0.25">
      <c r="C607" s="17">
        <v>38.0571722945677</v>
      </c>
      <c r="Y607" s="10"/>
      <c r="AD607" s="11">
        <v>40874.125</v>
      </c>
      <c r="AE607" s="10">
        <v>87.95</v>
      </c>
      <c r="AF607" s="10">
        <v>7.78</v>
      </c>
      <c r="AH607" s="17">
        <f t="shared" si="35"/>
        <v>4031.3793033072293</v>
      </c>
      <c r="AI607" s="17"/>
      <c r="AK607" s="11">
        <v>40874.125</v>
      </c>
      <c r="AL607" s="10">
        <v>87.95</v>
      </c>
      <c r="AM607" s="10">
        <v>7.78</v>
      </c>
      <c r="AO607" s="17">
        <f t="shared" si="36"/>
        <v>4031.3793033072293</v>
      </c>
    </row>
    <row r="608" spans="3:41" x14ac:dyDescent="0.25">
      <c r="C608" s="17">
        <v>37.271639550024297</v>
      </c>
      <c r="Y608" s="10"/>
      <c r="AD608" s="11">
        <v>40874.166666666664</v>
      </c>
      <c r="AE608" s="10">
        <v>35.049999999999997</v>
      </c>
      <c r="AF608" s="10">
        <v>0.5</v>
      </c>
      <c r="AH608" s="17">
        <f t="shared" si="35"/>
        <v>1323.8959662283514</v>
      </c>
      <c r="AI608" s="17"/>
      <c r="AK608" s="11">
        <v>40874.166666666664</v>
      </c>
      <c r="AL608" s="10">
        <v>35.049999999999997</v>
      </c>
      <c r="AM608" s="10">
        <v>0.5</v>
      </c>
      <c r="AO608" s="17">
        <f t="shared" si="36"/>
        <v>1323.8959662283514</v>
      </c>
    </row>
    <row r="609" spans="3:41" x14ac:dyDescent="0.25">
      <c r="C609" s="17">
        <v>38.776821279289202</v>
      </c>
      <c r="Y609" s="10"/>
      <c r="AD609" s="11">
        <v>40874.208333333336</v>
      </c>
      <c r="AE609" s="10">
        <v>65.599999999999994</v>
      </c>
      <c r="AF609" s="10">
        <v>4.97</v>
      </c>
      <c r="AH609" s="17">
        <f t="shared" si="35"/>
        <v>2869.7914759213713</v>
      </c>
      <c r="AI609" s="17"/>
      <c r="AK609" s="11">
        <v>40874.208333333336</v>
      </c>
      <c r="AL609" s="10">
        <v>65.599999999999994</v>
      </c>
      <c r="AM609" s="10">
        <v>4.97</v>
      </c>
      <c r="AO609" s="17">
        <f t="shared" si="36"/>
        <v>2869.7914759213713</v>
      </c>
    </row>
    <row r="610" spans="3:41" x14ac:dyDescent="0.25">
      <c r="C610" s="17">
        <v>38.590359137974303</v>
      </c>
      <c r="Y610" s="10"/>
      <c r="AD610" s="11">
        <v>40874.25</v>
      </c>
      <c r="AE610" s="10">
        <v>71.319999999999993</v>
      </c>
      <c r="AF610" s="10">
        <v>3.14</v>
      </c>
      <c r="AH610" s="17">
        <f t="shared" si="35"/>
        <v>2976.2092137203272</v>
      </c>
      <c r="AI610" s="17"/>
      <c r="AK610" s="11">
        <v>40874.25</v>
      </c>
      <c r="AL610" s="10">
        <v>71.319999999999993</v>
      </c>
      <c r="AM610" s="10">
        <v>3.14</v>
      </c>
      <c r="AO610" s="17">
        <f t="shared" si="36"/>
        <v>2976.2092137203272</v>
      </c>
    </row>
    <row r="611" spans="3:41" x14ac:dyDescent="0.25">
      <c r="C611" s="17">
        <v>38.219612098885598</v>
      </c>
      <c r="Y611" s="10"/>
      <c r="AD611" s="11">
        <v>40874.291666666664</v>
      </c>
      <c r="AE611" s="10">
        <v>87.84</v>
      </c>
      <c r="AF611" s="10">
        <v>8.2100000000000009</v>
      </c>
      <c r="AH611" s="17">
        <f t="shared" si="35"/>
        <v>4078.3771267661114</v>
      </c>
      <c r="AI611" s="17"/>
      <c r="AK611" s="11">
        <v>40874.291666666664</v>
      </c>
      <c r="AL611" s="10">
        <v>87.84</v>
      </c>
      <c r="AM611" s="10">
        <v>8.2100000000000009</v>
      </c>
      <c r="AO611" s="17">
        <f t="shared" si="36"/>
        <v>4078.3771267661114</v>
      </c>
    </row>
    <row r="612" spans="3:41" x14ac:dyDescent="0.25">
      <c r="C612" s="17">
        <v>39.450634950999302</v>
      </c>
      <c r="Y612" s="10"/>
      <c r="AD612" s="11">
        <v>40874.333333333336</v>
      </c>
      <c r="AE612" s="10">
        <v>4.51</v>
      </c>
      <c r="AF612" s="10">
        <v>3.16</v>
      </c>
      <c r="AH612" s="17">
        <f t="shared" si="35"/>
        <v>192.17396362900683</v>
      </c>
      <c r="AI612" s="17"/>
      <c r="AK612" s="11">
        <v>40874.333333333336</v>
      </c>
      <c r="AL612" s="10">
        <v>4.51</v>
      </c>
      <c r="AM612" s="10">
        <v>3.16</v>
      </c>
      <c r="AO612" s="17">
        <f t="shared" si="36"/>
        <v>192.17396362900683</v>
      </c>
    </row>
    <row r="613" spans="3:41" x14ac:dyDescent="0.25">
      <c r="C613" s="17">
        <v>41.358522679353399</v>
      </c>
      <c r="Y613" s="10"/>
      <c r="AD613" s="11">
        <v>40874.375</v>
      </c>
      <c r="AE613" s="10">
        <v>27.87</v>
      </c>
      <c r="AF613" s="10">
        <v>1.69</v>
      </c>
      <c r="AH613" s="17">
        <f t="shared" si="35"/>
        <v>1199.7623270735792</v>
      </c>
      <c r="AI613" s="17"/>
      <c r="AK613" s="11">
        <v>40874.375</v>
      </c>
      <c r="AL613" s="10">
        <v>27.87</v>
      </c>
      <c r="AM613" s="10">
        <v>1.69</v>
      </c>
      <c r="AO613" s="17">
        <f t="shared" si="36"/>
        <v>1199.7623270735792</v>
      </c>
    </row>
    <row r="614" spans="3:41" x14ac:dyDescent="0.25">
      <c r="C614" s="17">
        <v>43.103243793866902</v>
      </c>
      <c r="Y614" s="10"/>
      <c r="AD614" s="11">
        <v>40874.416666666664</v>
      </c>
      <c r="AE614" s="10">
        <v>24.26</v>
      </c>
      <c r="AF614" s="10">
        <v>8.81</v>
      </c>
      <c r="AH614" s="17">
        <f t="shared" si="35"/>
        <v>1259.4152944392113</v>
      </c>
      <c r="AI614" s="17"/>
      <c r="AK614" s="11">
        <v>40874.416666666664</v>
      </c>
      <c r="AL614" s="10">
        <v>24.26</v>
      </c>
      <c r="AM614" s="10">
        <v>8.81</v>
      </c>
      <c r="AO614" s="17">
        <f t="shared" si="36"/>
        <v>1259.4152944392113</v>
      </c>
    </row>
    <row r="615" spans="3:41" x14ac:dyDescent="0.25">
      <c r="C615" s="17">
        <v>43.924570518543398</v>
      </c>
      <c r="Y615" s="10"/>
      <c r="AD615" s="11">
        <v>40874.458333333336</v>
      </c>
      <c r="AE615" s="10">
        <v>1.38</v>
      </c>
      <c r="AF615" s="10">
        <v>7.34</v>
      </c>
      <c r="AH615" s="17">
        <f t="shared" si="35"/>
        <v>70.745107315589877</v>
      </c>
      <c r="AI615" s="17"/>
      <c r="AK615" s="11">
        <v>40874.458333333336</v>
      </c>
      <c r="AL615" s="10">
        <v>1.38</v>
      </c>
      <c r="AM615" s="10">
        <v>7.34</v>
      </c>
      <c r="AO615" s="17">
        <f t="shared" si="36"/>
        <v>70.745107315589877</v>
      </c>
    </row>
    <row r="616" spans="3:41" x14ac:dyDescent="0.25">
      <c r="C616" s="17">
        <v>43.150382842282397</v>
      </c>
      <c r="Y616" s="10"/>
      <c r="AD616" s="11">
        <v>40874.5</v>
      </c>
      <c r="AE616" s="10">
        <v>99.59</v>
      </c>
      <c r="AF616" s="10">
        <v>4.0999999999999996</v>
      </c>
      <c r="AH616" s="17">
        <f t="shared" si="35"/>
        <v>4705.6656272629043</v>
      </c>
      <c r="AI616" s="17"/>
      <c r="AK616" s="11">
        <v>40874.5</v>
      </c>
      <c r="AL616" s="10">
        <v>99.59</v>
      </c>
      <c r="AM616" s="10">
        <v>4.0999999999999996</v>
      </c>
      <c r="AO616" s="17">
        <f t="shared" si="36"/>
        <v>4705.6656272629043</v>
      </c>
    </row>
    <row r="617" spans="3:41" x14ac:dyDescent="0.25">
      <c r="C617" s="17">
        <v>42.311380853763801</v>
      </c>
      <c r="Y617" s="10"/>
      <c r="AD617" s="11">
        <v>40874.541666666664</v>
      </c>
      <c r="AE617" s="10">
        <v>10.56</v>
      </c>
      <c r="AF617" s="10">
        <v>3.93</v>
      </c>
      <c r="AH617" s="17">
        <f t="shared" si="35"/>
        <v>488.30898181574577</v>
      </c>
      <c r="AI617" s="17"/>
      <c r="AK617" s="11">
        <v>40874.541666666664</v>
      </c>
      <c r="AL617" s="10">
        <v>10.56</v>
      </c>
      <c r="AM617" s="10">
        <v>3.93</v>
      </c>
      <c r="AO617" s="17">
        <f t="shared" si="36"/>
        <v>488.30898181574577</v>
      </c>
    </row>
    <row r="618" spans="3:41" x14ac:dyDescent="0.25">
      <c r="C618" s="17">
        <v>42.371847115676502</v>
      </c>
      <c r="Y618" s="10"/>
      <c r="AD618" s="11">
        <v>40874.583333333336</v>
      </c>
      <c r="AE618" s="10">
        <v>37.74</v>
      </c>
      <c r="AF618" s="10">
        <v>5.39</v>
      </c>
      <c r="AH618" s="17">
        <f t="shared" si="35"/>
        <v>1802.5321101456313</v>
      </c>
      <c r="AI618" s="17"/>
      <c r="AK618" s="11">
        <v>40874.583333333336</v>
      </c>
      <c r="AL618" s="10">
        <v>37.74</v>
      </c>
      <c r="AM618" s="10">
        <v>5.39</v>
      </c>
      <c r="AO618" s="17">
        <f t="shared" si="36"/>
        <v>1802.5321101456313</v>
      </c>
    </row>
    <row r="619" spans="3:41" x14ac:dyDescent="0.25">
      <c r="C619" s="17">
        <v>44.200261588622098</v>
      </c>
      <c r="Y619" s="10"/>
      <c r="AD619" s="11">
        <v>40874.625</v>
      </c>
      <c r="AE619" s="10">
        <v>40.270000000000003</v>
      </c>
      <c r="AF619" s="10">
        <v>4.6900000000000004</v>
      </c>
      <c r="AH619" s="17">
        <f t="shared" si="35"/>
        <v>1968.8108341738121</v>
      </c>
      <c r="AI619" s="17"/>
      <c r="AK619" s="11">
        <v>40874.625</v>
      </c>
      <c r="AL619" s="10">
        <v>40.270000000000003</v>
      </c>
      <c r="AM619" s="10">
        <v>4.6900000000000004</v>
      </c>
      <c r="AO619" s="17">
        <f t="shared" si="36"/>
        <v>1968.8108341738121</v>
      </c>
    </row>
    <row r="620" spans="3:41" x14ac:dyDescent="0.25">
      <c r="C620" s="17">
        <v>47.381963915445198</v>
      </c>
      <c r="Y620" s="10"/>
      <c r="AD620" s="11">
        <v>40874.666666666664</v>
      </c>
      <c r="AE620" s="10">
        <v>24.92</v>
      </c>
      <c r="AF620" s="10">
        <v>6.5</v>
      </c>
      <c r="AH620" s="17">
        <f t="shared" si="35"/>
        <v>1342.7385407728943</v>
      </c>
      <c r="AI620" s="17"/>
      <c r="AK620" s="11">
        <v>40874.666666666664</v>
      </c>
      <c r="AL620" s="10">
        <v>24.92</v>
      </c>
      <c r="AM620" s="10">
        <v>6.5</v>
      </c>
      <c r="AO620" s="17">
        <f t="shared" si="36"/>
        <v>1342.7385407728943</v>
      </c>
    </row>
    <row r="621" spans="3:41" x14ac:dyDescent="0.25">
      <c r="C621" s="17">
        <v>50.485937375285999</v>
      </c>
      <c r="Y621" s="10"/>
      <c r="AD621" s="11">
        <v>40874.708333333336</v>
      </c>
      <c r="AE621" s="10">
        <v>5.47</v>
      </c>
      <c r="AF621" s="10">
        <v>4.5</v>
      </c>
      <c r="AH621" s="17">
        <f t="shared" si="35"/>
        <v>300.77307744281438</v>
      </c>
      <c r="AI621" s="17"/>
      <c r="AK621" s="11">
        <v>40874.708333333336</v>
      </c>
      <c r="AL621" s="10">
        <v>5.47</v>
      </c>
      <c r="AM621" s="10">
        <v>4.5</v>
      </c>
      <c r="AO621" s="17">
        <f t="shared" si="36"/>
        <v>300.77307744281438</v>
      </c>
    </row>
    <row r="622" spans="3:41" x14ac:dyDescent="0.25">
      <c r="C622" s="17">
        <v>50.814813682813302</v>
      </c>
      <c r="Y622" s="10"/>
      <c r="AD622" s="11">
        <v>40874.75</v>
      </c>
      <c r="AE622" s="10">
        <v>51.83</v>
      </c>
      <c r="AF622" s="10">
        <v>7.1</v>
      </c>
      <c r="AH622" s="17">
        <f t="shared" si="35"/>
        <v>3001.7247931802135</v>
      </c>
      <c r="AI622" s="17"/>
      <c r="AK622" s="11">
        <v>40874.75</v>
      </c>
      <c r="AL622" s="10">
        <v>51.83</v>
      </c>
      <c r="AM622" s="10">
        <v>7.1</v>
      </c>
      <c r="AO622" s="17">
        <f t="shared" si="36"/>
        <v>3001.7247931802135</v>
      </c>
    </row>
    <row r="623" spans="3:41" x14ac:dyDescent="0.25">
      <c r="C623" s="17">
        <v>48.837569010528</v>
      </c>
      <c r="Y623" s="10"/>
      <c r="AD623" s="11">
        <v>40874.791666666664</v>
      </c>
      <c r="AE623" s="10">
        <v>59.16</v>
      </c>
      <c r="AF623" s="10">
        <v>6.88</v>
      </c>
      <c r="AH623" s="17">
        <f t="shared" si="35"/>
        <v>3296.2513826628365</v>
      </c>
      <c r="AI623" s="17"/>
      <c r="AK623" s="11">
        <v>40874.791666666664</v>
      </c>
      <c r="AL623" s="10">
        <v>59.16</v>
      </c>
      <c r="AM623" s="10">
        <v>6.88</v>
      </c>
      <c r="AO623" s="17">
        <f t="shared" si="36"/>
        <v>3296.2513826628365</v>
      </c>
    </row>
    <row r="624" spans="3:41" x14ac:dyDescent="0.25">
      <c r="C624" s="17">
        <v>46.499358359279</v>
      </c>
      <c r="Y624" s="10"/>
      <c r="AD624" s="11">
        <v>40874.833333333336</v>
      </c>
      <c r="AE624" s="10">
        <v>12.6</v>
      </c>
      <c r="AF624" s="10">
        <v>3.36</v>
      </c>
      <c r="AH624" s="17">
        <f t="shared" si="35"/>
        <v>628.22791532691542</v>
      </c>
      <c r="AI624" s="17"/>
      <c r="AK624" s="11">
        <v>40874.833333333336</v>
      </c>
      <c r="AL624" s="10">
        <v>12.6</v>
      </c>
      <c r="AM624" s="10">
        <v>3.36</v>
      </c>
      <c r="AO624" s="17">
        <f t="shared" si="36"/>
        <v>628.22791532691542</v>
      </c>
    </row>
    <row r="625" spans="3:41" x14ac:dyDescent="0.25">
      <c r="C625" s="17">
        <v>45.776834726636999</v>
      </c>
      <c r="Y625" s="10"/>
      <c r="AD625" s="11">
        <v>40874.875</v>
      </c>
      <c r="AE625" s="10">
        <v>42.72</v>
      </c>
      <c r="AF625" s="10">
        <v>2.88</v>
      </c>
      <c r="AH625" s="17">
        <f t="shared" si="35"/>
        <v>2078.6199795219327</v>
      </c>
      <c r="AI625" s="17"/>
      <c r="AK625" s="11">
        <v>40874.875</v>
      </c>
      <c r="AL625" s="10">
        <v>42.72</v>
      </c>
      <c r="AM625" s="10">
        <v>2.88</v>
      </c>
      <c r="AO625" s="17">
        <f t="shared" si="36"/>
        <v>2078.6199795219327</v>
      </c>
    </row>
    <row r="626" spans="3:41" x14ac:dyDescent="0.25">
      <c r="C626" s="17">
        <v>43.882557729161498</v>
      </c>
      <c r="Y626" s="10"/>
      <c r="AD626" s="11">
        <v>40874.916666666664</v>
      </c>
      <c r="AE626" s="10">
        <v>2.2799999999999998</v>
      </c>
      <c r="AF626" s="10">
        <v>6.32</v>
      </c>
      <c r="AH626" s="17">
        <f t="shared" si="35"/>
        <v>114.46183162248821</v>
      </c>
      <c r="AI626" s="17"/>
      <c r="AK626" s="11">
        <v>40874.916666666664</v>
      </c>
      <c r="AL626" s="10">
        <v>2.2799999999999998</v>
      </c>
      <c r="AM626" s="10">
        <v>6.32</v>
      </c>
      <c r="AO626" s="17">
        <f t="shared" si="36"/>
        <v>114.46183162248821</v>
      </c>
    </row>
    <row r="627" spans="3:41" x14ac:dyDescent="0.25">
      <c r="C627" s="17">
        <v>42.308992264283098</v>
      </c>
      <c r="Y627" s="10"/>
      <c r="AD627" s="11">
        <v>40874.958333333336</v>
      </c>
      <c r="AE627" s="10">
        <v>69.42</v>
      </c>
      <c r="AF627" s="10">
        <v>1.3</v>
      </c>
      <c r="AH627" s="17">
        <f t="shared" si="35"/>
        <v>3027.3362429865324</v>
      </c>
      <c r="AI627" s="17"/>
      <c r="AK627" s="11">
        <v>40874.958333333336</v>
      </c>
      <c r="AL627" s="10">
        <v>69.42</v>
      </c>
      <c r="AM627" s="10">
        <v>1.3</v>
      </c>
      <c r="AO627" s="17">
        <f t="shared" si="36"/>
        <v>3027.3362429865324</v>
      </c>
    </row>
    <row r="628" spans="3:41" x14ac:dyDescent="0.25">
      <c r="C628" s="17">
        <v>36.518646256708401</v>
      </c>
      <c r="Y628" s="10"/>
      <c r="AD628" s="16">
        <v>40875</v>
      </c>
      <c r="AE628" s="10">
        <v>77.239999999999995</v>
      </c>
      <c r="AF628" s="10">
        <v>7.66</v>
      </c>
      <c r="AH628" s="17">
        <f t="shared" si="35"/>
        <v>3412.3586368681567</v>
      </c>
      <c r="AI628" s="17"/>
      <c r="AK628" s="16">
        <v>40875</v>
      </c>
      <c r="AL628" s="10">
        <v>77.239999999999995</v>
      </c>
      <c r="AM628" s="10">
        <v>7.66</v>
      </c>
      <c r="AO628" s="17">
        <f t="shared" si="36"/>
        <v>3412.3586368681567</v>
      </c>
    </row>
    <row r="629" spans="3:41" x14ac:dyDescent="0.25">
      <c r="C629" s="17">
        <v>34.742577673733699</v>
      </c>
      <c r="Y629" s="10"/>
      <c r="AD629" s="11">
        <v>40875.041666666664</v>
      </c>
      <c r="AE629" s="10">
        <v>58.31</v>
      </c>
      <c r="AF629" s="10">
        <v>9.65</v>
      </c>
      <c r="AH629" s="17">
        <f t="shared" si="35"/>
        <v>2588.5312041554121</v>
      </c>
      <c r="AI629" s="17"/>
      <c r="AK629" s="11">
        <v>40875.041666666664</v>
      </c>
      <c r="AL629" s="10">
        <v>58.31</v>
      </c>
      <c r="AM629" s="10">
        <v>9.65</v>
      </c>
      <c r="AO629" s="17">
        <f t="shared" si="36"/>
        <v>2588.5312041554121</v>
      </c>
    </row>
    <row r="630" spans="3:41" x14ac:dyDescent="0.25">
      <c r="C630" s="17">
        <v>33.774790948908603</v>
      </c>
      <c r="Y630" s="10"/>
      <c r="AD630" s="11">
        <v>40875.083333333336</v>
      </c>
      <c r="AE630" s="10">
        <v>44.41</v>
      </c>
      <c r="AF630" s="10">
        <v>3.55</v>
      </c>
      <c r="AH630" s="17">
        <f t="shared" si="35"/>
        <v>1657.5939660410309</v>
      </c>
      <c r="AI630" s="17"/>
      <c r="AK630" s="11">
        <v>40875.083333333336</v>
      </c>
      <c r="AL630" s="10">
        <v>44.41</v>
      </c>
      <c r="AM630" s="10">
        <v>3.55</v>
      </c>
      <c r="AO630" s="17">
        <f t="shared" si="36"/>
        <v>1657.5939660410309</v>
      </c>
    </row>
    <row r="631" spans="3:41" x14ac:dyDescent="0.25">
      <c r="C631" s="17">
        <v>34.047551842364697</v>
      </c>
      <c r="Y631" s="10"/>
      <c r="AD631" s="11">
        <v>40875.125</v>
      </c>
      <c r="AE631" s="10">
        <v>73.48</v>
      </c>
      <c r="AF631" s="10">
        <v>0.4</v>
      </c>
      <c r="AH631" s="17">
        <f t="shared" si="35"/>
        <v>2531.206109376958</v>
      </c>
      <c r="AI631" s="17"/>
      <c r="AK631" s="11">
        <v>40875.125</v>
      </c>
      <c r="AL631" s="10">
        <v>73.48</v>
      </c>
      <c r="AM631" s="10">
        <v>0.4</v>
      </c>
      <c r="AO631" s="17">
        <f t="shared" si="36"/>
        <v>2531.206109376958</v>
      </c>
    </row>
    <row r="632" spans="3:41" x14ac:dyDescent="0.25">
      <c r="C632" s="17">
        <v>36.055191999738703</v>
      </c>
      <c r="Y632" s="10"/>
      <c r="AD632" s="11">
        <v>40875.166666666664</v>
      </c>
      <c r="AE632" s="10">
        <v>80.88</v>
      </c>
      <c r="AF632" s="10">
        <v>6.4</v>
      </c>
      <c r="AH632" s="17">
        <f t="shared" si="35"/>
        <v>3433.7759289388659</v>
      </c>
      <c r="AI632" s="17"/>
      <c r="AK632" s="11">
        <v>40875.166666666664</v>
      </c>
      <c r="AL632" s="10">
        <v>80.88</v>
      </c>
      <c r="AM632" s="10">
        <v>6.4</v>
      </c>
      <c r="AO632" s="17">
        <f t="shared" si="36"/>
        <v>3433.7759289388659</v>
      </c>
    </row>
    <row r="633" spans="3:41" x14ac:dyDescent="0.25">
      <c r="C633" s="17">
        <v>39.759629942952301</v>
      </c>
      <c r="Y633" s="10"/>
      <c r="AD633" s="11">
        <v>40875.208333333336</v>
      </c>
      <c r="AE633" s="10">
        <v>17.260000000000002</v>
      </c>
      <c r="AF633" s="10">
        <v>5</v>
      </c>
      <c r="AH633" s="17">
        <f t="shared" si="35"/>
        <v>772.55121281535685</v>
      </c>
      <c r="AI633" s="17"/>
      <c r="AK633" s="11">
        <v>40875.208333333336</v>
      </c>
      <c r="AL633" s="10">
        <v>17.260000000000002</v>
      </c>
      <c r="AM633" s="10">
        <v>5</v>
      </c>
      <c r="AO633" s="17">
        <f t="shared" si="36"/>
        <v>772.55121281535685</v>
      </c>
    </row>
    <row r="634" spans="3:41" x14ac:dyDescent="0.25">
      <c r="C634" s="17">
        <v>43.641817518067199</v>
      </c>
      <c r="Y634" s="10"/>
      <c r="AD634" s="11">
        <v>40875.25</v>
      </c>
      <c r="AE634" s="10">
        <v>1.18</v>
      </c>
      <c r="AF634" s="10">
        <v>2.13</v>
      </c>
      <c r="AH634" s="17">
        <f t="shared" si="35"/>
        <v>54.010744671319294</v>
      </c>
      <c r="AI634" s="17"/>
      <c r="AK634" s="11">
        <v>40875.25</v>
      </c>
      <c r="AL634" s="10">
        <v>1.18</v>
      </c>
      <c r="AM634" s="10">
        <v>2.13</v>
      </c>
      <c r="AO634" s="17">
        <f t="shared" si="36"/>
        <v>54.010744671319294</v>
      </c>
    </row>
    <row r="635" spans="3:41" x14ac:dyDescent="0.25">
      <c r="C635" s="17">
        <v>48.931253374628</v>
      </c>
      <c r="Y635" s="10"/>
      <c r="AD635" s="11">
        <v>40875.291666666664</v>
      </c>
      <c r="AE635" s="10">
        <v>39.53</v>
      </c>
      <c r="AF635" s="10">
        <v>7.76</v>
      </c>
      <c r="AH635" s="17">
        <f t="shared" si="35"/>
        <v>2241.0052458990449</v>
      </c>
      <c r="AI635" s="17"/>
      <c r="AK635" s="11">
        <v>40875.291666666664</v>
      </c>
      <c r="AL635" s="10">
        <v>39.53</v>
      </c>
      <c r="AM635" s="10">
        <v>7.76</v>
      </c>
      <c r="AO635" s="17">
        <f t="shared" si="36"/>
        <v>2241.0052458990449</v>
      </c>
    </row>
    <row r="636" spans="3:41" x14ac:dyDescent="0.25">
      <c r="C636" s="17">
        <v>54.747552139386599</v>
      </c>
      <c r="Y636" s="10"/>
      <c r="AD636" s="11">
        <v>40875.333333333336</v>
      </c>
      <c r="AE636" s="10">
        <v>64.959999999999994</v>
      </c>
      <c r="AF636" s="10">
        <v>5.12</v>
      </c>
      <c r="AH636" s="17">
        <f t="shared" si="35"/>
        <v>3888.996186974553</v>
      </c>
      <c r="AI636" s="17"/>
      <c r="AK636" s="11">
        <v>40875.333333333336</v>
      </c>
      <c r="AL636" s="10">
        <v>64.959999999999994</v>
      </c>
      <c r="AM636" s="10">
        <v>5.12</v>
      </c>
      <c r="AO636" s="17">
        <f t="shared" si="36"/>
        <v>3888.996186974553</v>
      </c>
    </row>
    <row r="637" spans="3:41" x14ac:dyDescent="0.25">
      <c r="C637" s="17">
        <v>53.079392882711403</v>
      </c>
      <c r="Y637" s="10"/>
      <c r="AD637" s="11">
        <v>40875.375</v>
      </c>
      <c r="AE637" s="10">
        <v>55</v>
      </c>
      <c r="AF637" s="10">
        <v>6.72</v>
      </c>
      <c r="AH637" s="17">
        <f t="shared" si="35"/>
        <v>3288.9666085491272</v>
      </c>
      <c r="AI637" s="17"/>
      <c r="AK637" s="11">
        <v>40875.375</v>
      </c>
      <c r="AL637" s="10">
        <v>55</v>
      </c>
      <c r="AM637" s="10">
        <v>6.72</v>
      </c>
      <c r="AO637" s="17">
        <f t="shared" si="36"/>
        <v>3288.9666085491272</v>
      </c>
    </row>
    <row r="638" spans="3:41" x14ac:dyDescent="0.25">
      <c r="C638" s="17">
        <v>51.7643143573438</v>
      </c>
      <c r="Y638" s="10"/>
      <c r="AD638" s="11">
        <v>40875.416666666664</v>
      </c>
      <c r="AE638" s="10">
        <v>2.16</v>
      </c>
      <c r="AF638" s="10">
        <v>6.99</v>
      </c>
      <c r="AH638" s="17">
        <f t="shared" si="35"/>
        <v>126.90931901186262</v>
      </c>
      <c r="AI638" s="17"/>
      <c r="AK638" s="11">
        <v>40875.416666666664</v>
      </c>
      <c r="AL638" s="10">
        <v>2.16</v>
      </c>
      <c r="AM638" s="10">
        <v>6.99</v>
      </c>
      <c r="AO638" s="17">
        <f t="shared" si="36"/>
        <v>126.90931901186262</v>
      </c>
    </row>
    <row r="639" spans="3:41" x14ac:dyDescent="0.25">
      <c r="C639" s="17">
        <v>51.0651343514822</v>
      </c>
      <c r="Y639" s="10"/>
      <c r="AD639" s="11">
        <v>40875.458333333336</v>
      </c>
      <c r="AE639" s="10">
        <v>21.84</v>
      </c>
      <c r="AF639" s="10">
        <v>1.17</v>
      </c>
      <c r="AH639" s="17">
        <f t="shared" si="35"/>
        <v>1140.8153342363712</v>
      </c>
      <c r="AI639" s="17"/>
      <c r="AK639" s="11">
        <v>40875.458333333336</v>
      </c>
      <c r="AL639" s="10">
        <v>21.84</v>
      </c>
      <c r="AM639" s="10">
        <v>1.17</v>
      </c>
      <c r="AO639" s="17">
        <f t="shared" si="36"/>
        <v>1140.8153342363712</v>
      </c>
    </row>
    <row r="640" spans="3:41" x14ac:dyDescent="0.25">
      <c r="C640" s="17">
        <v>49.440016171195701</v>
      </c>
      <c r="Y640" s="10"/>
      <c r="AD640" s="11">
        <v>40875.5</v>
      </c>
      <c r="AE640" s="10">
        <v>8.44</v>
      </c>
      <c r="AF640" s="10">
        <v>4.3600000000000003</v>
      </c>
      <c r="AH640" s="17">
        <f t="shared" si="35"/>
        <v>454.0721364848917</v>
      </c>
      <c r="AI640" s="17"/>
      <c r="AK640" s="11">
        <v>40875.5</v>
      </c>
      <c r="AL640" s="10">
        <v>8.44</v>
      </c>
      <c r="AM640" s="10">
        <v>4.3600000000000003</v>
      </c>
      <c r="AO640" s="17">
        <f t="shared" si="36"/>
        <v>454.0721364848917</v>
      </c>
    </row>
    <row r="641" spans="3:41" x14ac:dyDescent="0.25">
      <c r="C641" s="17">
        <v>48.775215400929099</v>
      </c>
      <c r="Y641" s="10"/>
      <c r="AD641" s="11">
        <v>40875.541666666664</v>
      </c>
      <c r="AE641" s="10">
        <v>72.709999999999994</v>
      </c>
      <c r="AF641" s="10">
        <v>5.12</v>
      </c>
      <c r="AH641" s="17">
        <f t="shared" si="35"/>
        <v>3918.7211118015543</v>
      </c>
      <c r="AI641" s="17"/>
      <c r="AK641" s="11">
        <v>40875.541666666664</v>
      </c>
      <c r="AL641" s="10">
        <v>72.709999999999994</v>
      </c>
      <c r="AM641" s="10">
        <v>5.12</v>
      </c>
      <c r="AO641" s="17">
        <f t="shared" si="36"/>
        <v>3918.7211118015543</v>
      </c>
    </row>
    <row r="642" spans="3:41" x14ac:dyDescent="0.25">
      <c r="C642" s="17">
        <v>48.959632385256299</v>
      </c>
      <c r="Y642" s="10"/>
      <c r="AD642" s="11">
        <v>40875.583333333336</v>
      </c>
      <c r="AE642" s="10">
        <v>19.600000000000001</v>
      </c>
      <c r="AF642" s="10">
        <v>4.88</v>
      </c>
      <c r="AH642" s="17">
        <f t="shared" si="35"/>
        <v>1055.2567947510236</v>
      </c>
      <c r="AI642" s="17"/>
      <c r="AK642" s="11">
        <v>40875.583333333336</v>
      </c>
      <c r="AL642" s="10">
        <v>19.600000000000001</v>
      </c>
      <c r="AM642" s="10">
        <v>4.88</v>
      </c>
      <c r="AO642" s="17">
        <f t="shared" si="36"/>
        <v>1055.2567947510236</v>
      </c>
    </row>
    <row r="643" spans="3:41" x14ac:dyDescent="0.25">
      <c r="C643" s="17">
        <v>51.460858935177399</v>
      </c>
      <c r="Y643" s="10"/>
      <c r="AD643" s="11">
        <v>40875.625</v>
      </c>
      <c r="AE643" s="10">
        <v>35.840000000000003</v>
      </c>
      <c r="AF643" s="10">
        <v>0.81</v>
      </c>
      <c r="AH643" s="17">
        <f t="shared" si="35"/>
        <v>1873.3875842367581</v>
      </c>
      <c r="AI643" s="17"/>
      <c r="AK643" s="11">
        <v>40875.625</v>
      </c>
      <c r="AL643" s="10">
        <v>35.840000000000003</v>
      </c>
      <c r="AM643" s="10">
        <v>0.81</v>
      </c>
      <c r="AO643" s="17">
        <f t="shared" si="36"/>
        <v>1873.3875842367581</v>
      </c>
    </row>
    <row r="644" spans="3:41" x14ac:dyDescent="0.25">
      <c r="C644" s="17">
        <v>55.403159751921201</v>
      </c>
      <c r="Y644" s="10"/>
      <c r="AD644" s="11">
        <v>40875.666666666664</v>
      </c>
      <c r="AE644" s="10">
        <v>39.25</v>
      </c>
      <c r="AF644" s="10">
        <v>7.3</v>
      </c>
      <c r="AH644" s="17">
        <f t="shared" si="35"/>
        <v>2461.0990202629068</v>
      </c>
      <c r="AI644" s="17"/>
      <c r="AK644" s="11">
        <v>40875.666666666664</v>
      </c>
      <c r="AL644" s="10">
        <v>39.25</v>
      </c>
      <c r="AM644" s="10">
        <v>7.3</v>
      </c>
      <c r="AO644" s="17">
        <f t="shared" si="36"/>
        <v>2461.0990202629068</v>
      </c>
    </row>
    <row r="645" spans="3:41" x14ac:dyDescent="0.25">
      <c r="C645" s="17">
        <v>59.144579118744304</v>
      </c>
      <c r="Y645" s="10"/>
      <c r="AD645" s="11">
        <v>40875.708333333336</v>
      </c>
      <c r="AE645" s="10">
        <v>77.239999999999995</v>
      </c>
      <c r="AF645" s="10">
        <v>3.7</v>
      </c>
      <c r="AH645" s="17">
        <f t="shared" ref="AH645:AH699" si="37">AE645*($C645+AF645)</f>
        <v>4854.1152911318095</v>
      </c>
      <c r="AI645" s="17"/>
      <c r="AK645" s="11">
        <v>40875.708333333336</v>
      </c>
      <c r="AL645" s="10">
        <v>77.239999999999995</v>
      </c>
      <c r="AM645" s="10">
        <v>3.7</v>
      </c>
      <c r="AO645" s="17">
        <f t="shared" ref="AO645:AO699" si="38">AL645*($C645+AM645)</f>
        <v>4854.1152911318095</v>
      </c>
    </row>
    <row r="646" spans="3:41" x14ac:dyDescent="0.25">
      <c r="C646" s="17">
        <v>55.1135082647221</v>
      </c>
      <c r="Y646" s="10"/>
      <c r="AD646" s="11">
        <v>40875.75</v>
      </c>
      <c r="AE646" s="10">
        <v>26.45</v>
      </c>
      <c r="AF646" s="10">
        <v>9.75</v>
      </c>
      <c r="AH646" s="17">
        <f t="shared" si="37"/>
        <v>1715.6397936018996</v>
      </c>
      <c r="AI646" s="17"/>
      <c r="AK646" s="11">
        <v>40875.75</v>
      </c>
      <c r="AL646" s="10">
        <v>26.45</v>
      </c>
      <c r="AM646" s="10">
        <v>9.75</v>
      </c>
      <c r="AO646" s="17">
        <f t="shared" si="38"/>
        <v>1715.6397936018996</v>
      </c>
    </row>
    <row r="647" spans="3:41" x14ac:dyDescent="0.25">
      <c r="C647" s="17">
        <v>50.996471070901499</v>
      </c>
      <c r="Y647" s="10"/>
      <c r="AD647" s="11">
        <v>40875.791666666664</v>
      </c>
      <c r="AE647" s="10">
        <v>38.56</v>
      </c>
      <c r="AF647" s="10">
        <v>8.6999999999999993</v>
      </c>
      <c r="AH647" s="17">
        <f t="shared" si="37"/>
        <v>2301.895924493962</v>
      </c>
      <c r="AI647" s="17"/>
      <c r="AK647" s="11">
        <v>40875.791666666664</v>
      </c>
      <c r="AL647" s="10">
        <v>38.56</v>
      </c>
      <c r="AM647" s="10">
        <v>8.6999999999999993</v>
      </c>
      <c r="AO647" s="17">
        <f t="shared" si="38"/>
        <v>2301.895924493962</v>
      </c>
    </row>
    <row r="648" spans="3:41" x14ac:dyDescent="0.25">
      <c r="C648" s="17">
        <v>43.696043666625599</v>
      </c>
      <c r="Y648" s="10"/>
      <c r="AD648" s="11">
        <v>40875.833333333336</v>
      </c>
      <c r="AE648" s="10">
        <v>38.270000000000003</v>
      </c>
      <c r="AF648" s="10">
        <v>6.92</v>
      </c>
      <c r="AH648" s="17">
        <f t="shared" si="37"/>
        <v>1937.0759911217619</v>
      </c>
      <c r="AI648" s="17"/>
      <c r="AK648" s="11">
        <v>40875.833333333336</v>
      </c>
      <c r="AL648" s="10">
        <v>38.270000000000003</v>
      </c>
      <c r="AM648" s="10">
        <v>6.92</v>
      </c>
      <c r="AO648" s="17">
        <f t="shared" si="38"/>
        <v>1937.0759911217619</v>
      </c>
    </row>
    <row r="649" spans="3:41" x14ac:dyDescent="0.25">
      <c r="C649" s="17">
        <v>42.758669506184297</v>
      </c>
      <c r="Y649" s="10"/>
      <c r="AD649" s="11">
        <v>40875.875</v>
      </c>
      <c r="AE649" s="10">
        <v>24.73</v>
      </c>
      <c r="AF649" s="10">
        <v>7.15</v>
      </c>
      <c r="AH649" s="17">
        <f t="shared" si="37"/>
        <v>1234.2413968879378</v>
      </c>
      <c r="AI649" s="17"/>
      <c r="AK649" s="11">
        <v>40875.875</v>
      </c>
      <c r="AL649" s="10">
        <v>24.73</v>
      </c>
      <c r="AM649" s="10">
        <v>7.15</v>
      </c>
      <c r="AO649" s="17">
        <f t="shared" si="38"/>
        <v>1234.2413968879378</v>
      </c>
    </row>
    <row r="650" spans="3:41" x14ac:dyDescent="0.25">
      <c r="C650" s="17">
        <v>39.849901747877702</v>
      </c>
      <c r="Y650" s="10"/>
      <c r="AD650" s="11">
        <v>40875.916666666664</v>
      </c>
      <c r="AE650" s="10">
        <v>34.18</v>
      </c>
      <c r="AF650" s="10">
        <v>2.5499999999999998</v>
      </c>
      <c r="AH650" s="17">
        <f t="shared" si="37"/>
        <v>1449.2286417424598</v>
      </c>
      <c r="AI650" s="17"/>
      <c r="AK650" s="11">
        <v>40875.916666666664</v>
      </c>
      <c r="AL650" s="10">
        <v>34.18</v>
      </c>
      <c r="AM650" s="10">
        <v>2.5499999999999998</v>
      </c>
      <c r="AO650" s="17">
        <f t="shared" si="38"/>
        <v>1449.2286417424598</v>
      </c>
    </row>
    <row r="651" spans="3:41" x14ac:dyDescent="0.25">
      <c r="C651" s="17">
        <v>36.962324842370201</v>
      </c>
      <c r="Y651" s="10"/>
      <c r="AD651" s="11">
        <v>40875.958333333336</v>
      </c>
      <c r="AE651" s="10">
        <v>35.299999999999997</v>
      </c>
      <c r="AF651" s="10">
        <v>4.6900000000000004</v>
      </c>
      <c r="AH651" s="17">
        <f t="shared" si="37"/>
        <v>1470.327066935668</v>
      </c>
      <c r="AI651" s="17"/>
      <c r="AK651" s="11">
        <v>40875.958333333336</v>
      </c>
      <c r="AL651" s="10">
        <v>35.299999999999997</v>
      </c>
      <c r="AM651" s="10">
        <v>4.6900000000000004</v>
      </c>
      <c r="AO651" s="17">
        <f t="shared" si="38"/>
        <v>1470.327066935668</v>
      </c>
    </row>
    <row r="652" spans="3:41" x14ac:dyDescent="0.25">
      <c r="C652" s="17">
        <v>36.0094236465996</v>
      </c>
      <c r="Y652" s="10"/>
      <c r="AD652" s="16">
        <v>40876</v>
      </c>
      <c r="AE652" s="10">
        <v>99.83</v>
      </c>
      <c r="AF652" s="10">
        <v>1.43</v>
      </c>
      <c r="AH652" s="17">
        <f t="shared" si="37"/>
        <v>3737.5776626400379</v>
      </c>
      <c r="AI652" s="17"/>
      <c r="AK652" s="16">
        <v>40876</v>
      </c>
      <c r="AL652" s="10">
        <v>99.83</v>
      </c>
      <c r="AM652" s="10">
        <v>1.43</v>
      </c>
      <c r="AO652" s="17">
        <f t="shared" si="38"/>
        <v>3737.5776626400379</v>
      </c>
    </row>
    <row r="653" spans="3:41" x14ac:dyDescent="0.25">
      <c r="C653" s="17">
        <v>34.590095013025497</v>
      </c>
      <c r="Y653" s="10"/>
      <c r="AD653" s="11">
        <v>40876.041666666664</v>
      </c>
      <c r="AE653" s="10">
        <v>16.059999999999999</v>
      </c>
      <c r="AF653" s="10">
        <v>4.34</v>
      </c>
      <c r="AH653" s="17">
        <f t="shared" si="37"/>
        <v>625.21732590918941</v>
      </c>
      <c r="AI653" s="17"/>
      <c r="AK653" s="11">
        <v>40876.041666666664</v>
      </c>
      <c r="AL653" s="10">
        <v>16.059999999999999</v>
      </c>
      <c r="AM653" s="10">
        <v>4.34</v>
      </c>
      <c r="AO653" s="17">
        <f t="shared" si="38"/>
        <v>625.21732590918941</v>
      </c>
    </row>
    <row r="654" spans="3:41" x14ac:dyDescent="0.25">
      <c r="C654" s="17">
        <v>33.712000061980902</v>
      </c>
      <c r="Y654" s="10"/>
      <c r="AD654" s="11">
        <v>40876.083333333336</v>
      </c>
      <c r="AE654" s="10">
        <v>74.12</v>
      </c>
      <c r="AF654" s="10">
        <v>5.22</v>
      </c>
      <c r="AH654" s="17">
        <f t="shared" si="37"/>
        <v>2885.6398445940245</v>
      </c>
      <c r="AI654" s="17"/>
      <c r="AK654" s="11">
        <v>40876.083333333336</v>
      </c>
      <c r="AL654" s="10">
        <v>74.12</v>
      </c>
      <c r="AM654" s="10">
        <v>5.22</v>
      </c>
      <c r="AO654" s="17">
        <f t="shared" si="38"/>
        <v>2885.6398445940245</v>
      </c>
    </row>
    <row r="655" spans="3:41" x14ac:dyDescent="0.25">
      <c r="C655" s="17">
        <v>33.896611006431101</v>
      </c>
      <c r="Y655" s="10"/>
      <c r="AD655" s="11">
        <v>40876.125</v>
      </c>
      <c r="AE655" s="10">
        <v>99.94</v>
      </c>
      <c r="AF655" s="10">
        <v>1.6</v>
      </c>
      <c r="AH655" s="17">
        <f t="shared" si="37"/>
        <v>3547.5313039827242</v>
      </c>
      <c r="AI655" s="17"/>
      <c r="AK655" s="11">
        <v>40876.125</v>
      </c>
      <c r="AL655" s="10">
        <v>99.94</v>
      </c>
      <c r="AM655" s="10">
        <v>1.6</v>
      </c>
      <c r="AO655" s="17">
        <f t="shared" si="38"/>
        <v>3547.5313039827242</v>
      </c>
    </row>
    <row r="656" spans="3:41" x14ac:dyDescent="0.25">
      <c r="C656" s="17">
        <v>35.699936511536499</v>
      </c>
      <c r="Y656" s="10"/>
      <c r="AD656" s="11">
        <v>40876.166666666664</v>
      </c>
      <c r="AE656" s="10">
        <v>45.42</v>
      </c>
      <c r="AF656" s="10">
        <v>7.74</v>
      </c>
      <c r="AH656" s="17">
        <f t="shared" si="37"/>
        <v>1973.041916353988</v>
      </c>
      <c r="AI656" s="17"/>
      <c r="AK656" s="11">
        <v>40876.166666666664</v>
      </c>
      <c r="AL656" s="10">
        <v>45.42</v>
      </c>
      <c r="AM656" s="10">
        <v>7.74</v>
      </c>
      <c r="AO656" s="17">
        <f t="shared" si="38"/>
        <v>1973.041916353988</v>
      </c>
    </row>
    <row r="657" spans="3:41" x14ac:dyDescent="0.25">
      <c r="C657" s="17">
        <v>39.211067044145501</v>
      </c>
      <c r="Y657" s="10"/>
      <c r="AD657" s="11">
        <v>40876.208333333336</v>
      </c>
      <c r="AE657" s="10">
        <v>1.9</v>
      </c>
      <c r="AF657" s="10">
        <v>3.41</v>
      </c>
      <c r="AH657" s="17">
        <f t="shared" si="37"/>
        <v>80.980027383876461</v>
      </c>
      <c r="AI657" s="17"/>
      <c r="AK657" s="11">
        <v>40876.208333333336</v>
      </c>
      <c r="AL657" s="10">
        <v>1.9</v>
      </c>
      <c r="AM657" s="10">
        <v>3.41</v>
      </c>
      <c r="AO657" s="17">
        <f t="shared" si="38"/>
        <v>80.980027383876461</v>
      </c>
    </row>
    <row r="658" spans="3:41" x14ac:dyDescent="0.25">
      <c r="C658" s="17">
        <v>42.908609600731097</v>
      </c>
      <c r="Y658" s="10"/>
      <c r="AD658" s="11">
        <v>40876.25</v>
      </c>
      <c r="AE658" s="10">
        <v>8.43</v>
      </c>
      <c r="AF658" s="10">
        <v>4.7</v>
      </c>
      <c r="AH658" s="17">
        <f t="shared" si="37"/>
        <v>401.34057893416315</v>
      </c>
      <c r="AI658" s="17"/>
      <c r="AK658" s="11">
        <v>40876.25</v>
      </c>
      <c r="AL658" s="10">
        <v>8.43</v>
      </c>
      <c r="AM658" s="10">
        <v>4.7</v>
      </c>
      <c r="AO658" s="17">
        <f t="shared" si="38"/>
        <v>401.34057893416315</v>
      </c>
    </row>
    <row r="659" spans="3:41" x14ac:dyDescent="0.25">
      <c r="C659" s="17">
        <v>48.161361959001098</v>
      </c>
      <c r="Y659" s="10"/>
      <c r="AD659" s="11">
        <v>40876.291666666664</v>
      </c>
      <c r="AE659" s="10">
        <v>9.56</v>
      </c>
      <c r="AF659" s="10">
        <v>3.12</v>
      </c>
      <c r="AH659" s="17">
        <f t="shared" si="37"/>
        <v>490.24982032805048</v>
      </c>
      <c r="AI659" s="17"/>
      <c r="AK659" s="11">
        <v>40876.291666666664</v>
      </c>
      <c r="AL659" s="10">
        <v>9.56</v>
      </c>
      <c r="AM659" s="10">
        <v>3.12</v>
      </c>
      <c r="AO659" s="17">
        <f t="shared" si="38"/>
        <v>490.24982032805048</v>
      </c>
    </row>
    <row r="660" spans="3:41" x14ac:dyDescent="0.25">
      <c r="C660" s="17">
        <v>54.9694769111331</v>
      </c>
      <c r="Y660" s="10"/>
      <c r="AD660" s="11">
        <v>40876.333333333336</v>
      </c>
      <c r="AE660" s="10">
        <v>4.5199999999999996</v>
      </c>
      <c r="AF660" s="10">
        <v>3.26</v>
      </c>
      <c r="AH660" s="17">
        <f t="shared" si="37"/>
        <v>263.19723563832156</v>
      </c>
      <c r="AI660" s="17"/>
      <c r="AK660" s="11">
        <v>40876.333333333336</v>
      </c>
      <c r="AL660" s="10">
        <v>4.5199999999999996</v>
      </c>
      <c r="AM660" s="10">
        <v>3.26</v>
      </c>
      <c r="AO660" s="17">
        <f t="shared" si="38"/>
        <v>263.19723563832156</v>
      </c>
    </row>
    <row r="661" spans="3:41" x14ac:dyDescent="0.25">
      <c r="C661" s="17">
        <v>53.275325688466197</v>
      </c>
      <c r="Y661" s="10"/>
      <c r="AD661" s="11">
        <v>40876.375</v>
      </c>
      <c r="AE661" s="10">
        <v>59.09</v>
      </c>
      <c r="AF661" s="10">
        <v>5.18</v>
      </c>
      <c r="AH661" s="17">
        <f t="shared" si="37"/>
        <v>3454.1251949314678</v>
      </c>
      <c r="AI661" s="17"/>
      <c r="AK661" s="11">
        <v>40876.375</v>
      </c>
      <c r="AL661" s="10">
        <v>59.09</v>
      </c>
      <c r="AM661" s="10">
        <v>5.18</v>
      </c>
      <c r="AO661" s="17">
        <f t="shared" si="38"/>
        <v>3454.1251949314678</v>
      </c>
    </row>
    <row r="662" spans="3:41" x14ac:dyDescent="0.25">
      <c r="C662" s="17">
        <v>52.351832166811903</v>
      </c>
      <c r="Y662" s="10"/>
      <c r="AD662" s="11">
        <v>40876.416666666664</v>
      </c>
      <c r="AE662" s="10">
        <v>82.13</v>
      </c>
      <c r="AF662" s="10">
        <v>1.96</v>
      </c>
      <c r="AH662" s="17">
        <f t="shared" si="37"/>
        <v>4460.6307758602616</v>
      </c>
      <c r="AI662" s="17"/>
      <c r="AK662" s="11">
        <v>40876.416666666664</v>
      </c>
      <c r="AL662" s="10">
        <v>82.13</v>
      </c>
      <c r="AM662" s="10">
        <v>1.96</v>
      </c>
      <c r="AO662" s="17">
        <f t="shared" si="38"/>
        <v>4460.6307758602616</v>
      </c>
    </row>
    <row r="663" spans="3:41" x14ac:dyDescent="0.25">
      <c r="C663" s="17">
        <v>51.006530840508503</v>
      </c>
      <c r="Y663" s="10"/>
      <c r="AD663" s="11">
        <v>40876.458333333336</v>
      </c>
      <c r="AE663" s="10">
        <v>13.68</v>
      </c>
      <c r="AF663" s="10">
        <v>6.06</v>
      </c>
      <c r="AH663" s="17">
        <f t="shared" si="37"/>
        <v>780.67014189815632</v>
      </c>
      <c r="AI663" s="17"/>
      <c r="AK663" s="11">
        <v>40876.458333333336</v>
      </c>
      <c r="AL663" s="10">
        <v>13.68</v>
      </c>
      <c r="AM663" s="10">
        <v>6.06</v>
      </c>
      <c r="AO663" s="17">
        <f t="shared" si="38"/>
        <v>780.67014189815632</v>
      </c>
    </row>
    <row r="664" spans="3:41" x14ac:dyDescent="0.25">
      <c r="C664" s="17">
        <v>49.658258749643799</v>
      </c>
      <c r="Y664" s="10"/>
      <c r="AD664" s="11">
        <v>40876.5</v>
      </c>
      <c r="AE664" s="10">
        <v>67.39</v>
      </c>
      <c r="AF664" s="10">
        <v>8.2899999999999991</v>
      </c>
      <c r="AH664" s="17">
        <f t="shared" si="37"/>
        <v>3905.1331571384958</v>
      </c>
      <c r="AI664" s="17"/>
      <c r="AK664" s="11">
        <v>40876.5</v>
      </c>
      <c r="AL664" s="10">
        <v>67.39</v>
      </c>
      <c r="AM664" s="10">
        <v>8.2899999999999991</v>
      </c>
      <c r="AO664" s="17">
        <f t="shared" si="38"/>
        <v>3905.1331571384958</v>
      </c>
    </row>
    <row r="665" spans="3:41" x14ac:dyDescent="0.25">
      <c r="C665" s="17">
        <v>48.903798118561703</v>
      </c>
      <c r="Y665" s="10"/>
      <c r="AD665" s="11">
        <v>40876.541666666664</v>
      </c>
      <c r="AE665" s="10">
        <v>71.56</v>
      </c>
      <c r="AF665" s="10">
        <v>0.31</v>
      </c>
      <c r="AH665" s="17">
        <f t="shared" si="37"/>
        <v>3521.7393933642757</v>
      </c>
      <c r="AI665" s="17"/>
      <c r="AK665" s="11">
        <v>40876.541666666664</v>
      </c>
      <c r="AL665" s="10">
        <v>71.56</v>
      </c>
      <c r="AM665" s="10">
        <v>0.31</v>
      </c>
      <c r="AO665" s="17">
        <f t="shared" si="38"/>
        <v>3521.7393933642757</v>
      </c>
    </row>
    <row r="666" spans="3:41" x14ac:dyDescent="0.25">
      <c r="C666" s="17">
        <v>49.101224217250198</v>
      </c>
      <c r="Y666" s="10"/>
      <c r="AD666" s="11">
        <v>40876.583333333336</v>
      </c>
      <c r="AE666" s="10">
        <v>93.31</v>
      </c>
      <c r="AF666" s="10">
        <v>7.78</v>
      </c>
      <c r="AH666" s="17">
        <f t="shared" si="37"/>
        <v>5307.587031711616</v>
      </c>
      <c r="AI666" s="17"/>
      <c r="AK666" s="11">
        <v>40876.583333333336</v>
      </c>
      <c r="AL666" s="10">
        <v>93.31</v>
      </c>
      <c r="AM666" s="10">
        <v>7.78</v>
      </c>
      <c r="AO666" s="17">
        <f t="shared" si="38"/>
        <v>5307.587031711616</v>
      </c>
    </row>
    <row r="667" spans="3:41" x14ac:dyDescent="0.25">
      <c r="C667" s="17">
        <v>51.039592707167799</v>
      </c>
      <c r="Y667" s="10"/>
      <c r="AD667" s="11">
        <v>40876.625</v>
      </c>
      <c r="AE667" s="10">
        <v>56.25</v>
      </c>
      <c r="AF667" s="10">
        <v>0.5</v>
      </c>
      <c r="AH667" s="17">
        <f t="shared" si="37"/>
        <v>2899.1020897781887</v>
      </c>
      <c r="AI667" s="17"/>
      <c r="AK667" s="11">
        <v>40876.625</v>
      </c>
      <c r="AL667" s="10">
        <v>56.25</v>
      </c>
      <c r="AM667" s="10">
        <v>0.5</v>
      </c>
      <c r="AO667" s="17">
        <f t="shared" si="38"/>
        <v>2899.1020897781887</v>
      </c>
    </row>
    <row r="668" spans="3:41" x14ac:dyDescent="0.25">
      <c r="C668" s="17">
        <v>55.512335276298899</v>
      </c>
      <c r="Y668" s="10"/>
      <c r="AD668" s="11">
        <v>40876.666666666664</v>
      </c>
      <c r="AE668" s="10">
        <v>63.65</v>
      </c>
      <c r="AF668" s="10">
        <v>3.76</v>
      </c>
      <c r="AH668" s="17">
        <f t="shared" si="37"/>
        <v>3772.6841403364247</v>
      </c>
      <c r="AI668" s="17"/>
      <c r="AK668" s="11">
        <v>40876.666666666664</v>
      </c>
      <c r="AL668" s="10">
        <v>63.65</v>
      </c>
      <c r="AM668" s="10">
        <v>3.76</v>
      </c>
      <c r="AO668" s="17">
        <f t="shared" si="38"/>
        <v>3772.6841403364247</v>
      </c>
    </row>
    <row r="669" spans="3:41" x14ac:dyDescent="0.25">
      <c r="C669" s="17">
        <v>58.590686187889098</v>
      </c>
      <c r="Y669" s="10"/>
      <c r="AD669" s="11">
        <v>40876.708333333336</v>
      </c>
      <c r="AE669" s="10">
        <v>17.38</v>
      </c>
      <c r="AF669" s="10">
        <v>6.01</v>
      </c>
      <c r="AH669" s="17">
        <f t="shared" si="37"/>
        <v>1122.7599259455124</v>
      </c>
      <c r="AI669" s="17"/>
      <c r="AK669" s="11">
        <v>40876.708333333336</v>
      </c>
      <c r="AL669" s="10">
        <v>17.38</v>
      </c>
      <c r="AM669" s="10">
        <v>6.01</v>
      </c>
      <c r="AO669" s="17">
        <f t="shared" si="38"/>
        <v>1122.7599259455124</v>
      </c>
    </row>
    <row r="670" spans="3:41" x14ac:dyDescent="0.25">
      <c r="C670" s="17">
        <v>55.450220923596802</v>
      </c>
      <c r="Y670" s="10"/>
      <c r="AD670" s="11">
        <v>40876.75</v>
      </c>
      <c r="AE670" s="10">
        <v>43.39</v>
      </c>
      <c r="AF670" s="10">
        <v>2.16</v>
      </c>
      <c r="AH670" s="17">
        <f t="shared" si="37"/>
        <v>2499.7074858748651</v>
      </c>
      <c r="AI670" s="17"/>
      <c r="AK670" s="11">
        <v>40876.75</v>
      </c>
      <c r="AL670" s="10">
        <v>43.39</v>
      </c>
      <c r="AM670" s="10">
        <v>2.16</v>
      </c>
      <c r="AO670" s="17">
        <f t="shared" si="38"/>
        <v>2499.7074858748651</v>
      </c>
    </row>
    <row r="671" spans="3:41" x14ac:dyDescent="0.25">
      <c r="C671" s="17">
        <v>51.192135334247602</v>
      </c>
      <c r="Y671" s="10"/>
      <c r="AD671" s="11">
        <v>40876.791666666664</v>
      </c>
      <c r="AE671" s="10">
        <v>41.34</v>
      </c>
      <c r="AF671" s="10">
        <v>7.84</v>
      </c>
      <c r="AH671" s="17">
        <f t="shared" si="37"/>
        <v>2440.3884747177958</v>
      </c>
      <c r="AI671" s="17"/>
      <c r="AK671" s="11">
        <v>40876.791666666664</v>
      </c>
      <c r="AL671" s="10">
        <v>41.34</v>
      </c>
      <c r="AM671" s="10">
        <v>7.84</v>
      </c>
      <c r="AO671" s="17">
        <f t="shared" si="38"/>
        <v>2440.3884747177958</v>
      </c>
    </row>
    <row r="672" spans="3:41" x14ac:dyDescent="0.25">
      <c r="C672" s="17">
        <v>44.6243073610446</v>
      </c>
      <c r="Y672" s="10"/>
      <c r="AD672" s="11">
        <v>40876.833333333336</v>
      </c>
      <c r="AE672" s="10">
        <v>30.74</v>
      </c>
      <c r="AF672" s="10">
        <v>9.09</v>
      </c>
      <c r="AH672" s="17">
        <f t="shared" si="37"/>
        <v>1651.1778082785111</v>
      </c>
      <c r="AI672" s="17"/>
      <c r="AK672" s="11">
        <v>40876.833333333336</v>
      </c>
      <c r="AL672" s="10">
        <v>30.74</v>
      </c>
      <c r="AM672" s="10">
        <v>9.09</v>
      </c>
      <c r="AO672" s="17">
        <f t="shared" si="38"/>
        <v>1651.1778082785111</v>
      </c>
    </row>
    <row r="673" spans="3:41" x14ac:dyDescent="0.25">
      <c r="C673" s="17">
        <v>43.606116374701898</v>
      </c>
      <c r="Y673" s="10"/>
      <c r="AD673" s="11">
        <v>40876.875</v>
      </c>
      <c r="AE673" s="10">
        <v>96.18</v>
      </c>
      <c r="AF673" s="10">
        <v>4.26</v>
      </c>
      <c r="AH673" s="17">
        <f t="shared" si="37"/>
        <v>4603.7630729188286</v>
      </c>
      <c r="AI673" s="17"/>
      <c r="AK673" s="11">
        <v>40876.875</v>
      </c>
      <c r="AL673" s="10">
        <v>96.18</v>
      </c>
      <c r="AM673" s="10">
        <v>4.26</v>
      </c>
      <c r="AO673" s="17">
        <f t="shared" si="38"/>
        <v>4603.7630729188286</v>
      </c>
    </row>
    <row r="674" spans="3:41" x14ac:dyDescent="0.25">
      <c r="C674" s="17">
        <v>40.8580654606764</v>
      </c>
      <c r="Y674" s="10"/>
      <c r="AD674" s="11">
        <v>40876.916666666664</v>
      </c>
      <c r="AE674" s="10">
        <v>8.94</v>
      </c>
      <c r="AF674" s="10">
        <v>7.68</v>
      </c>
      <c r="AH674" s="17">
        <f t="shared" si="37"/>
        <v>433.93030521844702</v>
      </c>
      <c r="AI674" s="17"/>
      <c r="AK674" s="11">
        <v>40876.916666666664</v>
      </c>
      <c r="AL674" s="10">
        <v>8.94</v>
      </c>
      <c r="AM674" s="10">
        <v>7.68</v>
      </c>
      <c r="AO674" s="17">
        <f t="shared" si="38"/>
        <v>433.93030521844702</v>
      </c>
    </row>
    <row r="675" spans="3:41" x14ac:dyDescent="0.25">
      <c r="C675" s="17">
        <v>38.4219148342886</v>
      </c>
      <c r="Y675" s="10"/>
      <c r="AD675" s="11">
        <v>40876.958333333336</v>
      </c>
      <c r="AE675" s="10">
        <v>9.7100000000000009</v>
      </c>
      <c r="AF675" s="10">
        <v>6.61</v>
      </c>
      <c r="AH675" s="17">
        <f t="shared" si="37"/>
        <v>437.25989304094236</v>
      </c>
      <c r="AI675" s="17"/>
      <c r="AK675" s="11">
        <v>40876.958333333336</v>
      </c>
      <c r="AL675" s="10">
        <v>9.7100000000000009</v>
      </c>
      <c r="AM675" s="10">
        <v>6.61</v>
      </c>
      <c r="AO675" s="17">
        <f t="shared" si="38"/>
        <v>437.25989304094236</v>
      </c>
    </row>
    <row r="676" spans="3:41" x14ac:dyDescent="0.25">
      <c r="C676" s="17">
        <v>38.158006368338299</v>
      </c>
      <c r="AD676" s="16">
        <v>40877</v>
      </c>
      <c r="AE676" s="10">
        <v>3.57</v>
      </c>
      <c r="AF676" s="10">
        <v>8.27</v>
      </c>
      <c r="AH676" s="17">
        <f t="shared" si="37"/>
        <v>165.74798273496774</v>
      </c>
      <c r="AI676" s="17"/>
      <c r="AK676" s="16">
        <v>40877</v>
      </c>
      <c r="AL676" s="10">
        <v>3.57</v>
      </c>
      <c r="AM676" s="10">
        <v>8.27</v>
      </c>
      <c r="AO676" s="17">
        <f t="shared" si="38"/>
        <v>165.74798273496774</v>
      </c>
    </row>
    <row r="677" spans="3:41" x14ac:dyDescent="0.25">
      <c r="C677" s="17">
        <v>36.571195439565599</v>
      </c>
      <c r="AD677" s="11">
        <v>40877.041666666664</v>
      </c>
      <c r="AE677" s="10">
        <v>39.270000000000003</v>
      </c>
      <c r="AF677" s="10">
        <v>6.5</v>
      </c>
      <c r="AH677" s="17">
        <f t="shared" si="37"/>
        <v>1691.4058449117413</v>
      </c>
      <c r="AI677" s="17"/>
      <c r="AK677" s="11">
        <v>40877.041666666664</v>
      </c>
      <c r="AL677" s="10">
        <v>39.270000000000003</v>
      </c>
      <c r="AM677" s="10">
        <v>6.5</v>
      </c>
      <c r="AO677" s="17">
        <f t="shared" si="38"/>
        <v>1691.4058449117413</v>
      </c>
    </row>
    <row r="678" spans="3:41" x14ac:dyDescent="0.25">
      <c r="C678" s="17">
        <v>35.402251732405297</v>
      </c>
      <c r="AD678" s="11">
        <v>40877.083333333336</v>
      </c>
      <c r="AE678" s="10">
        <v>11.08</v>
      </c>
      <c r="AF678" s="10">
        <v>8.48</v>
      </c>
      <c r="AH678" s="17">
        <f t="shared" si="37"/>
        <v>486.21534919505063</v>
      </c>
      <c r="AI678" s="17"/>
      <c r="AK678" s="11">
        <v>40877.083333333336</v>
      </c>
      <c r="AL678" s="10">
        <v>11.08</v>
      </c>
      <c r="AM678" s="10">
        <v>8.48</v>
      </c>
      <c r="AO678" s="17">
        <f t="shared" si="38"/>
        <v>486.21534919505063</v>
      </c>
    </row>
    <row r="679" spans="3:41" x14ac:dyDescent="0.25">
      <c r="C679" s="17">
        <v>35.560801553871102</v>
      </c>
      <c r="AD679" s="11">
        <v>40877.125</v>
      </c>
      <c r="AE679" s="10">
        <v>40.770000000000003</v>
      </c>
      <c r="AF679" s="10">
        <v>2.67</v>
      </c>
      <c r="AH679" s="17">
        <f t="shared" si="37"/>
        <v>1558.6697793513249</v>
      </c>
      <c r="AI679" s="17"/>
      <c r="AK679" s="11">
        <v>40877.125</v>
      </c>
      <c r="AL679" s="10">
        <v>40.770000000000003</v>
      </c>
      <c r="AM679" s="10">
        <v>2.67</v>
      </c>
      <c r="AO679" s="17">
        <f t="shared" si="38"/>
        <v>1558.6697793513249</v>
      </c>
    </row>
    <row r="680" spans="3:41" x14ac:dyDescent="0.25">
      <c r="C680" s="17">
        <v>37.285791930450003</v>
      </c>
      <c r="AD680" s="11">
        <v>40877.166666666664</v>
      </c>
      <c r="AE680" s="10">
        <v>33.909999999999997</v>
      </c>
      <c r="AF680" s="10">
        <v>7.64</v>
      </c>
      <c r="AH680" s="17">
        <f t="shared" si="37"/>
        <v>1523.4336043615594</v>
      </c>
      <c r="AI680" s="17"/>
      <c r="AK680" s="11">
        <v>40877.166666666664</v>
      </c>
      <c r="AL680" s="10">
        <v>33.909999999999997</v>
      </c>
      <c r="AM680" s="10">
        <v>7.64</v>
      </c>
      <c r="AO680" s="17">
        <f t="shared" si="38"/>
        <v>1523.4336043615594</v>
      </c>
    </row>
    <row r="681" spans="3:41" x14ac:dyDescent="0.25">
      <c r="C681" s="17">
        <v>40.212994876199502</v>
      </c>
      <c r="AD681" s="11">
        <v>40877.208333333336</v>
      </c>
      <c r="AE681" s="10">
        <v>57.51</v>
      </c>
      <c r="AF681" s="10">
        <v>3.96</v>
      </c>
      <c r="AH681" s="17">
        <f t="shared" si="37"/>
        <v>2540.3889353302334</v>
      </c>
      <c r="AI681" s="17"/>
      <c r="AK681" s="11">
        <v>40877.208333333336</v>
      </c>
      <c r="AL681" s="10">
        <v>57.51</v>
      </c>
      <c r="AM681" s="10">
        <v>3.96</v>
      </c>
      <c r="AO681" s="17">
        <f t="shared" si="38"/>
        <v>2540.3889353302334</v>
      </c>
    </row>
    <row r="682" spans="3:41" x14ac:dyDescent="0.25">
      <c r="C682" s="17">
        <v>43.011997460097</v>
      </c>
      <c r="AD682" s="11">
        <v>40877.25</v>
      </c>
      <c r="AE682" s="10">
        <v>31.3</v>
      </c>
      <c r="AF682" s="10">
        <v>5.51</v>
      </c>
      <c r="AH682" s="17">
        <f t="shared" si="37"/>
        <v>1518.738520501036</v>
      </c>
      <c r="AI682" s="17"/>
      <c r="AK682" s="11">
        <v>40877.25</v>
      </c>
      <c r="AL682" s="10">
        <v>31.3</v>
      </c>
      <c r="AM682" s="10">
        <v>5.51</v>
      </c>
      <c r="AO682" s="17">
        <f t="shared" si="38"/>
        <v>1518.738520501036</v>
      </c>
    </row>
    <row r="683" spans="3:41" x14ac:dyDescent="0.25">
      <c r="C683" s="17">
        <v>47.4925402922686</v>
      </c>
      <c r="AD683" s="11">
        <v>40877.291666666664</v>
      </c>
      <c r="AE683" s="10">
        <v>12.81</v>
      </c>
      <c r="AF683" s="10">
        <v>7.81</v>
      </c>
      <c r="AH683" s="17">
        <f t="shared" si="37"/>
        <v>708.4255411439608</v>
      </c>
      <c r="AI683" s="17"/>
      <c r="AK683" s="11">
        <v>40877.291666666664</v>
      </c>
      <c r="AL683" s="10">
        <v>12.81</v>
      </c>
      <c r="AM683" s="10">
        <v>7.81</v>
      </c>
      <c r="AO683" s="17">
        <f t="shared" si="38"/>
        <v>708.4255411439608</v>
      </c>
    </row>
    <row r="684" spans="3:41" x14ac:dyDescent="0.25">
      <c r="C684" s="17">
        <v>53.650062788244398</v>
      </c>
      <c r="AD684" s="11">
        <v>40877.333333333336</v>
      </c>
      <c r="AE684" s="10">
        <v>11.06</v>
      </c>
      <c r="AF684" s="10">
        <v>2.12</v>
      </c>
      <c r="AH684" s="17">
        <f t="shared" si="37"/>
        <v>616.81689443798302</v>
      </c>
      <c r="AI684" s="17"/>
      <c r="AK684" s="11">
        <v>40877.333333333336</v>
      </c>
      <c r="AL684" s="10">
        <v>11.06</v>
      </c>
      <c r="AM684" s="10">
        <v>2.12</v>
      </c>
      <c r="AO684" s="17">
        <f t="shared" si="38"/>
        <v>616.81689443798302</v>
      </c>
    </row>
    <row r="685" spans="3:41" x14ac:dyDescent="0.25">
      <c r="C685" s="17">
        <v>52.548350959145097</v>
      </c>
      <c r="AD685" s="11">
        <v>40877.375</v>
      </c>
      <c r="AE685" s="10">
        <v>42.59</v>
      </c>
      <c r="AF685" s="10">
        <v>6.69</v>
      </c>
      <c r="AH685" s="17">
        <f t="shared" si="37"/>
        <v>2522.9613673499898</v>
      </c>
      <c r="AI685" s="17"/>
      <c r="AK685" s="11">
        <v>40877.375</v>
      </c>
      <c r="AL685" s="10">
        <v>42.59</v>
      </c>
      <c r="AM685" s="10">
        <v>6.69</v>
      </c>
      <c r="AO685" s="17">
        <f t="shared" si="38"/>
        <v>2522.9613673499898</v>
      </c>
    </row>
    <row r="686" spans="3:41" x14ac:dyDescent="0.25">
      <c r="C686" s="17">
        <v>52.038696847531199</v>
      </c>
      <c r="AD686" s="11">
        <v>40877.416666666664</v>
      </c>
      <c r="AE686" s="10">
        <v>86.96</v>
      </c>
      <c r="AF686" s="10">
        <v>0.55000000000000004</v>
      </c>
      <c r="AH686" s="17">
        <f t="shared" si="37"/>
        <v>4573.1130778613124</v>
      </c>
      <c r="AI686" s="17"/>
      <c r="AK686" s="11">
        <v>40877.416666666664</v>
      </c>
      <c r="AL686" s="10">
        <v>86.96</v>
      </c>
      <c r="AM686" s="10">
        <v>0.55000000000000004</v>
      </c>
      <c r="AO686" s="17">
        <f t="shared" si="38"/>
        <v>4573.1130778613124</v>
      </c>
    </row>
    <row r="687" spans="3:41" x14ac:dyDescent="0.25">
      <c r="C687" s="17">
        <v>50.864437877594</v>
      </c>
      <c r="AD687" s="11">
        <v>40877.458333333336</v>
      </c>
      <c r="AE687" s="10">
        <v>86.03</v>
      </c>
      <c r="AF687" s="10">
        <v>4.7300000000000004</v>
      </c>
      <c r="AH687" s="17">
        <f t="shared" si="37"/>
        <v>4782.7894906094125</v>
      </c>
      <c r="AI687" s="17"/>
      <c r="AK687" s="11">
        <v>40877.458333333336</v>
      </c>
      <c r="AL687" s="10">
        <v>86.03</v>
      </c>
      <c r="AM687" s="10">
        <v>4.7300000000000004</v>
      </c>
      <c r="AO687" s="17">
        <f t="shared" si="38"/>
        <v>4782.7894906094125</v>
      </c>
    </row>
    <row r="688" spans="3:41" x14ac:dyDescent="0.25">
      <c r="C688" s="17">
        <v>49.661333749300397</v>
      </c>
      <c r="AD688" s="11">
        <v>40877.5</v>
      </c>
      <c r="AE688" s="10">
        <v>73.23</v>
      </c>
      <c r="AF688" s="10">
        <v>1.04</v>
      </c>
      <c r="AH688" s="17">
        <f t="shared" si="37"/>
        <v>3712.858670461268</v>
      </c>
      <c r="AI688" s="17"/>
      <c r="AK688" s="11">
        <v>40877.5</v>
      </c>
      <c r="AL688" s="10">
        <v>73.23</v>
      </c>
      <c r="AM688" s="10">
        <v>1.04</v>
      </c>
      <c r="AO688" s="17">
        <f t="shared" si="38"/>
        <v>3712.858670461268</v>
      </c>
    </row>
    <row r="689" spans="3:41" x14ac:dyDescent="0.25">
      <c r="C689" s="17">
        <v>49.087736091200497</v>
      </c>
      <c r="AD689" s="11">
        <v>40877.541666666664</v>
      </c>
      <c r="AE689" s="10">
        <v>62.89</v>
      </c>
      <c r="AF689" s="10">
        <v>6.55</v>
      </c>
      <c r="AH689" s="17">
        <f t="shared" si="37"/>
        <v>3499.0572227755993</v>
      </c>
      <c r="AI689" s="17"/>
      <c r="AK689" s="11">
        <v>40877.541666666664</v>
      </c>
      <c r="AL689" s="10">
        <v>62.89</v>
      </c>
      <c r="AM689" s="10">
        <v>6.55</v>
      </c>
      <c r="AO689" s="17">
        <f t="shared" si="38"/>
        <v>3499.0572227755993</v>
      </c>
    </row>
    <row r="690" spans="3:41" x14ac:dyDescent="0.25">
      <c r="C690" s="17">
        <v>49.418356152715198</v>
      </c>
      <c r="AD690" s="11">
        <v>40877.583333333336</v>
      </c>
      <c r="AE690" s="10">
        <v>16.440000000000001</v>
      </c>
      <c r="AF690" s="10">
        <v>8.3000000000000007</v>
      </c>
      <c r="AH690" s="17">
        <f t="shared" si="37"/>
        <v>948.889775150638</v>
      </c>
      <c r="AI690" s="17"/>
      <c r="AK690" s="11">
        <v>40877.583333333336</v>
      </c>
      <c r="AL690" s="10">
        <v>16.440000000000001</v>
      </c>
      <c r="AM690" s="10">
        <v>8.3000000000000007</v>
      </c>
      <c r="AO690" s="17">
        <f t="shared" si="38"/>
        <v>948.889775150638</v>
      </c>
    </row>
    <row r="691" spans="3:41" x14ac:dyDescent="0.25">
      <c r="C691" s="17">
        <v>51.188955974432901</v>
      </c>
      <c r="AD691" s="11">
        <v>40877.625</v>
      </c>
      <c r="AE691" s="10">
        <v>52.2</v>
      </c>
      <c r="AF691" s="10">
        <v>6.94</v>
      </c>
      <c r="AH691" s="17">
        <f t="shared" si="37"/>
        <v>3034.3315018653975</v>
      </c>
      <c r="AI691" s="17"/>
      <c r="AK691" s="11">
        <v>40877.625</v>
      </c>
      <c r="AL691" s="10">
        <v>52.2</v>
      </c>
      <c r="AM691" s="10">
        <v>6.94</v>
      </c>
      <c r="AO691" s="17">
        <f t="shared" si="38"/>
        <v>3034.3315018653975</v>
      </c>
    </row>
    <row r="692" spans="3:41" x14ac:dyDescent="0.25">
      <c r="C692" s="17">
        <v>57.300644882255803</v>
      </c>
      <c r="AD692" s="11">
        <v>40877.666666666664</v>
      </c>
      <c r="AE692" s="10">
        <v>42.81</v>
      </c>
      <c r="AF692" s="10">
        <v>5.2</v>
      </c>
      <c r="AH692" s="17">
        <f t="shared" si="37"/>
        <v>2675.6526074093713</v>
      </c>
      <c r="AI692" s="17"/>
      <c r="AK692" s="11">
        <v>40877.666666666664</v>
      </c>
      <c r="AL692" s="10">
        <v>42.81</v>
      </c>
      <c r="AM692" s="10">
        <v>5.2</v>
      </c>
      <c r="AO692" s="17">
        <f t="shared" si="38"/>
        <v>2675.6526074093713</v>
      </c>
    </row>
    <row r="693" spans="3:41" x14ac:dyDescent="0.25">
      <c r="C693" s="17">
        <v>60.995099094647998</v>
      </c>
      <c r="AD693" s="11">
        <v>40877.708333333336</v>
      </c>
      <c r="AE693" s="10">
        <v>40.020000000000003</v>
      </c>
      <c r="AF693" s="10">
        <v>1.66</v>
      </c>
      <c r="AH693" s="17">
        <f t="shared" si="37"/>
        <v>2507.4570657678128</v>
      </c>
      <c r="AI693" s="17"/>
      <c r="AK693" s="11">
        <v>40877.708333333336</v>
      </c>
      <c r="AL693" s="10">
        <v>40.020000000000003</v>
      </c>
      <c r="AM693" s="10">
        <v>1.66</v>
      </c>
      <c r="AO693" s="17">
        <f t="shared" si="38"/>
        <v>2507.4570657678128</v>
      </c>
    </row>
    <row r="694" spans="3:41" x14ac:dyDescent="0.25">
      <c r="C694" s="17">
        <v>55.352844365529798</v>
      </c>
      <c r="AD694" s="11">
        <v>40877.75</v>
      </c>
      <c r="AE694" s="10">
        <v>83.39</v>
      </c>
      <c r="AF694" s="10">
        <v>0.55000000000000004</v>
      </c>
      <c r="AH694" s="17">
        <f t="shared" si="37"/>
        <v>4661.7381916415297</v>
      </c>
      <c r="AI694" s="17"/>
      <c r="AK694" s="11">
        <v>40877.75</v>
      </c>
      <c r="AL694" s="10">
        <v>83.39</v>
      </c>
      <c r="AM694" s="10">
        <v>0.55000000000000004</v>
      </c>
      <c r="AO694" s="17">
        <f t="shared" si="38"/>
        <v>4661.7381916415297</v>
      </c>
    </row>
    <row r="695" spans="3:41" x14ac:dyDescent="0.25">
      <c r="C695" s="17">
        <v>51.263114766517603</v>
      </c>
      <c r="AD695" s="11">
        <v>40877.791666666664</v>
      </c>
      <c r="AE695" s="10">
        <v>91.1</v>
      </c>
      <c r="AF695" s="10">
        <v>2.96</v>
      </c>
      <c r="AH695" s="17">
        <f t="shared" si="37"/>
        <v>4939.7257552297533</v>
      </c>
      <c r="AI695" s="17"/>
      <c r="AK695" s="11">
        <v>40877.791666666664</v>
      </c>
      <c r="AL695" s="10">
        <v>91.1</v>
      </c>
      <c r="AM695" s="10">
        <v>2.96</v>
      </c>
      <c r="AO695" s="17">
        <f t="shared" si="38"/>
        <v>4939.7257552297533</v>
      </c>
    </row>
    <row r="696" spans="3:41" x14ac:dyDescent="0.25">
      <c r="C696" s="17">
        <v>44.288457187023603</v>
      </c>
      <c r="AD696" s="11">
        <v>40877.833333333336</v>
      </c>
      <c r="AE696" s="10">
        <v>33.01</v>
      </c>
      <c r="AF696" s="10">
        <v>2.6</v>
      </c>
      <c r="AH696" s="17">
        <f t="shared" si="37"/>
        <v>1547.787971743649</v>
      </c>
      <c r="AI696" s="17"/>
      <c r="AK696" s="11">
        <v>40877.833333333336</v>
      </c>
      <c r="AL696" s="10">
        <v>33.01</v>
      </c>
      <c r="AM696" s="10">
        <v>2.6</v>
      </c>
      <c r="AO696" s="17">
        <f t="shared" si="38"/>
        <v>1547.787971743649</v>
      </c>
    </row>
    <row r="697" spans="3:41" x14ac:dyDescent="0.25">
      <c r="C697" s="17">
        <v>42.787539625875397</v>
      </c>
      <c r="AD697" s="11">
        <v>40877.875</v>
      </c>
      <c r="AE697" s="10">
        <v>78.489999999999995</v>
      </c>
      <c r="AF697" s="10">
        <v>9.11</v>
      </c>
      <c r="AH697" s="17">
        <f t="shared" si="37"/>
        <v>4073.4378852349596</v>
      </c>
      <c r="AI697" s="17"/>
      <c r="AK697" s="11">
        <v>40877.875</v>
      </c>
      <c r="AL697" s="10">
        <v>78.489999999999995</v>
      </c>
      <c r="AM697" s="10">
        <v>9.11</v>
      </c>
      <c r="AO697" s="17">
        <f t="shared" si="38"/>
        <v>4073.4378852349596</v>
      </c>
    </row>
    <row r="698" spans="3:41" x14ac:dyDescent="0.25">
      <c r="C698" s="17">
        <v>40.111647832594201</v>
      </c>
      <c r="AD698" s="11">
        <v>40877.916666666664</v>
      </c>
      <c r="AE698" s="10">
        <v>1.35</v>
      </c>
      <c r="AF698" s="10">
        <v>5.17</v>
      </c>
      <c r="AH698" s="17">
        <f t="shared" si="37"/>
        <v>61.130224574002177</v>
      </c>
      <c r="AI698" s="17"/>
      <c r="AK698" s="11">
        <v>40877.916666666664</v>
      </c>
      <c r="AL698" s="10">
        <v>1.35</v>
      </c>
      <c r="AM698" s="10">
        <v>5.17</v>
      </c>
      <c r="AO698" s="17">
        <f t="shared" si="38"/>
        <v>61.130224574002177</v>
      </c>
    </row>
    <row r="699" spans="3:41" x14ac:dyDescent="0.25">
      <c r="C699" s="17">
        <v>37.347564853771402</v>
      </c>
      <c r="AD699" s="11">
        <v>40877.958333333336</v>
      </c>
      <c r="AE699" s="10">
        <v>61.44</v>
      </c>
      <c r="AF699" s="10">
        <v>8.7899999999999991</v>
      </c>
      <c r="AH699" s="17">
        <f t="shared" si="37"/>
        <v>2834.6919846157148</v>
      </c>
      <c r="AI699" s="17"/>
      <c r="AK699" s="11">
        <v>40877.958333333336</v>
      </c>
      <c r="AL699" s="10">
        <v>61.44</v>
      </c>
      <c r="AM699" s="10">
        <v>8.7899999999999991</v>
      </c>
      <c r="AO699" s="17">
        <f t="shared" si="38"/>
        <v>2834.6919846157148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0"/>
  <sheetViews>
    <sheetView workbookViewId="0">
      <selection activeCell="H3" sqref="H3"/>
    </sheetView>
  </sheetViews>
  <sheetFormatPr defaultRowHeight="15" x14ac:dyDescent="0.25"/>
  <cols>
    <col min="1" max="1" width="15.28515625" bestFit="1" customWidth="1"/>
    <col min="4" max="4" width="15.28515625" bestFit="1" customWidth="1"/>
    <col min="8" max="8" width="12.5703125" customWidth="1"/>
    <col min="9" max="9" width="11.28515625" customWidth="1"/>
    <col min="13" max="13" width="10.140625" bestFit="1" customWidth="1"/>
  </cols>
  <sheetData>
    <row r="1" spans="1:14" s="17" customFormat="1" x14ac:dyDescent="0.25">
      <c r="A1" s="17" t="s">
        <v>13</v>
      </c>
      <c r="D1" s="17" t="s">
        <v>86</v>
      </c>
    </row>
    <row r="2" spans="1:14" ht="45" x14ac:dyDescent="0.25">
      <c r="A2" s="8" t="s">
        <v>84</v>
      </c>
      <c r="B2" s="8" t="s">
        <v>85</v>
      </c>
      <c r="D2" s="8" t="s">
        <v>84</v>
      </c>
      <c r="E2" s="8" t="s">
        <v>85</v>
      </c>
      <c r="H2" t="s">
        <v>87</v>
      </c>
      <c r="I2" t="s">
        <v>88</v>
      </c>
    </row>
    <row r="3" spans="1:14" x14ac:dyDescent="0.25">
      <c r="A3" s="11">
        <v>40575</v>
      </c>
      <c r="B3" s="10">
        <v>73.47</v>
      </c>
      <c r="D3" s="11">
        <v>40575</v>
      </c>
      <c r="E3" s="10">
        <v>39.36</v>
      </c>
      <c r="H3">
        <f ca="1">AVERAGE(OFFSET($B$3, (ROW(B3)-3) * 4,0,4,1))</f>
        <v>48.217499999999994</v>
      </c>
      <c r="I3" s="17">
        <f ca="1">AVERAGE(OFFSET($E$3, (ROW(E3)-3) * 4,0,4,1))</f>
        <v>66.045000000000002</v>
      </c>
      <c r="M3" s="2">
        <v>40575</v>
      </c>
      <c r="N3">
        <v>60.92</v>
      </c>
    </row>
    <row r="4" spans="1:14" x14ac:dyDescent="0.25">
      <c r="A4" s="11">
        <v>40575.010416666664</v>
      </c>
      <c r="B4" s="10">
        <v>17.27</v>
      </c>
      <c r="D4" s="11">
        <v>40575.010416666664</v>
      </c>
      <c r="E4" s="10">
        <v>52.94</v>
      </c>
      <c r="H4" s="17">
        <f ca="1">AVERAGE(OFFSET($B$3, (ROW(B4)-3) * 4,0,4,1))</f>
        <v>69.405000000000001</v>
      </c>
      <c r="I4" s="17">
        <f t="shared" ref="I4:I67" ca="1" si="0">AVERAGE(OFFSET($E$3, (ROW(E4)-3) * 4,0,4,1))</f>
        <v>46.607500000000002</v>
      </c>
      <c r="M4" s="2">
        <v>40576</v>
      </c>
      <c r="N4">
        <v>59.83</v>
      </c>
    </row>
    <row r="5" spans="1:14" x14ac:dyDescent="0.25">
      <c r="A5" s="11">
        <v>40575.020833333336</v>
      </c>
      <c r="B5" s="10">
        <v>60.22</v>
      </c>
      <c r="D5" s="11">
        <v>40575.020833333336</v>
      </c>
      <c r="E5" s="10">
        <v>95.05</v>
      </c>
      <c r="H5" s="17">
        <f t="shared" ref="H5:H68" ca="1" si="1">AVERAGE(OFFSET($B$3, (ROW(B5)-3) * 4,0,4,1))</f>
        <v>58.984999999999999</v>
      </c>
      <c r="I5" s="17">
        <f t="shared" ca="1" si="0"/>
        <v>25.024999999999999</v>
      </c>
      <c r="M5" s="2">
        <v>40577</v>
      </c>
      <c r="N5">
        <v>58.81</v>
      </c>
    </row>
    <row r="6" spans="1:14" x14ac:dyDescent="0.25">
      <c r="A6" s="11">
        <v>40575.03125</v>
      </c>
      <c r="B6" s="10">
        <v>41.91</v>
      </c>
      <c r="D6" s="11">
        <v>40575.03125</v>
      </c>
      <c r="E6" s="10">
        <v>76.83</v>
      </c>
      <c r="H6" s="17">
        <f t="shared" ca="1" si="1"/>
        <v>48.784999999999997</v>
      </c>
      <c r="I6" s="17">
        <f t="shared" ca="1" si="0"/>
        <v>42.864999999999995</v>
      </c>
      <c r="M6" s="2">
        <v>40578</v>
      </c>
      <c r="N6">
        <v>58.86</v>
      </c>
    </row>
    <row r="7" spans="1:14" x14ac:dyDescent="0.25">
      <c r="A7" s="11">
        <v>40575.041666666664</v>
      </c>
      <c r="B7" s="10">
        <v>27.53</v>
      </c>
      <c r="D7" s="11">
        <v>40575.041666666664</v>
      </c>
      <c r="E7" s="10">
        <v>9.0399999999999991</v>
      </c>
      <c r="H7" s="17">
        <f t="shared" ca="1" si="1"/>
        <v>68.587500000000006</v>
      </c>
      <c r="I7" s="17">
        <f t="shared" ca="1" si="0"/>
        <v>50.262500000000003</v>
      </c>
      <c r="M7" s="2">
        <v>40579</v>
      </c>
      <c r="N7">
        <v>59.81</v>
      </c>
    </row>
    <row r="8" spans="1:14" x14ac:dyDescent="0.25">
      <c r="A8" s="11">
        <v>40575.052083333336</v>
      </c>
      <c r="B8" s="10">
        <v>70.44</v>
      </c>
      <c r="D8" s="11">
        <v>40575.052083333336</v>
      </c>
      <c r="E8" s="10">
        <v>93.54</v>
      </c>
      <c r="H8" s="17">
        <f t="shared" ca="1" si="1"/>
        <v>63.8675</v>
      </c>
      <c r="I8" s="17">
        <f t="shared" ca="1" si="0"/>
        <v>66.905000000000001</v>
      </c>
      <c r="M8" s="2">
        <v>40580</v>
      </c>
      <c r="N8">
        <v>61.7</v>
      </c>
    </row>
    <row r="9" spans="1:14" x14ac:dyDescent="0.25">
      <c r="A9" s="11">
        <v>40575.0625</v>
      </c>
      <c r="B9" s="10">
        <v>90.13</v>
      </c>
      <c r="D9" s="11">
        <v>40575.0625</v>
      </c>
      <c r="E9" s="10">
        <v>52.69</v>
      </c>
      <c r="H9" s="17">
        <f t="shared" ca="1" si="1"/>
        <v>47.802500000000002</v>
      </c>
      <c r="I9" s="17">
        <f t="shared" ca="1" si="0"/>
        <v>35.352499999999999</v>
      </c>
      <c r="M9" s="2">
        <v>40581</v>
      </c>
      <c r="N9">
        <v>62.56</v>
      </c>
    </row>
    <row r="10" spans="1:14" x14ac:dyDescent="0.25">
      <c r="A10" s="11">
        <v>40575.072916666664</v>
      </c>
      <c r="B10" s="10">
        <v>89.52</v>
      </c>
      <c r="D10" s="11">
        <v>40575.072916666664</v>
      </c>
      <c r="E10" s="10">
        <v>31.16</v>
      </c>
      <c r="H10" s="17">
        <f t="shared" ca="1" si="1"/>
        <v>39.3825</v>
      </c>
      <c r="I10" s="17">
        <f t="shared" ca="1" si="0"/>
        <v>27.502500000000001</v>
      </c>
      <c r="M10" s="2">
        <v>40582</v>
      </c>
      <c r="N10">
        <v>63.18</v>
      </c>
    </row>
    <row r="11" spans="1:14" x14ac:dyDescent="0.25">
      <c r="A11" s="11">
        <v>40575.083333333336</v>
      </c>
      <c r="B11" s="10">
        <v>80.3</v>
      </c>
      <c r="D11" s="11">
        <v>40575.083333333336</v>
      </c>
      <c r="E11" s="10">
        <v>19.66</v>
      </c>
      <c r="H11" s="17">
        <f t="shared" ca="1" si="1"/>
        <v>41.247500000000002</v>
      </c>
      <c r="I11" s="17">
        <f t="shared" ca="1" si="0"/>
        <v>45.217500000000008</v>
      </c>
      <c r="M11" s="2">
        <v>40583</v>
      </c>
      <c r="N11">
        <v>64.290000000000006</v>
      </c>
    </row>
    <row r="12" spans="1:14" x14ac:dyDescent="0.25">
      <c r="A12" s="11">
        <v>40575.09375</v>
      </c>
      <c r="B12" s="10">
        <v>2.2200000000000002</v>
      </c>
      <c r="D12" s="11">
        <v>40575.09375</v>
      </c>
      <c r="E12" s="10">
        <v>5.56</v>
      </c>
      <c r="H12" s="17">
        <f t="shared" ca="1" si="1"/>
        <v>74.344999999999999</v>
      </c>
      <c r="I12" s="17">
        <f t="shared" ca="1" si="0"/>
        <v>64.332499999999996</v>
      </c>
      <c r="M12" s="2">
        <v>40584</v>
      </c>
      <c r="N12">
        <v>63.93</v>
      </c>
    </row>
    <row r="13" spans="1:14" x14ac:dyDescent="0.25">
      <c r="A13" s="11">
        <v>40575.104166666664</v>
      </c>
      <c r="B13" s="10">
        <v>79.709999999999994</v>
      </c>
      <c r="D13" s="11">
        <v>40575.104166666664</v>
      </c>
      <c r="E13" s="10">
        <v>19.68</v>
      </c>
      <c r="H13" s="17">
        <f t="shared" ca="1" si="1"/>
        <v>41.817500000000003</v>
      </c>
      <c r="I13" s="17">
        <f t="shared" ca="1" si="0"/>
        <v>33.119999999999997</v>
      </c>
      <c r="M13" s="2">
        <v>40585</v>
      </c>
      <c r="N13">
        <v>63.05</v>
      </c>
    </row>
    <row r="14" spans="1:14" x14ac:dyDescent="0.25">
      <c r="A14" s="11">
        <v>40575.114583333336</v>
      </c>
      <c r="B14" s="10">
        <v>73.709999999999994</v>
      </c>
      <c r="D14" s="11">
        <v>40575.114583333336</v>
      </c>
      <c r="E14" s="10">
        <v>55.2</v>
      </c>
      <c r="H14" s="17">
        <f t="shared" ca="1" si="1"/>
        <v>42.642499999999998</v>
      </c>
      <c r="I14" s="17">
        <f t="shared" ca="1" si="0"/>
        <v>47.747500000000002</v>
      </c>
      <c r="M14" s="2">
        <v>40586</v>
      </c>
      <c r="N14">
        <v>63.64</v>
      </c>
    </row>
    <row r="15" spans="1:14" x14ac:dyDescent="0.25">
      <c r="A15" s="11">
        <v>40575.125</v>
      </c>
      <c r="B15" s="10">
        <v>71.92</v>
      </c>
      <c r="D15" s="11">
        <v>40575.125</v>
      </c>
      <c r="E15" s="10">
        <v>2.4300000000000002</v>
      </c>
      <c r="H15" s="17">
        <f t="shared" ca="1" si="1"/>
        <v>64.435000000000002</v>
      </c>
      <c r="I15" s="17">
        <f t="shared" ca="1" si="0"/>
        <v>72.257499999999993</v>
      </c>
      <c r="M15" s="2">
        <v>40587</v>
      </c>
      <c r="N15">
        <v>64.12</v>
      </c>
    </row>
    <row r="16" spans="1:14" x14ac:dyDescent="0.25">
      <c r="A16" s="11">
        <v>40575.135416666664</v>
      </c>
      <c r="B16" s="10">
        <v>70.849999999999994</v>
      </c>
      <c r="D16" s="11">
        <v>40575.135416666664</v>
      </c>
      <c r="E16" s="10">
        <v>16.88</v>
      </c>
      <c r="H16" s="17">
        <f t="shared" ca="1" si="1"/>
        <v>42.1175</v>
      </c>
      <c r="I16" s="17">
        <f t="shared" ca="1" si="0"/>
        <v>83.007500000000007</v>
      </c>
      <c r="M16" s="2">
        <v>40588</v>
      </c>
      <c r="N16">
        <v>65.23</v>
      </c>
    </row>
    <row r="17" spans="1:14" x14ac:dyDescent="0.25">
      <c r="A17" s="11">
        <v>40575.145833333336</v>
      </c>
      <c r="B17" s="10">
        <v>32.17</v>
      </c>
      <c r="D17" s="11">
        <v>40575.145833333336</v>
      </c>
      <c r="E17" s="10">
        <v>76.91</v>
      </c>
      <c r="H17" s="17">
        <f t="shared" ca="1" si="1"/>
        <v>46.41</v>
      </c>
      <c r="I17" s="17">
        <f t="shared" ca="1" si="0"/>
        <v>32.035000000000004</v>
      </c>
      <c r="M17" s="2">
        <v>40589</v>
      </c>
      <c r="N17">
        <v>65.97</v>
      </c>
    </row>
    <row r="18" spans="1:14" x14ac:dyDescent="0.25">
      <c r="A18" s="11">
        <v>40575.15625</v>
      </c>
      <c r="B18" s="10">
        <v>20.2</v>
      </c>
      <c r="D18" s="11">
        <v>40575.15625</v>
      </c>
      <c r="E18" s="10">
        <v>75.239999999999995</v>
      </c>
      <c r="H18" s="17">
        <f t="shared" ca="1" si="1"/>
        <v>53.984999999999999</v>
      </c>
      <c r="I18" s="17">
        <f t="shared" ca="1" si="0"/>
        <v>44.202500000000001</v>
      </c>
      <c r="M18" s="2">
        <v>40590</v>
      </c>
      <c r="N18">
        <v>65.92</v>
      </c>
    </row>
    <row r="19" spans="1:14" x14ac:dyDescent="0.25">
      <c r="A19" s="11">
        <v>40575.166666666664</v>
      </c>
      <c r="B19" s="10">
        <v>76.16</v>
      </c>
      <c r="D19" s="11">
        <v>40575.166666666664</v>
      </c>
      <c r="E19" s="10">
        <v>32.729999999999997</v>
      </c>
      <c r="H19" s="17">
        <f t="shared" ca="1" si="1"/>
        <v>66.017499999999998</v>
      </c>
      <c r="I19" s="17">
        <f t="shared" ca="1" si="0"/>
        <v>58.582500000000003</v>
      </c>
      <c r="M19" s="2">
        <v>40591</v>
      </c>
      <c r="N19">
        <v>66.489999999999995</v>
      </c>
    </row>
    <row r="20" spans="1:14" x14ac:dyDescent="0.25">
      <c r="A20" s="11">
        <v>40575.177083333336</v>
      </c>
      <c r="B20" s="10">
        <v>57.44</v>
      </c>
      <c r="D20" s="11">
        <v>40575.177083333336</v>
      </c>
      <c r="E20" s="10">
        <v>20.46</v>
      </c>
      <c r="H20" s="17">
        <f t="shared" ca="1" si="1"/>
        <v>42.282499999999999</v>
      </c>
      <c r="I20" s="17">
        <f t="shared" ca="1" si="0"/>
        <v>66.100000000000009</v>
      </c>
      <c r="M20" s="2">
        <v>40592</v>
      </c>
      <c r="N20">
        <v>66.55</v>
      </c>
    </row>
    <row r="21" spans="1:14" x14ac:dyDescent="0.25">
      <c r="A21" s="11">
        <v>40575.1875</v>
      </c>
      <c r="B21" s="10">
        <v>44.31</v>
      </c>
      <c r="D21" s="11">
        <v>40575.1875</v>
      </c>
      <c r="E21" s="10">
        <v>58.06</v>
      </c>
      <c r="H21" s="17">
        <f t="shared" ca="1" si="1"/>
        <v>36.707499999999996</v>
      </c>
      <c r="I21" s="17">
        <f t="shared" ca="1" si="0"/>
        <v>62.27</v>
      </c>
      <c r="M21" s="2">
        <v>40593</v>
      </c>
      <c r="N21">
        <v>65.91</v>
      </c>
    </row>
    <row r="22" spans="1:14" x14ac:dyDescent="0.25">
      <c r="A22" s="11">
        <v>40575.197916666664</v>
      </c>
      <c r="B22" s="10">
        <v>96.44</v>
      </c>
      <c r="D22" s="11">
        <v>40575.197916666664</v>
      </c>
      <c r="E22" s="10">
        <v>89.8</v>
      </c>
      <c r="H22" s="17">
        <f t="shared" ca="1" si="1"/>
        <v>34.652500000000003</v>
      </c>
      <c r="I22" s="17">
        <f t="shared" ca="1" si="0"/>
        <v>45.64</v>
      </c>
      <c r="M22" s="2">
        <v>40594</v>
      </c>
      <c r="N22">
        <v>66.27</v>
      </c>
    </row>
    <row r="23" spans="1:14" x14ac:dyDescent="0.25">
      <c r="A23" s="11">
        <v>40575.208333333336</v>
      </c>
      <c r="B23" s="10">
        <v>91.49</v>
      </c>
      <c r="D23" s="11">
        <v>40575.208333333336</v>
      </c>
      <c r="E23" s="10">
        <v>68.83</v>
      </c>
      <c r="H23" s="17">
        <f t="shared" ca="1" si="1"/>
        <v>36.162500000000001</v>
      </c>
      <c r="I23" s="17">
        <f t="shared" ca="1" si="0"/>
        <v>81.002500000000012</v>
      </c>
      <c r="M23" s="2">
        <v>40595</v>
      </c>
      <c r="N23">
        <v>68.36</v>
      </c>
    </row>
    <row r="24" spans="1:14" x14ac:dyDescent="0.25">
      <c r="A24" s="11">
        <v>40575.21875</v>
      </c>
      <c r="B24" s="10">
        <v>79.150000000000006</v>
      </c>
      <c r="D24" s="11">
        <v>40575.21875</v>
      </c>
      <c r="E24" s="10">
        <v>29.35</v>
      </c>
      <c r="H24" s="17">
        <f t="shared" ca="1" si="1"/>
        <v>26.195</v>
      </c>
      <c r="I24" s="17">
        <f t="shared" ca="1" si="0"/>
        <v>65.887500000000003</v>
      </c>
      <c r="M24" s="2">
        <v>40596</v>
      </c>
      <c r="N24">
        <v>67.94</v>
      </c>
    </row>
    <row r="25" spans="1:14" x14ac:dyDescent="0.25">
      <c r="A25" s="11">
        <v>40575.229166666664</v>
      </c>
      <c r="B25" s="10">
        <v>77.400000000000006</v>
      </c>
      <c r="D25" s="11">
        <v>40575.229166666664</v>
      </c>
      <c r="E25" s="10">
        <v>80.58</v>
      </c>
      <c r="H25" s="17">
        <f t="shared" ca="1" si="1"/>
        <v>30.25</v>
      </c>
      <c r="I25" s="17">
        <f t="shared" ca="1" si="0"/>
        <v>51.370000000000005</v>
      </c>
      <c r="M25" s="2">
        <v>40597</v>
      </c>
      <c r="N25">
        <v>68.760000000000005</v>
      </c>
    </row>
    <row r="26" spans="1:14" x14ac:dyDescent="0.25">
      <c r="A26" s="11">
        <v>40575.239583333336</v>
      </c>
      <c r="B26" s="10">
        <v>7.43</v>
      </c>
      <c r="D26" s="11">
        <v>40575.239583333336</v>
      </c>
      <c r="E26" s="10">
        <v>88.86</v>
      </c>
      <c r="H26" s="17">
        <f t="shared" ca="1" si="1"/>
        <v>72.802499999999995</v>
      </c>
      <c r="I26" s="17">
        <f t="shared" ca="1" si="0"/>
        <v>42.692500000000003</v>
      </c>
      <c r="M26" s="2">
        <v>40598</v>
      </c>
      <c r="N26">
        <v>68.959999999999994</v>
      </c>
    </row>
    <row r="27" spans="1:14" x14ac:dyDescent="0.25">
      <c r="A27" s="11">
        <v>40575.25</v>
      </c>
      <c r="B27" s="10">
        <v>31.52</v>
      </c>
      <c r="D27" s="11">
        <v>40575.25</v>
      </c>
      <c r="E27" s="10">
        <v>35.520000000000003</v>
      </c>
      <c r="H27" s="17">
        <f t="shared" ca="1" si="1"/>
        <v>56.519999999999996</v>
      </c>
      <c r="I27" s="17">
        <f t="shared" ca="1" si="0"/>
        <v>42.900000000000006</v>
      </c>
      <c r="M27" s="2">
        <v>40599</v>
      </c>
      <c r="N27">
        <v>67.349999999999994</v>
      </c>
    </row>
    <row r="28" spans="1:14" x14ac:dyDescent="0.25">
      <c r="A28" s="11">
        <v>40575.260416666664</v>
      </c>
      <c r="B28" s="10">
        <v>27.38</v>
      </c>
      <c r="D28" s="11">
        <v>40575.260416666664</v>
      </c>
      <c r="E28" s="10">
        <v>37.130000000000003</v>
      </c>
      <c r="H28" s="17">
        <f t="shared" ca="1" si="1"/>
        <v>62.899999999999991</v>
      </c>
      <c r="I28" s="17">
        <f t="shared" ca="1" si="0"/>
        <v>51.542500000000004</v>
      </c>
      <c r="M28" s="2">
        <v>40600</v>
      </c>
      <c r="N28">
        <v>64.77</v>
      </c>
    </row>
    <row r="29" spans="1:14" x14ac:dyDescent="0.25">
      <c r="A29" s="11">
        <v>40575.270833333336</v>
      </c>
      <c r="B29" s="10">
        <v>69.849999999999994</v>
      </c>
      <c r="D29" s="11">
        <v>40575.270833333336</v>
      </c>
      <c r="E29" s="10">
        <v>51.54</v>
      </c>
      <c r="H29" s="17">
        <f t="shared" ca="1" si="1"/>
        <v>25.645</v>
      </c>
      <c r="I29" s="17">
        <f t="shared" ca="1" si="0"/>
        <v>57.875</v>
      </c>
      <c r="M29" s="2">
        <v>40601</v>
      </c>
      <c r="N29">
        <v>64.64</v>
      </c>
    </row>
    <row r="30" spans="1:14" x14ac:dyDescent="0.25">
      <c r="A30" s="11">
        <v>40575.28125</v>
      </c>
      <c r="B30" s="10">
        <v>62.46</v>
      </c>
      <c r="D30" s="11">
        <v>40575.28125</v>
      </c>
      <c r="E30" s="10">
        <v>17.22</v>
      </c>
      <c r="H30" s="17">
        <f t="shared" ca="1" si="1"/>
        <v>38.340000000000003</v>
      </c>
      <c r="I30" s="17">
        <f t="shared" ca="1" si="0"/>
        <v>50.397499999999994</v>
      </c>
      <c r="M30" s="2">
        <v>40602</v>
      </c>
      <c r="N30">
        <v>67.180000000000007</v>
      </c>
    </row>
    <row r="31" spans="1:14" x14ac:dyDescent="0.25">
      <c r="A31" s="11">
        <v>40575.291666666664</v>
      </c>
      <c r="B31" s="10">
        <v>94.43</v>
      </c>
      <c r="D31" s="11">
        <v>40575.291666666664</v>
      </c>
      <c r="E31" s="10">
        <v>1.1499999999999999</v>
      </c>
      <c r="H31" s="17">
        <f t="shared" ca="1" si="1"/>
        <v>33.802500000000002</v>
      </c>
      <c r="I31" s="17">
        <f t="shared" ca="1" si="0"/>
        <v>43.839999999999996</v>
      </c>
    </row>
    <row r="32" spans="1:14" x14ac:dyDescent="0.25">
      <c r="A32" s="11">
        <v>40575.302083333336</v>
      </c>
      <c r="B32" s="10">
        <v>48.66</v>
      </c>
      <c r="D32" s="11">
        <v>40575.302083333336</v>
      </c>
      <c r="E32" s="10">
        <v>2.02</v>
      </c>
      <c r="H32" s="17">
        <f t="shared" ca="1" si="1"/>
        <v>52.445</v>
      </c>
      <c r="I32" s="17">
        <f t="shared" ca="1" si="0"/>
        <v>46.002499999999998</v>
      </c>
    </row>
    <row r="33" spans="1:9" x14ac:dyDescent="0.25">
      <c r="A33" s="11">
        <v>40575.3125</v>
      </c>
      <c r="B33" s="10">
        <v>7.24</v>
      </c>
      <c r="D33" s="11">
        <v>40575.3125</v>
      </c>
      <c r="E33" s="10">
        <v>57.74</v>
      </c>
      <c r="H33" s="17">
        <f t="shared" ca="1" si="1"/>
        <v>66.177500000000009</v>
      </c>
      <c r="I33" s="17">
        <f t="shared" ca="1" si="0"/>
        <v>38.11</v>
      </c>
    </row>
    <row r="34" spans="1:9" x14ac:dyDescent="0.25">
      <c r="A34" s="11">
        <v>40575.322916666664</v>
      </c>
      <c r="B34" s="10">
        <v>7.2</v>
      </c>
      <c r="D34" s="11">
        <v>40575.322916666664</v>
      </c>
      <c r="E34" s="10">
        <v>49.1</v>
      </c>
      <c r="H34" s="17">
        <f t="shared" ca="1" si="1"/>
        <v>31.377500000000001</v>
      </c>
      <c r="I34" s="17">
        <f t="shared" ca="1" si="0"/>
        <v>47.107499999999995</v>
      </c>
    </row>
    <row r="35" spans="1:9" x14ac:dyDescent="0.25">
      <c r="A35" s="11">
        <v>40575.333333333336</v>
      </c>
      <c r="B35" s="10">
        <v>42.44</v>
      </c>
      <c r="D35" s="11">
        <v>40575.333333333336</v>
      </c>
      <c r="E35" s="10">
        <v>57.25</v>
      </c>
      <c r="H35" s="17">
        <f t="shared" ca="1" si="1"/>
        <v>38.92</v>
      </c>
      <c r="I35" s="17">
        <f t="shared" ca="1" si="0"/>
        <v>37.015000000000001</v>
      </c>
    </row>
    <row r="36" spans="1:9" x14ac:dyDescent="0.25">
      <c r="A36" s="11">
        <v>40575.34375</v>
      </c>
      <c r="B36" s="10">
        <v>9.65</v>
      </c>
      <c r="D36" s="11">
        <v>40575.34375</v>
      </c>
      <c r="E36" s="10">
        <v>90.48</v>
      </c>
      <c r="H36" s="17">
        <f t="shared" ca="1" si="1"/>
        <v>89.767499999999998</v>
      </c>
      <c r="I36" s="17">
        <f t="shared" ca="1" si="0"/>
        <v>60.394999999999996</v>
      </c>
    </row>
    <row r="37" spans="1:9" x14ac:dyDescent="0.25">
      <c r="A37" s="11">
        <v>40575.354166666664</v>
      </c>
      <c r="B37" s="10">
        <v>36.869999999999997</v>
      </c>
      <c r="D37" s="11">
        <v>40575.354166666664</v>
      </c>
      <c r="E37" s="10">
        <v>27.99</v>
      </c>
      <c r="H37" s="17">
        <f t="shared" ca="1" si="1"/>
        <v>39.4925</v>
      </c>
      <c r="I37" s="17">
        <f t="shared" ca="1" si="0"/>
        <v>50.219999999999992</v>
      </c>
    </row>
    <row r="38" spans="1:9" x14ac:dyDescent="0.25">
      <c r="A38" s="11">
        <v>40575.364583333336</v>
      </c>
      <c r="B38" s="10">
        <v>76.03</v>
      </c>
      <c r="D38" s="11">
        <v>40575.364583333336</v>
      </c>
      <c r="E38" s="10">
        <v>5.15</v>
      </c>
      <c r="H38" s="17">
        <f t="shared" ca="1" si="1"/>
        <v>60.545000000000009</v>
      </c>
      <c r="I38" s="17">
        <f t="shared" ca="1" si="0"/>
        <v>60.037500000000001</v>
      </c>
    </row>
    <row r="39" spans="1:9" x14ac:dyDescent="0.25">
      <c r="A39" s="11">
        <v>40575.375</v>
      </c>
      <c r="B39" s="10">
        <v>99.33</v>
      </c>
      <c r="D39" s="11">
        <v>40575.375</v>
      </c>
      <c r="E39" s="10">
        <v>21.96</v>
      </c>
      <c r="H39" s="17">
        <f t="shared" ca="1" si="1"/>
        <v>45.055</v>
      </c>
      <c r="I39" s="17">
        <f t="shared" ca="1" si="0"/>
        <v>53.1325</v>
      </c>
    </row>
    <row r="40" spans="1:9" x14ac:dyDescent="0.25">
      <c r="A40" s="11">
        <v>40575.385416666664</v>
      </c>
      <c r="B40" s="10">
        <v>54.8</v>
      </c>
      <c r="D40" s="11">
        <v>40575.385416666664</v>
      </c>
      <c r="E40" s="10">
        <v>81.83</v>
      </c>
      <c r="H40" s="17">
        <f t="shared" ca="1" si="1"/>
        <v>52.452500000000001</v>
      </c>
      <c r="I40" s="17">
        <f t="shared" ca="1" si="0"/>
        <v>62.012500000000003</v>
      </c>
    </row>
    <row r="41" spans="1:9" x14ac:dyDescent="0.25">
      <c r="A41" s="11">
        <v>40575.395833333336</v>
      </c>
      <c r="B41" s="10">
        <v>97.75</v>
      </c>
      <c r="D41" s="11">
        <v>40575.395833333336</v>
      </c>
      <c r="E41" s="10">
        <v>79.05</v>
      </c>
      <c r="H41" s="17">
        <f t="shared" ca="1" si="1"/>
        <v>55.982500000000002</v>
      </c>
      <c r="I41" s="17">
        <f t="shared" ca="1" si="0"/>
        <v>55.907499999999999</v>
      </c>
    </row>
    <row r="42" spans="1:9" x14ac:dyDescent="0.25">
      <c r="A42" s="11">
        <v>40575.40625</v>
      </c>
      <c r="B42" s="10">
        <v>45.5</v>
      </c>
      <c r="D42" s="11">
        <v>40575.40625</v>
      </c>
      <c r="E42" s="10">
        <v>74.489999999999995</v>
      </c>
      <c r="H42" s="17">
        <f t="shared" ca="1" si="1"/>
        <v>38.43</v>
      </c>
      <c r="I42" s="17">
        <f t="shared" ca="1" si="0"/>
        <v>68.077500000000001</v>
      </c>
    </row>
    <row r="43" spans="1:9" x14ac:dyDescent="0.25">
      <c r="A43" s="11">
        <v>40575.416666666664</v>
      </c>
      <c r="B43" s="10">
        <v>54.53</v>
      </c>
      <c r="D43" s="11">
        <v>40575.416666666664</v>
      </c>
      <c r="E43" s="10">
        <v>83.82</v>
      </c>
      <c r="H43" s="17">
        <f t="shared" ca="1" si="1"/>
        <v>34.272500000000001</v>
      </c>
      <c r="I43" s="17">
        <f t="shared" ca="1" si="0"/>
        <v>42.372500000000002</v>
      </c>
    </row>
    <row r="44" spans="1:9" x14ac:dyDescent="0.25">
      <c r="A44" s="11">
        <v>40575.427083333336</v>
      </c>
      <c r="B44" s="10">
        <v>78.22</v>
      </c>
      <c r="D44" s="11">
        <v>40575.427083333336</v>
      </c>
      <c r="E44" s="10">
        <v>17.45</v>
      </c>
      <c r="H44" s="17">
        <f t="shared" ca="1" si="1"/>
        <v>50.769999999999996</v>
      </c>
      <c r="I44" s="17">
        <f t="shared" ca="1" si="0"/>
        <v>61.967500000000001</v>
      </c>
    </row>
    <row r="45" spans="1:9" x14ac:dyDescent="0.25">
      <c r="A45" s="11">
        <v>40575.4375</v>
      </c>
      <c r="B45" s="10">
        <v>11.02</v>
      </c>
      <c r="D45" s="11">
        <v>40575.4375</v>
      </c>
      <c r="E45" s="10">
        <v>1.66</v>
      </c>
      <c r="H45" s="17">
        <f t="shared" ca="1" si="1"/>
        <v>41.672499999999999</v>
      </c>
      <c r="I45" s="17">
        <f t="shared" ca="1" si="0"/>
        <v>23.407499999999999</v>
      </c>
    </row>
    <row r="46" spans="1:9" x14ac:dyDescent="0.25">
      <c r="A46" s="11">
        <v>40575.447916666664</v>
      </c>
      <c r="B46" s="10">
        <v>23.5</v>
      </c>
      <c r="D46" s="11">
        <v>40575.447916666664</v>
      </c>
      <c r="E46" s="10">
        <v>29.55</v>
      </c>
      <c r="H46" s="17">
        <f t="shared" ca="1" si="1"/>
        <v>44.692499999999995</v>
      </c>
      <c r="I46" s="17">
        <f t="shared" ca="1" si="0"/>
        <v>49.715000000000003</v>
      </c>
    </row>
    <row r="47" spans="1:9" x14ac:dyDescent="0.25">
      <c r="A47" s="11">
        <v>40575.458333333336</v>
      </c>
      <c r="B47" s="10">
        <v>31.62</v>
      </c>
      <c r="D47" s="11">
        <v>40575.458333333336</v>
      </c>
      <c r="E47" s="10">
        <v>85.96</v>
      </c>
      <c r="H47" s="17">
        <f t="shared" ca="1" si="1"/>
        <v>54.89</v>
      </c>
      <c r="I47" s="17">
        <f t="shared" ca="1" si="0"/>
        <v>36.167499999999997</v>
      </c>
    </row>
    <row r="48" spans="1:9" x14ac:dyDescent="0.25">
      <c r="A48" s="11">
        <v>40575.46875</v>
      </c>
      <c r="B48" s="10">
        <v>52.04</v>
      </c>
      <c r="D48" s="11">
        <v>40575.46875</v>
      </c>
      <c r="E48" s="10">
        <v>2.34</v>
      </c>
      <c r="H48" s="17">
        <f t="shared" ca="1" si="1"/>
        <v>38.085000000000001</v>
      </c>
      <c r="I48" s="17">
        <f t="shared" ca="1" si="0"/>
        <v>45.730000000000004</v>
      </c>
    </row>
    <row r="49" spans="1:9" x14ac:dyDescent="0.25">
      <c r="A49" s="11">
        <v>40575.479166666664</v>
      </c>
      <c r="B49" s="10">
        <v>5.3</v>
      </c>
      <c r="D49" s="11">
        <v>40575.479166666664</v>
      </c>
      <c r="E49" s="10">
        <v>77.92</v>
      </c>
      <c r="H49" s="17">
        <f t="shared" ca="1" si="1"/>
        <v>46.402500000000003</v>
      </c>
      <c r="I49" s="17">
        <f t="shared" ca="1" si="0"/>
        <v>47.870000000000005</v>
      </c>
    </row>
    <row r="50" spans="1:9" x14ac:dyDescent="0.25">
      <c r="A50" s="11">
        <v>40575.489583333336</v>
      </c>
      <c r="B50" s="10">
        <v>81.61</v>
      </c>
      <c r="D50" s="11">
        <v>40575.489583333336</v>
      </c>
      <c r="E50" s="10">
        <v>24.77</v>
      </c>
      <c r="H50" s="17">
        <f t="shared" ca="1" si="1"/>
        <v>40.32</v>
      </c>
      <c r="I50" s="17">
        <f t="shared" ca="1" si="0"/>
        <v>29.737499999999997</v>
      </c>
    </row>
    <row r="51" spans="1:9" x14ac:dyDescent="0.25">
      <c r="A51" s="11">
        <v>40575.5</v>
      </c>
      <c r="B51" s="10">
        <v>50.3</v>
      </c>
      <c r="D51" s="11">
        <v>40575.5</v>
      </c>
      <c r="E51" s="10">
        <v>91.81</v>
      </c>
      <c r="H51" s="17">
        <f t="shared" ca="1" si="1"/>
        <v>40.027500000000003</v>
      </c>
      <c r="I51" s="17">
        <f t="shared" ca="1" si="0"/>
        <v>72.102499999999992</v>
      </c>
    </row>
    <row r="52" spans="1:9" x14ac:dyDescent="0.25">
      <c r="A52" s="11">
        <v>40575.510416666664</v>
      </c>
      <c r="B52" s="10">
        <v>17.84</v>
      </c>
      <c r="D52" s="11">
        <v>40575.510416666664</v>
      </c>
      <c r="E52" s="10">
        <v>84.21</v>
      </c>
      <c r="H52" s="17">
        <f t="shared" ca="1" si="1"/>
        <v>68.289999999999992</v>
      </c>
      <c r="I52" s="17">
        <f t="shared" ca="1" si="0"/>
        <v>35.69</v>
      </c>
    </row>
    <row r="53" spans="1:9" x14ac:dyDescent="0.25">
      <c r="A53" s="11">
        <v>40575.520833333336</v>
      </c>
      <c r="B53" s="10">
        <v>96.73</v>
      </c>
      <c r="D53" s="11">
        <v>40575.520833333336</v>
      </c>
      <c r="E53" s="10">
        <v>29.6</v>
      </c>
      <c r="H53" s="17">
        <f t="shared" ca="1" si="1"/>
        <v>55.547499999999999</v>
      </c>
      <c r="I53" s="17">
        <f t="shared" ca="1" si="0"/>
        <v>48.922499999999999</v>
      </c>
    </row>
    <row r="54" spans="1:9" x14ac:dyDescent="0.25">
      <c r="A54" s="11">
        <v>40575.53125</v>
      </c>
      <c r="B54" s="10">
        <v>92.87</v>
      </c>
      <c r="D54" s="11">
        <v>40575.53125</v>
      </c>
      <c r="E54" s="10">
        <v>83.41</v>
      </c>
      <c r="H54" s="17">
        <f t="shared" ca="1" si="1"/>
        <v>63.757500000000007</v>
      </c>
      <c r="I54" s="17">
        <f t="shared" ca="1" si="0"/>
        <v>40.667499999999997</v>
      </c>
    </row>
    <row r="55" spans="1:9" x14ac:dyDescent="0.25">
      <c r="A55" s="11">
        <v>40575.541666666664</v>
      </c>
      <c r="B55" s="10">
        <v>51.37</v>
      </c>
      <c r="D55" s="11">
        <v>40575.541666666664</v>
      </c>
      <c r="E55" s="10">
        <v>90.68</v>
      </c>
      <c r="H55" s="17">
        <f t="shared" ca="1" si="1"/>
        <v>46.744999999999997</v>
      </c>
      <c r="I55" s="17">
        <f t="shared" ca="1" si="0"/>
        <v>54.722499999999997</v>
      </c>
    </row>
    <row r="56" spans="1:9" x14ac:dyDescent="0.25">
      <c r="A56" s="11">
        <v>40575.552083333336</v>
      </c>
      <c r="B56" s="10">
        <v>52.27</v>
      </c>
      <c r="D56" s="11">
        <v>40575.552083333336</v>
      </c>
      <c r="E56" s="10">
        <v>82.37</v>
      </c>
      <c r="H56" s="17">
        <f t="shared" ca="1" si="1"/>
        <v>43.157499999999999</v>
      </c>
      <c r="I56" s="17">
        <f t="shared" ca="1" si="0"/>
        <v>84.832499999999996</v>
      </c>
    </row>
    <row r="57" spans="1:9" x14ac:dyDescent="0.25">
      <c r="A57" s="11">
        <v>40575.5625</v>
      </c>
      <c r="B57" s="10">
        <v>63.2</v>
      </c>
      <c r="D57" s="11">
        <v>40575.5625</v>
      </c>
      <c r="E57" s="10">
        <v>95.44</v>
      </c>
      <c r="H57" s="17">
        <f t="shared" ca="1" si="1"/>
        <v>41.327499999999993</v>
      </c>
      <c r="I57" s="17">
        <f t="shared" ca="1" si="0"/>
        <v>55.989999999999995</v>
      </c>
    </row>
    <row r="58" spans="1:9" x14ac:dyDescent="0.25">
      <c r="A58" s="11">
        <v>40575.572916666664</v>
      </c>
      <c r="B58" s="10">
        <v>1.63</v>
      </c>
      <c r="D58" s="11">
        <v>40575.572916666664</v>
      </c>
      <c r="E58" s="10">
        <v>63.54</v>
      </c>
      <c r="H58" s="17">
        <f t="shared" ca="1" si="1"/>
        <v>57.209999999999994</v>
      </c>
      <c r="I58" s="17">
        <f t="shared" ca="1" si="0"/>
        <v>53.785000000000004</v>
      </c>
    </row>
    <row r="59" spans="1:9" x14ac:dyDescent="0.25">
      <c r="A59" s="11">
        <v>40575.583333333336</v>
      </c>
      <c r="B59" s="10">
        <v>12.82</v>
      </c>
      <c r="D59" s="11">
        <v>40575.583333333336</v>
      </c>
      <c r="E59" s="10">
        <v>40.880000000000003</v>
      </c>
      <c r="H59" s="17">
        <f t="shared" ca="1" si="1"/>
        <v>54.245000000000005</v>
      </c>
      <c r="I59" s="17">
        <f t="shared" ca="1" si="0"/>
        <v>74.862499999999997</v>
      </c>
    </row>
    <row r="60" spans="1:9" x14ac:dyDescent="0.25">
      <c r="A60" s="11">
        <v>40575.59375</v>
      </c>
      <c r="B60" s="10">
        <v>16.55</v>
      </c>
      <c r="D60" s="11">
        <v>40575.59375</v>
      </c>
      <c r="E60" s="10">
        <v>66.540000000000006</v>
      </c>
      <c r="H60" s="17">
        <f t="shared" ca="1" si="1"/>
        <v>60.085000000000008</v>
      </c>
      <c r="I60" s="17">
        <f t="shared" ca="1" si="0"/>
        <v>66.117499999999993</v>
      </c>
    </row>
    <row r="61" spans="1:9" x14ac:dyDescent="0.25">
      <c r="A61" s="11">
        <v>40575.604166666664</v>
      </c>
      <c r="B61" s="10">
        <v>74.94</v>
      </c>
      <c r="D61" s="11">
        <v>40575.604166666664</v>
      </c>
      <c r="E61" s="10">
        <v>8.56</v>
      </c>
      <c r="H61" s="17">
        <f t="shared" ca="1" si="1"/>
        <v>63.715000000000003</v>
      </c>
      <c r="I61" s="17">
        <f t="shared" ca="1" si="0"/>
        <v>66.274999999999991</v>
      </c>
    </row>
    <row r="62" spans="1:9" x14ac:dyDescent="0.25">
      <c r="A62" s="11">
        <v>40575.614583333336</v>
      </c>
      <c r="B62" s="10">
        <v>81.33</v>
      </c>
      <c r="D62" s="11">
        <v>40575.614583333336</v>
      </c>
      <c r="E62" s="10">
        <v>12.16</v>
      </c>
      <c r="H62" s="17">
        <f t="shared" ca="1" si="1"/>
        <v>51.987499999999997</v>
      </c>
      <c r="I62" s="17">
        <f t="shared" ca="1" si="0"/>
        <v>25.267500000000002</v>
      </c>
    </row>
    <row r="63" spans="1:9" x14ac:dyDescent="0.25">
      <c r="A63" s="11">
        <v>40575.625</v>
      </c>
      <c r="B63" s="10">
        <v>51.21</v>
      </c>
      <c r="D63" s="11">
        <v>40575.625</v>
      </c>
      <c r="E63" s="10">
        <v>37.97</v>
      </c>
      <c r="H63" s="17">
        <f t="shared" ca="1" si="1"/>
        <v>44.532500000000006</v>
      </c>
      <c r="I63" s="17">
        <f t="shared" ca="1" si="0"/>
        <v>78.680000000000007</v>
      </c>
    </row>
    <row r="64" spans="1:9" x14ac:dyDescent="0.25">
      <c r="A64" s="11">
        <v>40575.635416666664</v>
      </c>
      <c r="B64" s="10">
        <v>73.09</v>
      </c>
      <c r="D64" s="11">
        <v>40575.635416666664</v>
      </c>
      <c r="E64" s="10">
        <v>57.06</v>
      </c>
      <c r="H64" s="17">
        <f t="shared" ca="1" si="1"/>
        <v>65.765000000000001</v>
      </c>
      <c r="I64" s="17">
        <f t="shared" ca="1" si="0"/>
        <v>81.11</v>
      </c>
    </row>
    <row r="65" spans="1:9" x14ac:dyDescent="0.25">
      <c r="A65" s="11">
        <v>40575.645833333336</v>
      </c>
      <c r="B65" s="10">
        <v>21.7</v>
      </c>
      <c r="D65" s="11">
        <v>40575.645833333336</v>
      </c>
      <c r="E65" s="10">
        <v>39.35</v>
      </c>
      <c r="H65" s="17">
        <f t="shared" ca="1" si="1"/>
        <v>54.232500000000002</v>
      </c>
      <c r="I65" s="17">
        <f t="shared" ca="1" si="0"/>
        <v>52.957500000000003</v>
      </c>
    </row>
    <row r="66" spans="1:9" x14ac:dyDescent="0.25">
      <c r="A66" s="11">
        <v>40575.65625</v>
      </c>
      <c r="B66" s="10">
        <v>69.94</v>
      </c>
      <c r="D66" s="11">
        <v>40575.65625</v>
      </c>
      <c r="E66" s="10">
        <v>42.43</v>
      </c>
      <c r="H66" s="17">
        <f t="shared" ca="1" si="1"/>
        <v>58.324999999999996</v>
      </c>
      <c r="I66" s="17">
        <f t="shared" ca="1" si="0"/>
        <v>61.907499999999999</v>
      </c>
    </row>
    <row r="67" spans="1:9" x14ac:dyDescent="0.25">
      <c r="A67" s="11">
        <v>40575.666666666664</v>
      </c>
      <c r="B67" s="10">
        <v>62.92</v>
      </c>
      <c r="D67" s="11">
        <v>40575.666666666664</v>
      </c>
      <c r="E67" s="10">
        <v>74.09</v>
      </c>
      <c r="H67" s="17">
        <f t="shared" ca="1" si="1"/>
        <v>40.397500000000001</v>
      </c>
      <c r="I67" s="17">
        <f t="shared" ca="1" si="0"/>
        <v>52.835000000000008</v>
      </c>
    </row>
    <row r="68" spans="1:9" x14ac:dyDescent="0.25">
      <c r="A68" s="11">
        <v>40575.677083333336</v>
      </c>
      <c r="B68" s="10">
        <v>98.59</v>
      </c>
      <c r="D68" s="11">
        <v>40575.677083333336</v>
      </c>
      <c r="E68" s="10">
        <v>2.41</v>
      </c>
      <c r="H68" s="17">
        <f t="shared" ca="1" si="1"/>
        <v>31.277500000000003</v>
      </c>
      <c r="I68" s="17">
        <f t="shared" ref="I68:I131" ca="1" si="2">AVERAGE(OFFSET($E$3, (ROW(E68)-3) * 4,0,4,1))</f>
        <v>51.572499999999998</v>
      </c>
    </row>
    <row r="69" spans="1:9" x14ac:dyDescent="0.25">
      <c r="A69" s="11">
        <v>40575.6875</v>
      </c>
      <c r="B69" s="10">
        <v>26.89</v>
      </c>
      <c r="D69" s="11">
        <v>40575.6875</v>
      </c>
      <c r="E69" s="10">
        <v>87.55</v>
      </c>
      <c r="H69" s="17">
        <f t="shared" ref="H69:H132" ca="1" si="3">AVERAGE(OFFSET($B$3, (ROW(B69)-3) * 4,0,4,1))</f>
        <v>20.9925</v>
      </c>
      <c r="I69" s="17">
        <f t="shared" ca="1" si="2"/>
        <v>63.752499999999998</v>
      </c>
    </row>
    <row r="70" spans="1:9" x14ac:dyDescent="0.25">
      <c r="A70" s="11">
        <v>40575.697916666664</v>
      </c>
      <c r="B70" s="10">
        <v>75.67</v>
      </c>
      <c r="D70" s="11">
        <v>40575.697916666664</v>
      </c>
      <c r="E70" s="10">
        <v>70.28</v>
      </c>
      <c r="H70" s="17">
        <f t="shared" ca="1" si="3"/>
        <v>75.782499999999999</v>
      </c>
      <c r="I70" s="17">
        <f t="shared" ca="1" si="2"/>
        <v>36.022500000000001</v>
      </c>
    </row>
    <row r="71" spans="1:9" x14ac:dyDescent="0.25">
      <c r="A71" s="11">
        <v>40575.708333333336</v>
      </c>
      <c r="B71" s="10">
        <v>0.75</v>
      </c>
      <c r="D71" s="11">
        <v>40575.708333333336</v>
      </c>
      <c r="E71" s="10">
        <v>94.37</v>
      </c>
      <c r="H71" s="17">
        <f t="shared" ca="1" si="3"/>
        <v>56.042500000000004</v>
      </c>
      <c r="I71" s="17">
        <f t="shared" ca="1" si="2"/>
        <v>43.467500000000001</v>
      </c>
    </row>
    <row r="72" spans="1:9" x14ac:dyDescent="0.25">
      <c r="A72" s="11">
        <v>40575.71875</v>
      </c>
      <c r="B72" s="10">
        <v>87.68</v>
      </c>
      <c r="D72" s="11">
        <v>40575.71875</v>
      </c>
      <c r="E72" s="10">
        <v>29.06</v>
      </c>
      <c r="H72" s="17">
        <f t="shared" ca="1" si="3"/>
        <v>45.357500000000002</v>
      </c>
      <c r="I72" s="17">
        <f t="shared" ca="1" si="2"/>
        <v>36.307499999999997</v>
      </c>
    </row>
    <row r="73" spans="1:9" x14ac:dyDescent="0.25">
      <c r="A73" s="11">
        <v>40575.729166666664</v>
      </c>
      <c r="B73" s="10">
        <v>19.579999999999998</v>
      </c>
      <c r="D73" s="11">
        <v>40575.729166666664</v>
      </c>
      <c r="E73" s="10">
        <v>55.21</v>
      </c>
      <c r="H73" s="17">
        <f t="shared" ca="1" si="3"/>
        <v>46.904999999999994</v>
      </c>
      <c r="I73" s="17">
        <f t="shared" ca="1" si="2"/>
        <v>47.769999999999996</v>
      </c>
    </row>
    <row r="74" spans="1:9" x14ac:dyDescent="0.25">
      <c r="A74" s="11">
        <v>40575.739583333336</v>
      </c>
      <c r="B74" s="10">
        <v>61.12</v>
      </c>
      <c r="D74" s="11">
        <v>40575.739583333336</v>
      </c>
      <c r="E74" s="10">
        <v>85.76</v>
      </c>
      <c r="H74" s="17">
        <f t="shared" ca="1" si="3"/>
        <v>31.322500000000002</v>
      </c>
      <c r="I74" s="17">
        <f t="shared" ca="1" si="2"/>
        <v>59.097499999999997</v>
      </c>
    </row>
    <row r="75" spans="1:9" x14ac:dyDescent="0.25">
      <c r="A75" s="11">
        <v>40575.75</v>
      </c>
      <c r="B75" s="10">
        <v>24.32</v>
      </c>
      <c r="D75" s="11">
        <v>40575.75</v>
      </c>
      <c r="E75" s="10">
        <v>84.24</v>
      </c>
      <c r="H75" s="17">
        <f t="shared" ca="1" si="3"/>
        <v>32.589999999999996</v>
      </c>
      <c r="I75" s="17">
        <f t="shared" ca="1" si="2"/>
        <v>41.4925</v>
      </c>
    </row>
    <row r="76" spans="1:9" x14ac:dyDescent="0.25">
      <c r="A76" s="11">
        <v>40575.760416666664</v>
      </c>
      <c r="B76" s="10">
        <v>18.739999999999998</v>
      </c>
      <c r="D76" s="11">
        <v>40575.760416666664</v>
      </c>
      <c r="E76" s="10">
        <v>98.48</v>
      </c>
      <c r="H76" s="17">
        <f t="shared" ca="1" si="3"/>
        <v>55.6175</v>
      </c>
      <c r="I76" s="17">
        <f t="shared" ca="1" si="2"/>
        <v>53.59</v>
      </c>
    </row>
    <row r="77" spans="1:9" x14ac:dyDescent="0.25">
      <c r="A77" s="11">
        <v>40575.770833333336</v>
      </c>
      <c r="B77" s="10">
        <v>70.63</v>
      </c>
      <c r="D77" s="11">
        <v>40575.770833333336</v>
      </c>
      <c r="E77" s="10">
        <v>29.46</v>
      </c>
      <c r="H77" s="17">
        <f t="shared" ca="1" si="3"/>
        <v>53.400000000000006</v>
      </c>
      <c r="I77" s="17">
        <f t="shared" ca="1" si="2"/>
        <v>40.974999999999994</v>
      </c>
    </row>
    <row r="78" spans="1:9" x14ac:dyDescent="0.25">
      <c r="A78" s="11">
        <v>40575.78125</v>
      </c>
      <c r="B78" s="10">
        <v>33.14</v>
      </c>
      <c r="D78" s="11">
        <v>40575.78125</v>
      </c>
      <c r="E78" s="10">
        <v>36.9</v>
      </c>
      <c r="H78" s="17">
        <f t="shared" ca="1" si="3"/>
        <v>59.89</v>
      </c>
      <c r="I78" s="17">
        <f t="shared" ca="1" si="2"/>
        <v>31.922499999999999</v>
      </c>
    </row>
    <row r="79" spans="1:9" x14ac:dyDescent="0.25">
      <c r="A79" s="11">
        <v>40575.791666666664</v>
      </c>
      <c r="B79" s="10">
        <v>0.57999999999999996</v>
      </c>
      <c r="D79" s="11">
        <v>40575.791666666664</v>
      </c>
      <c r="E79" s="10">
        <v>81.11</v>
      </c>
      <c r="H79" s="17">
        <f t="shared" ca="1" si="3"/>
        <v>34.397500000000001</v>
      </c>
      <c r="I79" s="17">
        <f t="shared" ca="1" si="2"/>
        <v>29.862499999999997</v>
      </c>
    </row>
    <row r="80" spans="1:9" x14ac:dyDescent="0.25">
      <c r="A80" s="11">
        <v>40575.802083333336</v>
      </c>
      <c r="B80" s="10">
        <v>54.78</v>
      </c>
      <c r="D80" s="11">
        <v>40575.802083333336</v>
      </c>
      <c r="E80" s="10">
        <v>18.350000000000001</v>
      </c>
      <c r="H80" s="17">
        <f t="shared" ca="1" si="3"/>
        <v>26.057500000000005</v>
      </c>
      <c r="I80" s="17">
        <f t="shared" ca="1" si="2"/>
        <v>37.9925</v>
      </c>
    </row>
    <row r="81" spans="1:9" x14ac:dyDescent="0.25">
      <c r="A81" s="11">
        <v>40575.8125</v>
      </c>
      <c r="B81" s="10">
        <v>38.200000000000003</v>
      </c>
      <c r="D81" s="11">
        <v>40575.8125</v>
      </c>
      <c r="E81" s="10">
        <v>58.42</v>
      </c>
      <c r="H81" s="17">
        <f t="shared" ca="1" si="3"/>
        <v>40.659999999999997</v>
      </c>
      <c r="I81" s="17">
        <f t="shared" ca="1" si="2"/>
        <v>38.747500000000002</v>
      </c>
    </row>
    <row r="82" spans="1:9" x14ac:dyDescent="0.25">
      <c r="A82" s="11">
        <v>40575.822916666664</v>
      </c>
      <c r="B82" s="10">
        <v>45.05</v>
      </c>
      <c r="D82" s="11">
        <v>40575.822916666664</v>
      </c>
      <c r="E82" s="10">
        <v>24.68</v>
      </c>
      <c r="H82" s="17">
        <f t="shared" ca="1" si="3"/>
        <v>72.680000000000007</v>
      </c>
      <c r="I82" s="17">
        <f t="shared" ca="1" si="2"/>
        <v>46.445</v>
      </c>
    </row>
    <row r="83" spans="1:9" x14ac:dyDescent="0.25">
      <c r="A83" s="11">
        <v>40575.833333333336</v>
      </c>
      <c r="B83" s="10">
        <v>8.18</v>
      </c>
      <c r="D83" s="11">
        <v>40575.833333333336</v>
      </c>
      <c r="E83" s="10">
        <v>91.08</v>
      </c>
      <c r="H83" s="17">
        <f t="shared" ca="1" si="3"/>
        <v>65.292500000000004</v>
      </c>
      <c r="I83" s="17">
        <f t="shared" ca="1" si="2"/>
        <v>50.655000000000001</v>
      </c>
    </row>
    <row r="84" spans="1:9" x14ac:dyDescent="0.25">
      <c r="A84" s="11">
        <v>40575.84375</v>
      </c>
      <c r="B84" s="10">
        <v>19.55</v>
      </c>
      <c r="D84" s="11">
        <v>40575.84375</v>
      </c>
      <c r="E84" s="10">
        <v>79.34</v>
      </c>
      <c r="H84" s="17">
        <f t="shared" ca="1" si="3"/>
        <v>52.53</v>
      </c>
      <c r="I84" s="17">
        <f t="shared" ca="1" si="2"/>
        <v>56.95</v>
      </c>
    </row>
    <row r="85" spans="1:9" x14ac:dyDescent="0.25">
      <c r="A85" s="11">
        <v>40575.854166666664</v>
      </c>
      <c r="B85" s="10">
        <v>77.709999999999994</v>
      </c>
      <c r="D85" s="11">
        <v>40575.854166666664</v>
      </c>
      <c r="E85" s="10">
        <v>94.4</v>
      </c>
      <c r="H85" s="17">
        <f t="shared" ca="1" si="3"/>
        <v>47.922499999999999</v>
      </c>
      <c r="I85" s="17">
        <f t="shared" ca="1" si="2"/>
        <v>37.1325</v>
      </c>
    </row>
    <row r="86" spans="1:9" x14ac:dyDescent="0.25">
      <c r="A86" s="11">
        <v>40575.864583333336</v>
      </c>
      <c r="B86" s="10">
        <v>39.21</v>
      </c>
      <c r="D86" s="11">
        <v>40575.864583333336</v>
      </c>
      <c r="E86" s="10">
        <v>59.19</v>
      </c>
      <c r="H86" s="17">
        <f t="shared" ca="1" si="3"/>
        <v>31.240000000000002</v>
      </c>
      <c r="I86" s="17">
        <f t="shared" ca="1" si="2"/>
        <v>62.155000000000001</v>
      </c>
    </row>
    <row r="87" spans="1:9" x14ac:dyDescent="0.25">
      <c r="A87" s="11">
        <v>40575.875</v>
      </c>
      <c r="B87" s="10">
        <v>37.369999999999997</v>
      </c>
      <c r="D87" s="11">
        <v>40575.875</v>
      </c>
      <c r="E87" s="10">
        <v>13.64</v>
      </c>
      <c r="H87" s="17">
        <f t="shared" ca="1" si="3"/>
        <v>68.907499999999999</v>
      </c>
      <c r="I87" s="17">
        <f t="shared" ca="1" si="2"/>
        <v>43.61</v>
      </c>
    </row>
    <row r="88" spans="1:9" x14ac:dyDescent="0.25">
      <c r="A88" s="11">
        <v>40575.885416666664</v>
      </c>
      <c r="B88" s="10">
        <v>19.43</v>
      </c>
      <c r="D88" s="11">
        <v>40575.885416666664</v>
      </c>
      <c r="E88" s="10">
        <v>82.86</v>
      </c>
      <c r="H88" s="17">
        <f t="shared" ca="1" si="3"/>
        <v>68.852499999999992</v>
      </c>
      <c r="I88" s="17">
        <f t="shared" ca="1" si="2"/>
        <v>19.399999999999999</v>
      </c>
    </row>
    <row r="89" spans="1:9" x14ac:dyDescent="0.25">
      <c r="A89" s="11">
        <v>40575.895833333336</v>
      </c>
      <c r="B89" s="10">
        <v>0.36</v>
      </c>
      <c r="D89" s="11">
        <v>40575.895833333336</v>
      </c>
      <c r="E89" s="10">
        <v>68.569999999999993</v>
      </c>
      <c r="H89" s="17">
        <f t="shared" ca="1" si="3"/>
        <v>41.402499999999996</v>
      </c>
      <c r="I89" s="17">
        <f t="shared" ca="1" si="2"/>
        <v>30.8125</v>
      </c>
    </row>
    <row r="90" spans="1:9" x14ac:dyDescent="0.25">
      <c r="A90" s="11">
        <v>40575.90625</v>
      </c>
      <c r="B90" s="10">
        <v>47.62</v>
      </c>
      <c r="D90" s="11">
        <v>40575.90625</v>
      </c>
      <c r="E90" s="10">
        <v>98.48</v>
      </c>
      <c r="H90" s="17">
        <f t="shared" ca="1" si="3"/>
        <v>48.23</v>
      </c>
      <c r="I90" s="17">
        <f t="shared" ca="1" si="2"/>
        <v>56.247499999999995</v>
      </c>
    </row>
    <row r="91" spans="1:9" x14ac:dyDescent="0.25">
      <c r="A91" s="11">
        <v>40575.916666666664</v>
      </c>
      <c r="B91" s="10">
        <v>35.01</v>
      </c>
      <c r="D91" s="11">
        <v>40575.916666666664</v>
      </c>
      <c r="E91" s="10">
        <v>21.27</v>
      </c>
      <c r="H91" s="17">
        <f t="shared" ca="1" si="3"/>
        <v>30.802500000000002</v>
      </c>
      <c r="I91" s="17">
        <f t="shared" ca="1" si="2"/>
        <v>40.857500000000002</v>
      </c>
    </row>
    <row r="92" spans="1:9" x14ac:dyDescent="0.25">
      <c r="A92" s="11">
        <v>40575.927083333336</v>
      </c>
      <c r="B92" s="10">
        <v>58.99</v>
      </c>
      <c r="D92" s="11">
        <v>40575.927083333336</v>
      </c>
      <c r="E92" s="10">
        <v>54.88</v>
      </c>
      <c r="H92" s="17">
        <f t="shared" ca="1" si="3"/>
        <v>62.722499999999997</v>
      </c>
      <c r="I92" s="17">
        <f t="shared" ca="1" si="2"/>
        <v>25.877499999999998</v>
      </c>
    </row>
    <row r="93" spans="1:9" x14ac:dyDescent="0.25">
      <c r="A93" s="11">
        <v>40575.9375</v>
      </c>
      <c r="B93" s="10">
        <v>6.97</v>
      </c>
      <c r="D93" s="11">
        <v>40575.9375</v>
      </c>
      <c r="E93" s="10">
        <v>80.5</v>
      </c>
      <c r="H93" s="17">
        <f t="shared" ca="1" si="3"/>
        <v>75.91</v>
      </c>
      <c r="I93" s="17">
        <f t="shared" ca="1" si="2"/>
        <v>56.160000000000004</v>
      </c>
    </row>
    <row r="94" spans="1:9" x14ac:dyDescent="0.25">
      <c r="A94" s="11">
        <v>40575.947916666664</v>
      </c>
      <c r="B94" s="10">
        <v>20.03</v>
      </c>
      <c r="D94" s="11">
        <v>40575.947916666664</v>
      </c>
      <c r="E94" s="10">
        <v>48.83</v>
      </c>
      <c r="H94" s="17">
        <f t="shared" ca="1" si="3"/>
        <v>48.222499999999997</v>
      </c>
      <c r="I94" s="17">
        <f t="shared" ca="1" si="2"/>
        <v>53.544999999999995</v>
      </c>
    </row>
    <row r="95" spans="1:9" x14ac:dyDescent="0.25">
      <c r="A95" s="11">
        <v>40575.958333333336</v>
      </c>
      <c r="B95" s="10">
        <v>61.99</v>
      </c>
      <c r="D95" s="11">
        <v>40575.958333333336</v>
      </c>
      <c r="E95" s="10">
        <v>18.690000000000001</v>
      </c>
      <c r="H95" s="17">
        <f t="shared" ca="1" si="3"/>
        <v>30.430000000000003</v>
      </c>
      <c r="I95" s="17">
        <f t="shared" ca="1" si="2"/>
        <v>48.5625</v>
      </c>
    </row>
    <row r="96" spans="1:9" x14ac:dyDescent="0.25">
      <c r="A96" s="11">
        <v>40575.96875</v>
      </c>
      <c r="B96" s="10">
        <v>87.11</v>
      </c>
      <c r="D96" s="11">
        <v>40575.96875</v>
      </c>
      <c r="E96" s="10">
        <v>63.9</v>
      </c>
      <c r="H96" s="17">
        <f t="shared" ca="1" si="3"/>
        <v>38.2575</v>
      </c>
      <c r="I96" s="17">
        <f t="shared" ca="1" si="2"/>
        <v>41.704999999999998</v>
      </c>
    </row>
    <row r="97" spans="1:9" x14ac:dyDescent="0.25">
      <c r="A97" s="11">
        <v>40575.979166666664</v>
      </c>
      <c r="B97" s="10">
        <v>50.9</v>
      </c>
      <c r="D97" s="11">
        <v>40575.979166666664</v>
      </c>
      <c r="E97" s="10">
        <v>44.93</v>
      </c>
      <c r="H97" s="17">
        <f t="shared" ca="1" si="3"/>
        <v>43.707500000000003</v>
      </c>
      <c r="I97" s="17">
        <f t="shared" ca="1" si="2"/>
        <v>32.305</v>
      </c>
    </row>
    <row r="98" spans="1:9" x14ac:dyDescent="0.25">
      <c r="A98" s="11">
        <v>40575.989583333336</v>
      </c>
      <c r="B98" s="10">
        <v>91.21</v>
      </c>
      <c r="D98" s="11">
        <v>40575.989583333336</v>
      </c>
      <c r="E98" s="10">
        <v>43.25</v>
      </c>
      <c r="H98" s="17">
        <f t="shared" ca="1" si="3"/>
        <v>59.472499999999997</v>
      </c>
      <c r="I98" s="17">
        <f t="shared" ca="1" si="2"/>
        <v>75.717500000000001</v>
      </c>
    </row>
    <row r="99" spans="1:9" x14ac:dyDescent="0.25">
      <c r="A99" s="11">
        <v>40576</v>
      </c>
      <c r="B99" s="10">
        <v>34.44</v>
      </c>
      <c r="D99" s="11">
        <v>40576</v>
      </c>
      <c r="E99" s="10">
        <v>27.56</v>
      </c>
      <c r="H99" s="17">
        <f t="shared" ca="1" si="3"/>
        <v>63.202500000000001</v>
      </c>
      <c r="I99" s="17">
        <f t="shared" ca="1" si="2"/>
        <v>64.149999999999991</v>
      </c>
    </row>
    <row r="100" spans="1:9" x14ac:dyDescent="0.25">
      <c r="A100" s="11">
        <v>40576.010416666664</v>
      </c>
      <c r="B100" s="10">
        <v>34.18</v>
      </c>
      <c r="D100" s="11">
        <v>40576.010416666664</v>
      </c>
      <c r="E100" s="10">
        <v>74.2</v>
      </c>
      <c r="H100" s="17">
        <f t="shared" ca="1" si="3"/>
        <v>68.907499999999999</v>
      </c>
      <c r="I100" s="17">
        <f t="shared" ca="1" si="2"/>
        <v>55.607500000000002</v>
      </c>
    </row>
    <row r="101" spans="1:9" x14ac:dyDescent="0.25">
      <c r="A101" s="11">
        <v>40576.020833333336</v>
      </c>
      <c r="B101" s="10">
        <v>80.39</v>
      </c>
      <c r="D101" s="11">
        <v>40576.020833333336</v>
      </c>
      <c r="E101" s="10">
        <v>37.82</v>
      </c>
      <c r="H101" s="17">
        <f t="shared" ca="1" si="3"/>
        <v>70.495000000000005</v>
      </c>
      <c r="I101" s="17">
        <f t="shared" ca="1" si="2"/>
        <v>68.032499999999999</v>
      </c>
    </row>
    <row r="102" spans="1:9" x14ac:dyDescent="0.25">
      <c r="A102" s="11">
        <v>40576.03125</v>
      </c>
      <c r="B102" s="10">
        <v>77.069999999999993</v>
      </c>
      <c r="D102" s="11">
        <v>40576.03125</v>
      </c>
      <c r="E102" s="10">
        <v>32.020000000000003</v>
      </c>
      <c r="H102" s="17">
        <f t="shared" ca="1" si="3"/>
        <v>50.655000000000001</v>
      </c>
      <c r="I102" s="17">
        <f t="shared" ca="1" si="2"/>
        <v>51.965000000000003</v>
      </c>
    </row>
    <row r="103" spans="1:9" x14ac:dyDescent="0.25">
      <c r="A103" s="11">
        <v>40576.041666666664</v>
      </c>
      <c r="B103" s="10">
        <v>75.150000000000006</v>
      </c>
      <c r="D103" s="11">
        <v>40576.041666666664</v>
      </c>
      <c r="E103" s="10">
        <v>56.42</v>
      </c>
      <c r="H103" s="17">
        <f t="shared" ca="1" si="3"/>
        <v>58.562499999999993</v>
      </c>
      <c r="I103" s="17">
        <f t="shared" ca="1" si="2"/>
        <v>52.552500000000002</v>
      </c>
    </row>
    <row r="104" spans="1:9" x14ac:dyDescent="0.25">
      <c r="A104" s="11">
        <v>40576.052083333336</v>
      </c>
      <c r="B104" s="10">
        <v>17.57</v>
      </c>
      <c r="D104" s="11">
        <v>40576.052083333336</v>
      </c>
      <c r="E104" s="10">
        <v>96.62</v>
      </c>
      <c r="H104" s="17">
        <f t="shared" ca="1" si="3"/>
        <v>42.865000000000002</v>
      </c>
      <c r="I104" s="17">
        <f t="shared" ca="1" si="2"/>
        <v>37.909999999999997</v>
      </c>
    </row>
    <row r="105" spans="1:9" x14ac:dyDescent="0.25">
      <c r="A105" s="11">
        <v>40576.0625</v>
      </c>
      <c r="B105" s="10">
        <v>76.67</v>
      </c>
      <c r="D105" s="11">
        <v>40576.0625</v>
      </c>
      <c r="E105" s="10">
        <v>46.62</v>
      </c>
      <c r="H105" s="17">
        <f t="shared" ca="1" si="3"/>
        <v>69.63</v>
      </c>
      <c r="I105" s="17">
        <f t="shared" ca="1" si="2"/>
        <v>28.9375</v>
      </c>
    </row>
    <row r="106" spans="1:9" x14ac:dyDescent="0.25">
      <c r="A106" s="11">
        <v>40576.072916666664</v>
      </c>
      <c r="B106" s="10">
        <v>82.21</v>
      </c>
      <c r="D106" s="11">
        <v>40576.072916666664</v>
      </c>
      <c r="E106" s="10">
        <v>6.51</v>
      </c>
      <c r="H106" s="17">
        <f t="shared" ca="1" si="3"/>
        <v>55.877499999999998</v>
      </c>
      <c r="I106" s="17">
        <f t="shared" ca="1" si="2"/>
        <v>32.36</v>
      </c>
    </row>
    <row r="107" spans="1:9" x14ac:dyDescent="0.25">
      <c r="A107" s="11">
        <v>40576.083333333336</v>
      </c>
      <c r="B107" s="10">
        <v>23.7</v>
      </c>
      <c r="D107" s="11">
        <v>40576.083333333336</v>
      </c>
      <c r="E107" s="10">
        <v>50.98</v>
      </c>
      <c r="H107" s="17">
        <f t="shared" ca="1" si="3"/>
        <v>36.779999999999994</v>
      </c>
      <c r="I107" s="17">
        <f t="shared" ca="1" si="2"/>
        <v>47.335000000000001</v>
      </c>
    </row>
    <row r="108" spans="1:9" x14ac:dyDescent="0.25">
      <c r="A108" s="11">
        <v>40576.09375</v>
      </c>
      <c r="B108" s="10">
        <v>27.49</v>
      </c>
      <c r="D108" s="11">
        <v>40576.09375</v>
      </c>
      <c r="E108" s="10">
        <v>76.540000000000006</v>
      </c>
      <c r="H108" s="17">
        <f t="shared" ca="1" si="3"/>
        <v>50.055000000000007</v>
      </c>
      <c r="I108" s="17">
        <f t="shared" ca="1" si="2"/>
        <v>52.135000000000005</v>
      </c>
    </row>
    <row r="109" spans="1:9" x14ac:dyDescent="0.25">
      <c r="A109" s="11">
        <v>40576.104166666664</v>
      </c>
      <c r="B109" s="10">
        <v>13</v>
      </c>
      <c r="D109" s="11">
        <v>40576.104166666664</v>
      </c>
      <c r="E109" s="10">
        <v>41.78</v>
      </c>
      <c r="H109" s="17">
        <f t="shared" ca="1" si="3"/>
        <v>55.024999999999999</v>
      </c>
      <c r="I109" s="17">
        <f t="shared" ca="1" si="2"/>
        <v>76.052500000000009</v>
      </c>
    </row>
    <row r="110" spans="1:9" x14ac:dyDescent="0.25">
      <c r="A110" s="11">
        <v>40576.114583333336</v>
      </c>
      <c r="B110" s="10">
        <v>38.39</v>
      </c>
      <c r="D110" s="11">
        <v>40576.114583333336</v>
      </c>
      <c r="E110" s="10">
        <v>62.2</v>
      </c>
      <c r="H110" s="17">
        <f t="shared" ca="1" si="3"/>
        <v>55.207499999999996</v>
      </c>
      <c r="I110" s="17">
        <f t="shared" ca="1" si="2"/>
        <v>64.334999999999994</v>
      </c>
    </row>
    <row r="111" spans="1:9" x14ac:dyDescent="0.25">
      <c r="A111" s="11">
        <v>40576.125</v>
      </c>
      <c r="B111" s="10">
        <v>5.64</v>
      </c>
      <c r="D111" s="11">
        <v>40576.125</v>
      </c>
      <c r="E111" s="10">
        <v>45.22</v>
      </c>
      <c r="H111" s="17">
        <f t="shared" ca="1" si="3"/>
        <v>33.47</v>
      </c>
      <c r="I111" s="17">
        <f t="shared" ca="1" si="2"/>
        <v>47.905000000000001</v>
      </c>
    </row>
    <row r="112" spans="1:9" x14ac:dyDescent="0.25">
      <c r="A112" s="11">
        <v>40576.135416666664</v>
      </c>
      <c r="B112" s="10">
        <v>59.78</v>
      </c>
      <c r="D112" s="11">
        <v>40576.135416666664</v>
      </c>
      <c r="E112" s="10">
        <v>56.35</v>
      </c>
      <c r="H112" s="17">
        <f t="shared" ca="1" si="3"/>
        <v>63.604999999999997</v>
      </c>
      <c r="I112" s="17">
        <f t="shared" ca="1" si="2"/>
        <v>30.294999999999995</v>
      </c>
    </row>
    <row r="113" spans="1:9" x14ac:dyDescent="0.25">
      <c r="A113" s="11">
        <v>40576.145833333336</v>
      </c>
      <c r="B113" s="10">
        <v>59.08</v>
      </c>
      <c r="D113" s="11">
        <v>40576.145833333336</v>
      </c>
      <c r="E113" s="10">
        <v>67.58</v>
      </c>
      <c r="H113" s="17">
        <f t="shared" ca="1" si="3"/>
        <v>45.045000000000002</v>
      </c>
      <c r="I113" s="17">
        <f t="shared" ca="1" si="2"/>
        <v>44.282499999999999</v>
      </c>
    </row>
    <row r="114" spans="1:9" x14ac:dyDescent="0.25">
      <c r="A114" s="11">
        <v>40576.15625</v>
      </c>
      <c r="B114" s="10">
        <v>28.86</v>
      </c>
      <c r="D114" s="11">
        <v>40576.15625</v>
      </c>
      <c r="E114" s="10">
        <v>32.44</v>
      </c>
      <c r="H114" s="17">
        <f t="shared" ca="1" si="3"/>
        <v>72.882499999999993</v>
      </c>
      <c r="I114" s="17">
        <f t="shared" ca="1" si="2"/>
        <v>71.995000000000005</v>
      </c>
    </row>
    <row r="115" spans="1:9" x14ac:dyDescent="0.25">
      <c r="A115" s="11">
        <v>40576.166666666664</v>
      </c>
      <c r="B115" s="10">
        <v>3.56</v>
      </c>
      <c r="D115" s="11">
        <v>40576.166666666664</v>
      </c>
      <c r="E115" s="10">
        <v>8.8800000000000008</v>
      </c>
      <c r="H115" s="17">
        <f t="shared" ca="1" si="3"/>
        <v>44.492499999999993</v>
      </c>
      <c r="I115" s="17">
        <f t="shared" ca="1" si="2"/>
        <v>42.542499999999997</v>
      </c>
    </row>
    <row r="116" spans="1:9" x14ac:dyDescent="0.25">
      <c r="A116" s="11">
        <v>40576.177083333336</v>
      </c>
      <c r="B116" s="10">
        <v>68.97</v>
      </c>
      <c r="D116" s="11">
        <v>40576.177083333336</v>
      </c>
      <c r="E116" s="10">
        <v>60.25</v>
      </c>
      <c r="H116" s="17">
        <f t="shared" ca="1" si="3"/>
        <v>65.465000000000003</v>
      </c>
      <c r="I116" s="17">
        <f t="shared" ca="1" si="2"/>
        <v>46.429999999999993</v>
      </c>
    </row>
    <row r="117" spans="1:9" x14ac:dyDescent="0.25">
      <c r="A117" s="11">
        <v>40576.1875</v>
      </c>
      <c r="B117" s="10">
        <v>52.83</v>
      </c>
      <c r="D117" s="11">
        <v>40576.1875</v>
      </c>
      <c r="E117" s="10">
        <v>99.06</v>
      </c>
      <c r="H117" s="17">
        <f t="shared" ca="1" si="3"/>
        <v>37.480000000000004</v>
      </c>
      <c r="I117" s="17">
        <f t="shared" ca="1" si="2"/>
        <v>64.875</v>
      </c>
    </row>
    <row r="118" spans="1:9" x14ac:dyDescent="0.25">
      <c r="A118" s="11">
        <v>40576.197916666664</v>
      </c>
      <c r="B118" s="10">
        <v>9.85</v>
      </c>
      <c r="D118" s="11">
        <v>40576.197916666664</v>
      </c>
      <c r="E118" s="10">
        <v>7.17</v>
      </c>
      <c r="H118" s="17">
        <f t="shared" ca="1" si="3"/>
        <v>64.517499999999998</v>
      </c>
      <c r="I118" s="17">
        <f t="shared" ca="1" si="2"/>
        <v>35.102499999999999</v>
      </c>
    </row>
    <row r="119" spans="1:9" x14ac:dyDescent="0.25">
      <c r="A119" s="11">
        <v>40576.208333333336</v>
      </c>
      <c r="B119" s="10">
        <v>57.65</v>
      </c>
      <c r="D119" s="11">
        <v>40576.208333333336</v>
      </c>
      <c r="E119" s="10">
        <v>25.97</v>
      </c>
      <c r="H119" s="17">
        <f t="shared" ca="1" si="3"/>
        <v>46.102500000000006</v>
      </c>
      <c r="I119" s="17">
        <f t="shared" ca="1" si="2"/>
        <v>64.544999999999987</v>
      </c>
    </row>
    <row r="120" spans="1:9" x14ac:dyDescent="0.25">
      <c r="A120" s="11">
        <v>40576.21875</v>
      </c>
      <c r="B120" s="10">
        <v>50.44</v>
      </c>
      <c r="D120" s="11">
        <v>40576.21875</v>
      </c>
      <c r="E120" s="10">
        <v>70.69</v>
      </c>
      <c r="H120" s="17">
        <f t="shared" ca="1" si="3"/>
        <v>32.265000000000001</v>
      </c>
      <c r="I120" s="17">
        <f t="shared" ca="1" si="2"/>
        <v>42.577500000000001</v>
      </c>
    </row>
    <row r="121" spans="1:9" x14ac:dyDescent="0.25">
      <c r="A121" s="11">
        <v>40576.229166666664</v>
      </c>
      <c r="B121" s="10">
        <v>73.84</v>
      </c>
      <c r="D121" s="11">
        <v>40576.229166666664</v>
      </c>
      <c r="E121" s="10">
        <v>64.819999999999993</v>
      </c>
      <c r="H121" s="17">
        <f t="shared" ca="1" si="3"/>
        <v>52.864999999999995</v>
      </c>
      <c r="I121" s="17">
        <f t="shared" ca="1" si="2"/>
        <v>49.207499999999996</v>
      </c>
    </row>
    <row r="122" spans="1:9" x14ac:dyDescent="0.25">
      <c r="A122" s="11">
        <v>40576.239583333336</v>
      </c>
      <c r="B122" s="10">
        <v>27.85</v>
      </c>
      <c r="D122" s="11">
        <v>40576.239583333336</v>
      </c>
      <c r="E122" s="10">
        <v>22.53</v>
      </c>
      <c r="H122" s="17">
        <f t="shared" ca="1" si="3"/>
        <v>44.55</v>
      </c>
      <c r="I122" s="17">
        <f t="shared" ca="1" si="2"/>
        <v>44.092500000000001</v>
      </c>
    </row>
    <row r="123" spans="1:9" x14ac:dyDescent="0.25">
      <c r="A123" s="11">
        <v>40576.25</v>
      </c>
      <c r="B123" s="10">
        <v>82.09</v>
      </c>
      <c r="D123" s="11">
        <v>40576.25</v>
      </c>
      <c r="E123" s="10">
        <v>38.97</v>
      </c>
      <c r="H123" s="17">
        <f t="shared" ca="1" si="3"/>
        <v>42.952500000000001</v>
      </c>
      <c r="I123" s="17">
        <f t="shared" ca="1" si="2"/>
        <v>72.864999999999995</v>
      </c>
    </row>
    <row r="124" spans="1:9" x14ac:dyDescent="0.25">
      <c r="A124" s="11">
        <v>40576.260416666664</v>
      </c>
      <c r="B124" s="10">
        <v>73.64</v>
      </c>
      <c r="D124" s="11">
        <v>40576.260416666664</v>
      </c>
      <c r="E124" s="10">
        <v>29.81</v>
      </c>
      <c r="H124" s="17">
        <f t="shared" ca="1" si="3"/>
        <v>43.552499999999995</v>
      </c>
      <c r="I124" s="17">
        <f t="shared" ca="1" si="2"/>
        <v>63.447499999999991</v>
      </c>
    </row>
    <row r="125" spans="1:9" x14ac:dyDescent="0.25">
      <c r="A125" s="11">
        <v>40576.270833333336</v>
      </c>
      <c r="B125" s="10">
        <v>77.59</v>
      </c>
      <c r="D125" s="11">
        <v>40576.270833333336</v>
      </c>
      <c r="E125" s="10">
        <v>44.07</v>
      </c>
      <c r="H125" s="17">
        <f t="shared" ca="1" si="3"/>
        <v>71.887500000000003</v>
      </c>
      <c r="I125" s="17">
        <f t="shared" ca="1" si="2"/>
        <v>55.03</v>
      </c>
    </row>
    <row r="126" spans="1:9" x14ac:dyDescent="0.25">
      <c r="A126" s="11">
        <v>40576.28125</v>
      </c>
      <c r="B126" s="10">
        <v>31.39</v>
      </c>
      <c r="D126" s="11">
        <v>40576.28125</v>
      </c>
      <c r="E126" s="10">
        <v>39.590000000000003</v>
      </c>
      <c r="H126" s="17">
        <f t="shared" ca="1" si="3"/>
        <v>46.447499999999998</v>
      </c>
      <c r="I126" s="17">
        <f t="shared" ca="1" si="2"/>
        <v>59.564999999999998</v>
      </c>
    </row>
    <row r="127" spans="1:9" x14ac:dyDescent="0.25">
      <c r="A127" s="11">
        <v>40576.291666666664</v>
      </c>
      <c r="B127" s="10">
        <v>20.72</v>
      </c>
      <c r="D127" s="11">
        <v>40576.291666666664</v>
      </c>
      <c r="E127" s="10">
        <v>67.63</v>
      </c>
      <c r="H127" s="17">
        <f t="shared" ca="1" si="3"/>
        <v>18.942500000000003</v>
      </c>
      <c r="I127" s="17">
        <f t="shared" ca="1" si="2"/>
        <v>36.297499999999999</v>
      </c>
    </row>
    <row r="128" spans="1:9" x14ac:dyDescent="0.25">
      <c r="A128" s="11">
        <v>40576.302083333336</v>
      </c>
      <c r="B128" s="10">
        <v>63.09</v>
      </c>
      <c r="D128" s="11">
        <v>40576.302083333336</v>
      </c>
      <c r="E128" s="10">
        <v>83.66</v>
      </c>
      <c r="H128" s="17">
        <f t="shared" ca="1" si="3"/>
        <v>57.442500000000003</v>
      </c>
      <c r="I128" s="17">
        <f t="shared" ca="1" si="2"/>
        <v>58.952500000000001</v>
      </c>
    </row>
    <row r="129" spans="1:9" x14ac:dyDescent="0.25">
      <c r="A129" s="11">
        <v>40576.3125</v>
      </c>
      <c r="B129" s="10">
        <v>36.96</v>
      </c>
      <c r="D129" s="11">
        <v>40576.3125</v>
      </c>
      <c r="E129" s="10">
        <v>26.22</v>
      </c>
      <c r="H129" s="17">
        <f t="shared" ca="1" si="3"/>
        <v>48.370000000000005</v>
      </c>
      <c r="I129" s="17">
        <f t="shared" ca="1" si="2"/>
        <v>50.147500000000001</v>
      </c>
    </row>
    <row r="130" spans="1:9" x14ac:dyDescent="0.25">
      <c r="A130" s="11">
        <v>40576.322916666664</v>
      </c>
      <c r="B130" s="10">
        <v>4.74</v>
      </c>
      <c r="D130" s="11">
        <v>40576.322916666664</v>
      </c>
      <c r="E130" s="10">
        <v>10.92</v>
      </c>
      <c r="H130" s="17">
        <f t="shared" ca="1" si="3"/>
        <v>42.777500000000003</v>
      </c>
      <c r="I130" s="17">
        <f t="shared" ca="1" si="2"/>
        <v>71.587500000000006</v>
      </c>
    </row>
    <row r="131" spans="1:9" x14ac:dyDescent="0.25">
      <c r="A131" s="11">
        <v>40576.333333333336</v>
      </c>
      <c r="B131" s="10">
        <v>16.489999999999998</v>
      </c>
      <c r="D131" s="11">
        <v>40576.333333333336</v>
      </c>
      <c r="E131" s="10">
        <v>71.42</v>
      </c>
      <c r="H131" s="17">
        <f t="shared" ca="1" si="3"/>
        <v>55.642499999999998</v>
      </c>
      <c r="I131" s="17">
        <f t="shared" ca="1" si="2"/>
        <v>56.137499999999996</v>
      </c>
    </row>
    <row r="132" spans="1:9" x14ac:dyDescent="0.25">
      <c r="A132" s="11">
        <v>40576.34375</v>
      </c>
      <c r="B132" s="10">
        <v>66.89</v>
      </c>
      <c r="D132" s="11">
        <v>40576.34375</v>
      </c>
      <c r="E132" s="10">
        <v>18.329999999999998</v>
      </c>
      <c r="H132" s="17">
        <f t="shared" ca="1" si="3"/>
        <v>62.252499999999998</v>
      </c>
      <c r="I132" s="17">
        <f t="shared" ref="I132:I195" ca="1" si="4">AVERAGE(OFFSET($E$3, (ROW(E132)-3) * 4,0,4,1))</f>
        <v>54.185000000000002</v>
      </c>
    </row>
    <row r="133" spans="1:9" x14ac:dyDescent="0.25">
      <c r="A133" s="11">
        <v>40576.354166666664</v>
      </c>
      <c r="B133" s="10">
        <v>19.920000000000002</v>
      </c>
      <c r="D133" s="11">
        <v>40576.354166666664</v>
      </c>
      <c r="E133" s="10">
        <v>6.91</v>
      </c>
      <c r="H133" s="17">
        <f t="shared" ref="H133:H196" ca="1" si="5">AVERAGE(OFFSET($B$3, (ROW(B133)-3) * 4,0,4,1))</f>
        <v>29.247500000000002</v>
      </c>
      <c r="I133" s="17">
        <f t="shared" ca="1" si="4"/>
        <v>46.195</v>
      </c>
    </row>
    <row r="134" spans="1:9" x14ac:dyDescent="0.25">
      <c r="A134" s="11">
        <v>40576.364583333336</v>
      </c>
      <c r="B134" s="10">
        <v>52.38</v>
      </c>
      <c r="D134" s="11">
        <v>40576.364583333336</v>
      </c>
      <c r="E134" s="10">
        <v>51.4</v>
      </c>
      <c r="H134" s="17">
        <f t="shared" ca="1" si="5"/>
        <v>56.317500000000003</v>
      </c>
      <c r="I134" s="17">
        <f t="shared" ca="1" si="4"/>
        <v>50.464999999999996</v>
      </c>
    </row>
    <row r="135" spans="1:9" x14ac:dyDescent="0.25">
      <c r="A135" s="11">
        <v>40576.375</v>
      </c>
      <c r="B135" s="10">
        <v>98.93</v>
      </c>
      <c r="D135" s="11">
        <v>40576.375</v>
      </c>
      <c r="E135" s="10">
        <v>26.49</v>
      </c>
      <c r="H135" s="17">
        <f t="shared" ca="1" si="5"/>
        <v>39.550000000000004</v>
      </c>
      <c r="I135" s="17">
        <f t="shared" ca="1" si="4"/>
        <v>32.704999999999991</v>
      </c>
    </row>
    <row r="136" spans="1:9" x14ac:dyDescent="0.25">
      <c r="A136" s="11">
        <v>40576.385416666664</v>
      </c>
      <c r="B136" s="10">
        <v>94.65</v>
      </c>
      <c r="D136" s="11">
        <v>40576.385416666664</v>
      </c>
      <c r="E136" s="10">
        <v>52.61</v>
      </c>
      <c r="H136" s="17">
        <f t="shared" ca="1" si="5"/>
        <v>39.517499999999998</v>
      </c>
      <c r="I136" s="17">
        <f t="shared" ca="1" si="4"/>
        <v>31.7425</v>
      </c>
    </row>
    <row r="137" spans="1:9" x14ac:dyDescent="0.25">
      <c r="A137" s="11">
        <v>40576.395833333336</v>
      </c>
      <c r="B137" s="10">
        <v>69.349999999999994</v>
      </c>
      <c r="D137" s="11">
        <v>40576.395833333336</v>
      </c>
      <c r="E137" s="10">
        <v>91.66</v>
      </c>
      <c r="H137" s="17">
        <f t="shared" ca="1" si="5"/>
        <v>75.42</v>
      </c>
      <c r="I137" s="17">
        <f t="shared" ca="1" si="4"/>
        <v>64.98</v>
      </c>
    </row>
    <row r="138" spans="1:9" x14ac:dyDescent="0.25">
      <c r="A138" s="11">
        <v>40576.40625</v>
      </c>
      <c r="B138" s="10">
        <v>96.14</v>
      </c>
      <c r="D138" s="11">
        <v>40576.40625</v>
      </c>
      <c r="E138" s="10">
        <v>70.819999999999993</v>
      </c>
      <c r="H138" s="17">
        <f t="shared" ca="1" si="5"/>
        <v>46.91</v>
      </c>
      <c r="I138" s="17">
        <f t="shared" ca="1" si="4"/>
        <v>53.807499999999997</v>
      </c>
    </row>
    <row r="139" spans="1:9" x14ac:dyDescent="0.25">
      <c r="A139" s="11">
        <v>40576.416666666664</v>
      </c>
      <c r="B139" s="10">
        <v>55.36</v>
      </c>
      <c r="D139" s="11">
        <v>40576.416666666664</v>
      </c>
      <c r="E139" s="10">
        <v>97.75</v>
      </c>
      <c r="H139" s="17">
        <f t="shared" ca="1" si="5"/>
        <v>55.88</v>
      </c>
      <c r="I139" s="17">
        <f t="shared" ca="1" si="4"/>
        <v>31.647500000000001</v>
      </c>
    </row>
    <row r="140" spans="1:9" x14ac:dyDescent="0.25">
      <c r="A140" s="11">
        <v>40576.427083333336</v>
      </c>
      <c r="B140" s="10">
        <v>8.98</v>
      </c>
      <c r="D140" s="11">
        <v>40576.427083333336</v>
      </c>
      <c r="E140" s="10">
        <v>32.57</v>
      </c>
      <c r="H140" s="17">
        <f t="shared" ca="1" si="5"/>
        <v>42.962499999999999</v>
      </c>
      <c r="I140" s="17">
        <f t="shared" ca="1" si="4"/>
        <v>54.890000000000008</v>
      </c>
    </row>
    <row r="141" spans="1:9" x14ac:dyDescent="0.25">
      <c r="A141" s="11">
        <v>40576.4375</v>
      </c>
      <c r="B141" s="10">
        <v>68.900000000000006</v>
      </c>
      <c r="D141" s="11">
        <v>40576.4375</v>
      </c>
      <c r="E141" s="10">
        <v>34.08</v>
      </c>
      <c r="H141" s="17">
        <f t="shared" ca="1" si="5"/>
        <v>29.342500000000001</v>
      </c>
      <c r="I141" s="17">
        <f t="shared" ca="1" si="4"/>
        <v>69.77000000000001</v>
      </c>
    </row>
    <row r="142" spans="1:9" x14ac:dyDescent="0.25">
      <c r="A142" s="11">
        <v>40576.447916666664</v>
      </c>
      <c r="B142" s="10">
        <v>24.73</v>
      </c>
      <c r="D142" s="11">
        <v>40576.447916666664</v>
      </c>
      <c r="E142" s="10">
        <v>36.479999999999997</v>
      </c>
      <c r="H142" s="17">
        <f t="shared" ca="1" si="5"/>
        <v>40.212500000000006</v>
      </c>
      <c r="I142" s="17">
        <f t="shared" ca="1" si="4"/>
        <v>84.902500000000003</v>
      </c>
    </row>
    <row r="143" spans="1:9" x14ac:dyDescent="0.25">
      <c r="A143" s="11">
        <v>40576.458333333336</v>
      </c>
      <c r="B143" s="10">
        <v>86.22</v>
      </c>
      <c r="D143" s="11">
        <v>40576.458333333336</v>
      </c>
      <c r="E143" s="10">
        <v>85.01</v>
      </c>
      <c r="H143" s="17">
        <f t="shared" ca="1" si="5"/>
        <v>67.927500000000009</v>
      </c>
      <c r="I143" s="17">
        <f t="shared" ca="1" si="4"/>
        <v>57.61</v>
      </c>
    </row>
    <row r="144" spans="1:9" x14ac:dyDescent="0.25">
      <c r="A144" s="11">
        <v>40576.46875</v>
      </c>
      <c r="B144" s="10">
        <v>66.89</v>
      </c>
      <c r="D144" s="11">
        <v>40576.46875</v>
      </c>
      <c r="E144" s="10">
        <v>88.48</v>
      </c>
      <c r="H144" s="17">
        <f t="shared" ca="1" si="5"/>
        <v>59.085000000000001</v>
      </c>
      <c r="I144" s="17">
        <f t="shared" ca="1" si="4"/>
        <v>52.49</v>
      </c>
    </row>
    <row r="145" spans="1:9" x14ac:dyDescent="0.25">
      <c r="A145" s="11">
        <v>40576.479166666664</v>
      </c>
      <c r="B145" s="10">
        <v>75.61</v>
      </c>
      <c r="D145" s="11">
        <v>40576.479166666664</v>
      </c>
      <c r="E145" s="10">
        <v>54.93</v>
      </c>
      <c r="H145" s="17">
        <f t="shared" ca="1" si="5"/>
        <v>43.745000000000005</v>
      </c>
      <c r="I145" s="17">
        <f t="shared" ca="1" si="4"/>
        <v>39.682500000000005</v>
      </c>
    </row>
    <row r="146" spans="1:9" x14ac:dyDescent="0.25">
      <c r="A146" s="11">
        <v>40576.489583333336</v>
      </c>
      <c r="B146" s="10">
        <v>13.46</v>
      </c>
      <c r="D146" s="11">
        <v>40576.489583333336</v>
      </c>
      <c r="E146" s="10">
        <v>11.73</v>
      </c>
      <c r="H146" s="17">
        <f t="shared" ca="1" si="5"/>
        <v>54.522500000000001</v>
      </c>
      <c r="I146" s="17">
        <f t="shared" ca="1" si="4"/>
        <v>38.575000000000003</v>
      </c>
    </row>
    <row r="147" spans="1:9" x14ac:dyDescent="0.25">
      <c r="A147" s="11">
        <v>40576.5</v>
      </c>
      <c r="B147" s="10">
        <v>1.95</v>
      </c>
      <c r="D147" s="11">
        <v>40576.5</v>
      </c>
      <c r="E147" s="10">
        <v>14.07</v>
      </c>
      <c r="H147" s="17">
        <f t="shared" ca="1" si="5"/>
        <v>46.487499999999997</v>
      </c>
      <c r="I147" s="17">
        <f t="shared" ca="1" si="4"/>
        <v>79.42</v>
      </c>
    </row>
    <row r="148" spans="1:9" x14ac:dyDescent="0.25">
      <c r="A148" s="11">
        <v>40576.510416666664</v>
      </c>
      <c r="B148" s="10">
        <v>15.05</v>
      </c>
      <c r="D148" s="11">
        <v>40576.510416666664</v>
      </c>
      <c r="E148" s="10">
        <v>63.68</v>
      </c>
      <c r="H148" s="17">
        <f t="shared" ca="1" si="5"/>
        <v>30.362500000000001</v>
      </c>
      <c r="I148" s="17">
        <f t="shared" ca="1" si="4"/>
        <v>56.212499999999999</v>
      </c>
    </row>
    <row r="149" spans="1:9" x14ac:dyDescent="0.25">
      <c r="A149" s="11">
        <v>40576.520833333336</v>
      </c>
      <c r="B149" s="10">
        <v>79.12</v>
      </c>
      <c r="D149" s="11">
        <v>40576.520833333336</v>
      </c>
      <c r="E149" s="10">
        <v>75.8</v>
      </c>
      <c r="H149" s="17">
        <f t="shared" ca="1" si="5"/>
        <v>24.5</v>
      </c>
      <c r="I149" s="17">
        <f t="shared" ca="1" si="4"/>
        <v>9.3275000000000006</v>
      </c>
    </row>
    <row r="150" spans="1:9" x14ac:dyDescent="0.25">
      <c r="A150" s="11">
        <v>40576.53125</v>
      </c>
      <c r="B150" s="10">
        <v>84.1</v>
      </c>
      <c r="D150" s="11">
        <v>40576.53125</v>
      </c>
      <c r="E150" s="10">
        <v>58.98</v>
      </c>
      <c r="H150" s="17">
        <f t="shared" ca="1" si="5"/>
        <v>37.515000000000001</v>
      </c>
      <c r="I150" s="17">
        <f t="shared" ca="1" si="4"/>
        <v>37.774999999999999</v>
      </c>
    </row>
    <row r="151" spans="1:9" x14ac:dyDescent="0.25">
      <c r="A151" s="11">
        <v>40576.541666666664</v>
      </c>
      <c r="B151" s="10">
        <v>22.43</v>
      </c>
      <c r="D151" s="11">
        <v>40576.541666666664</v>
      </c>
      <c r="E151" s="10">
        <v>34.18</v>
      </c>
      <c r="H151" s="17">
        <f t="shared" ca="1" si="5"/>
        <v>40.794999999999995</v>
      </c>
      <c r="I151" s="17">
        <f t="shared" ca="1" si="4"/>
        <v>31.25</v>
      </c>
    </row>
    <row r="152" spans="1:9" x14ac:dyDescent="0.25">
      <c r="A152" s="11">
        <v>40576.552083333336</v>
      </c>
      <c r="B152" s="10">
        <v>5.28</v>
      </c>
      <c r="D152" s="11">
        <v>40576.552083333336</v>
      </c>
      <c r="E152" s="10">
        <v>48.03</v>
      </c>
      <c r="H152" s="17">
        <f t="shared" ca="1" si="5"/>
        <v>61.344999999999992</v>
      </c>
      <c r="I152" s="17">
        <f t="shared" ca="1" si="4"/>
        <v>43.252499999999998</v>
      </c>
    </row>
    <row r="153" spans="1:9" x14ac:dyDescent="0.25">
      <c r="A153" s="11">
        <v>40576.5625</v>
      </c>
      <c r="B153" s="10">
        <v>88.38</v>
      </c>
      <c r="D153" s="11">
        <v>40576.5625</v>
      </c>
      <c r="E153" s="10">
        <v>98.56</v>
      </c>
      <c r="H153" s="17">
        <f t="shared" ca="1" si="5"/>
        <v>54.544999999999995</v>
      </c>
      <c r="I153" s="17">
        <f t="shared" ca="1" si="4"/>
        <v>44.572500000000005</v>
      </c>
    </row>
    <row r="154" spans="1:9" x14ac:dyDescent="0.25">
      <c r="A154" s="11">
        <v>40576.572916666664</v>
      </c>
      <c r="B154" s="10">
        <v>93.72</v>
      </c>
      <c r="D154" s="11">
        <v>40576.572916666664</v>
      </c>
      <c r="E154" s="10">
        <v>67.28</v>
      </c>
      <c r="H154" s="17">
        <f t="shared" ca="1" si="5"/>
        <v>31.692499999999999</v>
      </c>
      <c r="I154" s="17">
        <f t="shared" ca="1" si="4"/>
        <v>44.872500000000002</v>
      </c>
    </row>
    <row r="155" spans="1:9" x14ac:dyDescent="0.25">
      <c r="A155" s="11">
        <v>40576.583333333336</v>
      </c>
      <c r="B155" s="10">
        <v>38.4</v>
      </c>
      <c r="D155" s="11">
        <v>40576.583333333336</v>
      </c>
      <c r="E155" s="10">
        <v>3.71</v>
      </c>
      <c r="H155" s="17">
        <f t="shared" ca="1" si="5"/>
        <v>41.540000000000006</v>
      </c>
      <c r="I155" s="17">
        <f t="shared" ca="1" si="4"/>
        <v>56.012499999999996</v>
      </c>
    </row>
    <row r="156" spans="1:9" x14ac:dyDescent="0.25">
      <c r="A156" s="11">
        <v>40576.59375</v>
      </c>
      <c r="B156" s="10">
        <v>98.45</v>
      </c>
      <c r="D156" s="11">
        <v>40576.59375</v>
      </c>
      <c r="E156" s="10">
        <v>95.18</v>
      </c>
      <c r="H156" s="17">
        <f t="shared" ca="1" si="5"/>
        <v>50.72</v>
      </c>
      <c r="I156" s="17">
        <f t="shared" ca="1" si="4"/>
        <v>56.932500000000005</v>
      </c>
    </row>
    <row r="157" spans="1:9" x14ac:dyDescent="0.25">
      <c r="A157" s="11">
        <v>40576.604166666664</v>
      </c>
      <c r="B157" s="10">
        <v>35.700000000000003</v>
      </c>
      <c r="D157" s="11">
        <v>40576.604166666664</v>
      </c>
      <c r="E157" s="10">
        <v>52.47</v>
      </c>
      <c r="H157" s="17">
        <f t="shared" ca="1" si="5"/>
        <v>49.682500000000005</v>
      </c>
      <c r="I157" s="17">
        <f t="shared" ca="1" si="4"/>
        <v>16.709999999999997</v>
      </c>
    </row>
    <row r="158" spans="1:9" x14ac:dyDescent="0.25">
      <c r="A158" s="11">
        <v>40576.614583333336</v>
      </c>
      <c r="B158" s="10">
        <v>51.38</v>
      </c>
      <c r="D158" s="11">
        <v>40576.614583333336</v>
      </c>
      <c r="E158" s="10">
        <v>72.27</v>
      </c>
      <c r="H158" s="17">
        <f t="shared" ca="1" si="5"/>
        <v>64.197500000000005</v>
      </c>
      <c r="I158" s="17">
        <f t="shared" ca="1" si="4"/>
        <v>55.517499999999998</v>
      </c>
    </row>
    <row r="159" spans="1:9" x14ac:dyDescent="0.25">
      <c r="A159" s="11">
        <v>40576.625</v>
      </c>
      <c r="B159" s="10">
        <v>82.09</v>
      </c>
      <c r="D159" s="11">
        <v>40576.625</v>
      </c>
      <c r="E159" s="10">
        <v>17.670000000000002</v>
      </c>
      <c r="H159" s="17">
        <f t="shared" ca="1" si="5"/>
        <v>36.262499999999996</v>
      </c>
      <c r="I159" s="17">
        <f t="shared" ca="1" si="4"/>
        <v>45.945</v>
      </c>
    </row>
    <row r="160" spans="1:9" x14ac:dyDescent="0.25">
      <c r="A160" s="11">
        <v>40576.635416666664</v>
      </c>
      <c r="B160" s="10">
        <v>8.5</v>
      </c>
      <c r="D160" s="11">
        <v>40576.635416666664</v>
      </c>
      <c r="E160" s="10">
        <v>93.09</v>
      </c>
      <c r="H160" s="17">
        <f t="shared" ca="1" si="5"/>
        <v>31.91</v>
      </c>
      <c r="I160" s="17">
        <f t="shared" ca="1" si="4"/>
        <v>38.077500000000001</v>
      </c>
    </row>
    <row r="161" spans="1:9" x14ac:dyDescent="0.25">
      <c r="A161" s="11">
        <v>40576.645833333336</v>
      </c>
      <c r="B161" s="10">
        <v>3.98</v>
      </c>
      <c r="D161" s="11">
        <v>40576.645833333336</v>
      </c>
      <c r="E161" s="10">
        <v>69.16</v>
      </c>
      <c r="H161" s="17">
        <f t="shared" ca="1" si="5"/>
        <v>46.545000000000002</v>
      </c>
      <c r="I161" s="17">
        <f t="shared" ca="1" si="4"/>
        <v>54</v>
      </c>
    </row>
    <row r="162" spans="1:9" x14ac:dyDescent="0.25">
      <c r="A162" s="11">
        <v>40576.65625</v>
      </c>
      <c r="B162" s="10">
        <v>59.15</v>
      </c>
      <c r="D162" s="11">
        <v>40576.65625</v>
      </c>
      <c r="E162" s="10">
        <v>92.39</v>
      </c>
      <c r="H162" s="17">
        <f t="shared" ca="1" si="5"/>
        <v>69.222499999999997</v>
      </c>
      <c r="I162" s="17">
        <f t="shared" ca="1" si="4"/>
        <v>49.79</v>
      </c>
    </row>
    <row r="163" spans="1:9" x14ac:dyDescent="0.25">
      <c r="A163" s="11">
        <v>40576.666666666664</v>
      </c>
      <c r="B163" s="10">
        <v>29.82</v>
      </c>
      <c r="D163" s="11">
        <v>40576.666666666664</v>
      </c>
      <c r="E163" s="10">
        <v>13.29</v>
      </c>
      <c r="H163" s="17">
        <f t="shared" ca="1" si="5"/>
        <v>55.16</v>
      </c>
      <c r="I163" s="17">
        <f t="shared" ca="1" si="4"/>
        <v>71.722499999999997</v>
      </c>
    </row>
    <row r="164" spans="1:9" x14ac:dyDescent="0.25">
      <c r="A164" s="11">
        <v>40576.677083333336</v>
      </c>
      <c r="B164" s="10">
        <v>48.06</v>
      </c>
      <c r="D164" s="11">
        <v>40576.677083333336</v>
      </c>
      <c r="E164" s="10">
        <v>42.97</v>
      </c>
      <c r="H164" s="17">
        <f t="shared" ca="1" si="5"/>
        <v>51.204999999999998</v>
      </c>
      <c r="I164" s="17">
        <f t="shared" ca="1" si="4"/>
        <v>44.282499999999999</v>
      </c>
    </row>
    <row r="165" spans="1:9" x14ac:dyDescent="0.25">
      <c r="A165" s="11">
        <v>40576.6875</v>
      </c>
      <c r="B165" s="10">
        <v>57.27</v>
      </c>
      <c r="D165" s="11">
        <v>40576.6875</v>
      </c>
      <c r="E165" s="10">
        <v>69.12</v>
      </c>
      <c r="H165" s="17">
        <f t="shared" ca="1" si="5"/>
        <v>12.012499999999999</v>
      </c>
      <c r="I165" s="17">
        <f t="shared" ca="1" si="4"/>
        <v>46.122500000000002</v>
      </c>
    </row>
    <row r="166" spans="1:9" x14ac:dyDescent="0.25">
      <c r="A166" s="11">
        <v>40576.697916666664</v>
      </c>
      <c r="B166" s="10">
        <v>1.94</v>
      </c>
      <c r="D166" s="11">
        <v>40576.697916666664</v>
      </c>
      <c r="E166" s="10">
        <v>44.11</v>
      </c>
      <c r="H166" s="17">
        <f t="shared" ca="1" si="5"/>
        <v>67.287499999999994</v>
      </c>
      <c r="I166" s="17">
        <f t="shared" ca="1" si="4"/>
        <v>31.307499999999997</v>
      </c>
    </row>
    <row r="167" spans="1:9" x14ac:dyDescent="0.25">
      <c r="A167" s="11">
        <v>40576.708333333336</v>
      </c>
      <c r="B167" s="10">
        <v>26.15</v>
      </c>
      <c r="D167" s="11">
        <v>40576.708333333336</v>
      </c>
      <c r="E167" s="10">
        <v>89.62</v>
      </c>
      <c r="H167" s="17">
        <f t="shared" ca="1" si="5"/>
        <v>50.994999999999997</v>
      </c>
      <c r="I167" s="17">
        <f t="shared" ca="1" si="4"/>
        <v>69.532499999999999</v>
      </c>
    </row>
    <row r="168" spans="1:9" x14ac:dyDescent="0.25">
      <c r="A168" s="11">
        <v>40576.71875</v>
      </c>
      <c r="B168" s="10">
        <v>93.04</v>
      </c>
      <c r="D168" s="11">
        <v>40576.71875</v>
      </c>
      <c r="E168" s="10">
        <v>59.31</v>
      </c>
      <c r="H168" s="17">
        <f t="shared" ca="1" si="5"/>
        <v>56.407500000000006</v>
      </c>
      <c r="I168" s="17">
        <f t="shared" ca="1" si="4"/>
        <v>62.8125</v>
      </c>
    </row>
    <row r="169" spans="1:9" x14ac:dyDescent="0.25">
      <c r="A169" s="11">
        <v>40576.729166666664</v>
      </c>
      <c r="B169" s="10">
        <v>5.82</v>
      </c>
      <c r="D169" s="11">
        <v>40576.729166666664</v>
      </c>
      <c r="E169" s="10">
        <v>75.849999999999994</v>
      </c>
      <c r="H169" s="17">
        <f t="shared" ca="1" si="5"/>
        <v>56.445</v>
      </c>
      <c r="I169" s="17">
        <f t="shared" ca="1" si="4"/>
        <v>44.432500000000005</v>
      </c>
    </row>
    <row r="170" spans="1:9" x14ac:dyDescent="0.25">
      <c r="A170" s="11">
        <v>40576.739583333336</v>
      </c>
      <c r="B170" s="10">
        <v>78.069999999999993</v>
      </c>
      <c r="D170" s="11">
        <v>40576.739583333336</v>
      </c>
      <c r="E170" s="10">
        <v>23.09</v>
      </c>
      <c r="H170" s="17">
        <f t="shared" ca="1" si="5"/>
        <v>14.377500000000001</v>
      </c>
      <c r="I170" s="17">
        <f t="shared" ca="1" si="4"/>
        <v>59.22</v>
      </c>
    </row>
    <row r="171" spans="1:9" x14ac:dyDescent="0.25">
      <c r="A171" s="11">
        <v>40576.75</v>
      </c>
      <c r="B171" s="10">
        <v>29.2</v>
      </c>
      <c r="D171" s="11">
        <v>40576.75</v>
      </c>
      <c r="E171" s="10">
        <v>24.7</v>
      </c>
      <c r="H171" s="17">
        <f t="shared" ca="1" si="5"/>
        <v>39.68</v>
      </c>
      <c r="I171" s="17">
        <f t="shared" ca="1" si="4"/>
        <v>67.424999999999997</v>
      </c>
    </row>
    <row r="172" spans="1:9" x14ac:dyDescent="0.25">
      <c r="A172" s="11">
        <v>40576.760416666664</v>
      </c>
      <c r="B172" s="10">
        <v>53.41</v>
      </c>
      <c r="D172" s="11">
        <v>40576.760416666664</v>
      </c>
      <c r="E172" s="10">
        <v>56.92</v>
      </c>
      <c r="H172" s="17">
        <f t="shared" ca="1" si="5"/>
        <v>37.527500000000003</v>
      </c>
      <c r="I172" s="17">
        <f t="shared" ca="1" si="4"/>
        <v>40.887499999999996</v>
      </c>
    </row>
    <row r="173" spans="1:9" x14ac:dyDescent="0.25">
      <c r="A173" s="11">
        <v>40576.770833333336</v>
      </c>
      <c r="B173" s="10">
        <v>23.85</v>
      </c>
      <c r="D173" s="11">
        <v>40576.770833333336</v>
      </c>
      <c r="E173" s="10">
        <v>7.1</v>
      </c>
      <c r="H173" s="17">
        <f t="shared" ca="1" si="5"/>
        <v>56.230000000000004</v>
      </c>
      <c r="I173" s="17">
        <f t="shared" ca="1" si="4"/>
        <v>48.417499999999997</v>
      </c>
    </row>
    <row r="174" spans="1:9" x14ac:dyDescent="0.25">
      <c r="A174" s="11">
        <v>40576.78125</v>
      </c>
      <c r="B174" s="10">
        <v>60.23</v>
      </c>
      <c r="D174" s="11">
        <v>40576.78125</v>
      </c>
      <c r="E174" s="10">
        <v>4.91</v>
      </c>
      <c r="H174" s="17">
        <f t="shared" ca="1" si="5"/>
        <v>38.805</v>
      </c>
      <c r="I174" s="17">
        <f t="shared" ca="1" si="4"/>
        <v>66.959999999999994</v>
      </c>
    </row>
    <row r="175" spans="1:9" x14ac:dyDescent="0.25">
      <c r="A175" s="11">
        <v>40576.791666666664</v>
      </c>
      <c r="B175" s="10">
        <v>11.58</v>
      </c>
      <c r="D175" s="11">
        <v>40576.791666666664</v>
      </c>
      <c r="E175" s="10">
        <v>38.08</v>
      </c>
      <c r="H175" s="17">
        <f t="shared" ca="1" si="5"/>
        <v>45.449999999999996</v>
      </c>
      <c r="I175" s="17">
        <f t="shared" ca="1" si="4"/>
        <v>44.084999999999994</v>
      </c>
    </row>
    <row r="176" spans="1:9" x14ac:dyDescent="0.25">
      <c r="A176" s="11">
        <v>40576.802083333336</v>
      </c>
      <c r="B176" s="10">
        <v>76.19</v>
      </c>
      <c r="D176" s="11">
        <v>40576.802083333336</v>
      </c>
      <c r="E176" s="10">
        <v>87.22</v>
      </c>
      <c r="H176" s="17">
        <f t="shared" ca="1" si="5"/>
        <v>81.73</v>
      </c>
      <c r="I176" s="17">
        <f t="shared" ca="1" si="4"/>
        <v>47.962500000000006</v>
      </c>
    </row>
    <row r="177" spans="1:9" x14ac:dyDescent="0.25">
      <c r="A177" s="11">
        <v>40576.8125</v>
      </c>
      <c r="B177" s="10">
        <v>55.87</v>
      </c>
      <c r="D177" s="11">
        <v>40576.8125</v>
      </c>
      <c r="E177" s="10">
        <v>59.25</v>
      </c>
      <c r="H177" s="17">
        <f t="shared" ca="1" si="5"/>
        <v>51.94</v>
      </c>
      <c r="I177" s="17">
        <f t="shared" ca="1" si="4"/>
        <v>42.682500000000005</v>
      </c>
    </row>
    <row r="178" spans="1:9" x14ac:dyDescent="0.25">
      <c r="A178" s="11">
        <v>40576.822916666664</v>
      </c>
      <c r="B178" s="10">
        <v>35.130000000000003</v>
      </c>
      <c r="D178" s="11">
        <v>40576.822916666664</v>
      </c>
      <c r="E178" s="10">
        <v>14.31</v>
      </c>
      <c r="H178" s="17">
        <f t="shared" ca="1" si="5"/>
        <v>57.885000000000005</v>
      </c>
      <c r="I178" s="17">
        <f t="shared" ca="1" si="4"/>
        <v>39.520000000000003</v>
      </c>
    </row>
    <row r="179" spans="1:9" x14ac:dyDescent="0.25">
      <c r="A179" s="11">
        <v>40576.833333333336</v>
      </c>
      <c r="B179" s="10">
        <v>27.26</v>
      </c>
      <c r="D179" s="11">
        <v>40576.833333333336</v>
      </c>
      <c r="E179" s="10">
        <v>46.66</v>
      </c>
      <c r="H179" s="17">
        <f t="shared" ca="1" si="5"/>
        <v>71.0625</v>
      </c>
      <c r="I179" s="17">
        <f t="shared" ca="1" si="4"/>
        <v>59.802499999999995</v>
      </c>
    </row>
    <row r="180" spans="1:9" x14ac:dyDescent="0.25">
      <c r="A180" s="11">
        <v>40576.84375</v>
      </c>
      <c r="B180" s="10">
        <v>66.39</v>
      </c>
      <c r="D180" s="11">
        <v>40576.84375</v>
      </c>
      <c r="E180" s="10">
        <v>13.43</v>
      </c>
      <c r="H180" s="17">
        <f t="shared" ca="1" si="5"/>
        <v>53.085000000000001</v>
      </c>
      <c r="I180" s="17">
        <f t="shared" ca="1" si="4"/>
        <v>24.4575</v>
      </c>
    </row>
    <row r="181" spans="1:9" x14ac:dyDescent="0.25">
      <c r="A181" s="11">
        <v>40576.854166666664</v>
      </c>
      <c r="B181" s="10">
        <v>54.59</v>
      </c>
      <c r="D181" s="11">
        <v>40576.854166666664</v>
      </c>
      <c r="E181" s="10">
        <v>56.82</v>
      </c>
      <c r="H181" s="17">
        <f t="shared" ca="1" si="5"/>
        <v>58.522500000000001</v>
      </c>
      <c r="I181" s="17">
        <f t="shared" ca="1" si="4"/>
        <v>30.282499999999999</v>
      </c>
    </row>
    <row r="182" spans="1:9" x14ac:dyDescent="0.25">
      <c r="A182" s="11">
        <v>40576.864583333336</v>
      </c>
      <c r="B182" s="10">
        <v>71.319999999999993</v>
      </c>
      <c r="D182" s="11">
        <v>40576.864583333336</v>
      </c>
      <c r="E182" s="10">
        <v>27.76</v>
      </c>
      <c r="H182" s="17">
        <f t="shared" ca="1" si="5"/>
        <v>44.160000000000004</v>
      </c>
      <c r="I182" s="17">
        <f t="shared" ca="1" si="4"/>
        <v>58.625</v>
      </c>
    </row>
    <row r="183" spans="1:9" x14ac:dyDescent="0.25">
      <c r="A183" s="11">
        <v>40576.875</v>
      </c>
      <c r="B183" s="10">
        <v>53.58</v>
      </c>
      <c r="D183" s="11">
        <v>40576.875</v>
      </c>
      <c r="E183" s="10">
        <v>88.44</v>
      </c>
      <c r="H183" s="17">
        <f t="shared" ca="1" si="5"/>
        <v>34.75</v>
      </c>
      <c r="I183" s="17">
        <f t="shared" ca="1" si="4"/>
        <v>53.365000000000002</v>
      </c>
    </row>
    <row r="184" spans="1:9" x14ac:dyDescent="0.25">
      <c r="A184" s="11">
        <v>40576.885416666664</v>
      </c>
      <c r="B184" s="10">
        <v>14.19</v>
      </c>
      <c r="D184" s="11">
        <v>40576.885416666664</v>
      </c>
      <c r="E184" s="10">
        <v>75.239999999999995</v>
      </c>
      <c r="H184" s="17">
        <f t="shared" ca="1" si="5"/>
        <v>22.305</v>
      </c>
      <c r="I184" s="17">
        <f t="shared" ca="1" si="4"/>
        <v>61.377499999999998</v>
      </c>
    </row>
    <row r="185" spans="1:9" x14ac:dyDescent="0.25">
      <c r="A185" s="11">
        <v>40576.895833333336</v>
      </c>
      <c r="B185" s="10">
        <v>21.69</v>
      </c>
      <c r="D185" s="11">
        <v>40576.895833333336</v>
      </c>
      <c r="E185" s="10">
        <v>13.47</v>
      </c>
      <c r="H185" s="17">
        <f t="shared" ca="1" si="5"/>
        <v>55.167499999999997</v>
      </c>
      <c r="I185" s="17">
        <f t="shared" ca="1" si="4"/>
        <v>33.959999999999994</v>
      </c>
    </row>
    <row r="186" spans="1:9" x14ac:dyDescent="0.25">
      <c r="A186" s="11">
        <v>40576.90625</v>
      </c>
      <c r="B186" s="10">
        <v>62.88</v>
      </c>
      <c r="D186" s="11">
        <v>40576.90625</v>
      </c>
      <c r="E186" s="10">
        <v>5.77</v>
      </c>
      <c r="H186" s="17">
        <f t="shared" ca="1" si="5"/>
        <v>37.045000000000002</v>
      </c>
      <c r="I186" s="17">
        <f t="shared" ca="1" si="4"/>
        <v>49.6325</v>
      </c>
    </row>
    <row r="187" spans="1:9" x14ac:dyDescent="0.25">
      <c r="A187" s="11">
        <v>40576.916666666664</v>
      </c>
      <c r="B187" s="10">
        <v>81.05</v>
      </c>
      <c r="D187" s="11">
        <v>40576.916666666664</v>
      </c>
      <c r="E187" s="10">
        <v>52.97</v>
      </c>
      <c r="H187" s="17">
        <f t="shared" ca="1" si="5"/>
        <v>44.385000000000005</v>
      </c>
      <c r="I187" s="17">
        <f t="shared" ca="1" si="4"/>
        <v>48.9375</v>
      </c>
    </row>
    <row r="188" spans="1:9" x14ac:dyDescent="0.25">
      <c r="A188" s="11">
        <v>40576.927083333336</v>
      </c>
      <c r="B188" s="10">
        <v>79.61</v>
      </c>
      <c r="D188" s="11">
        <v>40576.927083333336</v>
      </c>
      <c r="E188" s="10">
        <v>15.5</v>
      </c>
      <c r="H188" s="17">
        <f t="shared" ca="1" si="5"/>
        <v>56.465000000000003</v>
      </c>
      <c r="I188" s="17">
        <f t="shared" ca="1" si="4"/>
        <v>34.89</v>
      </c>
    </row>
    <row r="189" spans="1:9" x14ac:dyDescent="0.25">
      <c r="A189" s="11">
        <v>40576.9375</v>
      </c>
      <c r="B189" s="10">
        <v>5.83</v>
      </c>
      <c r="D189" s="11">
        <v>40576.9375</v>
      </c>
      <c r="E189" s="10">
        <v>54.36</v>
      </c>
      <c r="H189" s="17">
        <f t="shared" ca="1" si="5"/>
        <v>17.397500000000001</v>
      </c>
      <c r="I189" s="17">
        <f t="shared" ca="1" si="4"/>
        <v>73.392499999999998</v>
      </c>
    </row>
    <row r="190" spans="1:9" x14ac:dyDescent="0.25">
      <c r="A190" s="11">
        <v>40576.947916666664</v>
      </c>
      <c r="B190" s="10">
        <v>19.12</v>
      </c>
      <c r="D190" s="11">
        <v>40576.947916666664</v>
      </c>
      <c r="E190" s="10">
        <v>68.650000000000006</v>
      </c>
      <c r="H190" s="17">
        <f t="shared" ca="1" si="5"/>
        <v>50.464999999999996</v>
      </c>
      <c r="I190" s="17">
        <f t="shared" ca="1" si="4"/>
        <v>28.027499999999996</v>
      </c>
    </row>
    <row r="191" spans="1:9" x14ac:dyDescent="0.25">
      <c r="A191" s="11">
        <v>40576.958333333336</v>
      </c>
      <c r="B191" s="10">
        <v>52.14</v>
      </c>
      <c r="D191" s="11">
        <v>40576.958333333336</v>
      </c>
      <c r="E191" s="10">
        <v>18.29</v>
      </c>
      <c r="H191" s="17">
        <f t="shared" ca="1" si="5"/>
        <v>42.92</v>
      </c>
      <c r="I191" s="17">
        <f t="shared" ca="1" si="4"/>
        <v>61.109999999999992</v>
      </c>
    </row>
    <row r="192" spans="1:9" x14ac:dyDescent="0.25">
      <c r="A192" s="11">
        <v>40576.96875</v>
      </c>
      <c r="B192" s="10">
        <v>43.34</v>
      </c>
      <c r="D192" s="11">
        <v>40576.96875</v>
      </c>
      <c r="E192" s="10">
        <v>26.06</v>
      </c>
      <c r="H192" s="17">
        <f t="shared" ca="1" si="5"/>
        <v>50.022500000000001</v>
      </c>
      <c r="I192" s="17">
        <f t="shared" ca="1" si="4"/>
        <v>53.83</v>
      </c>
    </row>
    <row r="193" spans="1:9" x14ac:dyDescent="0.25">
      <c r="A193" s="11">
        <v>40576.979166666664</v>
      </c>
      <c r="B193" s="10">
        <v>20.16</v>
      </c>
      <c r="D193" s="11">
        <v>40576.979166666664</v>
      </c>
      <c r="E193" s="10">
        <v>15.71</v>
      </c>
      <c r="H193" s="17">
        <f t="shared" ca="1" si="5"/>
        <v>44.254999999999995</v>
      </c>
      <c r="I193" s="17">
        <f t="shared" ca="1" si="4"/>
        <v>44.185000000000002</v>
      </c>
    </row>
    <row r="194" spans="1:9" x14ac:dyDescent="0.25">
      <c r="A194" s="11">
        <v>40576.989583333336</v>
      </c>
      <c r="B194" s="10">
        <v>45.64</v>
      </c>
      <c r="D194" s="11">
        <v>40576.989583333336</v>
      </c>
      <c r="E194" s="10">
        <v>58.89</v>
      </c>
      <c r="H194" s="17">
        <f t="shared" ca="1" si="5"/>
        <v>76.13</v>
      </c>
      <c r="I194" s="17">
        <f t="shared" ca="1" si="4"/>
        <v>47.672499999999992</v>
      </c>
    </row>
    <row r="195" spans="1:9" x14ac:dyDescent="0.25">
      <c r="A195" s="11">
        <v>40577</v>
      </c>
      <c r="B195" s="10">
        <v>15.93</v>
      </c>
      <c r="D195" s="11">
        <v>40577</v>
      </c>
      <c r="E195" s="10">
        <v>46.42</v>
      </c>
      <c r="H195" s="17">
        <f t="shared" ca="1" si="5"/>
        <v>62.927500000000002</v>
      </c>
      <c r="I195" s="17">
        <f t="shared" ca="1" si="4"/>
        <v>67.715000000000003</v>
      </c>
    </row>
    <row r="196" spans="1:9" x14ac:dyDescent="0.25">
      <c r="A196" s="11">
        <v>40577.010416666664</v>
      </c>
      <c r="B196" s="10">
        <v>47.36</v>
      </c>
      <c r="D196" s="11">
        <v>40577.010416666664</v>
      </c>
      <c r="E196" s="10">
        <v>73.790000000000006</v>
      </c>
      <c r="H196" s="17">
        <f t="shared" ca="1" si="5"/>
        <v>47.58</v>
      </c>
      <c r="I196" s="17">
        <f t="shared" ref="I196:I259" ca="1" si="6">AVERAGE(OFFSET($E$3, (ROW(E196)-3) * 4,0,4,1))</f>
        <v>58.1175</v>
      </c>
    </row>
    <row r="197" spans="1:9" x14ac:dyDescent="0.25">
      <c r="A197" s="11">
        <v>40577.020833333336</v>
      </c>
      <c r="B197" s="10">
        <v>40.07</v>
      </c>
      <c r="D197" s="11">
        <v>40577.020833333336</v>
      </c>
      <c r="E197" s="10">
        <v>72.73</v>
      </c>
      <c r="H197" s="17">
        <f t="shared" ref="H197:H260" ca="1" si="7">AVERAGE(OFFSET($B$3, (ROW(B197)-3) * 4,0,4,1))</f>
        <v>41.037500000000001</v>
      </c>
      <c r="I197" s="17">
        <f t="shared" ca="1" si="6"/>
        <v>62.314999999999998</v>
      </c>
    </row>
    <row r="198" spans="1:9" x14ac:dyDescent="0.25">
      <c r="A198" s="11">
        <v>40577.03125</v>
      </c>
      <c r="B198" s="10">
        <v>56.75</v>
      </c>
      <c r="D198" s="11">
        <v>40577.03125</v>
      </c>
      <c r="E198" s="10">
        <v>95.47</v>
      </c>
      <c r="H198" s="17">
        <f t="shared" ca="1" si="7"/>
        <v>59.612499999999997</v>
      </c>
      <c r="I198" s="17">
        <f t="shared" ca="1" si="6"/>
        <v>27.052500000000002</v>
      </c>
    </row>
    <row r="199" spans="1:9" x14ac:dyDescent="0.25">
      <c r="A199" s="11">
        <v>40577.041666666664</v>
      </c>
      <c r="B199" s="10">
        <v>88.53</v>
      </c>
      <c r="D199" s="11">
        <v>40577.041666666664</v>
      </c>
      <c r="E199" s="10">
        <v>25.88</v>
      </c>
      <c r="H199" s="17">
        <f t="shared" ca="1" si="7"/>
        <v>54.582499999999996</v>
      </c>
      <c r="I199" s="17">
        <f t="shared" ca="1" si="6"/>
        <v>58.775000000000006</v>
      </c>
    </row>
    <row r="200" spans="1:9" x14ac:dyDescent="0.25">
      <c r="A200" s="11">
        <v>40577.052083333336</v>
      </c>
      <c r="B200" s="10">
        <v>63.03</v>
      </c>
      <c r="D200" s="11">
        <v>40577.052083333336</v>
      </c>
      <c r="E200" s="10">
        <v>50.38</v>
      </c>
      <c r="H200" s="17">
        <f t="shared" ca="1" si="7"/>
        <v>34.452500000000001</v>
      </c>
      <c r="I200" s="17">
        <f t="shared" ca="1" si="6"/>
        <v>45.484999999999999</v>
      </c>
    </row>
    <row r="201" spans="1:9" x14ac:dyDescent="0.25">
      <c r="A201" s="11">
        <v>40577.0625</v>
      </c>
      <c r="B201" s="10">
        <v>38.44</v>
      </c>
      <c r="D201" s="11">
        <v>40577.0625</v>
      </c>
      <c r="E201" s="10">
        <v>17.27</v>
      </c>
      <c r="H201" s="17">
        <f t="shared" ca="1" si="7"/>
        <v>51.907499999999999</v>
      </c>
      <c r="I201" s="17">
        <f t="shared" ca="1" si="6"/>
        <v>49.022500000000001</v>
      </c>
    </row>
    <row r="202" spans="1:9" x14ac:dyDescent="0.25">
      <c r="A202" s="11">
        <v>40577.072916666664</v>
      </c>
      <c r="B202" s="10">
        <v>83.16</v>
      </c>
      <c r="D202" s="11">
        <v>40577.072916666664</v>
      </c>
      <c r="E202" s="10">
        <v>49.23</v>
      </c>
      <c r="H202" s="17">
        <f t="shared" ca="1" si="7"/>
        <v>71.974999999999994</v>
      </c>
      <c r="I202" s="17">
        <f t="shared" ca="1" si="6"/>
        <v>57.152500000000003</v>
      </c>
    </row>
    <row r="203" spans="1:9" x14ac:dyDescent="0.25">
      <c r="A203" s="11">
        <v>40577.083333333336</v>
      </c>
      <c r="B203" s="10">
        <v>2.52</v>
      </c>
      <c r="D203" s="11">
        <v>40577.083333333336</v>
      </c>
      <c r="E203" s="10">
        <v>81.099999999999994</v>
      </c>
      <c r="H203" s="17">
        <f t="shared" ca="1" si="7"/>
        <v>42.432500000000005</v>
      </c>
      <c r="I203" s="17">
        <f t="shared" ca="1" si="6"/>
        <v>64.867500000000007</v>
      </c>
    </row>
    <row r="204" spans="1:9" x14ac:dyDescent="0.25">
      <c r="A204" s="11">
        <v>40577.09375</v>
      </c>
      <c r="B204" s="10">
        <v>41.72</v>
      </c>
      <c r="D204" s="11">
        <v>40577.09375</v>
      </c>
      <c r="E204" s="10">
        <v>2.88</v>
      </c>
      <c r="H204" s="17">
        <f t="shared" ca="1" si="7"/>
        <v>37.225000000000001</v>
      </c>
      <c r="I204" s="17">
        <f t="shared" ca="1" si="6"/>
        <v>68.642499999999998</v>
      </c>
    </row>
    <row r="205" spans="1:9" x14ac:dyDescent="0.25">
      <c r="A205" s="11">
        <v>40577.104166666664</v>
      </c>
      <c r="B205" s="10">
        <v>86.7</v>
      </c>
      <c r="D205" s="11">
        <v>40577.104166666664</v>
      </c>
      <c r="E205" s="10">
        <v>81.099999999999994</v>
      </c>
      <c r="H205" s="17">
        <f t="shared" ca="1" si="7"/>
        <v>42.17</v>
      </c>
      <c r="I205" s="17">
        <f t="shared" ca="1" si="6"/>
        <v>42.010000000000005</v>
      </c>
    </row>
    <row r="206" spans="1:9" x14ac:dyDescent="0.25">
      <c r="A206" s="11">
        <v>40577.114583333336</v>
      </c>
      <c r="B206" s="10">
        <v>91.25</v>
      </c>
      <c r="D206" s="11">
        <v>40577.114583333336</v>
      </c>
      <c r="E206" s="10">
        <v>30.61</v>
      </c>
      <c r="H206" s="17">
        <f t="shared" ca="1" si="7"/>
        <v>49.365000000000002</v>
      </c>
      <c r="I206" s="17">
        <f t="shared" ca="1" si="6"/>
        <v>62.04</v>
      </c>
    </row>
    <row r="207" spans="1:9" x14ac:dyDescent="0.25">
      <c r="A207" s="11">
        <v>40577.125</v>
      </c>
      <c r="B207" s="10">
        <v>71.760000000000005</v>
      </c>
      <c r="D207" s="11">
        <v>40577.125</v>
      </c>
      <c r="E207" s="10">
        <v>80.19</v>
      </c>
      <c r="H207" s="17">
        <f t="shared" ca="1" si="7"/>
        <v>46.075000000000003</v>
      </c>
      <c r="I207" s="17">
        <f t="shared" ca="1" si="6"/>
        <v>62.182499999999997</v>
      </c>
    </row>
    <row r="208" spans="1:9" x14ac:dyDescent="0.25">
      <c r="A208" s="11">
        <v>40577.135416666664</v>
      </c>
      <c r="B208" s="10">
        <v>88.61</v>
      </c>
      <c r="D208" s="11">
        <v>40577.135416666664</v>
      </c>
      <c r="E208" s="10">
        <v>28.69</v>
      </c>
      <c r="H208" s="17">
        <f t="shared" ca="1" si="7"/>
        <v>57.6325</v>
      </c>
      <c r="I208" s="17">
        <f t="shared" ca="1" si="6"/>
        <v>14.32</v>
      </c>
    </row>
    <row r="209" spans="1:9" x14ac:dyDescent="0.25">
      <c r="A209" s="11">
        <v>40577.145833333336</v>
      </c>
      <c r="B209" s="10">
        <v>62.02</v>
      </c>
      <c r="D209" s="11">
        <v>40577.145833333336</v>
      </c>
      <c r="E209" s="10">
        <v>48.57</v>
      </c>
      <c r="H209" s="17">
        <f t="shared" ca="1" si="7"/>
        <v>55.25</v>
      </c>
      <c r="I209" s="17">
        <f t="shared" ca="1" si="6"/>
        <v>68.709999999999994</v>
      </c>
    </row>
    <row r="210" spans="1:9" x14ac:dyDescent="0.25">
      <c r="A210" s="11">
        <v>40577.15625</v>
      </c>
      <c r="B210" s="10">
        <v>32.64</v>
      </c>
      <c r="D210" s="11">
        <v>40577.15625</v>
      </c>
      <c r="E210" s="10">
        <v>5.22</v>
      </c>
      <c r="H210" s="17">
        <f t="shared" ca="1" si="7"/>
        <v>29.189999999999998</v>
      </c>
      <c r="I210" s="17">
        <f t="shared" ca="1" si="6"/>
        <v>61.61</v>
      </c>
    </row>
    <row r="211" spans="1:9" x14ac:dyDescent="0.25">
      <c r="A211" s="11">
        <v>40577.166666666664</v>
      </c>
      <c r="B211" s="10">
        <v>6.13</v>
      </c>
      <c r="D211" s="11">
        <v>40577.166666666664</v>
      </c>
      <c r="E211" s="10">
        <v>29.99</v>
      </c>
      <c r="H211" s="17">
        <f t="shared" ca="1" si="7"/>
        <v>60.895000000000003</v>
      </c>
      <c r="I211" s="17">
        <f t="shared" ca="1" si="6"/>
        <v>11.817500000000001</v>
      </c>
    </row>
    <row r="212" spans="1:9" x14ac:dyDescent="0.25">
      <c r="A212" s="11">
        <v>40577.177083333336</v>
      </c>
      <c r="B212" s="10">
        <v>98.35</v>
      </c>
      <c r="D212" s="11">
        <v>40577.177083333336</v>
      </c>
      <c r="E212" s="10">
        <v>90.65</v>
      </c>
      <c r="H212" s="17">
        <f t="shared" ca="1" si="7"/>
        <v>15.465</v>
      </c>
      <c r="I212" s="17">
        <f t="shared" ca="1" si="6"/>
        <v>50.52</v>
      </c>
    </row>
    <row r="213" spans="1:9" x14ac:dyDescent="0.25">
      <c r="A213" s="11">
        <v>40577.1875</v>
      </c>
      <c r="B213" s="10">
        <v>17.52</v>
      </c>
      <c r="D213" s="11">
        <v>40577.1875</v>
      </c>
      <c r="E213" s="10">
        <v>10.56</v>
      </c>
      <c r="H213" s="17">
        <f t="shared" ca="1" si="7"/>
        <v>59.28</v>
      </c>
      <c r="I213" s="17">
        <f t="shared" ca="1" si="6"/>
        <v>28.7925</v>
      </c>
    </row>
    <row r="214" spans="1:9" x14ac:dyDescent="0.25">
      <c r="A214" s="11">
        <v>40577.197916666664</v>
      </c>
      <c r="B214" s="10">
        <v>64.98</v>
      </c>
      <c r="D214" s="11">
        <v>40577.197916666664</v>
      </c>
      <c r="E214" s="10">
        <v>87.69</v>
      </c>
      <c r="H214" s="17">
        <f t="shared" ca="1" si="7"/>
        <v>43.787500000000001</v>
      </c>
      <c r="I214" s="17">
        <f t="shared" ca="1" si="6"/>
        <v>34.04</v>
      </c>
    </row>
    <row r="215" spans="1:9" x14ac:dyDescent="0.25">
      <c r="A215" s="11">
        <v>40577.208333333336</v>
      </c>
      <c r="B215" s="10">
        <v>63.67</v>
      </c>
      <c r="D215" s="11">
        <v>40577.208333333336</v>
      </c>
      <c r="E215" s="10">
        <v>89.73</v>
      </c>
      <c r="H215" s="17">
        <f t="shared" ca="1" si="7"/>
        <v>79.98</v>
      </c>
      <c r="I215" s="17">
        <f t="shared" ca="1" si="6"/>
        <v>65.900000000000006</v>
      </c>
    </row>
    <row r="216" spans="1:9" x14ac:dyDescent="0.25">
      <c r="A216" s="11">
        <v>40577.21875</v>
      </c>
      <c r="B216" s="10">
        <v>29.12</v>
      </c>
      <c r="D216" s="11">
        <v>40577.21875</v>
      </c>
      <c r="E216" s="10">
        <v>74.97</v>
      </c>
      <c r="H216" s="17">
        <f t="shared" ca="1" si="7"/>
        <v>37.975000000000001</v>
      </c>
      <c r="I216" s="17">
        <f t="shared" ca="1" si="6"/>
        <v>50.709999999999994</v>
      </c>
    </row>
    <row r="217" spans="1:9" x14ac:dyDescent="0.25">
      <c r="A217" s="11">
        <v>40577.229166666664</v>
      </c>
      <c r="B217" s="10">
        <v>48.7</v>
      </c>
      <c r="D217" s="11">
        <v>40577.229166666664</v>
      </c>
      <c r="E217" s="10">
        <v>86.68</v>
      </c>
      <c r="H217" s="17">
        <f t="shared" ca="1" si="7"/>
        <v>56.692499999999995</v>
      </c>
      <c r="I217" s="17">
        <f t="shared" ca="1" si="6"/>
        <v>47.697500000000005</v>
      </c>
    </row>
    <row r="218" spans="1:9" x14ac:dyDescent="0.25">
      <c r="A218" s="11">
        <v>40577.239583333336</v>
      </c>
      <c r="B218" s="10">
        <v>31.14</v>
      </c>
      <c r="D218" s="11">
        <v>40577.239583333336</v>
      </c>
      <c r="E218" s="10">
        <v>87.95</v>
      </c>
      <c r="H218" s="17">
        <f t="shared" ca="1" si="7"/>
        <v>34.682500000000005</v>
      </c>
      <c r="I218" s="17">
        <f t="shared" ca="1" si="6"/>
        <v>44.6325</v>
      </c>
    </row>
    <row r="219" spans="1:9" x14ac:dyDescent="0.25">
      <c r="A219" s="11">
        <v>40577.25</v>
      </c>
      <c r="B219" s="10">
        <v>79.89</v>
      </c>
      <c r="D219" s="11">
        <v>40577.25</v>
      </c>
      <c r="E219" s="10">
        <v>21.45</v>
      </c>
      <c r="H219" s="17">
        <f t="shared" ca="1" si="7"/>
        <v>19.055</v>
      </c>
      <c r="I219" s="17">
        <f t="shared" ca="1" si="6"/>
        <v>48.012500000000003</v>
      </c>
    </row>
    <row r="220" spans="1:9" x14ac:dyDescent="0.25">
      <c r="A220" s="11">
        <v>40577.260416666664</v>
      </c>
      <c r="B220" s="10">
        <v>19.829999999999998</v>
      </c>
      <c r="D220" s="11">
        <v>40577.260416666664</v>
      </c>
      <c r="E220" s="10">
        <v>94.32</v>
      </c>
      <c r="H220" s="17">
        <f t="shared" ca="1" si="7"/>
        <v>47.134999999999998</v>
      </c>
      <c r="I220" s="17">
        <f t="shared" ca="1" si="6"/>
        <v>60.26</v>
      </c>
    </row>
    <row r="221" spans="1:9" x14ac:dyDescent="0.25">
      <c r="A221" s="11">
        <v>40577.270833333336</v>
      </c>
      <c r="B221" s="10">
        <v>41.05</v>
      </c>
      <c r="D221" s="11">
        <v>40577.270833333336</v>
      </c>
      <c r="E221" s="10">
        <v>80.239999999999995</v>
      </c>
      <c r="H221" s="17">
        <f t="shared" ca="1" si="7"/>
        <v>83.81</v>
      </c>
      <c r="I221" s="17">
        <f t="shared" ca="1" si="6"/>
        <v>57.91</v>
      </c>
    </row>
    <row r="222" spans="1:9" x14ac:dyDescent="0.25">
      <c r="A222" s="11">
        <v>40577.28125</v>
      </c>
      <c r="B222" s="10">
        <v>24.54</v>
      </c>
      <c r="D222" s="11">
        <v>40577.28125</v>
      </c>
      <c r="E222" s="10">
        <v>27.95</v>
      </c>
      <c r="H222" s="17">
        <f t="shared" ca="1" si="7"/>
        <v>50.702500000000001</v>
      </c>
      <c r="I222" s="17">
        <f t="shared" ca="1" si="6"/>
        <v>44.807500000000005</v>
      </c>
    </row>
    <row r="223" spans="1:9" x14ac:dyDescent="0.25">
      <c r="A223" s="11">
        <v>40577.291666666664</v>
      </c>
      <c r="B223" s="10">
        <v>86.89</v>
      </c>
      <c r="D223" s="11">
        <v>40577.291666666664</v>
      </c>
      <c r="E223" s="10">
        <v>57.67</v>
      </c>
      <c r="H223" s="17">
        <f t="shared" ca="1" si="7"/>
        <v>32.265000000000001</v>
      </c>
      <c r="I223" s="17">
        <f t="shared" ca="1" si="6"/>
        <v>57.5625</v>
      </c>
    </row>
    <row r="224" spans="1:9" x14ac:dyDescent="0.25">
      <c r="A224" s="11">
        <v>40577.302083333336</v>
      </c>
      <c r="B224" s="10">
        <v>50.55</v>
      </c>
      <c r="D224" s="11">
        <v>40577.302083333336</v>
      </c>
      <c r="E224" s="10">
        <v>15.81</v>
      </c>
      <c r="H224" s="17">
        <f t="shared" ca="1" si="7"/>
        <v>74.387500000000003</v>
      </c>
      <c r="I224" s="17">
        <f t="shared" ca="1" si="6"/>
        <v>59.22</v>
      </c>
    </row>
    <row r="225" spans="1:9" x14ac:dyDescent="0.25">
      <c r="A225" s="11">
        <v>40577.3125</v>
      </c>
      <c r="B225" s="10">
        <v>11.17</v>
      </c>
      <c r="D225" s="11">
        <v>40577.3125</v>
      </c>
      <c r="E225" s="10">
        <v>60.94</v>
      </c>
      <c r="H225" s="17">
        <f t="shared" ca="1" si="7"/>
        <v>53.004999999999995</v>
      </c>
      <c r="I225" s="17">
        <f t="shared" ca="1" si="6"/>
        <v>29.787500000000001</v>
      </c>
    </row>
    <row r="226" spans="1:9" x14ac:dyDescent="0.25">
      <c r="A226" s="11">
        <v>40577.322916666664</v>
      </c>
      <c r="B226" s="10">
        <v>80.23</v>
      </c>
      <c r="D226" s="11">
        <v>40577.322916666664</v>
      </c>
      <c r="E226" s="10">
        <v>80.72</v>
      </c>
      <c r="H226" s="17">
        <f t="shared" ca="1" si="7"/>
        <v>45.9925</v>
      </c>
      <c r="I226" s="17">
        <f t="shared" ca="1" si="6"/>
        <v>56.837500000000006</v>
      </c>
    </row>
    <row r="227" spans="1:9" x14ac:dyDescent="0.25">
      <c r="A227" s="11">
        <v>40577.333333333336</v>
      </c>
      <c r="B227" s="10">
        <v>69.09</v>
      </c>
      <c r="D227" s="11">
        <v>40577.333333333336</v>
      </c>
      <c r="E227" s="10">
        <v>71.13</v>
      </c>
      <c r="H227" s="17">
        <f t="shared" ca="1" si="7"/>
        <v>17.53</v>
      </c>
      <c r="I227" s="17">
        <f t="shared" ca="1" si="6"/>
        <v>62.452500000000001</v>
      </c>
    </row>
    <row r="228" spans="1:9" x14ac:dyDescent="0.25">
      <c r="A228" s="11">
        <v>40577.34375</v>
      </c>
      <c r="B228" s="10">
        <v>69.78</v>
      </c>
      <c r="D228" s="11">
        <v>40577.34375</v>
      </c>
      <c r="E228" s="10">
        <v>89.1</v>
      </c>
      <c r="H228" s="17">
        <f t="shared" ca="1" si="7"/>
        <v>62.795000000000002</v>
      </c>
      <c r="I228" s="17">
        <f t="shared" ca="1" si="6"/>
        <v>47.327500000000001</v>
      </c>
    </row>
    <row r="229" spans="1:9" x14ac:dyDescent="0.25">
      <c r="A229" s="11">
        <v>40577.354166666664</v>
      </c>
      <c r="B229" s="10">
        <v>20.11</v>
      </c>
      <c r="D229" s="11">
        <v>40577.354166666664</v>
      </c>
      <c r="E229" s="10">
        <v>58.92</v>
      </c>
      <c r="H229" s="17">
        <f t="shared" ca="1" si="7"/>
        <v>40.8125</v>
      </c>
      <c r="I229" s="17">
        <f t="shared" ca="1" si="6"/>
        <v>36.144999999999996</v>
      </c>
    </row>
    <row r="230" spans="1:9" x14ac:dyDescent="0.25">
      <c r="A230" s="11">
        <v>40577.364583333336</v>
      </c>
      <c r="B230" s="10">
        <v>58</v>
      </c>
      <c r="D230" s="11">
        <v>40577.364583333336</v>
      </c>
      <c r="E230" s="10">
        <v>80.3</v>
      </c>
      <c r="H230" s="17">
        <f t="shared" ca="1" si="7"/>
        <v>41.894999999999996</v>
      </c>
      <c r="I230" s="17">
        <f t="shared" ca="1" si="6"/>
        <v>30.357499999999998</v>
      </c>
    </row>
    <row r="231" spans="1:9" x14ac:dyDescent="0.25">
      <c r="A231" s="11">
        <v>40577.375</v>
      </c>
      <c r="B231" s="10">
        <v>78.64</v>
      </c>
      <c r="D231" s="11">
        <v>40577.375</v>
      </c>
      <c r="E231" s="10">
        <v>69.17</v>
      </c>
      <c r="H231" s="17">
        <f t="shared" ca="1" si="7"/>
        <v>57.257500000000007</v>
      </c>
      <c r="I231" s="17">
        <f t="shared" ca="1" si="6"/>
        <v>51.0075</v>
      </c>
    </row>
    <row r="232" spans="1:9" x14ac:dyDescent="0.25">
      <c r="A232" s="11">
        <v>40577.385416666664</v>
      </c>
      <c r="B232" s="10">
        <v>84.28</v>
      </c>
      <c r="D232" s="11">
        <v>40577.385416666664</v>
      </c>
      <c r="E232" s="10">
        <v>60.84</v>
      </c>
      <c r="H232" s="17">
        <f t="shared" ca="1" si="7"/>
        <v>42.005000000000003</v>
      </c>
      <c r="I232" s="17">
        <f t="shared" ca="1" si="6"/>
        <v>63.797499999999999</v>
      </c>
    </row>
    <row r="233" spans="1:9" x14ac:dyDescent="0.25">
      <c r="A233" s="11">
        <v>40577.395833333336</v>
      </c>
      <c r="B233" s="10">
        <v>48.15</v>
      </c>
      <c r="D233" s="11">
        <v>40577.395833333336</v>
      </c>
      <c r="E233" s="10">
        <v>94.38</v>
      </c>
      <c r="H233" s="17">
        <f t="shared" ca="1" si="7"/>
        <v>22.227499999999999</v>
      </c>
      <c r="I233" s="17">
        <f t="shared" ca="1" si="6"/>
        <v>31.954999999999998</v>
      </c>
    </row>
    <row r="234" spans="1:9" x14ac:dyDescent="0.25">
      <c r="A234" s="11">
        <v>40577.40625</v>
      </c>
      <c r="B234" s="10">
        <v>29.27</v>
      </c>
      <c r="D234" s="11">
        <v>40577.40625</v>
      </c>
      <c r="E234" s="10">
        <v>40.08</v>
      </c>
      <c r="H234" s="17">
        <f t="shared" ca="1" si="7"/>
        <v>57.185000000000002</v>
      </c>
      <c r="I234" s="17">
        <f t="shared" ca="1" si="6"/>
        <v>22.787500000000001</v>
      </c>
    </row>
    <row r="235" spans="1:9" x14ac:dyDescent="0.25">
      <c r="A235" s="11">
        <v>40577.416666666664</v>
      </c>
      <c r="B235" s="10">
        <v>67.48</v>
      </c>
      <c r="D235" s="11">
        <v>40577.416666666664</v>
      </c>
      <c r="E235" s="10">
        <v>46.12</v>
      </c>
      <c r="H235" s="17">
        <f t="shared" ca="1" si="7"/>
        <v>77.572500000000005</v>
      </c>
      <c r="I235" s="17">
        <f t="shared" ca="1" si="6"/>
        <v>30.035</v>
      </c>
    </row>
    <row r="236" spans="1:9" x14ac:dyDescent="0.25">
      <c r="A236" s="11">
        <v>40577.427083333336</v>
      </c>
      <c r="B236" s="10">
        <v>25.59</v>
      </c>
      <c r="D236" s="11">
        <v>40577.427083333336</v>
      </c>
      <c r="E236" s="10">
        <v>66.010000000000005</v>
      </c>
      <c r="H236" s="17">
        <f t="shared" ca="1" si="7"/>
        <v>53.472499999999997</v>
      </c>
      <c r="I236" s="17">
        <f t="shared" ca="1" si="6"/>
        <v>58.725000000000001</v>
      </c>
    </row>
    <row r="237" spans="1:9" x14ac:dyDescent="0.25">
      <c r="A237" s="11">
        <v>40577.4375</v>
      </c>
      <c r="B237" s="10">
        <v>74.930000000000007</v>
      </c>
      <c r="D237" s="11">
        <v>40577.4375</v>
      </c>
      <c r="E237" s="10">
        <v>82.51</v>
      </c>
      <c r="H237" s="17">
        <f t="shared" ca="1" si="7"/>
        <v>46.094999999999999</v>
      </c>
      <c r="I237" s="17">
        <f t="shared" ca="1" si="6"/>
        <v>70.0625</v>
      </c>
    </row>
    <row r="238" spans="1:9" x14ac:dyDescent="0.25">
      <c r="A238" s="11">
        <v>40577.447916666664</v>
      </c>
      <c r="B238" s="10">
        <v>86.86</v>
      </c>
      <c r="D238" s="11">
        <v>40577.447916666664</v>
      </c>
      <c r="E238" s="10">
        <v>70.459999999999994</v>
      </c>
      <c r="H238" s="17">
        <f t="shared" ca="1" si="7"/>
        <v>11.347499999999998</v>
      </c>
      <c r="I238" s="17">
        <f t="shared" ca="1" si="6"/>
        <v>77.625</v>
      </c>
    </row>
    <row r="239" spans="1:9" x14ac:dyDescent="0.25">
      <c r="A239" s="11">
        <v>40577.458333333336</v>
      </c>
      <c r="B239" s="10">
        <v>94.46</v>
      </c>
      <c r="D239" s="11">
        <v>40577.458333333336</v>
      </c>
      <c r="E239" s="10">
        <v>4.7</v>
      </c>
      <c r="H239" s="17">
        <f t="shared" ca="1" si="7"/>
        <v>57.16</v>
      </c>
      <c r="I239" s="17">
        <f t="shared" ca="1" si="6"/>
        <v>34.752499999999998</v>
      </c>
    </row>
    <row r="240" spans="1:9" x14ac:dyDescent="0.25">
      <c r="A240" s="11">
        <v>40577.46875</v>
      </c>
      <c r="B240" s="10">
        <v>1.44</v>
      </c>
      <c r="D240" s="11">
        <v>40577.46875</v>
      </c>
      <c r="E240" s="10">
        <v>8.59</v>
      </c>
      <c r="H240" s="17">
        <f t="shared" ca="1" si="7"/>
        <v>49.087500000000006</v>
      </c>
      <c r="I240" s="17">
        <f t="shared" ca="1" si="6"/>
        <v>40.332499999999996</v>
      </c>
    </row>
    <row r="241" spans="1:9" x14ac:dyDescent="0.25">
      <c r="A241" s="11">
        <v>40577.479166666664</v>
      </c>
      <c r="B241" s="10">
        <v>85.67</v>
      </c>
      <c r="D241" s="11">
        <v>40577.479166666664</v>
      </c>
      <c r="E241" s="10">
        <v>7.91</v>
      </c>
      <c r="H241" s="17">
        <f t="shared" ca="1" si="7"/>
        <v>30.564999999999998</v>
      </c>
      <c r="I241" s="17">
        <f t="shared" ca="1" si="6"/>
        <v>30.702500000000001</v>
      </c>
    </row>
    <row r="242" spans="1:9" x14ac:dyDescent="0.25">
      <c r="A242" s="11">
        <v>40577.489583333336</v>
      </c>
      <c r="B242" s="10">
        <v>26.38</v>
      </c>
      <c r="D242" s="11">
        <v>40577.489583333336</v>
      </c>
      <c r="E242" s="10">
        <v>79.87</v>
      </c>
      <c r="H242" s="17">
        <f t="shared" ca="1" si="7"/>
        <v>46.092500000000001</v>
      </c>
      <c r="I242" s="17">
        <f t="shared" ca="1" si="6"/>
        <v>43.935000000000002</v>
      </c>
    </row>
    <row r="243" spans="1:9" x14ac:dyDescent="0.25">
      <c r="A243" s="11">
        <v>40577.5</v>
      </c>
      <c r="B243" s="10">
        <v>11.26</v>
      </c>
      <c r="D243" s="11">
        <v>40577.5</v>
      </c>
      <c r="E243" s="10">
        <v>86.73</v>
      </c>
      <c r="H243" s="17">
        <f t="shared" ca="1" si="7"/>
        <v>29.89</v>
      </c>
      <c r="I243" s="17">
        <f t="shared" ca="1" si="6"/>
        <v>69.732499999999987</v>
      </c>
    </row>
    <row r="244" spans="1:9" x14ac:dyDescent="0.25">
      <c r="A244" s="11">
        <v>40577.510416666664</v>
      </c>
      <c r="B244" s="10">
        <v>35.950000000000003</v>
      </c>
      <c r="D244" s="11">
        <v>40577.510416666664</v>
      </c>
      <c r="E244" s="10">
        <v>72.81</v>
      </c>
      <c r="H244" s="17">
        <f t="shared" ca="1" si="7"/>
        <v>34.492500000000007</v>
      </c>
      <c r="I244" s="17">
        <f t="shared" ca="1" si="6"/>
        <v>71.66749999999999</v>
      </c>
    </row>
    <row r="245" spans="1:9" x14ac:dyDescent="0.25">
      <c r="A245" s="11">
        <v>40577.520833333336</v>
      </c>
      <c r="B245" s="10">
        <v>83.4</v>
      </c>
      <c r="D245" s="11">
        <v>40577.520833333336</v>
      </c>
      <c r="E245" s="10">
        <v>79.709999999999994</v>
      </c>
      <c r="H245" s="17">
        <f t="shared" ca="1" si="7"/>
        <v>64.885000000000005</v>
      </c>
      <c r="I245" s="17">
        <f t="shared" ca="1" si="6"/>
        <v>28.017499999999998</v>
      </c>
    </row>
    <row r="246" spans="1:9" x14ac:dyDescent="0.25">
      <c r="A246" s="11">
        <v>40577.53125</v>
      </c>
      <c r="B246" s="10">
        <v>47.52</v>
      </c>
      <c r="D246" s="11">
        <v>40577.53125</v>
      </c>
      <c r="E246" s="10">
        <v>75.47</v>
      </c>
      <c r="H246" s="17">
        <f t="shared" ca="1" si="7"/>
        <v>66.91749999999999</v>
      </c>
      <c r="I246" s="17">
        <f t="shared" ca="1" si="6"/>
        <v>46.247500000000002</v>
      </c>
    </row>
    <row r="247" spans="1:9" x14ac:dyDescent="0.25">
      <c r="A247" s="11">
        <v>40577.541666666664</v>
      </c>
      <c r="B247" s="10">
        <v>20.100000000000001</v>
      </c>
      <c r="D247" s="11">
        <v>40577.541666666664</v>
      </c>
      <c r="E247" s="10">
        <v>82.88</v>
      </c>
      <c r="H247" s="17">
        <f t="shared" ca="1" si="7"/>
        <v>78.835000000000008</v>
      </c>
      <c r="I247" s="17">
        <f t="shared" ca="1" si="6"/>
        <v>54.142499999999998</v>
      </c>
    </row>
    <row r="248" spans="1:9" x14ac:dyDescent="0.25">
      <c r="A248" s="11">
        <v>40577.552083333336</v>
      </c>
      <c r="B248" s="10">
        <v>96</v>
      </c>
      <c r="D248" s="11">
        <v>40577.552083333336</v>
      </c>
      <c r="E248" s="10">
        <v>93.17</v>
      </c>
      <c r="H248" s="17">
        <f t="shared" ca="1" si="7"/>
        <v>27</v>
      </c>
      <c r="I248" s="17">
        <f t="shared" ca="1" si="6"/>
        <v>59.222499999999997</v>
      </c>
    </row>
    <row r="249" spans="1:9" x14ac:dyDescent="0.25">
      <c r="A249" s="11">
        <v>40577.5625</v>
      </c>
      <c r="B249" s="10">
        <v>59.19</v>
      </c>
      <c r="D249" s="11">
        <v>40577.5625</v>
      </c>
      <c r="E249" s="10">
        <v>59.18</v>
      </c>
      <c r="H249" s="17">
        <f t="shared" ca="1" si="7"/>
        <v>42.5625</v>
      </c>
      <c r="I249" s="17">
        <f t="shared" ca="1" si="6"/>
        <v>70.027500000000003</v>
      </c>
    </row>
    <row r="250" spans="1:9" x14ac:dyDescent="0.25">
      <c r="A250" s="11">
        <v>40577.572916666664</v>
      </c>
      <c r="B250" s="10">
        <v>87.77</v>
      </c>
      <c r="D250" s="11">
        <v>40577.572916666664</v>
      </c>
      <c r="E250" s="10">
        <v>89.21</v>
      </c>
      <c r="H250" s="17">
        <f t="shared" ca="1" si="7"/>
        <v>38.570000000000007</v>
      </c>
      <c r="I250" s="17">
        <f t="shared" ca="1" si="6"/>
        <v>37.855000000000004</v>
      </c>
    </row>
    <row r="251" spans="1:9" x14ac:dyDescent="0.25">
      <c r="A251" s="11">
        <v>40577.583333333336</v>
      </c>
      <c r="B251" s="10">
        <v>92.35</v>
      </c>
      <c r="D251" s="11">
        <v>40577.583333333336</v>
      </c>
      <c r="E251" s="10">
        <v>17.149999999999999</v>
      </c>
      <c r="H251" s="17">
        <f t="shared" ca="1" si="7"/>
        <v>70.674999999999997</v>
      </c>
      <c r="I251" s="17">
        <f t="shared" ca="1" si="6"/>
        <v>36.0075</v>
      </c>
    </row>
    <row r="252" spans="1:9" x14ac:dyDescent="0.25">
      <c r="A252" s="11">
        <v>40577.59375</v>
      </c>
      <c r="B252" s="10">
        <v>46.78</v>
      </c>
      <c r="D252" s="11">
        <v>40577.59375</v>
      </c>
      <c r="E252" s="10">
        <v>61.15</v>
      </c>
      <c r="H252" s="17">
        <f t="shared" ca="1" si="7"/>
        <v>51.152499999999996</v>
      </c>
      <c r="I252" s="17">
        <f t="shared" ca="1" si="6"/>
        <v>32.454999999999998</v>
      </c>
    </row>
    <row r="253" spans="1:9" x14ac:dyDescent="0.25">
      <c r="A253" s="11">
        <v>40577.604166666664</v>
      </c>
      <c r="B253" s="10">
        <v>57.67</v>
      </c>
      <c r="D253" s="11">
        <v>40577.604166666664</v>
      </c>
      <c r="E253" s="10">
        <v>71.56</v>
      </c>
      <c r="H253" s="17">
        <f t="shared" ca="1" si="7"/>
        <v>67.990000000000009</v>
      </c>
      <c r="I253" s="17">
        <f t="shared" ca="1" si="6"/>
        <v>44.489999999999995</v>
      </c>
    </row>
    <row r="254" spans="1:9" x14ac:dyDescent="0.25">
      <c r="A254" s="11">
        <v>40577.614583333336</v>
      </c>
      <c r="B254" s="10">
        <v>20.13</v>
      </c>
      <c r="D254" s="11">
        <v>40577.614583333336</v>
      </c>
      <c r="E254" s="10">
        <v>61.97</v>
      </c>
      <c r="H254" s="17">
        <f t="shared" ca="1" si="7"/>
        <v>55.957500000000003</v>
      </c>
      <c r="I254" s="17">
        <f t="shared" ca="1" si="6"/>
        <v>39.340000000000003</v>
      </c>
    </row>
    <row r="255" spans="1:9" x14ac:dyDescent="0.25">
      <c r="A255" s="11">
        <v>40577.625</v>
      </c>
      <c r="B255" s="10">
        <v>99.25</v>
      </c>
      <c r="D255" s="11">
        <v>40577.625</v>
      </c>
      <c r="E255" s="10">
        <v>57.45</v>
      </c>
      <c r="H255" s="17">
        <f t="shared" ca="1" si="7"/>
        <v>43.055000000000007</v>
      </c>
      <c r="I255" s="17">
        <f t="shared" ca="1" si="6"/>
        <v>62.707499999999996</v>
      </c>
    </row>
    <row r="256" spans="1:9" x14ac:dyDescent="0.25">
      <c r="A256" s="11">
        <v>40577.635416666664</v>
      </c>
      <c r="B256" s="10">
        <v>0.59</v>
      </c>
      <c r="D256" s="11">
        <v>40577.635416666664</v>
      </c>
      <c r="E256" s="10">
        <v>80.87</v>
      </c>
      <c r="H256" s="17">
        <f t="shared" ca="1" si="7"/>
        <v>23.934999999999999</v>
      </c>
      <c r="I256" s="17">
        <f t="shared" ca="1" si="6"/>
        <v>49.325000000000003</v>
      </c>
    </row>
    <row r="257" spans="1:9" x14ac:dyDescent="0.25">
      <c r="A257" s="11">
        <v>40577.645833333336</v>
      </c>
      <c r="B257" s="10">
        <v>71.05</v>
      </c>
      <c r="D257" s="11">
        <v>40577.645833333336</v>
      </c>
      <c r="E257" s="10">
        <v>27.25</v>
      </c>
      <c r="H257" s="17">
        <f t="shared" ca="1" si="7"/>
        <v>23.595000000000002</v>
      </c>
      <c r="I257" s="17">
        <f t="shared" ca="1" si="6"/>
        <v>55.015000000000001</v>
      </c>
    </row>
    <row r="258" spans="1:9" x14ac:dyDescent="0.25">
      <c r="A258" s="11">
        <v>40577.65625</v>
      </c>
      <c r="B258" s="10">
        <v>62.41</v>
      </c>
      <c r="D258" s="11">
        <v>40577.65625</v>
      </c>
      <c r="E258" s="10">
        <v>82.06</v>
      </c>
      <c r="H258" s="17">
        <f t="shared" ca="1" si="7"/>
        <v>35.625</v>
      </c>
      <c r="I258" s="17">
        <f t="shared" ca="1" si="6"/>
        <v>74.512500000000003</v>
      </c>
    </row>
    <row r="259" spans="1:9" x14ac:dyDescent="0.25">
      <c r="A259" s="11">
        <v>40577.666666666664</v>
      </c>
      <c r="B259" s="10">
        <v>23.23</v>
      </c>
      <c r="D259" s="11">
        <v>40577.666666666664</v>
      </c>
      <c r="E259" s="10">
        <v>41.58</v>
      </c>
      <c r="H259" s="17">
        <f t="shared" ca="1" si="7"/>
        <v>71.287500000000009</v>
      </c>
      <c r="I259" s="17">
        <f t="shared" ca="1" si="6"/>
        <v>74.392499999999998</v>
      </c>
    </row>
    <row r="260" spans="1:9" x14ac:dyDescent="0.25">
      <c r="A260" s="11">
        <v>40577.677083333336</v>
      </c>
      <c r="B260" s="10">
        <v>15.72</v>
      </c>
      <c r="D260" s="11">
        <v>40577.677083333336</v>
      </c>
      <c r="E260" s="10">
        <v>48.54</v>
      </c>
      <c r="H260" s="17">
        <f t="shared" ca="1" si="7"/>
        <v>37.302499999999995</v>
      </c>
      <c r="I260" s="17">
        <f t="shared" ref="I260:I323" ca="1" si="8">AVERAGE(OFFSET($E$3, (ROW(E260)-3) * 4,0,4,1))</f>
        <v>50.852499999999999</v>
      </c>
    </row>
    <row r="261" spans="1:9" x14ac:dyDescent="0.25">
      <c r="A261" s="11">
        <v>40577.6875</v>
      </c>
      <c r="B261" s="10">
        <v>63.13</v>
      </c>
      <c r="D261" s="11">
        <v>40577.6875</v>
      </c>
      <c r="E261" s="10">
        <v>27.46</v>
      </c>
      <c r="H261" s="17">
        <f t="shared" ref="H261:H324" ca="1" si="9">AVERAGE(OFFSET($B$3, (ROW(B261)-3) * 4,0,4,1))</f>
        <v>27.377499999999998</v>
      </c>
      <c r="I261" s="17">
        <f t="shared" ca="1" si="8"/>
        <v>49.255000000000003</v>
      </c>
    </row>
    <row r="262" spans="1:9" x14ac:dyDescent="0.25">
      <c r="A262" s="11">
        <v>40577.697916666664</v>
      </c>
      <c r="B262" s="10">
        <v>59.51</v>
      </c>
      <c r="D262" s="11">
        <v>40577.697916666664</v>
      </c>
      <c r="E262" s="10">
        <v>93.76</v>
      </c>
      <c r="H262" s="17">
        <f t="shared" ca="1" si="9"/>
        <v>39.107500000000002</v>
      </c>
      <c r="I262" s="17">
        <f t="shared" ca="1" si="8"/>
        <v>52.9375</v>
      </c>
    </row>
    <row r="263" spans="1:9" x14ac:dyDescent="0.25">
      <c r="A263" s="11">
        <v>40577.708333333336</v>
      </c>
      <c r="B263" s="10">
        <v>52.17</v>
      </c>
      <c r="D263" s="11">
        <v>40577.708333333336</v>
      </c>
      <c r="E263" s="10">
        <v>48.14</v>
      </c>
      <c r="H263" s="17">
        <f t="shared" ca="1" si="9"/>
        <v>41.487500000000004</v>
      </c>
      <c r="I263" s="17">
        <f t="shared" ca="1" si="8"/>
        <v>51.254999999999995</v>
      </c>
    </row>
    <row r="264" spans="1:9" x14ac:dyDescent="0.25">
      <c r="A264" s="11">
        <v>40577.71875</v>
      </c>
      <c r="B264" s="10">
        <v>19.32</v>
      </c>
      <c r="D264" s="11">
        <v>40577.71875</v>
      </c>
      <c r="E264" s="10">
        <v>48.24</v>
      </c>
      <c r="H264" s="17">
        <f t="shared" ca="1" si="9"/>
        <v>39.127499999999998</v>
      </c>
      <c r="I264" s="17">
        <f t="shared" ca="1" si="8"/>
        <v>41.95</v>
      </c>
    </row>
    <row r="265" spans="1:9" x14ac:dyDescent="0.25">
      <c r="A265" s="11">
        <v>40577.729166666664</v>
      </c>
      <c r="B265" s="10">
        <v>19.22</v>
      </c>
      <c r="D265" s="11">
        <v>40577.729166666664</v>
      </c>
      <c r="E265" s="10">
        <v>99.2</v>
      </c>
      <c r="H265" s="17">
        <f t="shared" ca="1" si="9"/>
        <v>49.137500000000003</v>
      </c>
      <c r="I265" s="17">
        <f t="shared" ca="1" si="8"/>
        <v>37.945000000000007</v>
      </c>
    </row>
    <row r="266" spans="1:9" x14ac:dyDescent="0.25">
      <c r="A266" s="11">
        <v>40577.739583333336</v>
      </c>
      <c r="B266" s="10">
        <v>34.4</v>
      </c>
      <c r="D266" s="11">
        <v>40577.739583333336</v>
      </c>
      <c r="E266" s="10">
        <v>10.71</v>
      </c>
      <c r="H266" s="17">
        <f t="shared" ca="1" si="9"/>
        <v>56.2</v>
      </c>
      <c r="I266" s="17">
        <f t="shared" ca="1" si="8"/>
        <v>51.3</v>
      </c>
    </row>
    <row r="267" spans="1:9" x14ac:dyDescent="0.25">
      <c r="A267" s="11">
        <v>40577.75</v>
      </c>
      <c r="B267" s="10">
        <v>6.12</v>
      </c>
      <c r="D267" s="11">
        <v>40577.75</v>
      </c>
      <c r="E267" s="10">
        <v>95.52</v>
      </c>
      <c r="H267" s="17">
        <f t="shared" ca="1" si="9"/>
        <v>56.582500000000003</v>
      </c>
      <c r="I267" s="17">
        <f t="shared" ca="1" si="8"/>
        <v>37.052500000000002</v>
      </c>
    </row>
    <row r="268" spans="1:9" x14ac:dyDescent="0.25">
      <c r="A268" s="11">
        <v>40577.760416666664</v>
      </c>
      <c r="B268" s="10">
        <v>21.33</v>
      </c>
      <c r="D268" s="11">
        <v>40577.760416666664</v>
      </c>
      <c r="E268" s="10">
        <v>13.59</v>
      </c>
      <c r="H268" s="17">
        <f t="shared" ca="1" si="9"/>
        <v>72.715000000000003</v>
      </c>
      <c r="I268" s="17">
        <f t="shared" ca="1" si="8"/>
        <v>42.42</v>
      </c>
    </row>
    <row r="269" spans="1:9" x14ac:dyDescent="0.25">
      <c r="A269" s="11">
        <v>40577.770833333336</v>
      </c>
      <c r="B269" s="10">
        <v>11.67</v>
      </c>
      <c r="D269" s="11">
        <v>40577.770833333336</v>
      </c>
      <c r="E269" s="10">
        <v>60.9</v>
      </c>
      <c r="H269" s="17">
        <f t="shared" ca="1" si="9"/>
        <v>38.204999999999998</v>
      </c>
      <c r="I269" s="17">
        <f t="shared" ca="1" si="8"/>
        <v>42.522499999999994</v>
      </c>
    </row>
    <row r="270" spans="1:9" x14ac:dyDescent="0.25">
      <c r="A270" s="11">
        <v>40577.78125</v>
      </c>
      <c r="B270" s="10">
        <v>44.85</v>
      </c>
      <c r="D270" s="11">
        <v>40577.78125</v>
      </c>
      <c r="E270" s="10">
        <v>85</v>
      </c>
      <c r="H270" s="17">
        <f t="shared" ca="1" si="9"/>
        <v>56.779999999999994</v>
      </c>
      <c r="I270" s="17">
        <f t="shared" ca="1" si="8"/>
        <v>32.602499999999999</v>
      </c>
    </row>
    <row r="271" spans="1:9" x14ac:dyDescent="0.25">
      <c r="A271" s="11">
        <v>40577.791666666664</v>
      </c>
      <c r="B271" s="10">
        <v>90.46</v>
      </c>
      <c r="D271" s="11">
        <v>40577.791666666664</v>
      </c>
      <c r="E271" s="10">
        <v>5.55</v>
      </c>
      <c r="H271" s="17">
        <f t="shared" ca="1" si="9"/>
        <v>73.84</v>
      </c>
      <c r="I271" s="17">
        <f t="shared" ca="1" si="8"/>
        <v>69.857500000000002</v>
      </c>
    </row>
    <row r="272" spans="1:9" x14ac:dyDescent="0.25">
      <c r="A272" s="11">
        <v>40577.802083333336</v>
      </c>
      <c r="B272" s="10">
        <v>54.4</v>
      </c>
      <c r="D272" s="11">
        <v>40577.802083333336</v>
      </c>
      <c r="E272" s="10">
        <v>81.67</v>
      </c>
      <c r="H272" s="17">
        <f t="shared" ca="1" si="9"/>
        <v>42.277500000000003</v>
      </c>
      <c r="I272" s="17">
        <f t="shared" ca="1" si="8"/>
        <v>75.085000000000008</v>
      </c>
    </row>
    <row r="273" spans="1:9" x14ac:dyDescent="0.25">
      <c r="A273" s="11">
        <v>40577.8125</v>
      </c>
      <c r="B273" s="10">
        <v>77.58</v>
      </c>
      <c r="D273" s="11">
        <v>40577.8125</v>
      </c>
      <c r="E273" s="10">
        <v>24.66</v>
      </c>
      <c r="H273" s="17">
        <f t="shared" ca="1" si="9"/>
        <v>84.032499999999999</v>
      </c>
      <c r="I273" s="17">
        <f t="shared" ca="1" si="8"/>
        <v>39.9375</v>
      </c>
    </row>
    <row r="274" spans="1:9" x14ac:dyDescent="0.25">
      <c r="A274" s="11">
        <v>40577.822916666664</v>
      </c>
      <c r="B274" s="10">
        <v>80.69</v>
      </c>
      <c r="D274" s="11">
        <v>40577.822916666664</v>
      </c>
      <c r="E274" s="10">
        <v>32.21</v>
      </c>
      <c r="H274" s="17">
        <f t="shared" ca="1" si="9"/>
        <v>39.932500000000005</v>
      </c>
      <c r="I274" s="17">
        <f t="shared" ca="1" si="8"/>
        <v>42.704999999999998</v>
      </c>
    </row>
    <row r="275" spans="1:9" x14ac:dyDescent="0.25">
      <c r="A275" s="11">
        <v>40577.833333333336</v>
      </c>
      <c r="B275" s="10">
        <v>8.85</v>
      </c>
      <c r="D275" s="11">
        <v>40577.833333333336</v>
      </c>
      <c r="E275" s="10">
        <v>8.4</v>
      </c>
      <c r="H275" s="17">
        <f t="shared" ca="1" si="9"/>
        <v>58.782499999999999</v>
      </c>
      <c r="I275" s="17">
        <f t="shared" ca="1" si="8"/>
        <v>54.3125</v>
      </c>
    </row>
    <row r="276" spans="1:9" x14ac:dyDescent="0.25">
      <c r="A276" s="11">
        <v>40577.84375</v>
      </c>
      <c r="B276" s="10">
        <v>66.150000000000006</v>
      </c>
      <c r="D276" s="11">
        <v>40577.84375</v>
      </c>
      <c r="E276" s="10">
        <v>60.71</v>
      </c>
      <c r="H276" s="17">
        <f t="shared" ca="1" si="9"/>
        <v>49.294999999999995</v>
      </c>
      <c r="I276" s="17">
        <f t="shared" ca="1" si="8"/>
        <v>57</v>
      </c>
    </row>
    <row r="277" spans="1:9" x14ac:dyDescent="0.25">
      <c r="A277" s="11">
        <v>40577.854166666664</v>
      </c>
      <c r="B277" s="10">
        <v>89.73</v>
      </c>
      <c r="D277" s="11">
        <v>40577.854166666664</v>
      </c>
      <c r="E277" s="10">
        <v>72.63</v>
      </c>
      <c r="H277" s="17">
        <f t="shared" ca="1" si="9"/>
        <v>49.405000000000001</v>
      </c>
      <c r="I277" s="17">
        <f t="shared" ca="1" si="8"/>
        <v>24.647500000000001</v>
      </c>
    </row>
    <row r="278" spans="1:9" x14ac:dyDescent="0.25">
      <c r="A278" s="11">
        <v>40577.864583333336</v>
      </c>
      <c r="B278" s="10">
        <v>59.44</v>
      </c>
      <c r="D278" s="11">
        <v>40577.864583333336</v>
      </c>
      <c r="E278" s="10">
        <v>32.130000000000003</v>
      </c>
      <c r="H278" s="17">
        <f t="shared" ca="1" si="9"/>
        <v>55.8825</v>
      </c>
      <c r="I278" s="17">
        <f t="shared" ca="1" si="8"/>
        <v>59.984999999999999</v>
      </c>
    </row>
    <row r="279" spans="1:9" x14ac:dyDescent="0.25">
      <c r="A279" s="11">
        <v>40577.875</v>
      </c>
      <c r="B279" s="10">
        <v>21.95</v>
      </c>
      <c r="D279" s="11">
        <v>40577.875</v>
      </c>
      <c r="E279" s="10">
        <v>33.43</v>
      </c>
      <c r="H279" s="17">
        <f t="shared" ca="1" si="9"/>
        <v>40.76</v>
      </c>
      <c r="I279" s="17">
        <f t="shared" ca="1" si="8"/>
        <v>57.085000000000008</v>
      </c>
    </row>
    <row r="280" spans="1:9" x14ac:dyDescent="0.25">
      <c r="A280" s="11">
        <v>40577.885416666664</v>
      </c>
      <c r="B280" s="10">
        <v>45.7</v>
      </c>
      <c r="D280" s="11">
        <v>40577.885416666664</v>
      </c>
      <c r="E280" s="10">
        <v>20.86</v>
      </c>
      <c r="H280" s="17">
        <f t="shared" ca="1" si="9"/>
        <v>78.254999999999995</v>
      </c>
      <c r="I280" s="17">
        <f t="shared" ca="1" si="8"/>
        <v>55.6875</v>
      </c>
    </row>
    <row r="281" spans="1:9" x14ac:dyDescent="0.25">
      <c r="A281" s="11">
        <v>40577.895833333336</v>
      </c>
      <c r="B281" s="10">
        <v>52.6</v>
      </c>
      <c r="D281" s="11">
        <v>40577.895833333336</v>
      </c>
      <c r="E281" s="10">
        <v>45.46</v>
      </c>
      <c r="H281" s="17">
        <f t="shared" ca="1" si="9"/>
        <v>50.107500000000002</v>
      </c>
      <c r="I281" s="17">
        <f t="shared" ca="1" si="8"/>
        <v>55.405000000000001</v>
      </c>
    </row>
    <row r="282" spans="1:9" x14ac:dyDescent="0.25">
      <c r="A282" s="11">
        <v>40577.90625</v>
      </c>
      <c r="B282" s="10">
        <v>61.18</v>
      </c>
      <c r="D282" s="11">
        <v>40577.90625</v>
      </c>
      <c r="E282" s="10">
        <v>45.48</v>
      </c>
      <c r="H282" s="17">
        <f t="shared" ca="1" si="9"/>
        <v>67.277500000000003</v>
      </c>
      <c r="I282" s="17">
        <f t="shared" ca="1" si="8"/>
        <v>22.037500000000001</v>
      </c>
    </row>
    <row r="283" spans="1:9" x14ac:dyDescent="0.25">
      <c r="A283" s="11">
        <v>40577.916666666664</v>
      </c>
      <c r="B283" s="10">
        <v>14.49</v>
      </c>
      <c r="D283" s="11">
        <v>40577.916666666664</v>
      </c>
      <c r="E283" s="10">
        <v>67.38</v>
      </c>
      <c r="H283" s="17">
        <f t="shared" ca="1" si="9"/>
        <v>55.029999999999994</v>
      </c>
      <c r="I283" s="17">
        <f t="shared" ca="1" si="8"/>
        <v>54.045000000000002</v>
      </c>
    </row>
    <row r="284" spans="1:9" x14ac:dyDescent="0.25">
      <c r="A284" s="11">
        <v>40577.927083333336</v>
      </c>
      <c r="B284" s="10">
        <v>75.08</v>
      </c>
      <c r="D284" s="11">
        <v>40577.927083333336</v>
      </c>
      <c r="E284" s="10">
        <v>59.32</v>
      </c>
      <c r="H284" s="17">
        <f t="shared" ca="1" si="9"/>
        <v>21.305</v>
      </c>
      <c r="I284" s="17">
        <f t="shared" ca="1" si="8"/>
        <v>42.307499999999997</v>
      </c>
    </row>
    <row r="285" spans="1:9" x14ac:dyDescent="0.25">
      <c r="A285" s="11">
        <v>40577.9375</v>
      </c>
      <c r="B285" s="10">
        <v>44.2</v>
      </c>
      <c r="D285" s="11">
        <v>40577.9375</v>
      </c>
      <c r="E285" s="10">
        <v>1.81</v>
      </c>
      <c r="H285" s="17">
        <f t="shared" ca="1" si="9"/>
        <v>59.949999999999996</v>
      </c>
      <c r="I285" s="17">
        <f t="shared" ca="1" si="8"/>
        <v>43.957500000000003</v>
      </c>
    </row>
    <row r="286" spans="1:9" x14ac:dyDescent="0.25">
      <c r="A286" s="11">
        <v>40577.947916666664</v>
      </c>
      <c r="B286" s="10">
        <v>53.85</v>
      </c>
      <c r="D286" s="11">
        <v>40577.947916666664</v>
      </c>
      <c r="E286" s="10">
        <v>62.57</v>
      </c>
      <c r="H286" s="17">
        <f t="shared" ca="1" si="9"/>
        <v>46.78</v>
      </c>
      <c r="I286" s="17">
        <f t="shared" ca="1" si="8"/>
        <v>77.394999999999996</v>
      </c>
    </row>
    <row r="287" spans="1:9" x14ac:dyDescent="0.25">
      <c r="A287" s="11">
        <v>40577.958333333336</v>
      </c>
      <c r="B287" s="10">
        <v>49.32</v>
      </c>
      <c r="D287" s="11">
        <v>40577.958333333336</v>
      </c>
      <c r="E287" s="10">
        <v>18.8</v>
      </c>
      <c r="H287" s="17">
        <f t="shared" ca="1" si="9"/>
        <v>38.924999999999997</v>
      </c>
      <c r="I287" s="17">
        <f t="shared" ca="1" si="8"/>
        <v>28.747500000000002</v>
      </c>
    </row>
    <row r="288" spans="1:9" x14ac:dyDescent="0.25">
      <c r="A288" s="11">
        <v>40577.96875</v>
      </c>
      <c r="B288" s="10">
        <v>13.41</v>
      </c>
      <c r="D288" s="11">
        <v>40577.96875</v>
      </c>
      <c r="E288" s="10">
        <v>70.58</v>
      </c>
      <c r="H288" s="17">
        <f t="shared" ca="1" si="9"/>
        <v>23.23</v>
      </c>
      <c r="I288" s="17">
        <f t="shared" ca="1" si="8"/>
        <v>30.737500000000001</v>
      </c>
    </row>
    <row r="289" spans="1:9" x14ac:dyDescent="0.25">
      <c r="A289" s="11">
        <v>40577.979166666664</v>
      </c>
      <c r="B289" s="10">
        <v>21.17</v>
      </c>
      <c r="D289" s="11">
        <v>40577.979166666664</v>
      </c>
      <c r="E289" s="10">
        <v>60.77</v>
      </c>
      <c r="H289" s="17">
        <f t="shared" ca="1" si="9"/>
        <v>70.564999999999998</v>
      </c>
      <c r="I289" s="17">
        <f t="shared" ca="1" si="8"/>
        <v>19.545000000000002</v>
      </c>
    </row>
    <row r="290" spans="1:9" x14ac:dyDescent="0.25">
      <c r="A290" s="11">
        <v>40577.989583333336</v>
      </c>
      <c r="B290" s="10">
        <v>41.39</v>
      </c>
      <c r="D290" s="11">
        <v>40577.989583333336</v>
      </c>
      <c r="E290" s="10">
        <v>86.24</v>
      </c>
      <c r="H290" s="17">
        <f t="shared" ca="1" si="9"/>
        <v>61.239999999999995</v>
      </c>
      <c r="I290" s="17">
        <f t="shared" ca="1" si="8"/>
        <v>56.107499999999995</v>
      </c>
    </row>
    <row r="291" spans="1:9" x14ac:dyDescent="0.25">
      <c r="A291" s="11">
        <v>40578</v>
      </c>
      <c r="B291" s="10">
        <v>29.84</v>
      </c>
      <c r="D291" s="11">
        <v>40578</v>
      </c>
      <c r="E291" s="10">
        <v>42.32</v>
      </c>
      <c r="H291" s="17">
        <f t="shared" ca="1" si="9"/>
        <v>61.354999999999997</v>
      </c>
      <c r="I291" s="17">
        <f t="shared" ca="1" si="8"/>
        <v>48.832499999999996</v>
      </c>
    </row>
    <row r="292" spans="1:9" x14ac:dyDescent="0.25">
      <c r="A292" s="11">
        <v>40578.010416666664</v>
      </c>
      <c r="B292" s="10">
        <v>19.82</v>
      </c>
      <c r="D292" s="11">
        <v>40578.010416666664</v>
      </c>
      <c r="E292" s="10">
        <v>85.67</v>
      </c>
      <c r="H292" s="17">
        <f t="shared" ca="1" si="9"/>
        <v>28.912500000000001</v>
      </c>
      <c r="I292" s="17">
        <f t="shared" ca="1" si="8"/>
        <v>41.424999999999997</v>
      </c>
    </row>
    <row r="293" spans="1:9" x14ac:dyDescent="0.25">
      <c r="A293" s="11">
        <v>40578.020833333336</v>
      </c>
      <c r="B293" s="10">
        <v>6.26</v>
      </c>
      <c r="D293" s="11">
        <v>40578.020833333336</v>
      </c>
      <c r="E293" s="10">
        <v>20.23</v>
      </c>
      <c r="H293" s="17">
        <f t="shared" ca="1" si="9"/>
        <v>50.655000000000001</v>
      </c>
      <c r="I293" s="17">
        <f t="shared" ca="1" si="8"/>
        <v>38.807499999999997</v>
      </c>
    </row>
    <row r="294" spans="1:9" x14ac:dyDescent="0.25">
      <c r="A294" s="11">
        <v>40578.03125</v>
      </c>
      <c r="B294" s="10">
        <v>74.44</v>
      </c>
      <c r="D294" s="11">
        <v>40578.03125</v>
      </c>
      <c r="E294" s="10">
        <v>17.75</v>
      </c>
      <c r="H294" s="17">
        <f t="shared" ca="1" si="9"/>
        <v>69.357500000000002</v>
      </c>
      <c r="I294" s="17">
        <f t="shared" ca="1" si="8"/>
        <v>36.722499999999997</v>
      </c>
    </row>
    <row r="295" spans="1:9" x14ac:dyDescent="0.25">
      <c r="A295" s="11">
        <v>40578.041666666664</v>
      </c>
      <c r="B295" s="10">
        <v>18.23</v>
      </c>
      <c r="D295" s="11">
        <v>40578.041666666664</v>
      </c>
      <c r="E295" s="10">
        <v>53.22</v>
      </c>
      <c r="H295" s="17">
        <f t="shared" ca="1" si="9"/>
        <v>47.607500000000002</v>
      </c>
      <c r="I295" s="17">
        <f t="shared" ca="1" si="8"/>
        <v>39.58</v>
      </c>
    </row>
    <row r="296" spans="1:9" x14ac:dyDescent="0.25">
      <c r="A296" s="11">
        <v>40578.052083333336</v>
      </c>
      <c r="B296" s="10">
        <v>57.07</v>
      </c>
      <c r="D296" s="11">
        <v>40578.052083333336</v>
      </c>
      <c r="E296" s="10">
        <v>60.2</v>
      </c>
      <c r="H296" s="17">
        <f t="shared" ca="1" si="9"/>
        <v>69.922499999999999</v>
      </c>
      <c r="I296" s="17">
        <f t="shared" ca="1" si="8"/>
        <v>47.5625</v>
      </c>
    </row>
    <row r="297" spans="1:9" x14ac:dyDescent="0.25">
      <c r="A297" s="11">
        <v>40578.0625</v>
      </c>
      <c r="B297" s="10">
        <v>49.2</v>
      </c>
      <c r="D297" s="11">
        <v>40578.0625</v>
      </c>
      <c r="E297" s="10">
        <v>33.07</v>
      </c>
      <c r="H297" s="17">
        <f t="shared" ca="1" si="9"/>
        <v>42.277500000000003</v>
      </c>
      <c r="I297" s="17">
        <f t="shared" ca="1" si="8"/>
        <v>38.835000000000001</v>
      </c>
    </row>
    <row r="298" spans="1:9" x14ac:dyDescent="0.25">
      <c r="A298" s="11">
        <v>40578.072916666664</v>
      </c>
      <c r="B298" s="10">
        <v>97.97</v>
      </c>
      <c r="D298" s="11">
        <v>40578.072916666664</v>
      </c>
      <c r="E298" s="10">
        <v>67.87</v>
      </c>
      <c r="H298" s="17">
        <f t="shared" ca="1" si="9"/>
        <v>63.66</v>
      </c>
      <c r="I298" s="17">
        <f t="shared" ca="1" si="8"/>
        <v>80.882499999999993</v>
      </c>
    </row>
    <row r="299" spans="1:9" x14ac:dyDescent="0.25">
      <c r="A299" s="11">
        <v>40578.083333333336</v>
      </c>
      <c r="B299" s="10">
        <v>96.82</v>
      </c>
      <c r="D299" s="11">
        <v>40578.083333333336</v>
      </c>
      <c r="E299" s="10">
        <v>79.28</v>
      </c>
      <c r="H299" s="17">
        <f t="shared" ca="1" si="9"/>
        <v>34.302500000000002</v>
      </c>
      <c r="I299" s="17">
        <f t="shared" ca="1" si="8"/>
        <v>48.962500000000006</v>
      </c>
    </row>
    <row r="300" spans="1:9" x14ac:dyDescent="0.25">
      <c r="A300" s="11">
        <v>40578.09375</v>
      </c>
      <c r="B300" s="10">
        <v>27.51</v>
      </c>
      <c r="D300" s="11">
        <v>40578.09375</v>
      </c>
      <c r="E300" s="10">
        <v>47.39</v>
      </c>
      <c r="H300" s="17">
        <f t="shared" ca="1" si="9"/>
        <v>49.844999999999999</v>
      </c>
      <c r="I300" s="17">
        <f t="shared" ca="1" si="8"/>
        <v>71.582499999999996</v>
      </c>
    </row>
    <row r="301" spans="1:9" x14ac:dyDescent="0.25">
      <c r="A301" s="11">
        <v>40578.104166666664</v>
      </c>
      <c r="B301" s="10">
        <v>17.91</v>
      </c>
      <c r="D301" s="11">
        <v>40578.104166666664</v>
      </c>
      <c r="E301" s="10">
        <v>30.59</v>
      </c>
      <c r="H301" s="17">
        <f t="shared" ca="1" si="9"/>
        <v>41.430000000000007</v>
      </c>
      <c r="I301" s="17">
        <f t="shared" ca="1" si="8"/>
        <v>39.035000000000004</v>
      </c>
    </row>
    <row r="302" spans="1:9" x14ac:dyDescent="0.25">
      <c r="A302" s="11">
        <v>40578.114583333336</v>
      </c>
      <c r="B302" s="10">
        <v>71.36</v>
      </c>
      <c r="D302" s="11">
        <v>40578.114583333336</v>
      </c>
      <c r="E302" s="10">
        <v>6.64</v>
      </c>
      <c r="H302" s="17">
        <f t="shared" ca="1" si="9"/>
        <v>52.277500000000003</v>
      </c>
      <c r="I302" s="17">
        <f t="shared" ca="1" si="8"/>
        <v>21.589999999999996</v>
      </c>
    </row>
    <row r="303" spans="1:9" x14ac:dyDescent="0.25">
      <c r="A303" s="11">
        <v>40578.125</v>
      </c>
      <c r="B303" s="10">
        <v>77.040000000000006</v>
      </c>
      <c r="D303" s="11">
        <v>40578.125</v>
      </c>
      <c r="E303" s="10">
        <v>20.059999999999999</v>
      </c>
      <c r="H303" s="17">
        <f t="shared" ca="1" si="9"/>
        <v>40.737499999999997</v>
      </c>
      <c r="I303" s="17">
        <f t="shared" ca="1" si="8"/>
        <v>59.387500000000003</v>
      </c>
    </row>
    <row r="304" spans="1:9" x14ac:dyDescent="0.25">
      <c r="A304" s="11">
        <v>40578.135416666664</v>
      </c>
      <c r="B304" s="10">
        <v>24.58</v>
      </c>
      <c r="D304" s="11">
        <v>40578.135416666664</v>
      </c>
      <c r="E304" s="10">
        <v>76.7</v>
      </c>
      <c r="H304" s="17">
        <f t="shared" ca="1" si="9"/>
        <v>50.644999999999996</v>
      </c>
      <c r="I304" s="17">
        <f t="shared" ca="1" si="8"/>
        <v>39.137500000000003</v>
      </c>
    </row>
    <row r="305" spans="1:9" x14ac:dyDescent="0.25">
      <c r="A305" s="11">
        <v>40578.145833333336</v>
      </c>
      <c r="B305" s="10">
        <v>97.51</v>
      </c>
      <c r="D305" s="11">
        <v>40578.145833333336</v>
      </c>
      <c r="E305" s="10">
        <v>22.65</v>
      </c>
      <c r="H305" s="17">
        <f t="shared" ca="1" si="9"/>
        <v>51.227500000000006</v>
      </c>
      <c r="I305" s="17">
        <f t="shared" ca="1" si="8"/>
        <v>60.544999999999995</v>
      </c>
    </row>
    <row r="306" spans="1:9" x14ac:dyDescent="0.25">
      <c r="A306" s="11">
        <v>40578.15625</v>
      </c>
      <c r="B306" s="10">
        <v>40.43</v>
      </c>
      <c r="D306" s="11">
        <v>40578.15625</v>
      </c>
      <c r="E306" s="10">
        <v>8.2799999999999994</v>
      </c>
      <c r="H306" s="17">
        <f t="shared" ca="1" si="9"/>
        <v>46.629999999999995</v>
      </c>
      <c r="I306" s="17">
        <f t="shared" ca="1" si="8"/>
        <v>55.524999999999999</v>
      </c>
    </row>
    <row r="307" spans="1:9" x14ac:dyDescent="0.25">
      <c r="A307" s="11">
        <v>40578.166666666664</v>
      </c>
      <c r="B307" s="10">
        <v>13.56</v>
      </c>
      <c r="D307" s="11">
        <v>40578.166666666664</v>
      </c>
      <c r="E307" s="10">
        <v>16.920000000000002</v>
      </c>
      <c r="H307" s="17">
        <f t="shared" ca="1" si="9"/>
        <v>70.352500000000006</v>
      </c>
      <c r="I307" s="17">
        <f t="shared" ca="1" si="8"/>
        <v>24.892499999999998</v>
      </c>
    </row>
    <row r="308" spans="1:9" x14ac:dyDescent="0.25">
      <c r="A308" s="11">
        <v>40578.177083333336</v>
      </c>
      <c r="B308" s="10">
        <v>39.61</v>
      </c>
      <c r="D308" s="11">
        <v>40578.177083333336</v>
      </c>
      <c r="E308" s="10">
        <v>39.67</v>
      </c>
      <c r="H308" s="17">
        <f t="shared" ca="1" si="9"/>
        <v>57.037499999999994</v>
      </c>
      <c r="I308" s="17">
        <f t="shared" ca="1" si="8"/>
        <v>60.642499999999998</v>
      </c>
    </row>
    <row r="309" spans="1:9" x14ac:dyDescent="0.25">
      <c r="A309" s="11">
        <v>40578.1875</v>
      </c>
      <c r="B309" s="10">
        <v>29.37</v>
      </c>
      <c r="D309" s="11">
        <v>40578.1875</v>
      </c>
      <c r="E309" s="10">
        <v>25.63</v>
      </c>
      <c r="H309" s="17">
        <f t="shared" ca="1" si="9"/>
        <v>61.914999999999999</v>
      </c>
      <c r="I309" s="17">
        <f t="shared" ca="1" si="8"/>
        <v>69.882500000000007</v>
      </c>
    </row>
    <row r="310" spans="1:9" x14ac:dyDescent="0.25">
      <c r="A310" s="11">
        <v>40578.197916666664</v>
      </c>
      <c r="B310" s="10">
        <v>55.05</v>
      </c>
      <c r="D310" s="11">
        <v>40578.197916666664</v>
      </c>
      <c r="E310" s="10">
        <v>37.229999999999997</v>
      </c>
      <c r="H310" s="17">
        <f t="shared" ca="1" si="9"/>
        <v>37.510000000000005</v>
      </c>
      <c r="I310" s="17">
        <f t="shared" ca="1" si="8"/>
        <v>34.252500000000005</v>
      </c>
    </row>
    <row r="311" spans="1:9" x14ac:dyDescent="0.25">
      <c r="A311" s="11">
        <v>40578.208333333336</v>
      </c>
      <c r="B311" s="10">
        <v>66.87</v>
      </c>
      <c r="D311" s="11">
        <v>40578.208333333336</v>
      </c>
      <c r="E311" s="10">
        <v>25.63</v>
      </c>
      <c r="H311" s="17">
        <f t="shared" ca="1" si="9"/>
        <v>48.005000000000003</v>
      </c>
      <c r="I311" s="17">
        <f t="shared" ca="1" si="8"/>
        <v>35.174999999999997</v>
      </c>
    </row>
    <row r="312" spans="1:9" x14ac:dyDescent="0.25">
      <c r="A312" s="11">
        <v>40578.21875</v>
      </c>
      <c r="B312" s="10">
        <v>16.149999999999999</v>
      </c>
      <c r="D312" s="11">
        <v>40578.21875</v>
      </c>
      <c r="E312" s="10">
        <v>30.22</v>
      </c>
      <c r="H312" s="17">
        <f t="shared" ca="1" si="9"/>
        <v>65.232499999999987</v>
      </c>
      <c r="I312" s="17">
        <f t="shared" ca="1" si="8"/>
        <v>78.117500000000007</v>
      </c>
    </row>
    <row r="313" spans="1:9" x14ac:dyDescent="0.25">
      <c r="A313" s="11">
        <v>40578.229166666664</v>
      </c>
      <c r="B313" s="10">
        <v>12.68</v>
      </c>
      <c r="D313" s="11">
        <v>40578.229166666664</v>
      </c>
      <c r="E313" s="10">
        <v>4.8099999999999996</v>
      </c>
      <c r="H313" s="17">
        <f t="shared" ca="1" si="9"/>
        <v>38.589999999999996</v>
      </c>
      <c r="I313" s="17">
        <f t="shared" ca="1" si="8"/>
        <v>27.527500000000003</v>
      </c>
    </row>
    <row r="314" spans="1:9" x14ac:dyDescent="0.25">
      <c r="A314" s="11">
        <v>40578.239583333336</v>
      </c>
      <c r="B314" s="10">
        <v>8.5299999999999994</v>
      </c>
      <c r="D314" s="11">
        <v>40578.239583333336</v>
      </c>
      <c r="E314" s="10">
        <v>91.31</v>
      </c>
      <c r="H314" s="17">
        <f t="shared" ca="1" si="9"/>
        <v>41.720000000000006</v>
      </c>
      <c r="I314" s="17">
        <f t="shared" ca="1" si="8"/>
        <v>59.817500000000003</v>
      </c>
    </row>
    <row r="315" spans="1:9" x14ac:dyDescent="0.25">
      <c r="A315" s="11">
        <v>40578.25</v>
      </c>
      <c r="B315" s="10">
        <v>13.8</v>
      </c>
      <c r="D315" s="11">
        <v>40578.25</v>
      </c>
      <c r="E315" s="10">
        <v>22.85</v>
      </c>
      <c r="H315" s="17">
        <f t="shared" ca="1" si="9"/>
        <v>69.025000000000006</v>
      </c>
      <c r="I315" s="17">
        <f t="shared" ca="1" si="8"/>
        <v>75.767499999999998</v>
      </c>
    </row>
    <row r="316" spans="1:9" x14ac:dyDescent="0.25">
      <c r="A316" s="11">
        <v>40578.260416666664</v>
      </c>
      <c r="B316" s="10">
        <v>7.14</v>
      </c>
      <c r="D316" s="11">
        <v>40578.260416666664</v>
      </c>
      <c r="E316" s="10">
        <v>18.29</v>
      </c>
      <c r="H316" s="17">
        <f t="shared" ca="1" si="9"/>
        <v>50.287499999999994</v>
      </c>
      <c r="I316" s="17">
        <f t="shared" ca="1" si="8"/>
        <v>53.622500000000002</v>
      </c>
    </row>
    <row r="317" spans="1:9" x14ac:dyDescent="0.25">
      <c r="A317" s="11">
        <v>40578.270833333336</v>
      </c>
      <c r="B317" s="10">
        <v>78.83</v>
      </c>
      <c r="D317" s="11">
        <v>40578.270833333336</v>
      </c>
      <c r="E317" s="10">
        <v>94.46</v>
      </c>
      <c r="H317" s="17">
        <f t="shared" ca="1" si="9"/>
        <v>58.144999999999996</v>
      </c>
      <c r="I317" s="17">
        <f t="shared" ca="1" si="8"/>
        <v>58.977500000000006</v>
      </c>
    </row>
    <row r="318" spans="1:9" x14ac:dyDescent="0.25">
      <c r="A318" s="11">
        <v>40578.28125</v>
      </c>
      <c r="B318" s="10">
        <v>62.87</v>
      </c>
      <c r="D318" s="11">
        <v>40578.28125</v>
      </c>
      <c r="E318" s="10">
        <v>19.39</v>
      </c>
      <c r="H318" s="17">
        <f t="shared" ca="1" si="9"/>
        <v>55.362499999999997</v>
      </c>
      <c r="I318" s="17">
        <f t="shared" ca="1" si="8"/>
        <v>36.2575</v>
      </c>
    </row>
    <row r="319" spans="1:9" x14ac:dyDescent="0.25">
      <c r="A319" s="11">
        <v>40578.291666666664</v>
      </c>
      <c r="B319" s="10">
        <v>88.23</v>
      </c>
      <c r="D319" s="11">
        <v>40578.291666666664</v>
      </c>
      <c r="E319" s="10">
        <v>50.69</v>
      </c>
      <c r="H319" s="17">
        <f t="shared" ca="1" si="9"/>
        <v>40.51</v>
      </c>
      <c r="I319" s="17">
        <f t="shared" ca="1" si="8"/>
        <v>58.6875</v>
      </c>
    </row>
    <row r="320" spans="1:9" x14ac:dyDescent="0.25">
      <c r="A320" s="11">
        <v>40578.302083333336</v>
      </c>
      <c r="B320" s="10">
        <v>97.01</v>
      </c>
      <c r="D320" s="11">
        <v>40578.302083333336</v>
      </c>
      <c r="E320" s="10">
        <v>75.430000000000007</v>
      </c>
      <c r="H320" s="17">
        <f t="shared" ca="1" si="9"/>
        <v>41.532499999999999</v>
      </c>
      <c r="I320" s="17">
        <f t="shared" ca="1" si="8"/>
        <v>40.08</v>
      </c>
    </row>
    <row r="321" spans="1:9" x14ac:dyDescent="0.25">
      <c r="A321" s="11">
        <v>40578.3125</v>
      </c>
      <c r="B321" s="10">
        <v>62.19</v>
      </c>
      <c r="D321" s="11">
        <v>40578.3125</v>
      </c>
      <c r="E321" s="10">
        <v>38.82</v>
      </c>
      <c r="H321" s="17">
        <f t="shared" ca="1" si="9"/>
        <v>39.435000000000002</v>
      </c>
      <c r="I321" s="17">
        <f t="shared" ca="1" si="8"/>
        <v>41.037500000000001</v>
      </c>
    </row>
    <row r="322" spans="1:9" x14ac:dyDescent="0.25">
      <c r="A322" s="11">
        <v>40578.322916666664</v>
      </c>
      <c r="B322" s="10">
        <v>43.29</v>
      </c>
      <c r="D322" s="11">
        <v>40578.322916666664</v>
      </c>
      <c r="E322" s="10">
        <v>20.84</v>
      </c>
      <c r="H322" s="17">
        <f t="shared" ca="1" si="9"/>
        <v>47.839999999999996</v>
      </c>
      <c r="I322" s="17">
        <f t="shared" ca="1" si="8"/>
        <v>57.017499999999998</v>
      </c>
    </row>
    <row r="323" spans="1:9" x14ac:dyDescent="0.25">
      <c r="A323" s="11">
        <v>40578.333333333336</v>
      </c>
      <c r="B323" s="10">
        <v>67.78</v>
      </c>
      <c r="D323" s="11">
        <v>40578.333333333336</v>
      </c>
      <c r="E323" s="10">
        <v>24.28</v>
      </c>
      <c r="H323" s="17">
        <f t="shared" ca="1" si="9"/>
        <v>51.452500000000001</v>
      </c>
      <c r="I323" s="17">
        <f t="shared" ca="1" si="8"/>
        <v>52.497499999999995</v>
      </c>
    </row>
    <row r="324" spans="1:9" x14ac:dyDescent="0.25">
      <c r="A324" s="11">
        <v>40578.34375</v>
      </c>
      <c r="B324" s="10">
        <v>65.760000000000005</v>
      </c>
      <c r="D324" s="11">
        <v>40578.34375</v>
      </c>
      <c r="E324" s="10">
        <v>78.61</v>
      </c>
      <c r="H324" s="17">
        <f t="shared" ca="1" si="9"/>
        <v>50.355000000000004</v>
      </c>
      <c r="I324" s="17">
        <f t="shared" ref="I324:I387" ca="1" si="10">AVERAGE(OFFSET($E$3, (ROW(E324)-3) * 4,0,4,1))</f>
        <v>43.202500000000001</v>
      </c>
    </row>
    <row r="325" spans="1:9" x14ac:dyDescent="0.25">
      <c r="A325" s="11">
        <v>40578.354166666664</v>
      </c>
      <c r="B325" s="10">
        <v>94.59</v>
      </c>
      <c r="D325" s="11">
        <v>40578.354166666664</v>
      </c>
      <c r="E325" s="10">
        <v>15.45</v>
      </c>
      <c r="H325" s="17">
        <f t="shared" ref="H325:H388" ca="1" si="11">AVERAGE(OFFSET($B$3, (ROW(B325)-3) * 4,0,4,1))</f>
        <v>52.207499999999996</v>
      </c>
      <c r="I325" s="17">
        <f t="shared" ca="1" si="10"/>
        <v>42.207499999999996</v>
      </c>
    </row>
    <row r="326" spans="1:9" x14ac:dyDescent="0.25">
      <c r="A326" s="11">
        <v>40578.364583333336</v>
      </c>
      <c r="B326" s="10">
        <v>33.04</v>
      </c>
      <c r="D326" s="11">
        <v>40578.364583333336</v>
      </c>
      <c r="E326" s="10">
        <v>84.28</v>
      </c>
      <c r="H326" s="17">
        <f t="shared" ca="1" si="11"/>
        <v>29.682499999999997</v>
      </c>
      <c r="I326" s="17">
        <f t="shared" ca="1" si="10"/>
        <v>16.7575</v>
      </c>
    </row>
    <row r="327" spans="1:9" x14ac:dyDescent="0.25">
      <c r="A327" s="11">
        <v>40578.375</v>
      </c>
      <c r="B327" s="10">
        <v>12.8</v>
      </c>
      <c r="D327" s="11">
        <v>40578.375</v>
      </c>
      <c r="E327" s="10">
        <v>69.430000000000007</v>
      </c>
      <c r="H327" s="17">
        <f t="shared" ca="1" si="11"/>
        <v>39.774999999999999</v>
      </c>
      <c r="I327" s="17">
        <f t="shared" ca="1" si="10"/>
        <v>34.774999999999999</v>
      </c>
    </row>
    <row r="328" spans="1:9" x14ac:dyDescent="0.25">
      <c r="A328" s="11">
        <v>40578.385416666664</v>
      </c>
      <c r="B328" s="10">
        <v>84.88</v>
      </c>
      <c r="D328" s="11">
        <v>40578.385416666664</v>
      </c>
      <c r="E328" s="10">
        <v>14.83</v>
      </c>
      <c r="H328" s="17">
        <f t="shared" ca="1" si="11"/>
        <v>55.010000000000005</v>
      </c>
      <c r="I328" s="17">
        <f t="shared" ca="1" si="10"/>
        <v>40.322499999999998</v>
      </c>
    </row>
    <row r="329" spans="1:9" x14ac:dyDescent="0.25">
      <c r="A329" s="11">
        <v>40578.395833333336</v>
      </c>
      <c r="B329" s="10">
        <v>56.79</v>
      </c>
      <c r="D329" s="11">
        <v>40578.395833333336</v>
      </c>
      <c r="E329" s="10">
        <v>68.17</v>
      </c>
      <c r="H329" s="17">
        <f t="shared" ca="1" si="11"/>
        <v>49.527499999999996</v>
      </c>
      <c r="I329" s="17">
        <f t="shared" ca="1" si="10"/>
        <v>57.277499999999996</v>
      </c>
    </row>
    <row r="330" spans="1:9" x14ac:dyDescent="0.25">
      <c r="A330" s="11">
        <v>40578.40625</v>
      </c>
      <c r="B330" s="10">
        <v>55.65</v>
      </c>
      <c r="D330" s="11">
        <v>40578.40625</v>
      </c>
      <c r="E330" s="10">
        <v>75.37</v>
      </c>
      <c r="H330" s="17">
        <f t="shared" ca="1" si="11"/>
        <v>66.372500000000002</v>
      </c>
      <c r="I330" s="17">
        <f t="shared" ca="1" si="10"/>
        <v>40.652499999999996</v>
      </c>
    </row>
    <row r="331" spans="1:9" x14ac:dyDescent="0.25">
      <c r="A331" s="11">
        <v>40578.416666666664</v>
      </c>
      <c r="B331" s="10">
        <v>66.28</v>
      </c>
      <c r="D331" s="11">
        <v>40578.416666666664</v>
      </c>
      <c r="E331" s="10">
        <v>57.44</v>
      </c>
      <c r="H331" s="17">
        <f t="shared" ca="1" si="11"/>
        <v>49.922499999999999</v>
      </c>
      <c r="I331" s="17">
        <f t="shared" ca="1" si="10"/>
        <v>46.232499999999995</v>
      </c>
    </row>
    <row r="332" spans="1:9" x14ac:dyDescent="0.25">
      <c r="A332" s="11">
        <v>40578.427083333336</v>
      </c>
      <c r="B332" s="10">
        <v>39.22</v>
      </c>
      <c r="D332" s="11">
        <v>40578.427083333336</v>
      </c>
      <c r="E332" s="10">
        <v>43.12</v>
      </c>
      <c r="H332" s="17">
        <f t="shared" ca="1" si="11"/>
        <v>51.96</v>
      </c>
      <c r="I332" s="17">
        <f t="shared" ca="1" si="10"/>
        <v>44.732499999999995</v>
      </c>
    </row>
    <row r="333" spans="1:9" x14ac:dyDescent="0.25">
      <c r="A333" s="11">
        <v>40578.4375</v>
      </c>
      <c r="B333" s="10">
        <v>44.77</v>
      </c>
      <c r="D333" s="11">
        <v>40578.4375</v>
      </c>
      <c r="E333" s="10">
        <v>31.88</v>
      </c>
      <c r="H333" s="17">
        <f t="shared" ca="1" si="11"/>
        <v>39.534999999999997</v>
      </c>
      <c r="I333" s="17">
        <f t="shared" ca="1" si="10"/>
        <v>54.2425</v>
      </c>
    </row>
    <row r="334" spans="1:9" x14ac:dyDescent="0.25">
      <c r="A334" s="11">
        <v>40578.447916666664</v>
      </c>
      <c r="B334" s="10">
        <v>41.42</v>
      </c>
      <c r="D334" s="11">
        <v>40578.447916666664</v>
      </c>
      <c r="E334" s="10">
        <v>16.09</v>
      </c>
      <c r="H334" s="17">
        <f t="shared" ca="1" si="11"/>
        <v>33.724999999999994</v>
      </c>
      <c r="I334" s="17">
        <f t="shared" ca="1" si="10"/>
        <v>42.475000000000001</v>
      </c>
    </row>
    <row r="335" spans="1:9" x14ac:dyDescent="0.25">
      <c r="A335" s="11">
        <v>40578.458333333336</v>
      </c>
      <c r="B335" s="10">
        <v>48.84</v>
      </c>
      <c r="D335" s="11">
        <v>40578.458333333336</v>
      </c>
      <c r="E335" s="10">
        <v>96.75</v>
      </c>
      <c r="H335" s="17">
        <f t="shared" ca="1" si="11"/>
        <v>30.227499999999999</v>
      </c>
      <c r="I335" s="17">
        <f t="shared" ca="1" si="10"/>
        <v>53.245000000000005</v>
      </c>
    </row>
    <row r="336" spans="1:9" x14ac:dyDescent="0.25">
      <c r="A336" s="11">
        <v>40578.46875</v>
      </c>
      <c r="B336" s="10">
        <v>32.92</v>
      </c>
      <c r="D336" s="11">
        <v>40578.46875</v>
      </c>
      <c r="E336" s="10">
        <v>9.23</v>
      </c>
      <c r="H336" s="17">
        <f t="shared" ca="1" si="11"/>
        <v>47.727499999999999</v>
      </c>
      <c r="I336" s="17">
        <f t="shared" ca="1" si="10"/>
        <v>38.602499999999999</v>
      </c>
    </row>
    <row r="337" spans="1:9" x14ac:dyDescent="0.25">
      <c r="A337" s="11">
        <v>40578.479166666664</v>
      </c>
      <c r="B337" s="10">
        <v>39.78</v>
      </c>
      <c r="D337" s="11">
        <v>40578.479166666664</v>
      </c>
      <c r="E337" s="10">
        <v>88.09</v>
      </c>
      <c r="H337" s="17">
        <f t="shared" ca="1" si="11"/>
        <v>31.5</v>
      </c>
      <c r="I337" s="17">
        <f t="shared" ca="1" si="10"/>
        <v>36.57</v>
      </c>
    </row>
    <row r="338" spans="1:9" x14ac:dyDescent="0.25">
      <c r="A338" s="11">
        <v>40578.489583333336</v>
      </c>
      <c r="B338" s="10">
        <v>3.42</v>
      </c>
      <c r="D338" s="11">
        <v>40578.489583333336</v>
      </c>
      <c r="E338" s="10">
        <v>54.55</v>
      </c>
      <c r="H338" s="17">
        <f t="shared" ca="1" si="11"/>
        <v>34.3125</v>
      </c>
      <c r="I338" s="17">
        <f t="shared" ca="1" si="10"/>
        <v>32.432499999999997</v>
      </c>
    </row>
    <row r="339" spans="1:9" x14ac:dyDescent="0.25">
      <c r="A339" s="11">
        <v>40578.5</v>
      </c>
      <c r="B339" s="10">
        <v>47.45</v>
      </c>
      <c r="D339" s="11">
        <v>40578.5</v>
      </c>
      <c r="E339" s="10">
        <v>24.04</v>
      </c>
      <c r="H339" s="17">
        <f t="shared" ca="1" si="11"/>
        <v>65.457499999999996</v>
      </c>
      <c r="I339" s="17">
        <f t="shared" ca="1" si="10"/>
        <v>56.98</v>
      </c>
    </row>
    <row r="340" spans="1:9" x14ac:dyDescent="0.25">
      <c r="A340" s="11">
        <v>40578.510416666664</v>
      </c>
      <c r="B340" s="10">
        <v>80.27</v>
      </c>
      <c r="D340" s="11">
        <v>40578.510416666664</v>
      </c>
      <c r="E340" s="10">
        <v>61.74</v>
      </c>
      <c r="H340" s="17">
        <f t="shared" ca="1" si="11"/>
        <v>38.4</v>
      </c>
      <c r="I340" s="17">
        <f t="shared" ca="1" si="10"/>
        <v>37.977499999999999</v>
      </c>
    </row>
    <row r="341" spans="1:9" x14ac:dyDescent="0.25">
      <c r="A341" s="11">
        <v>40578.520833333336</v>
      </c>
      <c r="B341" s="10">
        <v>66.89</v>
      </c>
      <c r="D341" s="11">
        <v>40578.520833333336</v>
      </c>
      <c r="E341" s="10">
        <v>70.59</v>
      </c>
      <c r="H341" s="17">
        <f t="shared" ca="1" si="11"/>
        <v>76.53</v>
      </c>
      <c r="I341" s="17">
        <f t="shared" ca="1" si="10"/>
        <v>53.267500000000005</v>
      </c>
    </row>
    <row r="342" spans="1:9" x14ac:dyDescent="0.25">
      <c r="A342" s="11">
        <v>40578.53125</v>
      </c>
      <c r="B342" s="10">
        <v>81.02</v>
      </c>
      <c r="D342" s="11">
        <v>40578.53125</v>
      </c>
      <c r="E342" s="10">
        <v>18.07</v>
      </c>
      <c r="H342" s="17">
        <f t="shared" ca="1" si="11"/>
        <v>60.442499999999995</v>
      </c>
      <c r="I342" s="17">
        <f t="shared" ca="1" si="10"/>
        <v>66.695000000000007</v>
      </c>
    </row>
    <row r="343" spans="1:9" x14ac:dyDescent="0.25">
      <c r="A343" s="11">
        <v>40578.541666666664</v>
      </c>
      <c r="B343" s="10">
        <v>91</v>
      </c>
      <c r="D343" s="11">
        <v>40578.541666666664</v>
      </c>
      <c r="E343" s="10">
        <v>9.6300000000000008</v>
      </c>
      <c r="H343" s="17">
        <f t="shared" ca="1" si="11"/>
        <v>15.695</v>
      </c>
      <c r="I343" s="17">
        <f t="shared" ca="1" si="10"/>
        <v>30.484999999999999</v>
      </c>
    </row>
    <row r="344" spans="1:9" x14ac:dyDescent="0.25">
      <c r="A344" s="11">
        <v>40578.552083333336</v>
      </c>
      <c r="B344" s="10">
        <v>48.66</v>
      </c>
      <c r="D344" s="11">
        <v>40578.552083333336</v>
      </c>
      <c r="E344" s="10">
        <v>54.48</v>
      </c>
      <c r="H344" s="17">
        <f t="shared" ca="1" si="11"/>
        <v>29.26</v>
      </c>
      <c r="I344" s="17">
        <f t="shared" ca="1" si="10"/>
        <v>46.072500000000005</v>
      </c>
    </row>
    <row r="345" spans="1:9" x14ac:dyDescent="0.25">
      <c r="A345" s="11">
        <v>40578.5625</v>
      </c>
      <c r="B345" s="10">
        <v>99.97</v>
      </c>
      <c r="D345" s="11">
        <v>40578.5625</v>
      </c>
      <c r="E345" s="10">
        <v>2.4900000000000002</v>
      </c>
      <c r="H345" s="17">
        <f t="shared" ca="1" si="11"/>
        <v>47.715000000000003</v>
      </c>
      <c r="I345" s="17">
        <f t="shared" ca="1" si="10"/>
        <v>47.675000000000004</v>
      </c>
    </row>
    <row r="346" spans="1:9" x14ac:dyDescent="0.25">
      <c r="A346" s="11">
        <v>40578.572916666664</v>
      </c>
      <c r="B346" s="10">
        <v>35.78</v>
      </c>
      <c r="D346" s="11">
        <v>40578.572916666664</v>
      </c>
      <c r="E346" s="10">
        <v>11</v>
      </c>
      <c r="H346" s="17">
        <f t="shared" ca="1" si="11"/>
        <v>60.682499999999997</v>
      </c>
      <c r="I346" s="17">
        <f t="shared" ca="1" si="10"/>
        <v>62.8825</v>
      </c>
    </row>
    <row r="347" spans="1:9" x14ac:dyDescent="0.25">
      <c r="A347" s="11">
        <v>40578.583333333336</v>
      </c>
      <c r="B347" s="10">
        <v>57.94</v>
      </c>
      <c r="D347" s="11">
        <v>40578.583333333336</v>
      </c>
      <c r="E347" s="10">
        <v>0.53</v>
      </c>
      <c r="H347" s="17">
        <f t="shared" ca="1" si="11"/>
        <v>23.094999999999999</v>
      </c>
      <c r="I347" s="17">
        <f t="shared" ca="1" si="10"/>
        <v>38.644999999999996</v>
      </c>
    </row>
    <row r="348" spans="1:9" x14ac:dyDescent="0.25">
      <c r="A348" s="11">
        <v>40578.59375</v>
      </c>
      <c r="B348" s="10">
        <v>67.75</v>
      </c>
      <c r="D348" s="11">
        <v>40578.59375</v>
      </c>
      <c r="E348" s="10">
        <v>1.97</v>
      </c>
      <c r="H348" s="17">
        <f t="shared" ca="1" si="11"/>
        <v>33.3675</v>
      </c>
      <c r="I348" s="17">
        <f t="shared" ca="1" si="10"/>
        <v>64.522500000000008</v>
      </c>
    </row>
    <row r="349" spans="1:9" x14ac:dyDescent="0.25">
      <c r="A349" s="11">
        <v>40578.604166666664</v>
      </c>
      <c r="B349" s="10">
        <v>17.190000000000001</v>
      </c>
      <c r="D349" s="11">
        <v>40578.604166666664</v>
      </c>
      <c r="E349" s="10">
        <v>82.06</v>
      </c>
      <c r="H349" s="17">
        <f t="shared" ca="1" si="11"/>
        <v>66.965000000000003</v>
      </c>
      <c r="I349" s="17">
        <f t="shared" ca="1" si="10"/>
        <v>53.717500000000001</v>
      </c>
    </row>
    <row r="350" spans="1:9" x14ac:dyDescent="0.25">
      <c r="A350" s="11">
        <v>40578.614583333336</v>
      </c>
      <c r="B350" s="10">
        <v>22.73</v>
      </c>
      <c r="D350" s="11">
        <v>40578.614583333336</v>
      </c>
      <c r="E350" s="10">
        <v>38.69</v>
      </c>
      <c r="H350" s="17">
        <f t="shared" ca="1" si="11"/>
        <v>33.879999999999995</v>
      </c>
      <c r="I350" s="17">
        <f t="shared" ca="1" si="10"/>
        <v>30.424999999999997</v>
      </c>
    </row>
    <row r="351" spans="1:9" x14ac:dyDescent="0.25">
      <c r="A351" s="11">
        <v>40578.625</v>
      </c>
      <c r="B351" s="10">
        <v>67.89</v>
      </c>
      <c r="D351" s="11">
        <v>40578.625</v>
      </c>
      <c r="E351" s="10">
        <v>66.48</v>
      </c>
      <c r="H351" s="17">
        <f t="shared" ca="1" si="11"/>
        <v>64.489999999999995</v>
      </c>
      <c r="I351" s="17">
        <f t="shared" ca="1" si="10"/>
        <v>68.462500000000006</v>
      </c>
    </row>
    <row r="352" spans="1:9" x14ac:dyDescent="0.25">
      <c r="A352" s="11">
        <v>40578.635416666664</v>
      </c>
      <c r="B352" s="10">
        <v>59.87</v>
      </c>
      <c r="D352" s="11">
        <v>40578.635416666664</v>
      </c>
      <c r="E352" s="10">
        <v>92.66</v>
      </c>
      <c r="H352" s="17">
        <f t="shared" ca="1" si="11"/>
        <v>62.612499999999997</v>
      </c>
      <c r="I352" s="17">
        <f t="shared" ca="1" si="10"/>
        <v>49.817500000000003</v>
      </c>
    </row>
    <row r="353" spans="1:9" x14ac:dyDescent="0.25">
      <c r="A353" s="11">
        <v>40578.645833333336</v>
      </c>
      <c r="B353" s="10">
        <v>35.5</v>
      </c>
      <c r="D353" s="11">
        <v>40578.645833333336</v>
      </c>
      <c r="E353" s="10">
        <v>28.63</v>
      </c>
      <c r="H353" s="17">
        <f t="shared" ca="1" si="11"/>
        <v>34.950000000000003</v>
      </c>
      <c r="I353" s="17">
        <f t="shared" ca="1" si="10"/>
        <v>60.92</v>
      </c>
    </row>
    <row r="354" spans="1:9" x14ac:dyDescent="0.25">
      <c r="A354" s="11">
        <v>40578.65625</v>
      </c>
      <c r="B354" s="10">
        <v>29.66</v>
      </c>
      <c r="D354" s="11">
        <v>40578.65625</v>
      </c>
      <c r="E354" s="10">
        <v>37.22</v>
      </c>
      <c r="H354" s="17">
        <f t="shared" ca="1" si="11"/>
        <v>58.292499999999997</v>
      </c>
      <c r="I354" s="17">
        <f t="shared" ca="1" si="10"/>
        <v>64.424999999999997</v>
      </c>
    </row>
    <row r="355" spans="1:9" x14ac:dyDescent="0.25">
      <c r="A355" s="11">
        <v>40578.666666666664</v>
      </c>
      <c r="B355" s="10">
        <v>13.69</v>
      </c>
      <c r="D355" s="11">
        <v>40578.666666666664</v>
      </c>
      <c r="E355" s="10">
        <v>15.54</v>
      </c>
      <c r="H355" s="17">
        <f t="shared" ca="1" si="11"/>
        <v>53.814999999999998</v>
      </c>
      <c r="I355" s="17">
        <f t="shared" ca="1" si="10"/>
        <v>28.302500000000002</v>
      </c>
    </row>
    <row r="356" spans="1:9" x14ac:dyDescent="0.25">
      <c r="A356" s="11">
        <v>40578.677083333336</v>
      </c>
      <c r="B356" s="10">
        <v>18.57</v>
      </c>
      <c r="D356" s="11">
        <v>40578.677083333336</v>
      </c>
      <c r="E356" s="10">
        <v>88.01</v>
      </c>
      <c r="H356" s="17">
        <f t="shared" ca="1" si="11"/>
        <v>27.692499999999999</v>
      </c>
      <c r="I356" s="17">
        <f t="shared" ca="1" si="10"/>
        <v>48.057500000000005</v>
      </c>
    </row>
    <row r="357" spans="1:9" x14ac:dyDescent="0.25">
      <c r="A357" s="11">
        <v>40578.6875</v>
      </c>
      <c r="B357" s="10">
        <v>22.52</v>
      </c>
      <c r="D357" s="11">
        <v>40578.6875</v>
      </c>
      <c r="E357" s="10">
        <v>37.619999999999997</v>
      </c>
      <c r="H357" s="17">
        <f t="shared" ca="1" si="11"/>
        <v>45.34</v>
      </c>
      <c r="I357" s="17">
        <f t="shared" ca="1" si="10"/>
        <v>55.195</v>
      </c>
    </row>
    <row r="358" spans="1:9" x14ac:dyDescent="0.25">
      <c r="A358" s="11">
        <v>40578.697916666664</v>
      </c>
      <c r="B358" s="10">
        <v>68.430000000000007</v>
      </c>
      <c r="D358" s="11">
        <v>40578.697916666664</v>
      </c>
      <c r="E358" s="10">
        <v>22.26</v>
      </c>
      <c r="H358" s="17">
        <f t="shared" ca="1" si="11"/>
        <v>44.942499999999995</v>
      </c>
      <c r="I358" s="17">
        <f t="shared" ca="1" si="10"/>
        <v>65.172499999999999</v>
      </c>
    </row>
    <row r="359" spans="1:9" x14ac:dyDescent="0.25">
      <c r="A359" s="11">
        <v>40578.708333333336</v>
      </c>
      <c r="B359" s="10">
        <v>33.83</v>
      </c>
      <c r="D359" s="11">
        <v>40578.708333333336</v>
      </c>
      <c r="E359" s="10">
        <v>28.8</v>
      </c>
      <c r="H359" s="17">
        <f t="shared" ca="1" si="11"/>
        <v>65.922499999999999</v>
      </c>
      <c r="I359" s="17">
        <f t="shared" ca="1" si="10"/>
        <v>68.012499999999989</v>
      </c>
    </row>
    <row r="360" spans="1:9" x14ac:dyDescent="0.25">
      <c r="A360" s="11">
        <v>40578.71875</v>
      </c>
      <c r="B360" s="10">
        <v>91.06</v>
      </c>
      <c r="D360" s="11">
        <v>40578.71875</v>
      </c>
      <c r="E360" s="10">
        <v>54.6</v>
      </c>
      <c r="H360" s="17">
        <f t="shared" ca="1" si="11"/>
        <v>59.5625</v>
      </c>
      <c r="I360" s="17">
        <f t="shared" ca="1" si="10"/>
        <v>56.697499999999998</v>
      </c>
    </row>
    <row r="361" spans="1:9" x14ac:dyDescent="0.25">
      <c r="A361" s="11">
        <v>40578.729166666664</v>
      </c>
      <c r="B361" s="10">
        <v>94</v>
      </c>
      <c r="D361" s="11">
        <v>40578.729166666664</v>
      </c>
      <c r="E361" s="10">
        <v>2.57</v>
      </c>
      <c r="H361" s="17">
        <f t="shared" ca="1" si="11"/>
        <v>57.022499999999994</v>
      </c>
      <c r="I361" s="17">
        <f t="shared" ca="1" si="10"/>
        <v>59.55</v>
      </c>
    </row>
    <row r="362" spans="1:9" x14ac:dyDescent="0.25">
      <c r="A362" s="11">
        <v>40578.739583333336</v>
      </c>
      <c r="B362" s="10">
        <v>32</v>
      </c>
      <c r="D362" s="11">
        <v>40578.739583333336</v>
      </c>
      <c r="E362" s="10">
        <v>17.54</v>
      </c>
      <c r="H362" s="17">
        <f t="shared" ca="1" si="11"/>
        <v>40.202500000000008</v>
      </c>
      <c r="I362" s="17">
        <f t="shared" ca="1" si="10"/>
        <v>49.402499999999996</v>
      </c>
    </row>
    <row r="363" spans="1:9" x14ac:dyDescent="0.25">
      <c r="A363" s="11">
        <v>40578.75</v>
      </c>
      <c r="B363" s="10">
        <v>46.71</v>
      </c>
      <c r="D363" s="11">
        <v>40578.75</v>
      </c>
      <c r="E363" s="10">
        <v>91.53</v>
      </c>
      <c r="H363" s="17">
        <f t="shared" ca="1" si="11"/>
        <v>33.547499999999999</v>
      </c>
      <c r="I363" s="17">
        <f t="shared" ca="1" si="10"/>
        <v>41.545000000000002</v>
      </c>
    </row>
    <row r="364" spans="1:9" x14ac:dyDescent="0.25">
      <c r="A364" s="11">
        <v>40578.760416666664</v>
      </c>
      <c r="B364" s="10">
        <v>87.1</v>
      </c>
      <c r="D364" s="11">
        <v>40578.760416666664</v>
      </c>
      <c r="E364" s="10">
        <v>19.12</v>
      </c>
      <c r="H364" s="17">
        <f t="shared" ca="1" si="11"/>
        <v>61.1175</v>
      </c>
      <c r="I364" s="17">
        <f t="shared" ca="1" si="10"/>
        <v>49.434999999999995</v>
      </c>
    </row>
    <row r="365" spans="1:9" x14ac:dyDescent="0.25">
      <c r="A365" s="11">
        <v>40578.770833333336</v>
      </c>
      <c r="B365" s="10">
        <v>86.41</v>
      </c>
      <c r="D365" s="11">
        <v>40578.770833333336</v>
      </c>
      <c r="E365" s="10">
        <v>17.989999999999998</v>
      </c>
      <c r="H365" s="17">
        <f t="shared" ca="1" si="11"/>
        <v>24.42</v>
      </c>
      <c r="I365" s="17">
        <f t="shared" ca="1" si="10"/>
        <v>50.44</v>
      </c>
    </row>
    <row r="366" spans="1:9" x14ac:dyDescent="0.25">
      <c r="A366" s="11">
        <v>40578.78125</v>
      </c>
      <c r="B366" s="10">
        <v>83.42</v>
      </c>
      <c r="D366" s="11">
        <v>40578.78125</v>
      </c>
      <c r="E366" s="10">
        <v>96</v>
      </c>
      <c r="H366" s="17">
        <f t="shared" ca="1" si="11"/>
        <v>64.572500000000005</v>
      </c>
      <c r="I366" s="17">
        <f t="shared" ca="1" si="10"/>
        <v>55.72999999999999</v>
      </c>
    </row>
    <row r="367" spans="1:9" x14ac:dyDescent="0.25">
      <c r="A367" s="11">
        <v>40578.791666666664</v>
      </c>
      <c r="B367" s="10">
        <v>43.92</v>
      </c>
      <c r="D367" s="11">
        <v>40578.791666666664</v>
      </c>
      <c r="E367" s="10">
        <v>59.62</v>
      </c>
      <c r="H367" s="17">
        <f t="shared" ca="1" si="11"/>
        <v>47.012500000000003</v>
      </c>
      <c r="I367" s="17">
        <f t="shared" ca="1" si="10"/>
        <v>49.5625</v>
      </c>
    </row>
    <row r="368" spans="1:9" x14ac:dyDescent="0.25">
      <c r="A368" s="11">
        <v>40578.802083333336</v>
      </c>
      <c r="B368" s="10">
        <v>53.71</v>
      </c>
      <c r="D368" s="11">
        <v>40578.802083333336</v>
      </c>
      <c r="E368" s="10">
        <v>81.209999999999994</v>
      </c>
      <c r="H368" s="17">
        <f t="shared" ca="1" si="11"/>
        <v>43.387500000000003</v>
      </c>
      <c r="I368" s="17">
        <f t="shared" ca="1" si="10"/>
        <v>55.440000000000005</v>
      </c>
    </row>
    <row r="369" spans="1:9" x14ac:dyDescent="0.25">
      <c r="A369" s="11">
        <v>40578.8125</v>
      </c>
      <c r="B369" s="10">
        <v>29.6</v>
      </c>
      <c r="D369" s="11">
        <v>40578.8125</v>
      </c>
      <c r="E369" s="10">
        <v>0.75</v>
      </c>
      <c r="H369" s="17">
        <f t="shared" ca="1" si="11"/>
        <v>36.172499999999999</v>
      </c>
      <c r="I369" s="17">
        <f t="shared" ca="1" si="10"/>
        <v>46.122500000000002</v>
      </c>
    </row>
    <row r="370" spans="1:9" x14ac:dyDescent="0.25">
      <c r="A370" s="11">
        <v>40578.822916666664</v>
      </c>
      <c r="B370" s="10">
        <v>65.66</v>
      </c>
      <c r="D370" s="11">
        <v>40578.822916666664</v>
      </c>
      <c r="E370" s="10">
        <v>72.599999999999994</v>
      </c>
      <c r="H370" s="17">
        <f t="shared" ca="1" si="11"/>
        <v>52.347500000000004</v>
      </c>
      <c r="I370" s="17">
        <f t="shared" ca="1" si="10"/>
        <v>54.602499999999999</v>
      </c>
    </row>
    <row r="371" spans="1:9" x14ac:dyDescent="0.25">
      <c r="A371" s="11">
        <v>40578.833333333336</v>
      </c>
      <c r="B371" s="10">
        <v>14.84</v>
      </c>
      <c r="D371" s="11">
        <v>40578.833333333336</v>
      </c>
      <c r="E371" s="10">
        <v>15.74</v>
      </c>
      <c r="H371" s="17">
        <f t="shared" ca="1" si="11"/>
        <v>37.682499999999997</v>
      </c>
      <c r="I371" s="17">
        <f t="shared" ca="1" si="10"/>
        <v>69.067499999999995</v>
      </c>
    </row>
    <row r="372" spans="1:9" x14ac:dyDescent="0.25">
      <c r="A372" s="11">
        <v>40578.84375</v>
      </c>
      <c r="B372" s="10">
        <v>95.89</v>
      </c>
      <c r="D372" s="11">
        <v>40578.84375</v>
      </c>
      <c r="E372" s="10">
        <v>24.9</v>
      </c>
      <c r="H372" s="17">
        <f t="shared" ca="1" si="11"/>
        <v>51.475000000000001</v>
      </c>
      <c r="I372" s="17">
        <f t="shared" ca="1" si="10"/>
        <v>19.544999999999998</v>
      </c>
    </row>
    <row r="373" spans="1:9" x14ac:dyDescent="0.25">
      <c r="A373" s="11">
        <v>40578.854166666664</v>
      </c>
      <c r="B373" s="10">
        <v>4.95</v>
      </c>
      <c r="D373" s="11">
        <v>40578.854166666664</v>
      </c>
      <c r="E373" s="10">
        <v>53.96</v>
      </c>
      <c r="H373" s="17">
        <f t="shared" ca="1" si="11"/>
        <v>58.177500000000002</v>
      </c>
      <c r="I373" s="17">
        <f t="shared" ca="1" si="10"/>
        <v>29.155000000000001</v>
      </c>
    </row>
    <row r="374" spans="1:9" x14ac:dyDescent="0.25">
      <c r="A374" s="11">
        <v>40578.864583333336</v>
      </c>
      <c r="B374" s="10">
        <v>6.04</v>
      </c>
      <c r="D374" s="11">
        <v>40578.864583333336</v>
      </c>
      <c r="E374" s="10">
        <v>99.65</v>
      </c>
      <c r="H374" s="17">
        <f t="shared" ca="1" si="11"/>
        <v>62.757500000000007</v>
      </c>
      <c r="I374" s="17">
        <f t="shared" ca="1" si="10"/>
        <v>46.56</v>
      </c>
    </row>
    <row r="375" spans="1:9" x14ac:dyDescent="0.25">
      <c r="A375" s="11">
        <v>40578.875</v>
      </c>
      <c r="B375" s="10">
        <v>15.16</v>
      </c>
      <c r="D375" s="11">
        <v>40578.875</v>
      </c>
      <c r="E375" s="10">
        <v>32.96</v>
      </c>
      <c r="H375" s="17">
        <f t="shared" ca="1" si="11"/>
        <v>25.310000000000002</v>
      </c>
      <c r="I375" s="17">
        <f t="shared" ca="1" si="10"/>
        <v>24.9175</v>
      </c>
    </row>
    <row r="376" spans="1:9" x14ac:dyDescent="0.25">
      <c r="A376" s="11">
        <v>40578.885416666664</v>
      </c>
      <c r="B376" s="10">
        <v>33.78</v>
      </c>
      <c r="D376" s="11">
        <v>40578.885416666664</v>
      </c>
      <c r="E376" s="10">
        <v>23.34</v>
      </c>
      <c r="H376" s="17">
        <f t="shared" ca="1" si="11"/>
        <v>33.480000000000004</v>
      </c>
      <c r="I376" s="17">
        <f t="shared" ca="1" si="10"/>
        <v>50.017499999999998</v>
      </c>
    </row>
    <row r="377" spans="1:9" x14ac:dyDescent="0.25">
      <c r="A377" s="11">
        <v>40578.895833333336</v>
      </c>
      <c r="B377" s="10">
        <v>35.94</v>
      </c>
      <c r="D377" s="11">
        <v>40578.895833333336</v>
      </c>
      <c r="E377" s="10">
        <v>26.06</v>
      </c>
      <c r="H377" s="17">
        <f t="shared" ca="1" si="11"/>
        <v>56.975000000000001</v>
      </c>
      <c r="I377" s="17">
        <f t="shared" ca="1" si="10"/>
        <v>48.322500000000005</v>
      </c>
    </row>
    <row r="378" spans="1:9" x14ac:dyDescent="0.25">
      <c r="A378" s="11">
        <v>40578.90625</v>
      </c>
      <c r="B378" s="10">
        <v>68.150000000000006</v>
      </c>
      <c r="D378" s="11">
        <v>40578.90625</v>
      </c>
      <c r="E378" s="10">
        <v>84.46</v>
      </c>
      <c r="H378" s="17">
        <f t="shared" ca="1" si="11"/>
        <v>44.637500000000003</v>
      </c>
      <c r="I378" s="17">
        <f t="shared" ca="1" si="10"/>
        <v>36.8675</v>
      </c>
    </row>
    <row r="379" spans="1:9" x14ac:dyDescent="0.25">
      <c r="A379" s="11">
        <v>40578.916666666664</v>
      </c>
      <c r="B379" s="10">
        <v>68.430000000000007</v>
      </c>
      <c r="D379" s="11">
        <v>40578.916666666664</v>
      </c>
      <c r="E379" s="10">
        <v>33.29</v>
      </c>
      <c r="H379" s="17">
        <f t="shared" ca="1" si="11"/>
        <v>54.295000000000002</v>
      </c>
      <c r="I379" s="17">
        <f t="shared" ca="1" si="10"/>
        <v>33.397500000000001</v>
      </c>
    </row>
    <row r="380" spans="1:9" x14ac:dyDescent="0.25">
      <c r="A380" s="11">
        <v>40578.927083333336</v>
      </c>
      <c r="B380" s="10">
        <v>43.82</v>
      </c>
      <c r="D380" s="11">
        <v>40578.927083333336</v>
      </c>
      <c r="E380" s="10">
        <v>34.03</v>
      </c>
      <c r="H380" s="17">
        <f t="shared" ca="1" si="11"/>
        <v>45.417500000000004</v>
      </c>
      <c r="I380" s="17">
        <f t="shared" ca="1" si="10"/>
        <v>51.269999999999996</v>
      </c>
    </row>
    <row r="381" spans="1:9" x14ac:dyDescent="0.25">
      <c r="A381" s="11">
        <v>40578.9375</v>
      </c>
      <c r="B381" s="10">
        <v>7.51</v>
      </c>
      <c r="D381" s="11">
        <v>40578.9375</v>
      </c>
      <c r="E381" s="10">
        <v>59.77</v>
      </c>
      <c r="H381" s="17">
        <f t="shared" ca="1" si="11"/>
        <v>72.132499999999993</v>
      </c>
      <c r="I381" s="17">
        <f t="shared" ca="1" si="10"/>
        <v>71.777500000000003</v>
      </c>
    </row>
    <row r="382" spans="1:9" x14ac:dyDescent="0.25">
      <c r="A382" s="11">
        <v>40578.947916666664</v>
      </c>
      <c r="B382" s="10">
        <v>55.07</v>
      </c>
      <c r="D382" s="11">
        <v>40578.947916666664</v>
      </c>
      <c r="E382" s="10">
        <v>2.13</v>
      </c>
      <c r="H382" s="17">
        <f t="shared" ca="1" si="11"/>
        <v>56.437500000000007</v>
      </c>
      <c r="I382" s="17">
        <f t="shared" ca="1" si="10"/>
        <v>63.867499999999993</v>
      </c>
    </row>
    <row r="383" spans="1:9" x14ac:dyDescent="0.25">
      <c r="A383" s="11">
        <v>40578.958333333336</v>
      </c>
      <c r="B383" s="10">
        <v>78.709999999999994</v>
      </c>
      <c r="D383" s="11">
        <v>40578.958333333336</v>
      </c>
      <c r="E383" s="10">
        <v>90</v>
      </c>
      <c r="H383" s="17">
        <f t="shared" ca="1" si="11"/>
        <v>27.897500000000001</v>
      </c>
      <c r="I383" s="17">
        <f t="shared" ca="1" si="10"/>
        <v>60.192500000000003</v>
      </c>
    </row>
    <row r="384" spans="1:9" x14ac:dyDescent="0.25">
      <c r="A384" s="11">
        <v>40578.96875</v>
      </c>
      <c r="B384" s="10">
        <v>56.62</v>
      </c>
      <c r="D384" s="11">
        <v>40578.96875</v>
      </c>
      <c r="E384" s="10">
        <v>70.540000000000006</v>
      </c>
      <c r="H384" s="17">
        <f t="shared" ca="1" si="11"/>
        <v>36.380000000000003</v>
      </c>
      <c r="I384" s="17">
        <f t="shared" ca="1" si="10"/>
        <v>57.015000000000001</v>
      </c>
    </row>
    <row r="385" spans="1:9" x14ac:dyDescent="0.25">
      <c r="A385" s="11">
        <v>40578.979166666664</v>
      </c>
      <c r="B385" s="10">
        <v>56.46</v>
      </c>
      <c r="D385" s="11">
        <v>40578.979166666664</v>
      </c>
      <c r="E385" s="10">
        <v>47.29</v>
      </c>
      <c r="H385" s="17">
        <f t="shared" ca="1" si="11"/>
        <v>67.510000000000005</v>
      </c>
      <c r="I385" s="17">
        <f t="shared" ca="1" si="10"/>
        <v>63.454999999999998</v>
      </c>
    </row>
    <row r="386" spans="1:9" x14ac:dyDescent="0.25">
      <c r="A386" s="11">
        <v>40578.989583333336</v>
      </c>
      <c r="B386" s="10">
        <v>46.1</v>
      </c>
      <c r="D386" s="11">
        <v>40578.989583333336</v>
      </c>
      <c r="E386" s="10">
        <v>95.04</v>
      </c>
      <c r="H386" s="17">
        <f t="shared" ca="1" si="11"/>
        <v>37.422499999999999</v>
      </c>
      <c r="I386" s="17">
        <f t="shared" ca="1" si="10"/>
        <v>45.905000000000001</v>
      </c>
    </row>
    <row r="387" spans="1:9" x14ac:dyDescent="0.25">
      <c r="A387" s="11">
        <v>40579</v>
      </c>
      <c r="B387" s="10">
        <v>67.959999999999994</v>
      </c>
      <c r="D387" s="11">
        <v>40579</v>
      </c>
      <c r="E387" s="10">
        <v>81.66</v>
      </c>
      <c r="H387" s="17">
        <f t="shared" ca="1" si="11"/>
        <v>74.517499999999998</v>
      </c>
      <c r="I387" s="17">
        <f t="shared" ca="1" si="10"/>
        <v>30.049999999999997</v>
      </c>
    </row>
    <row r="388" spans="1:9" x14ac:dyDescent="0.25">
      <c r="A388" s="11">
        <v>40579.010416666664</v>
      </c>
      <c r="B388" s="10">
        <v>86.08</v>
      </c>
      <c r="D388" s="11">
        <v>40579.010416666664</v>
      </c>
      <c r="E388" s="10">
        <v>31.83</v>
      </c>
      <c r="H388" s="17">
        <f t="shared" ca="1" si="11"/>
        <v>61.435000000000002</v>
      </c>
      <c r="I388" s="17">
        <f t="shared" ref="I388:I451" ca="1" si="12">AVERAGE(OFFSET($E$3, (ROW(E388)-3) * 4,0,4,1))</f>
        <v>59.004999999999995</v>
      </c>
    </row>
    <row r="389" spans="1:9" x14ac:dyDescent="0.25">
      <c r="A389" s="11">
        <v>40579.020833333336</v>
      </c>
      <c r="B389" s="10">
        <v>19.66</v>
      </c>
      <c r="D389" s="11">
        <v>40579.020833333336</v>
      </c>
      <c r="E389" s="10">
        <v>70.66</v>
      </c>
      <c r="H389" s="17">
        <f t="shared" ref="H389:H452" ca="1" si="13">AVERAGE(OFFSET($B$3, (ROW(B389)-3) * 4,0,4,1))</f>
        <v>40.957499999999996</v>
      </c>
      <c r="I389" s="17">
        <f t="shared" ca="1" si="12"/>
        <v>41.934999999999995</v>
      </c>
    </row>
    <row r="390" spans="1:9" x14ac:dyDescent="0.25">
      <c r="A390" s="11">
        <v>40579.03125</v>
      </c>
      <c r="B390" s="10">
        <v>79.11</v>
      </c>
      <c r="D390" s="11">
        <v>40579.03125</v>
      </c>
      <c r="E390" s="10">
        <v>72.45</v>
      </c>
      <c r="H390" s="17">
        <f t="shared" ca="1" si="13"/>
        <v>27.7925</v>
      </c>
      <c r="I390" s="17">
        <f t="shared" ca="1" si="12"/>
        <v>70.747500000000002</v>
      </c>
    </row>
    <row r="391" spans="1:9" x14ac:dyDescent="0.25">
      <c r="A391" s="11">
        <v>40579.041666666664</v>
      </c>
      <c r="B391" s="10">
        <v>77.319999999999993</v>
      </c>
      <c r="D391" s="11">
        <v>40579.041666666664</v>
      </c>
      <c r="E391" s="10">
        <v>58.68</v>
      </c>
      <c r="H391" s="17">
        <f t="shared" ca="1" si="13"/>
        <v>41.8</v>
      </c>
      <c r="I391" s="17">
        <f t="shared" ca="1" si="12"/>
        <v>75.50500000000001</v>
      </c>
    </row>
    <row r="392" spans="1:9" x14ac:dyDescent="0.25">
      <c r="A392" s="11">
        <v>40579.052083333336</v>
      </c>
      <c r="B392" s="10">
        <v>40.17</v>
      </c>
      <c r="D392" s="11">
        <v>40579.052083333336</v>
      </c>
      <c r="E392" s="10">
        <v>23.07</v>
      </c>
      <c r="H392" s="17">
        <f t="shared" ca="1" si="13"/>
        <v>50.55</v>
      </c>
      <c r="I392" s="17">
        <f t="shared" ca="1" si="12"/>
        <v>50.777499999999996</v>
      </c>
    </row>
    <row r="393" spans="1:9" x14ac:dyDescent="0.25">
      <c r="A393" s="11">
        <v>40579.0625</v>
      </c>
      <c r="B393" s="10">
        <v>97.25</v>
      </c>
      <c r="D393" s="11">
        <v>40579.0625</v>
      </c>
      <c r="E393" s="10">
        <v>77.61</v>
      </c>
      <c r="H393" s="17">
        <f t="shared" ca="1" si="13"/>
        <v>38.752499999999998</v>
      </c>
      <c r="I393" s="17">
        <f t="shared" ca="1" si="12"/>
        <v>64.087500000000006</v>
      </c>
    </row>
    <row r="394" spans="1:9" x14ac:dyDescent="0.25">
      <c r="A394" s="11">
        <v>40579.072916666664</v>
      </c>
      <c r="B394" s="10">
        <v>60.89</v>
      </c>
      <c r="D394" s="11">
        <v>40579.072916666664</v>
      </c>
      <c r="E394" s="10">
        <v>63.07</v>
      </c>
      <c r="H394" s="17">
        <f t="shared" ca="1" si="13"/>
        <v>26.602499999999999</v>
      </c>
      <c r="I394" s="17">
        <f t="shared" ca="1" si="12"/>
        <v>44.517499999999998</v>
      </c>
    </row>
    <row r="395" spans="1:9" x14ac:dyDescent="0.25">
      <c r="A395" s="11">
        <v>40579.083333333336</v>
      </c>
      <c r="B395" s="10">
        <v>97.88</v>
      </c>
      <c r="D395" s="11">
        <v>40579.083333333336</v>
      </c>
      <c r="E395" s="10">
        <v>78.84</v>
      </c>
      <c r="H395" s="17">
        <f t="shared" ca="1" si="13"/>
        <v>65.135000000000005</v>
      </c>
      <c r="I395" s="17">
        <f t="shared" ca="1" si="12"/>
        <v>24.4575</v>
      </c>
    </row>
    <row r="396" spans="1:9" x14ac:dyDescent="0.25">
      <c r="A396" s="11">
        <v>40579.09375</v>
      </c>
      <c r="B396" s="10">
        <v>83.69</v>
      </c>
      <c r="D396" s="11">
        <v>40579.09375</v>
      </c>
      <c r="E396" s="10">
        <v>40.229999999999997</v>
      </c>
      <c r="H396" s="17">
        <f t="shared" ca="1" si="13"/>
        <v>50.72</v>
      </c>
      <c r="I396" s="17">
        <f t="shared" ca="1" si="12"/>
        <v>34.104999999999997</v>
      </c>
    </row>
    <row r="397" spans="1:9" x14ac:dyDescent="0.25">
      <c r="A397" s="11">
        <v>40579.104166666664</v>
      </c>
      <c r="B397" s="10">
        <v>69.22</v>
      </c>
      <c r="D397" s="11">
        <v>40579.104166666664</v>
      </c>
      <c r="E397" s="10">
        <v>94.64</v>
      </c>
      <c r="H397" s="17">
        <f t="shared" ca="1" si="13"/>
        <v>38.057499999999997</v>
      </c>
      <c r="I397" s="17">
        <f t="shared" ca="1" si="12"/>
        <v>60.402499999999996</v>
      </c>
    </row>
    <row r="398" spans="1:9" x14ac:dyDescent="0.25">
      <c r="A398" s="11">
        <v>40579.114583333336</v>
      </c>
      <c r="B398" s="10">
        <v>31.19</v>
      </c>
      <c r="D398" s="11">
        <v>40579.114583333336</v>
      </c>
      <c r="E398" s="10">
        <v>58.42</v>
      </c>
      <c r="H398" s="17">
        <f t="shared" ca="1" si="13"/>
        <v>50.462499999999999</v>
      </c>
      <c r="I398" s="17">
        <f t="shared" ca="1" si="12"/>
        <v>40.46</v>
      </c>
    </row>
    <row r="399" spans="1:9" x14ac:dyDescent="0.25">
      <c r="A399" s="11">
        <v>40579.125</v>
      </c>
      <c r="B399" s="10">
        <v>3.99</v>
      </c>
      <c r="D399" s="11">
        <v>40579.125</v>
      </c>
      <c r="E399" s="10">
        <v>36.090000000000003</v>
      </c>
      <c r="H399" s="17">
        <f t="shared" ca="1" si="13"/>
        <v>59.800000000000004</v>
      </c>
      <c r="I399" s="17">
        <f t="shared" ca="1" si="12"/>
        <v>55.11</v>
      </c>
    </row>
    <row r="400" spans="1:9" x14ac:dyDescent="0.25">
      <c r="A400" s="11">
        <v>40579.135416666664</v>
      </c>
      <c r="B400" s="10">
        <v>61.2</v>
      </c>
      <c r="D400" s="11">
        <v>40579.135416666664</v>
      </c>
      <c r="E400" s="10">
        <v>60.56</v>
      </c>
      <c r="H400" s="17">
        <f t="shared" ca="1" si="13"/>
        <v>50.147500000000008</v>
      </c>
      <c r="I400" s="17">
        <f t="shared" ca="1" si="12"/>
        <v>41.087500000000006</v>
      </c>
    </row>
    <row r="401" spans="1:9" x14ac:dyDescent="0.25">
      <c r="A401" s="11">
        <v>40579.145833333336</v>
      </c>
      <c r="B401" s="10">
        <v>96</v>
      </c>
      <c r="D401" s="11">
        <v>40579.145833333336</v>
      </c>
      <c r="E401" s="10">
        <v>80.75</v>
      </c>
      <c r="H401" s="17">
        <f t="shared" ca="1" si="13"/>
        <v>71.355000000000004</v>
      </c>
      <c r="I401" s="17">
        <f t="shared" ca="1" si="12"/>
        <v>73.742500000000007</v>
      </c>
    </row>
    <row r="402" spans="1:9" x14ac:dyDescent="0.25">
      <c r="A402" s="11">
        <v>40579.15625</v>
      </c>
      <c r="B402" s="10">
        <v>41.43</v>
      </c>
      <c r="D402" s="11">
        <v>40579.15625</v>
      </c>
      <c r="E402" s="10">
        <v>30.46</v>
      </c>
      <c r="H402" s="17">
        <f t="shared" ca="1" si="13"/>
        <v>49.732500000000002</v>
      </c>
      <c r="I402" s="17">
        <f t="shared" ca="1" si="12"/>
        <v>74.392499999999998</v>
      </c>
    </row>
    <row r="403" spans="1:9" x14ac:dyDescent="0.25">
      <c r="A403" s="11">
        <v>40579.166666666664</v>
      </c>
      <c r="B403" s="10">
        <v>73.67</v>
      </c>
      <c r="D403" s="11">
        <v>40579.166666666664</v>
      </c>
      <c r="E403" s="10">
        <v>34.659999999999997</v>
      </c>
      <c r="H403" s="17">
        <f t="shared" ca="1" si="13"/>
        <v>52.4</v>
      </c>
      <c r="I403" s="17">
        <f t="shared" ca="1" si="12"/>
        <v>52.230000000000004</v>
      </c>
    </row>
    <row r="404" spans="1:9" x14ac:dyDescent="0.25">
      <c r="A404" s="11">
        <v>40579.177083333336</v>
      </c>
      <c r="B404" s="10">
        <v>99.41</v>
      </c>
      <c r="D404" s="11">
        <v>40579.177083333336</v>
      </c>
      <c r="E404" s="10">
        <v>40.18</v>
      </c>
      <c r="H404" s="17">
        <f t="shared" ca="1" si="13"/>
        <v>51.367500000000007</v>
      </c>
      <c r="I404" s="17">
        <f t="shared" ca="1" si="12"/>
        <v>37.972499999999997</v>
      </c>
    </row>
    <row r="405" spans="1:9" x14ac:dyDescent="0.25">
      <c r="A405" s="11">
        <v>40579.1875</v>
      </c>
      <c r="B405" s="10">
        <v>37.130000000000003</v>
      </c>
      <c r="D405" s="11">
        <v>40579.1875</v>
      </c>
      <c r="E405" s="10">
        <v>82.52</v>
      </c>
      <c r="H405" s="17">
        <f t="shared" ca="1" si="13"/>
        <v>28.369999999999997</v>
      </c>
      <c r="I405" s="17">
        <f t="shared" ca="1" si="12"/>
        <v>57.480000000000004</v>
      </c>
    </row>
    <row r="406" spans="1:9" x14ac:dyDescent="0.25">
      <c r="A406" s="11">
        <v>40579.197916666664</v>
      </c>
      <c r="B406" s="10">
        <v>24.04</v>
      </c>
      <c r="D406" s="11">
        <v>40579.197916666664</v>
      </c>
      <c r="E406" s="10">
        <v>52.85</v>
      </c>
      <c r="H406" s="17">
        <f t="shared" ca="1" si="13"/>
        <v>49.484999999999999</v>
      </c>
      <c r="I406" s="17">
        <f t="shared" ca="1" si="12"/>
        <v>59.505000000000003</v>
      </c>
    </row>
    <row r="407" spans="1:9" x14ac:dyDescent="0.25">
      <c r="A407" s="11">
        <v>40579.208333333336</v>
      </c>
      <c r="B407" s="10">
        <v>20.309999999999999</v>
      </c>
      <c r="D407" s="11">
        <v>40579.208333333336</v>
      </c>
      <c r="E407" s="10">
        <v>0.44</v>
      </c>
      <c r="H407" s="17">
        <f t="shared" ca="1" si="13"/>
        <v>42.03</v>
      </c>
      <c r="I407" s="17">
        <f t="shared" ca="1" si="12"/>
        <v>26.852499999999999</v>
      </c>
    </row>
    <row r="408" spans="1:9" x14ac:dyDescent="0.25">
      <c r="A408" s="11">
        <v>40579.21875</v>
      </c>
      <c r="B408" s="10">
        <v>98.23</v>
      </c>
      <c r="D408" s="11">
        <v>40579.21875</v>
      </c>
      <c r="E408" s="10">
        <v>20.11</v>
      </c>
      <c r="H408" s="17">
        <f t="shared" ca="1" si="13"/>
        <v>35.729999999999997</v>
      </c>
      <c r="I408" s="17">
        <f t="shared" ca="1" si="12"/>
        <v>32.675000000000004</v>
      </c>
    </row>
    <row r="409" spans="1:9" x14ac:dyDescent="0.25">
      <c r="A409" s="11">
        <v>40579.229166666664</v>
      </c>
      <c r="B409" s="10">
        <v>28.55</v>
      </c>
      <c r="D409" s="11">
        <v>40579.229166666664</v>
      </c>
      <c r="E409" s="10">
        <v>45.3</v>
      </c>
      <c r="H409" s="17">
        <f t="shared" ca="1" si="13"/>
        <v>36.56</v>
      </c>
      <c r="I409" s="17">
        <f t="shared" ca="1" si="12"/>
        <v>58.984999999999992</v>
      </c>
    </row>
    <row r="410" spans="1:9" x14ac:dyDescent="0.25">
      <c r="A410" s="11">
        <v>40579.239583333336</v>
      </c>
      <c r="B410" s="10">
        <v>24.37</v>
      </c>
      <c r="D410" s="11">
        <v>40579.239583333336</v>
      </c>
      <c r="E410" s="10">
        <v>85.79</v>
      </c>
      <c r="H410" s="17">
        <f t="shared" ca="1" si="13"/>
        <v>41.964999999999996</v>
      </c>
      <c r="I410" s="17">
        <f t="shared" ca="1" si="12"/>
        <v>22.64</v>
      </c>
    </row>
    <row r="411" spans="1:9" x14ac:dyDescent="0.25">
      <c r="A411" s="11">
        <v>40579.25</v>
      </c>
      <c r="B411" s="10">
        <v>97.33</v>
      </c>
      <c r="D411" s="11">
        <v>40579.25</v>
      </c>
      <c r="E411" s="10">
        <v>35.18</v>
      </c>
      <c r="H411" s="17">
        <f t="shared" ca="1" si="13"/>
        <v>37.615000000000002</v>
      </c>
      <c r="I411" s="17">
        <f t="shared" ca="1" si="12"/>
        <v>30.465</v>
      </c>
    </row>
    <row r="412" spans="1:9" x14ac:dyDescent="0.25">
      <c r="A412" s="11">
        <v>40579.260416666664</v>
      </c>
      <c r="B412" s="10">
        <v>22.48</v>
      </c>
      <c r="D412" s="11">
        <v>40579.260416666664</v>
      </c>
      <c r="E412" s="10">
        <v>1.83</v>
      </c>
      <c r="H412" s="17">
        <f t="shared" ca="1" si="13"/>
        <v>56.36</v>
      </c>
      <c r="I412" s="17">
        <f t="shared" ca="1" si="12"/>
        <v>41.057499999999997</v>
      </c>
    </row>
    <row r="413" spans="1:9" x14ac:dyDescent="0.25">
      <c r="A413" s="11">
        <v>40579.270833333336</v>
      </c>
      <c r="B413" s="10">
        <v>68.22</v>
      </c>
      <c r="D413" s="11">
        <v>40579.270833333336</v>
      </c>
      <c r="E413" s="10">
        <v>30.2</v>
      </c>
      <c r="H413" s="17">
        <f t="shared" ca="1" si="13"/>
        <v>42.227499999999999</v>
      </c>
      <c r="I413" s="17">
        <f t="shared" ca="1" si="12"/>
        <v>60.339999999999996</v>
      </c>
    </row>
    <row r="414" spans="1:9" x14ac:dyDescent="0.25">
      <c r="A414" s="11">
        <v>40579.28125</v>
      </c>
      <c r="B414" s="10">
        <v>90.49</v>
      </c>
      <c r="D414" s="11">
        <v>40579.28125</v>
      </c>
      <c r="E414" s="10">
        <v>48.54</v>
      </c>
      <c r="H414" s="17">
        <f t="shared" ca="1" si="13"/>
        <v>81.907499999999999</v>
      </c>
      <c r="I414" s="17">
        <f t="shared" ca="1" si="12"/>
        <v>34.932499999999997</v>
      </c>
    </row>
    <row r="415" spans="1:9" x14ac:dyDescent="0.25">
      <c r="A415" s="11">
        <v>40579.291666666664</v>
      </c>
      <c r="B415" s="10">
        <v>89.93</v>
      </c>
      <c r="D415" s="11">
        <v>40579.291666666664</v>
      </c>
      <c r="E415" s="10">
        <v>44.18</v>
      </c>
      <c r="H415" s="17">
        <f t="shared" ca="1" si="13"/>
        <v>57.664999999999999</v>
      </c>
      <c r="I415" s="17">
        <f t="shared" ca="1" si="12"/>
        <v>39.67</v>
      </c>
    </row>
    <row r="416" spans="1:9" x14ac:dyDescent="0.25">
      <c r="A416" s="11">
        <v>40579.302083333336</v>
      </c>
      <c r="B416" s="10">
        <v>64.62</v>
      </c>
      <c r="D416" s="11">
        <v>40579.302083333336</v>
      </c>
      <c r="E416" s="10">
        <v>8.08</v>
      </c>
      <c r="H416" s="17">
        <f t="shared" ca="1" si="13"/>
        <v>48.835000000000001</v>
      </c>
      <c r="I416" s="17">
        <f t="shared" ca="1" si="12"/>
        <v>46.739999999999995</v>
      </c>
    </row>
    <row r="417" spans="1:9" x14ac:dyDescent="0.25">
      <c r="A417" s="11">
        <v>40579.3125</v>
      </c>
      <c r="B417" s="10">
        <v>30.35</v>
      </c>
      <c r="D417" s="11">
        <v>40579.3125</v>
      </c>
      <c r="E417" s="10">
        <v>57.74</v>
      </c>
      <c r="H417" s="17">
        <f t="shared" ca="1" si="13"/>
        <v>50.762500000000003</v>
      </c>
      <c r="I417" s="17">
        <f t="shared" ca="1" si="12"/>
        <v>31.205000000000005</v>
      </c>
    </row>
    <row r="418" spans="1:9" x14ac:dyDescent="0.25">
      <c r="A418" s="11">
        <v>40579.322916666664</v>
      </c>
      <c r="B418" s="10">
        <v>38.61</v>
      </c>
      <c r="D418" s="11">
        <v>40579.322916666664</v>
      </c>
      <c r="E418" s="10">
        <v>19.440000000000001</v>
      </c>
      <c r="H418" s="17">
        <f t="shared" ca="1" si="13"/>
        <v>42.162500000000001</v>
      </c>
      <c r="I418" s="17">
        <f t="shared" ca="1" si="12"/>
        <v>30.41</v>
      </c>
    </row>
    <row r="419" spans="1:9" x14ac:dyDescent="0.25">
      <c r="A419" s="11">
        <v>40579.333333333336</v>
      </c>
      <c r="B419" s="10">
        <v>25.28</v>
      </c>
      <c r="D419" s="11">
        <v>40579.333333333336</v>
      </c>
      <c r="E419" s="10">
        <v>34.450000000000003</v>
      </c>
      <c r="H419" s="17">
        <f t="shared" ca="1" si="13"/>
        <v>32.584999999999994</v>
      </c>
      <c r="I419" s="17">
        <f t="shared" ca="1" si="12"/>
        <v>36.407499999999999</v>
      </c>
    </row>
    <row r="420" spans="1:9" x14ac:dyDescent="0.25">
      <c r="A420" s="11">
        <v>40579.34375</v>
      </c>
      <c r="B420" s="10">
        <v>99.07</v>
      </c>
      <c r="D420" s="11">
        <v>40579.34375</v>
      </c>
      <c r="E420" s="10">
        <v>83.33</v>
      </c>
      <c r="H420" s="17">
        <f t="shared" ca="1" si="13"/>
        <v>56.542500000000004</v>
      </c>
      <c r="I420" s="17">
        <f t="shared" ca="1" si="12"/>
        <v>44.820000000000007</v>
      </c>
    </row>
    <row r="421" spans="1:9" x14ac:dyDescent="0.25">
      <c r="A421" s="11">
        <v>40579.354166666664</v>
      </c>
      <c r="B421" s="10">
        <v>13.86</v>
      </c>
      <c r="D421" s="11">
        <v>40579.354166666664</v>
      </c>
      <c r="E421" s="10">
        <v>67.459999999999994</v>
      </c>
      <c r="H421" s="17">
        <f t="shared" ca="1" si="13"/>
        <v>43.6325</v>
      </c>
      <c r="I421" s="17">
        <f t="shared" ca="1" si="12"/>
        <v>50.642499999999998</v>
      </c>
    </row>
    <row r="422" spans="1:9" x14ac:dyDescent="0.25">
      <c r="A422" s="11">
        <v>40579.364583333336</v>
      </c>
      <c r="B422" s="10">
        <v>8.91</v>
      </c>
      <c r="D422" s="11">
        <v>40579.364583333336</v>
      </c>
      <c r="E422" s="10">
        <v>4.0999999999999996</v>
      </c>
      <c r="H422" s="17">
        <f t="shared" ca="1" si="13"/>
        <v>64.105000000000004</v>
      </c>
      <c r="I422" s="17">
        <f t="shared" ca="1" si="12"/>
        <v>48.052499999999995</v>
      </c>
    </row>
    <row r="423" spans="1:9" x14ac:dyDescent="0.25">
      <c r="A423" s="11">
        <v>40579.375</v>
      </c>
      <c r="B423" s="10">
        <v>80.39</v>
      </c>
      <c r="D423" s="11">
        <v>40579.375</v>
      </c>
      <c r="E423" s="10">
        <v>59.09</v>
      </c>
      <c r="H423" s="17">
        <f t="shared" ca="1" si="13"/>
        <v>42.69</v>
      </c>
      <c r="I423" s="17">
        <f t="shared" ca="1" si="12"/>
        <v>53.372499999999995</v>
      </c>
    </row>
    <row r="424" spans="1:9" x14ac:dyDescent="0.25">
      <c r="A424" s="11">
        <v>40579.385416666664</v>
      </c>
      <c r="B424" s="10">
        <v>86.41</v>
      </c>
      <c r="D424" s="11">
        <v>40579.385416666664</v>
      </c>
      <c r="E424" s="10">
        <v>60.87</v>
      </c>
      <c r="H424" s="17">
        <f t="shared" ca="1" si="13"/>
        <v>66.482500000000002</v>
      </c>
      <c r="I424" s="17">
        <f t="shared" ca="1" si="12"/>
        <v>56.087499999999999</v>
      </c>
    </row>
    <row r="425" spans="1:9" x14ac:dyDescent="0.25">
      <c r="A425" s="11">
        <v>40579.395833333336</v>
      </c>
      <c r="B425" s="10">
        <v>2.1800000000000002</v>
      </c>
      <c r="D425" s="11">
        <v>40579.395833333336</v>
      </c>
      <c r="E425" s="10">
        <v>29.06</v>
      </c>
      <c r="H425" s="17">
        <f t="shared" ca="1" si="13"/>
        <v>42.76</v>
      </c>
      <c r="I425" s="17">
        <f t="shared" ca="1" si="12"/>
        <v>40.905000000000001</v>
      </c>
    </row>
    <row r="426" spans="1:9" x14ac:dyDescent="0.25">
      <c r="A426" s="11">
        <v>40579.40625</v>
      </c>
      <c r="B426" s="10">
        <v>31.24</v>
      </c>
      <c r="D426" s="11">
        <v>40579.40625</v>
      </c>
      <c r="E426" s="10">
        <v>59.52</v>
      </c>
      <c r="H426" s="17">
        <f t="shared" ca="1" si="13"/>
        <v>52.164999999999999</v>
      </c>
      <c r="I426" s="17">
        <f t="shared" ca="1" si="12"/>
        <v>57.167500000000004</v>
      </c>
    </row>
    <row r="427" spans="1:9" x14ac:dyDescent="0.25">
      <c r="A427" s="11">
        <v>40579.416666666664</v>
      </c>
      <c r="B427" s="10">
        <v>74.91</v>
      </c>
      <c r="D427" s="11">
        <v>40579.416666666664</v>
      </c>
      <c r="E427" s="10">
        <v>91.45</v>
      </c>
      <c r="H427" s="17">
        <f t="shared" ca="1" si="13"/>
        <v>29.61</v>
      </c>
      <c r="I427" s="17">
        <f t="shared" ca="1" si="12"/>
        <v>34.157499999999999</v>
      </c>
    </row>
    <row r="428" spans="1:9" x14ac:dyDescent="0.25">
      <c r="A428" s="11">
        <v>40579.427083333336</v>
      </c>
      <c r="B428" s="10">
        <v>50.6</v>
      </c>
      <c r="D428" s="11">
        <v>40579.427083333336</v>
      </c>
      <c r="E428" s="10">
        <v>78.78</v>
      </c>
      <c r="H428" s="17">
        <f t="shared" ca="1" si="13"/>
        <v>41.827500000000001</v>
      </c>
      <c r="I428" s="17">
        <f t="shared" ca="1" si="12"/>
        <v>39.032499999999999</v>
      </c>
    </row>
    <row r="429" spans="1:9" x14ac:dyDescent="0.25">
      <c r="A429" s="11">
        <v>40579.4375</v>
      </c>
      <c r="B429" s="10">
        <v>89.93</v>
      </c>
      <c r="D429" s="11">
        <v>40579.4375</v>
      </c>
      <c r="E429" s="10">
        <v>92.17</v>
      </c>
      <c r="H429" s="17">
        <f t="shared" ca="1" si="13"/>
        <v>20.2575</v>
      </c>
      <c r="I429" s="17">
        <f t="shared" ca="1" si="12"/>
        <v>31.7075</v>
      </c>
    </row>
    <row r="430" spans="1:9" x14ac:dyDescent="0.25">
      <c r="A430" s="11">
        <v>40579.447916666664</v>
      </c>
      <c r="B430" s="10">
        <v>4.66</v>
      </c>
      <c r="D430" s="11">
        <v>40579.447916666664</v>
      </c>
      <c r="E430" s="10">
        <v>41.81</v>
      </c>
      <c r="H430" s="17">
        <f t="shared" ca="1" si="13"/>
        <v>49.745000000000005</v>
      </c>
      <c r="I430" s="17">
        <f t="shared" ca="1" si="12"/>
        <v>27.547499999999999</v>
      </c>
    </row>
    <row r="431" spans="1:9" x14ac:dyDescent="0.25">
      <c r="A431" s="11">
        <v>40579.458333333336</v>
      </c>
      <c r="B431" s="10">
        <v>20.32</v>
      </c>
      <c r="D431" s="11">
        <v>40579.458333333336</v>
      </c>
      <c r="E431" s="10">
        <v>91.47</v>
      </c>
      <c r="H431" s="17">
        <f t="shared" ca="1" si="13"/>
        <v>56.925000000000004</v>
      </c>
      <c r="I431" s="17">
        <f t="shared" ca="1" si="12"/>
        <v>51.637500000000003</v>
      </c>
    </row>
    <row r="432" spans="1:9" x14ac:dyDescent="0.25">
      <c r="A432" s="11">
        <v>40579.46875</v>
      </c>
      <c r="B432" s="10">
        <v>54.98</v>
      </c>
      <c r="D432" s="11">
        <v>40579.46875</v>
      </c>
      <c r="E432" s="10">
        <v>54.02</v>
      </c>
      <c r="H432" s="17">
        <f t="shared" ca="1" si="13"/>
        <v>76.78</v>
      </c>
      <c r="I432" s="17">
        <f t="shared" ca="1" si="12"/>
        <v>67.905000000000001</v>
      </c>
    </row>
    <row r="433" spans="1:9" x14ac:dyDescent="0.25">
      <c r="A433" s="11">
        <v>40579.479166666664</v>
      </c>
      <c r="B433" s="10">
        <v>96.21</v>
      </c>
      <c r="D433" s="11">
        <v>40579.479166666664</v>
      </c>
      <c r="E433" s="10">
        <v>12.39</v>
      </c>
      <c r="H433" s="17">
        <f t="shared" ca="1" si="13"/>
        <v>39.277500000000003</v>
      </c>
      <c r="I433" s="17">
        <f t="shared" ca="1" si="12"/>
        <v>75.682500000000005</v>
      </c>
    </row>
    <row r="434" spans="1:9" x14ac:dyDescent="0.25">
      <c r="A434" s="11">
        <v>40579.489583333336</v>
      </c>
      <c r="B434" s="10">
        <v>49.32</v>
      </c>
      <c r="D434" s="11">
        <v>40579.489583333336</v>
      </c>
      <c r="E434" s="10">
        <v>99.46</v>
      </c>
      <c r="H434" s="17">
        <f t="shared" ca="1" si="13"/>
        <v>51.342500000000001</v>
      </c>
      <c r="I434" s="17">
        <f t="shared" ca="1" si="12"/>
        <v>53.005000000000003</v>
      </c>
    </row>
    <row r="435" spans="1:9" x14ac:dyDescent="0.25">
      <c r="A435" s="11">
        <v>40579.5</v>
      </c>
      <c r="B435" s="10">
        <v>22.06</v>
      </c>
      <c r="D435" s="11">
        <v>40579.5</v>
      </c>
      <c r="E435" s="10">
        <v>25.87</v>
      </c>
      <c r="H435" s="17">
        <f t="shared" ca="1" si="13"/>
        <v>40.659999999999997</v>
      </c>
      <c r="I435" s="17">
        <f t="shared" ca="1" si="12"/>
        <v>71.934999999999988</v>
      </c>
    </row>
    <row r="436" spans="1:9" x14ac:dyDescent="0.25">
      <c r="A436" s="11">
        <v>40579.510416666664</v>
      </c>
      <c r="B436" s="10">
        <v>4.5599999999999996</v>
      </c>
      <c r="D436" s="11">
        <v>40579.510416666664</v>
      </c>
      <c r="E436" s="10">
        <v>28.45</v>
      </c>
      <c r="H436" s="17">
        <f t="shared" ca="1" si="13"/>
        <v>80.760000000000005</v>
      </c>
      <c r="I436" s="17">
        <f t="shared" ca="1" si="12"/>
        <v>51.929999999999993</v>
      </c>
    </row>
    <row r="437" spans="1:9" x14ac:dyDescent="0.25">
      <c r="A437" s="11">
        <v>40579.520833333336</v>
      </c>
      <c r="B437" s="10">
        <v>41.2</v>
      </c>
      <c r="D437" s="11">
        <v>40579.520833333336</v>
      </c>
      <c r="E437" s="10">
        <v>77.09</v>
      </c>
      <c r="H437" s="17">
        <f t="shared" ca="1" si="13"/>
        <v>50.14</v>
      </c>
      <c r="I437" s="17">
        <f t="shared" ca="1" si="12"/>
        <v>54.8825</v>
      </c>
    </row>
    <row r="438" spans="1:9" x14ac:dyDescent="0.25">
      <c r="A438" s="11">
        <v>40579.53125</v>
      </c>
      <c r="B438" s="10">
        <v>66.06</v>
      </c>
      <c r="D438" s="11">
        <v>40579.53125</v>
      </c>
      <c r="E438" s="10">
        <v>60.21</v>
      </c>
      <c r="H438" s="17">
        <f t="shared" ca="1" si="13"/>
        <v>23.602499999999999</v>
      </c>
      <c r="I438" s="17">
        <f t="shared" ca="1" si="12"/>
        <v>39.312500000000007</v>
      </c>
    </row>
    <row r="439" spans="1:9" x14ac:dyDescent="0.25">
      <c r="A439" s="11">
        <v>40579.541666666664</v>
      </c>
      <c r="B439" s="10">
        <v>67.989999999999995</v>
      </c>
      <c r="D439" s="11">
        <v>40579.541666666664</v>
      </c>
      <c r="E439" s="10">
        <v>73.89</v>
      </c>
      <c r="H439" s="17">
        <f t="shared" ca="1" si="13"/>
        <v>18.612499999999997</v>
      </c>
      <c r="I439" s="17">
        <f t="shared" ca="1" si="12"/>
        <v>50.982500000000002</v>
      </c>
    </row>
    <row r="440" spans="1:9" x14ac:dyDescent="0.25">
      <c r="A440" s="11">
        <v>40579.552083333336</v>
      </c>
      <c r="B440" s="10">
        <v>66.16</v>
      </c>
      <c r="D440" s="11">
        <v>40579.552083333336</v>
      </c>
      <c r="E440" s="10">
        <v>1.71</v>
      </c>
      <c r="H440" s="17">
        <f t="shared" ca="1" si="13"/>
        <v>59.232500000000002</v>
      </c>
      <c r="I440" s="17">
        <f t="shared" ca="1" si="12"/>
        <v>52.857500000000002</v>
      </c>
    </row>
    <row r="441" spans="1:9" x14ac:dyDescent="0.25">
      <c r="A441" s="11">
        <v>40579.5625</v>
      </c>
      <c r="B441" s="10">
        <v>77.87</v>
      </c>
      <c r="D441" s="11">
        <v>40579.5625</v>
      </c>
      <c r="E441" s="10">
        <v>34.76</v>
      </c>
      <c r="H441" s="17">
        <f t="shared" ca="1" si="13"/>
        <v>58.484999999999999</v>
      </c>
      <c r="I441" s="17">
        <f t="shared" ca="1" si="12"/>
        <v>46.592500000000001</v>
      </c>
    </row>
    <row r="442" spans="1:9" x14ac:dyDescent="0.25">
      <c r="A442" s="11">
        <v>40579.572916666664</v>
      </c>
      <c r="B442" s="10">
        <v>42.4</v>
      </c>
      <c r="D442" s="11">
        <v>40579.572916666664</v>
      </c>
      <c r="E442" s="10">
        <v>10.82</v>
      </c>
      <c r="H442" s="17">
        <f t="shared" ca="1" si="13"/>
        <v>63.907499999999999</v>
      </c>
      <c r="I442" s="17">
        <f t="shared" ca="1" si="12"/>
        <v>59.277500000000003</v>
      </c>
    </row>
    <row r="443" spans="1:9" x14ac:dyDescent="0.25">
      <c r="A443" s="11">
        <v>40579.583333333336</v>
      </c>
      <c r="B443" s="10">
        <v>36.83</v>
      </c>
      <c r="D443" s="11">
        <v>40579.583333333336</v>
      </c>
      <c r="E443" s="10">
        <v>42.06</v>
      </c>
      <c r="H443" s="17">
        <f t="shared" ca="1" si="13"/>
        <v>25.365000000000002</v>
      </c>
      <c r="I443" s="17">
        <f t="shared" ca="1" si="12"/>
        <v>41.047499999999999</v>
      </c>
    </row>
    <row r="444" spans="1:9" x14ac:dyDescent="0.25">
      <c r="A444" s="11">
        <v>40579.59375</v>
      </c>
      <c r="B444" s="10">
        <v>35.42</v>
      </c>
      <c r="D444" s="11">
        <v>40579.59375</v>
      </c>
      <c r="E444" s="10">
        <v>12.81</v>
      </c>
      <c r="H444" s="17">
        <f t="shared" ca="1" si="13"/>
        <v>23.177499999999998</v>
      </c>
      <c r="I444" s="17">
        <f t="shared" ca="1" si="12"/>
        <v>39.752499999999998</v>
      </c>
    </row>
    <row r="445" spans="1:9" x14ac:dyDescent="0.25">
      <c r="A445" s="11">
        <v>40579.604166666664</v>
      </c>
      <c r="B445" s="10">
        <v>30.85</v>
      </c>
      <c r="D445" s="11">
        <v>40579.604166666664</v>
      </c>
      <c r="E445" s="10">
        <v>72.290000000000006</v>
      </c>
      <c r="H445" s="17">
        <f t="shared" ca="1" si="13"/>
        <v>41.49</v>
      </c>
      <c r="I445" s="17">
        <f t="shared" ca="1" si="12"/>
        <v>50.835000000000001</v>
      </c>
    </row>
    <row r="446" spans="1:9" x14ac:dyDescent="0.25">
      <c r="A446" s="11">
        <v>40579.614583333336</v>
      </c>
      <c r="B446" s="10">
        <v>77.08</v>
      </c>
      <c r="D446" s="11">
        <v>40579.614583333336</v>
      </c>
      <c r="E446" s="10">
        <v>49.97</v>
      </c>
      <c r="H446" s="17">
        <f t="shared" ca="1" si="13"/>
        <v>49.379999999999995</v>
      </c>
      <c r="I446" s="17">
        <f t="shared" ca="1" si="12"/>
        <v>47.56</v>
      </c>
    </row>
    <row r="447" spans="1:9" x14ac:dyDescent="0.25">
      <c r="A447" s="11">
        <v>40579.625</v>
      </c>
      <c r="B447" s="10">
        <v>88.88</v>
      </c>
      <c r="D447" s="11">
        <v>40579.625</v>
      </c>
      <c r="E447" s="10">
        <v>62.34</v>
      </c>
      <c r="H447" s="17">
        <f t="shared" ca="1" si="13"/>
        <v>68.642499999999998</v>
      </c>
      <c r="I447" s="17">
        <f t="shared" ca="1" si="12"/>
        <v>38.547499999999999</v>
      </c>
    </row>
    <row r="448" spans="1:9" x14ac:dyDescent="0.25">
      <c r="A448" s="11">
        <v>40579.635416666664</v>
      </c>
      <c r="B448" s="10">
        <v>95.17</v>
      </c>
      <c r="D448" s="11">
        <v>40579.635416666664</v>
      </c>
      <c r="E448" s="10">
        <v>79.97</v>
      </c>
      <c r="H448" s="17">
        <f t="shared" ca="1" si="13"/>
        <v>54.28</v>
      </c>
      <c r="I448" s="17">
        <f t="shared" ca="1" si="12"/>
        <v>48.707500000000003</v>
      </c>
    </row>
    <row r="449" spans="1:9" x14ac:dyDescent="0.25">
      <c r="A449" s="11">
        <v>40579.645833333336</v>
      </c>
      <c r="B449" s="10">
        <v>24.41</v>
      </c>
      <c r="D449" s="11">
        <v>40579.645833333336</v>
      </c>
      <c r="E449" s="10">
        <v>59.39</v>
      </c>
      <c r="H449" s="17">
        <f t="shared" ca="1" si="13"/>
        <v>18.735000000000003</v>
      </c>
      <c r="I449" s="17">
        <f t="shared" ca="1" si="12"/>
        <v>29.747499999999999</v>
      </c>
    </row>
    <row r="450" spans="1:9" x14ac:dyDescent="0.25">
      <c r="A450" s="11">
        <v>40579.65625</v>
      </c>
      <c r="B450" s="10">
        <v>83.07</v>
      </c>
      <c r="D450" s="11">
        <v>40579.65625</v>
      </c>
      <c r="E450" s="10">
        <v>86.28</v>
      </c>
      <c r="H450" s="17">
        <f t="shared" ca="1" si="13"/>
        <v>53.224999999999994</v>
      </c>
      <c r="I450" s="17">
        <f t="shared" ca="1" si="12"/>
        <v>42.074999999999996</v>
      </c>
    </row>
    <row r="451" spans="1:9" x14ac:dyDescent="0.25">
      <c r="A451" s="11">
        <v>40579.666666666664</v>
      </c>
      <c r="B451" s="10">
        <v>9.56</v>
      </c>
      <c r="D451" s="11">
        <v>40579.666666666664</v>
      </c>
      <c r="E451" s="10">
        <v>37.020000000000003</v>
      </c>
      <c r="H451" s="17">
        <f t="shared" ca="1" si="13"/>
        <v>54.072500000000005</v>
      </c>
      <c r="I451" s="17">
        <f t="shared" ca="1" si="12"/>
        <v>38.004999999999995</v>
      </c>
    </row>
    <row r="452" spans="1:9" x14ac:dyDescent="0.25">
      <c r="A452" s="11">
        <v>40579.677083333336</v>
      </c>
      <c r="B452" s="10">
        <v>31.63</v>
      </c>
      <c r="D452" s="11">
        <v>40579.677083333336</v>
      </c>
      <c r="E452" s="10">
        <v>63.33</v>
      </c>
      <c r="H452" s="17">
        <f t="shared" ca="1" si="13"/>
        <v>54.802499999999995</v>
      </c>
      <c r="I452" s="17">
        <f t="shared" ref="I452:I515" ca="1" si="14">AVERAGE(OFFSET($E$3, (ROW(E452)-3) * 4,0,4,1))</f>
        <v>63.622500000000002</v>
      </c>
    </row>
    <row r="453" spans="1:9" x14ac:dyDescent="0.25">
      <c r="A453" s="11">
        <v>40579.6875</v>
      </c>
      <c r="B453" s="10">
        <v>43.23</v>
      </c>
      <c r="D453" s="11">
        <v>40579.6875</v>
      </c>
      <c r="E453" s="10">
        <v>12.25</v>
      </c>
      <c r="H453" s="17">
        <f t="shared" ref="H453:H516" ca="1" si="15">AVERAGE(OFFSET($B$3, (ROW(B453)-3) * 4,0,4,1))</f>
        <v>72.2</v>
      </c>
      <c r="I453" s="17">
        <f t="shared" ca="1" si="14"/>
        <v>68.947499999999991</v>
      </c>
    </row>
    <row r="454" spans="1:9" x14ac:dyDescent="0.25">
      <c r="A454" s="11">
        <v>40579.697916666664</v>
      </c>
      <c r="B454" s="10">
        <v>93.55</v>
      </c>
      <c r="D454" s="11">
        <v>40579.697916666664</v>
      </c>
      <c r="E454" s="10">
        <v>57.57</v>
      </c>
      <c r="H454" s="17">
        <f t="shared" ca="1" si="15"/>
        <v>48.375</v>
      </c>
      <c r="I454" s="17">
        <f t="shared" ca="1" si="14"/>
        <v>50.324999999999996</v>
      </c>
    </row>
    <row r="455" spans="1:9" x14ac:dyDescent="0.25">
      <c r="A455" s="11">
        <v>40579.708333333336</v>
      </c>
      <c r="B455" s="10">
        <v>50.54</v>
      </c>
      <c r="D455" s="11">
        <v>40579.708333333336</v>
      </c>
      <c r="E455" s="10">
        <v>39</v>
      </c>
      <c r="H455" s="17">
        <f t="shared" ca="1" si="15"/>
        <v>46.765000000000001</v>
      </c>
      <c r="I455" s="17">
        <f t="shared" ca="1" si="14"/>
        <v>43.877499999999998</v>
      </c>
    </row>
    <row r="456" spans="1:9" x14ac:dyDescent="0.25">
      <c r="A456" s="11">
        <v>40579.71875</v>
      </c>
      <c r="B456" s="10">
        <v>97</v>
      </c>
      <c r="D456" s="11">
        <v>40579.71875</v>
      </c>
      <c r="E456" s="10">
        <v>24.02</v>
      </c>
      <c r="H456" s="17">
        <f t="shared" ca="1" si="15"/>
        <v>42.325000000000003</v>
      </c>
      <c r="I456" s="17">
        <f t="shared" ca="1" si="14"/>
        <v>56.497500000000002</v>
      </c>
    </row>
    <row r="457" spans="1:9" x14ac:dyDescent="0.25">
      <c r="A457" s="11">
        <v>40579.729166666664</v>
      </c>
      <c r="B457" s="10">
        <v>69.680000000000007</v>
      </c>
      <c r="D457" s="11">
        <v>40579.729166666664</v>
      </c>
      <c r="E457" s="10">
        <v>74.069999999999993</v>
      </c>
      <c r="H457" s="17">
        <f t="shared" ca="1" si="15"/>
        <v>30.725000000000001</v>
      </c>
      <c r="I457" s="17">
        <f t="shared" ca="1" si="14"/>
        <v>36.214999999999996</v>
      </c>
    </row>
    <row r="458" spans="1:9" x14ac:dyDescent="0.25">
      <c r="A458" s="11">
        <v>40579.739583333336</v>
      </c>
      <c r="B458" s="10">
        <v>44.64</v>
      </c>
      <c r="D458" s="11">
        <v>40579.739583333336</v>
      </c>
      <c r="E458" s="10">
        <v>48.63</v>
      </c>
      <c r="H458" s="17">
        <f t="shared" ca="1" si="15"/>
        <v>30.297499999999999</v>
      </c>
      <c r="I458" s="17">
        <f t="shared" ca="1" si="14"/>
        <v>20.7575</v>
      </c>
    </row>
    <row r="459" spans="1:9" x14ac:dyDescent="0.25">
      <c r="A459" s="11">
        <v>40579.75</v>
      </c>
      <c r="B459" s="10">
        <v>36.479999999999997</v>
      </c>
      <c r="D459" s="11">
        <v>40579.75</v>
      </c>
      <c r="E459" s="10">
        <v>39.26</v>
      </c>
      <c r="H459" s="17">
        <f t="shared" ca="1" si="15"/>
        <v>30.862500000000001</v>
      </c>
      <c r="I459" s="17">
        <f t="shared" ca="1" si="14"/>
        <v>46.6325</v>
      </c>
    </row>
    <row r="460" spans="1:9" x14ac:dyDescent="0.25">
      <c r="A460" s="11">
        <v>40579.760416666664</v>
      </c>
      <c r="B460" s="10">
        <v>33.54</v>
      </c>
      <c r="D460" s="11">
        <v>40579.760416666664</v>
      </c>
      <c r="E460" s="10">
        <v>88.73</v>
      </c>
      <c r="H460" s="17">
        <f t="shared" ca="1" si="15"/>
        <v>48.542500000000004</v>
      </c>
      <c r="I460" s="17">
        <f t="shared" ca="1" si="14"/>
        <v>48.105000000000004</v>
      </c>
    </row>
    <row r="461" spans="1:9" x14ac:dyDescent="0.25">
      <c r="A461" s="11">
        <v>40579.770833333336</v>
      </c>
      <c r="B461" s="10">
        <v>42.54</v>
      </c>
      <c r="D461" s="11">
        <v>40579.770833333336</v>
      </c>
      <c r="E461" s="10">
        <v>59.03</v>
      </c>
      <c r="H461" s="17">
        <f t="shared" ca="1" si="15"/>
        <v>58.39500000000001</v>
      </c>
      <c r="I461" s="17">
        <f t="shared" ca="1" si="14"/>
        <v>46.6175</v>
      </c>
    </row>
    <row r="462" spans="1:9" x14ac:dyDescent="0.25">
      <c r="A462" s="11">
        <v>40579.78125</v>
      </c>
      <c r="B462" s="10">
        <v>37.36</v>
      </c>
      <c r="D462" s="11">
        <v>40579.78125</v>
      </c>
      <c r="E462" s="10">
        <v>72.48</v>
      </c>
      <c r="H462" s="17">
        <f t="shared" ca="1" si="15"/>
        <v>37.542499999999997</v>
      </c>
      <c r="I462" s="17">
        <f t="shared" ca="1" si="14"/>
        <v>26.54</v>
      </c>
    </row>
    <row r="463" spans="1:9" x14ac:dyDescent="0.25">
      <c r="A463" s="11">
        <v>40579.791666666664</v>
      </c>
      <c r="B463" s="10">
        <v>87.08</v>
      </c>
      <c r="D463" s="11">
        <v>40579.791666666664</v>
      </c>
      <c r="E463" s="10">
        <v>53.41</v>
      </c>
      <c r="H463" s="17">
        <f t="shared" ca="1" si="15"/>
        <v>51.182499999999997</v>
      </c>
      <c r="I463" s="17">
        <f t="shared" ca="1" si="14"/>
        <v>39.14</v>
      </c>
    </row>
    <row r="464" spans="1:9" x14ac:dyDescent="0.25">
      <c r="A464" s="11">
        <v>40579.802083333336</v>
      </c>
      <c r="B464" s="10">
        <v>28.91</v>
      </c>
      <c r="D464" s="11">
        <v>40579.802083333336</v>
      </c>
      <c r="E464" s="10">
        <v>38.4</v>
      </c>
      <c r="H464" s="17">
        <f t="shared" ca="1" si="15"/>
        <v>71.990000000000009</v>
      </c>
      <c r="I464" s="17">
        <f t="shared" ca="1" si="14"/>
        <v>52.147500000000001</v>
      </c>
    </row>
    <row r="465" spans="1:9" x14ac:dyDescent="0.25">
      <c r="A465" s="11">
        <v>40579.8125</v>
      </c>
      <c r="B465" s="10">
        <v>54.11</v>
      </c>
      <c r="D465" s="11">
        <v>40579.8125</v>
      </c>
      <c r="E465" s="10">
        <v>34.01</v>
      </c>
      <c r="H465" s="17">
        <f t="shared" ca="1" si="15"/>
        <v>59.247500000000002</v>
      </c>
      <c r="I465" s="17">
        <f t="shared" ca="1" si="14"/>
        <v>39.7425</v>
      </c>
    </row>
    <row r="466" spans="1:9" x14ac:dyDescent="0.25">
      <c r="A466" s="11">
        <v>40579.822916666664</v>
      </c>
      <c r="B466" s="10">
        <v>87.97</v>
      </c>
      <c r="D466" s="11">
        <v>40579.822916666664</v>
      </c>
      <c r="E466" s="10">
        <v>14.59</v>
      </c>
      <c r="H466" s="17">
        <f t="shared" ca="1" si="15"/>
        <v>50.277500000000003</v>
      </c>
      <c r="I466" s="17">
        <f t="shared" ca="1" si="14"/>
        <v>57.019999999999996</v>
      </c>
    </row>
    <row r="467" spans="1:9" x14ac:dyDescent="0.25">
      <c r="A467" s="11">
        <v>40579.833333333336</v>
      </c>
      <c r="B467" s="10">
        <v>48</v>
      </c>
      <c r="D467" s="11">
        <v>40579.833333333336</v>
      </c>
      <c r="E467" s="10">
        <v>74.63</v>
      </c>
      <c r="H467" s="17">
        <f t="shared" ca="1" si="15"/>
        <v>58.974999999999994</v>
      </c>
      <c r="I467" s="17">
        <f t="shared" ca="1" si="14"/>
        <v>49.129999999999995</v>
      </c>
    </row>
    <row r="468" spans="1:9" x14ac:dyDescent="0.25">
      <c r="A468" s="11">
        <v>40579.84375</v>
      </c>
      <c r="B468" s="10">
        <v>43.61</v>
      </c>
      <c r="D468" s="11">
        <v>40579.84375</v>
      </c>
      <c r="E468" s="10">
        <v>73.209999999999994</v>
      </c>
      <c r="H468" s="17">
        <f t="shared" ca="1" si="15"/>
        <v>21.589999999999996</v>
      </c>
      <c r="I468" s="17">
        <f t="shared" ca="1" si="14"/>
        <v>79.85499999999999</v>
      </c>
    </row>
    <row r="469" spans="1:9" x14ac:dyDescent="0.25">
      <c r="A469" s="11">
        <v>40579.854166666664</v>
      </c>
      <c r="B469" s="10">
        <v>13.82</v>
      </c>
      <c r="D469" s="11">
        <v>40579.854166666664</v>
      </c>
      <c r="E469" s="10">
        <v>75.63</v>
      </c>
      <c r="H469" s="17">
        <f t="shared" ca="1" si="15"/>
        <v>59.295000000000002</v>
      </c>
      <c r="I469" s="17">
        <f t="shared" ca="1" si="14"/>
        <v>71.745000000000005</v>
      </c>
    </row>
    <row r="470" spans="1:9" x14ac:dyDescent="0.25">
      <c r="A470" s="11">
        <v>40579.864583333336</v>
      </c>
      <c r="B470" s="10">
        <v>78.98</v>
      </c>
      <c r="D470" s="11">
        <v>40579.864583333336</v>
      </c>
      <c r="E470" s="10">
        <v>34.71</v>
      </c>
      <c r="H470" s="17">
        <f t="shared" ca="1" si="15"/>
        <v>43.645000000000003</v>
      </c>
      <c r="I470" s="17">
        <f t="shared" ca="1" si="14"/>
        <v>61.9925</v>
      </c>
    </row>
    <row r="471" spans="1:9" x14ac:dyDescent="0.25">
      <c r="A471" s="11">
        <v>40579.875</v>
      </c>
      <c r="B471" s="10">
        <v>78.92</v>
      </c>
      <c r="D471" s="11">
        <v>40579.875</v>
      </c>
      <c r="E471" s="10">
        <v>18.48</v>
      </c>
      <c r="H471" s="17">
        <f t="shared" ca="1" si="15"/>
        <v>53.884999999999998</v>
      </c>
      <c r="I471" s="17">
        <f t="shared" ca="1" si="14"/>
        <v>36.954999999999998</v>
      </c>
    </row>
    <row r="472" spans="1:9" x14ac:dyDescent="0.25">
      <c r="A472" s="11">
        <v>40579.885416666664</v>
      </c>
      <c r="B472" s="10">
        <v>44.02</v>
      </c>
      <c r="D472" s="11">
        <v>40579.885416666664</v>
      </c>
      <c r="E472" s="10">
        <v>37.6</v>
      </c>
      <c r="H472" s="17">
        <f t="shared" ca="1" si="15"/>
        <v>30.03</v>
      </c>
      <c r="I472" s="17">
        <f t="shared" ca="1" si="14"/>
        <v>44.817500000000003</v>
      </c>
    </row>
    <row r="473" spans="1:9" x14ac:dyDescent="0.25">
      <c r="A473" s="11">
        <v>40579.895833333336</v>
      </c>
      <c r="B473" s="10">
        <v>4.34</v>
      </c>
      <c r="D473" s="11">
        <v>40579.895833333336</v>
      </c>
      <c r="E473" s="10">
        <v>57.06</v>
      </c>
      <c r="H473" s="17">
        <f t="shared" ca="1" si="15"/>
        <v>67.092500000000001</v>
      </c>
      <c r="I473" s="17">
        <f t="shared" ca="1" si="14"/>
        <v>25.584999999999997</v>
      </c>
    </row>
    <row r="474" spans="1:9" x14ac:dyDescent="0.25">
      <c r="A474" s="11">
        <v>40579.90625</v>
      </c>
      <c r="B474" s="10">
        <v>1.78</v>
      </c>
      <c r="D474" s="11">
        <v>40579.90625</v>
      </c>
      <c r="E474" s="10">
        <v>57.17</v>
      </c>
      <c r="H474" s="17">
        <f t="shared" ca="1" si="15"/>
        <v>56.092500000000001</v>
      </c>
      <c r="I474" s="17">
        <f t="shared" ca="1" si="14"/>
        <v>63.737499999999997</v>
      </c>
    </row>
    <row r="475" spans="1:9" x14ac:dyDescent="0.25">
      <c r="A475" s="11">
        <v>40579.916666666664</v>
      </c>
      <c r="B475" s="10">
        <v>51.79</v>
      </c>
      <c r="D475" s="11">
        <v>40579.916666666664</v>
      </c>
      <c r="E475" s="10">
        <v>32.92</v>
      </c>
      <c r="H475" s="17">
        <f t="shared" ca="1" si="15"/>
        <v>33.352499999999999</v>
      </c>
      <c r="I475" s="17">
        <f t="shared" ca="1" si="14"/>
        <v>70.430000000000007</v>
      </c>
    </row>
    <row r="476" spans="1:9" x14ac:dyDescent="0.25">
      <c r="A476" s="11">
        <v>40579.927083333336</v>
      </c>
      <c r="B476" s="10">
        <v>44.87</v>
      </c>
      <c r="D476" s="11">
        <v>40579.927083333336</v>
      </c>
      <c r="E476" s="10">
        <v>61.12</v>
      </c>
      <c r="H476" s="17">
        <f t="shared" ca="1" si="15"/>
        <v>56.402500000000003</v>
      </c>
      <c r="I476" s="17">
        <f t="shared" ca="1" si="14"/>
        <v>44.500000000000007</v>
      </c>
    </row>
    <row r="477" spans="1:9" x14ac:dyDescent="0.25">
      <c r="A477" s="11">
        <v>40579.9375</v>
      </c>
      <c r="B477" s="10">
        <v>74.739999999999995</v>
      </c>
      <c r="D477" s="11">
        <v>40579.9375</v>
      </c>
      <c r="E477" s="10">
        <v>91.56</v>
      </c>
      <c r="H477" s="17">
        <f t="shared" ca="1" si="15"/>
        <v>60.169999999999995</v>
      </c>
      <c r="I477" s="17">
        <f t="shared" ca="1" si="14"/>
        <v>25.83</v>
      </c>
    </row>
    <row r="478" spans="1:9" x14ac:dyDescent="0.25">
      <c r="A478" s="11">
        <v>40579.947916666664</v>
      </c>
      <c r="B478" s="10">
        <v>40.06</v>
      </c>
      <c r="D478" s="11">
        <v>40579.947916666664</v>
      </c>
      <c r="E478" s="10">
        <v>11.23</v>
      </c>
      <c r="H478" s="17">
        <f t="shared" ca="1" si="15"/>
        <v>57.465000000000003</v>
      </c>
      <c r="I478" s="17">
        <f t="shared" ca="1" si="14"/>
        <v>73.19</v>
      </c>
    </row>
    <row r="479" spans="1:9" x14ac:dyDescent="0.25">
      <c r="A479" s="11">
        <v>40579.958333333336</v>
      </c>
      <c r="B479" s="10">
        <v>18.68</v>
      </c>
      <c r="D479" s="11">
        <v>40579.958333333336</v>
      </c>
      <c r="E479" s="10">
        <v>56.48</v>
      </c>
      <c r="H479" s="17">
        <f t="shared" ca="1" si="15"/>
        <v>67.795000000000002</v>
      </c>
      <c r="I479" s="17">
        <f t="shared" ca="1" si="14"/>
        <v>49.105000000000004</v>
      </c>
    </row>
    <row r="480" spans="1:9" x14ac:dyDescent="0.25">
      <c r="A480" s="11">
        <v>40579.96875</v>
      </c>
      <c r="B480" s="10">
        <v>16.38</v>
      </c>
      <c r="D480" s="11">
        <v>40579.96875</v>
      </c>
      <c r="E480" s="10">
        <v>17.670000000000002</v>
      </c>
      <c r="H480" s="17">
        <f t="shared" ca="1" si="15"/>
        <v>74.462500000000006</v>
      </c>
      <c r="I480" s="17">
        <f t="shared" ca="1" si="14"/>
        <v>40.452500000000001</v>
      </c>
    </row>
    <row r="481" spans="1:9" x14ac:dyDescent="0.25">
      <c r="A481" s="11">
        <v>40579.979166666664</v>
      </c>
      <c r="B481" s="10">
        <v>90.96</v>
      </c>
      <c r="D481" s="11">
        <v>40579.979166666664</v>
      </c>
      <c r="E481" s="10">
        <v>42.13</v>
      </c>
      <c r="H481" s="17">
        <f t="shared" ca="1" si="15"/>
        <v>60.83</v>
      </c>
      <c r="I481" s="17">
        <f t="shared" ca="1" si="14"/>
        <v>68.822499999999991</v>
      </c>
    </row>
    <row r="482" spans="1:9" x14ac:dyDescent="0.25">
      <c r="A482" s="11">
        <v>40579.989583333336</v>
      </c>
      <c r="B482" s="10">
        <v>52.18</v>
      </c>
      <c r="D482" s="11">
        <v>40579.989583333336</v>
      </c>
      <c r="E482" s="10">
        <v>60.09</v>
      </c>
      <c r="H482" s="17">
        <f t="shared" ca="1" si="15"/>
        <v>60.760000000000005</v>
      </c>
      <c r="I482" s="17">
        <f t="shared" ca="1" si="14"/>
        <v>40.997500000000002</v>
      </c>
    </row>
    <row r="483" spans="1:9" x14ac:dyDescent="0.25">
      <c r="A483" s="11">
        <v>40580</v>
      </c>
      <c r="B483" s="10">
        <v>14.97</v>
      </c>
      <c r="D483" s="11">
        <v>40580</v>
      </c>
      <c r="E483" s="10">
        <v>90.21</v>
      </c>
      <c r="H483" s="17">
        <f t="shared" ca="1" si="15"/>
        <v>72.550000000000011</v>
      </c>
      <c r="I483" s="17">
        <f t="shared" ca="1" si="14"/>
        <v>20.715</v>
      </c>
    </row>
    <row r="484" spans="1:9" x14ac:dyDescent="0.25">
      <c r="A484" s="11">
        <v>40580.010416666664</v>
      </c>
      <c r="B484" s="10">
        <v>77.89</v>
      </c>
      <c r="D484" s="11">
        <v>40580.010416666664</v>
      </c>
      <c r="E484" s="10">
        <v>98.62</v>
      </c>
      <c r="H484" s="17">
        <f t="shared" ca="1" si="15"/>
        <v>66.06</v>
      </c>
      <c r="I484" s="17">
        <f t="shared" ca="1" si="14"/>
        <v>47.377500000000005</v>
      </c>
    </row>
    <row r="485" spans="1:9" x14ac:dyDescent="0.25">
      <c r="A485" s="11">
        <v>40580.020833333336</v>
      </c>
      <c r="B485" s="10">
        <v>0.79</v>
      </c>
      <c r="D485" s="11">
        <v>40580.020833333336</v>
      </c>
      <c r="E485" s="10">
        <v>89.76</v>
      </c>
      <c r="H485" s="17">
        <f t="shared" ca="1" si="15"/>
        <v>49.370000000000005</v>
      </c>
      <c r="I485" s="17">
        <f t="shared" ca="1" si="14"/>
        <v>42.222500000000004</v>
      </c>
    </row>
    <row r="486" spans="1:9" x14ac:dyDescent="0.25">
      <c r="A486" s="11">
        <v>40580.03125</v>
      </c>
      <c r="B486" s="10">
        <v>78.16</v>
      </c>
      <c r="D486" s="11">
        <v>40580.03125</v>
      </c>
      <c r="E486" s="10">
        <v>12.87</v>
      </c>
      <c r="H486" s="17">
        <f t="shared" ca="1" si="15"/>
        <v>46.087500000000006</v>
      </c>
      <c r="I486" s="17">
        <f t="shared" ca="1" si="14"/>
        <v>47.307499999999997</v>
      </c>
    </row>
    <row r="487" spans="1:9" x14ac:dyDescent="0.25">
      <c r="A487" s="11">
        <v>40580.041666666664</v>
      </c>
      <c r="B487" s="10">
        <v>17.78</v>
      </c>
      <c r="D487" s="11">
        <v>40580.041666666664</v>
      </c>
      <c r="E487" s="10">
        <v>23.77</v>
      </c>
      <c r="H487" s="17">
        <f t="shared" ca="1" si="15"/>
        <v>45</v>
      </c>
      <c r="I487" s="17">
        <f t="shared" ca="1" si="14"/>
        <v>48.092500000000001</v>
      </c>
    </row>
    <row r="488" spans="1:9" x14ac:dyDescent="0.25">
      <c r="A488" s="11">
        <v>40580.052083333336</v>
      </c>
      <c r="B488" s="10">
        <v>15.17</v>
      </c>
      <c r="D488" s="11">
        <v>40580.052083333336</v>
      </c>
      <c r="E488" s="10">
        <v>90.66</v>
      </c>
      <c r="H488" s="17">
        <f t="shared" ca="1" si="15"/>
        <v>53.724999999999994</v>
      </c>
      <c r="I488" s="17">
        <f t="shared" ca="1" si="14"/>
        <v>70.457499999999996</v>
      </c>
    </row>
    <row r="489" spans="1:9" x14ac:dyDescent="0.25">
      <c r="A489" s="11">
        <v>40580.0625</v>
      </c>
      <c r="B489" s="10">
        <v>43.19</v>
      </c>
      <c r="D489" s="11">
        <v>40580.0625</v>
      </c>
      <c r="E489" s="10">
        <v>69.66</v>
      </c>
      <c r="H489" s="17">
        <f t="shared" ca="1" si="15"/>
        <v>57.72</v>
      </c>
      <c r="I489" s="17">
        <f t="shared" ca="1" si="14"/>
        <v>35.1875</v>
      </c>
    </row>
    <row r="490" spans="1:9" x14ac:dyDescent="0.25">
      <c r="A490" s="11">
        <v>40580.072916666664</v>
      </c>
      <c r="B490" s="10">
        <v>98.07</v>
      </c>
      <c r="D490" s="11">
        <v>40580.072916666664</v>
      </c>
      <c r="E490" s="10">
        <v>69.7</v>
      </c>
      <c r="H490" s="17">
        <f t="shared" ca="1" si="15"/>
        <v>24.795000000000002</v>
      </c>
      <c r="I490" s="17">
        <f t="shared" ca="1" si="14"/>
        <v>31.405000000000001</v>
      </c>
    </row>
    <row r="491" spans="1:9" x14ac:dyDescent="0.25">
      <c r="A491" s="11">
        <v>40580.083333333336</v>
      </c>
      <c r="B491" s="10">
        <v>61.35</v>
      </c>
      <c r="D491" s="11">
        <v>40580.083333333336</v>
      </c>
      <c r="E491" s="10">
        <v>73.790000000000006</v>
      </c>
      <c r="H491" s="17">
        <f t="shared" ca="1" si="15"/>
        <v>33.590000000000003</v>
      </c>
      <c r="I491" s="17">
        <f t="shared" ca="1" si="14"/>
        <v>34.532499999999999</v>
      </c>
    </row>
    <row r="492" spans="1:9" x14ac:dyDescent="0.25">
      <c r="A492" s="11">
        <v>40580.09375</v>
      </c>
      <c r="B492" s="10">
        <v>56.05</v>
      </c>
      <c r="D492" s="11">
        <v>40580.09375</v>
      </c>
      <c r="E492" s="10">
        <v>29.09</v>
      </c>
      <c r="H492" s="17">
        <f t="shared" ca="1" si="15"/>
        <v>30.422499999999999</v>
      </c>
      <c r="I492" s="17">
        <f t="shared" ca="1" si="14"/>
        <v>42.3675</v>
      </c>
    </row>
    <row r="493" spans="1:9" x14ac:dyDescent="0.25">
      <c r="A493" s="11">
        <v>40580.104166666664</v>
      </c>
      <c r="B493" s="10">
        <v>71.349999999999994</v>
      </c>
      <c r="D493" s="11">
        <v>40580.104166666664</v>
      </c>
      <c r="E493" s="10">
        <v>86.49</v>
      </c>
      <c r="H493" s="17">
        <f t="shared" ca="1" si="15"/>
        <v>58.292500000000004</v>
      </c>
      <c r="I493" s="17">
        <f t="shared" ca="1" si="14"/>
        <v>47.477499999999999</v>
      </c>
    </row>
    <row r="494" spans="1:9" x14ac:dyDescent="0.25">
      <c r="A494" s="11">
        <v>40580.114583333336</v>
      </c>
      <c r="B494" s="10">
        <v>98.8</v>
      </c>
      <c r="D494" s="11">
        <v>40580.114583333336</v>
      </c>
      <c r="E494" s="10">
        <v>30.75</v>
      </c>
      <c r="H494" s="17">
        <f t="shared" ca="1" si="15"/>
        <v>59.817499999999995</v>
      </c>
      <c r="I494" s="17">
        <f t="shared" ca="1" si="14"/>
        <v>35.542500000000004</v>
      </c>
    </row>
    <row r="495" spans="1:9" x14ac:dyDescent="0.25">
      <c r="A495" s="11">
        <v>40580.125</v>
      </c>
      <c r="B495" s="10">
        <v>22.44</v>
      </c>
      <c r="D495" s="11">
        <v>40580.125</v>
      </c>
      <c r="E495" s="10">
        <v>63.68</v>
      </c>
      <c r="H495" s="17">
        <f t="shared" ca="1" si="15"/>
        <v>34.590000000000003</v>
      </c>
      <c r="I495" s="17">
        <f t="shared" ca="1" si="14"/>
        <v>63.122500000000002</v>
      </c>
    </row>
    <row r="496" spans="1:9" x14ac:dyDescent="0.25">
      <c r="A496" s="11">
        <v>40580.135416666664</v>
      </c>
      <c r="B496" s="10">
        <v>69.650000000000006</v>
      </c>
      <c r="D496" s="11">
        <v>40580.135416666664</v>
      </c>
      <c r="E496" s="10">
        <v>73.05</v>
      </c>
      <c r="H496" s="17">
        <f t="shared" ca="1" si="15"/>
        <v>72.144999999999996</v>
      </c>
      <c r="I496" s="17">
        <f t="shared" ca="1" si="14"/>
        <v>50.484999999999999</v>
      </c>
    </row>
    <row r="497" spans="1:9" x14ac:dyDescent="0.25">
      <c r="A497" s="11">
        <v>40580.145833333336</v>
      </c>
      <c r="B497" s="10">
        <v>9.1300000000000008</v>
      </c>
      <c r="D497" s="11">
        <v>40580.145833333336</v>
      </c>
      <c r="E497" s="10">
        <v>63.19</v>
      </c>
      <c r="H497" s="17">
        <f t="shared" ca="1" si="15"/>
        <v>65.989999999999995</v>
      </c>
      <c r="I497" s="17">
        <f t="shared" ca="1" si="14"/>
        <v>62.747500000000002</v>
      </c>
    </row>
    <row r="498" spans="1:9" x14ac:dyDescent="0.25">
      <c r="A498" s="11">
        <v>40580.15625</v>
      </c>
      <c r="B498" s="10">
        <v>84.57</v>
      </c>
      <c r="D498" s="11">
        <v>40580.15625</v>
      </c>
      <c r="E498" s="10">
        <v>38.340000000000003</v>
      </c>
      <c r="H498" s="17">
        <f t="shared" ca="1" si="15"/>
        <v>41.237499999999997</v>
      </c>
      <c r="I498" s="17">
        <f t="shared" ca="1" si="14"/>
        <v>42.162500000000001</v>
      </c>
    </row>
    <row r="499" spans="1:9" x14ac:dyDescent="0.25">
      <c r="A499" s="11">
        <v>40580.166666666664</v>
      </c>
      <c r="B499" s="10">
        <v>8.75</v>
      </c>
      <c r="D499" s="11">
        <v>40580.166666666664</v>
      </c>
      <c r="E499" s="10">
        <v>45.42</v>
      </c>
      <c r="H499" s="17">
        <f t="shared" ca="1" si="15"/>
        <v>48.174999999999997</v>
      </c>
      <c r="I499" s="17">
        <f t="shared" ca="1" si="14"/>
        <v>47.754999999999995</v>
      </c>
    </row>
    <row r="500" spans="1:9" x14ac:dyDescent="0.25">
      <c r="A500" s="11">
        <v>40580.177083333336</v>
      </c>
      <c r="B500" s="10">
        <v>3.39</v>
      </c>
      <c r="D500" s="11">
        <v>40580.177083333336</v>
      </c>
      <c r="E500" s="10">
        <v>31.37</v>
      </c>
      <c r="H500" s="17">
        <f t="shared" ca="1" si="15"/>
        <v>41.222499999999997</v>
      </c>
      <c r="I500" s="17">
        <f t="shared" ca="1" si="14"/>
        <v>53.445</v>
      </c>
    </row>
    <row r="501" spans="1:9" x14ac:dyDescent="0.25">
      <c r="A501" s="11">
        <v>40580.1875</v>
      </c>
      <c r="B501" s="10">
        <v>33.99</v>
      </c>
      <c r="D501" s="11">
        <v>40580.1875</v>
      </c>
      <c r="E501" s="10">
        <v>36.51</v>
      </c>
      <c r="H501" s="17">
        <f t="shared" ca="1" si="15"/>
        <v>58.827500000000001</v>
      </c>
      <c r="I501" s="17">
        <f t="shared" ca="1" si="14"/>
        <v>73.412500000000009</v>
      </c>
    </row>
    <row r="502" spans="1:9" x14ac:dyDescent="0.25">
      <c r="A502" s="11">
        <v>40580.197916666664</v>
      </c>
      <c r="B502" s="10">
        <v>29.64</v>
      </c>
      <c r="D502" s="11">
        <v>40580.197916666664</v>
      </c>
      <c r="E502" s="10">
        <v>31.89</v>
      </c>
      <c r="H502" s="17">
        <f t="shared" ca="1" si="15"/>
        <v>59.232500000000002</v>
      </c>
      <c r="I502" s="17">
        <f t="shared" ca="1" si="14"/>
        <v>46.275000000000006</v>
      </c>
    </row>
    <row r="503" spans="1:9" x14ac:dyDescent="0.25">
      <c r="A503" s="11">
        <v>40580.208333333336</v>
      </c>
      <c r="B503" s="10">
        <v>30.15</v>
      </c>
      <c r="D503" s="11">
        <v>40580.208333333336</v>
      </c>
      <c r="E503" s="10">
        <v>75.28</v>
      </c>
      <c r="H503" s="17">
        <f t="shared" ca="1" si="15"/>
        <v>51.14</v>
      </c>
      <c r="I503" s="17">
        <f t="shared" ca="1" si="14"/>
        <v>35.879999999999995</v>
      </c>
    </row>
    <row r="504" spans="1:9" x14ac:dyDescent="0.25">
      <c r="A504" s="11">
        <v>40580.21875</v>
      </c>
      <c r="B504" s="10">
        <v>93.93</v>
      </c>
      <c r="D504" s="11">
        <v>40580.21875</v>
      </c>
      <c r="E504" s="10">
        <v>45.33</v>
      </c>
      <c r="H504" s="17">
        <f t="shared" ca="1" si="15"/>
        <v>39.552500000000002</v>
      </c>
      <c r="I504" s="17">
        <f t="shared" ca="1" si="14"/>
        <v>68.327500000000001</v>
      </c>
    </row>
    <row r="505" spans="1:9" x14ac:dyDescent="0.25">
      <c r="A505" s="11">
        <v>40580.229166666664</v>
      </c>
      <c r="B505" s="10">
        <v>91.36</v>
      </c>
      <c r="D505" s="11">
        <v>40580.229166666664</v>
      </c>
      <c r="E505" s="10">
        <v>86.2</v>
      </c>
      <c r="H505" s="17">
        <f t="shared" ca="1" si="15"/>
        <v>56.0075</v>
      </c>
      <c r="I505" s="17">
        <f t="shared" ca="1" si="14"/>
        <v>32.795000000000002</v>
      </c>
    </row>
    <row r="506" spans="1:9" x14ac:dyDescent="0.25">
      <c r="A506" s="11">
        <v>40580.239583333336</v>
      </c>
      <c r="B506" s="10">
        <v>14.33</v>
      </c>
      <c r="D506" s="11">
        <v>40580.239583333336</v>
      </c>
      <c r="E506" s="10">
        <v>29</v>
      </c>
      <c r="H506" s="17">
        <f t="shared" ca="1" si="15"/>
        <v>57.52</v>
      </c>
      <c r="I506" s="17">
        <f t="shared" ca="1" si="14"/>
        <v>41.712499999999999</v>
      </c>
    </row>
    <row r="507" spans="1:9" x14ac:dyDescent="0.25">
      <c r="A507" s="11">
        <v>40580.25</v>
      </c>
      <c r="B507" s="10">
        <v>19.82</v>
      </c>
      <c r="D507" s="11">
        <v>40580.25</v>
      </c>
      <c r="E507" s="10">
        <v>0.54</v>
      </c>
      <c r="H507" s="17">
        <f t="shared" ca="1" si="15"/>
        <v>52.547499999999999</v>
      </c>
      <c r="I507" s="17">
        <f t="shared" ca="1" si="14"/>
        <v>66.734999999999999</v>
      </c>
    </row>
    <row r="508" spans="1:9" x14ac:dyDescent="0.25">
      <c r="A508" s="11">
        <v>40580.260416666664</v>
      </c>
      <c r="B508" s="10">
        <v>85.95</v>
      </c>
      <c r="D508" s="11">
        <v>40580.260416666664</v>
      </c>
      <c r="E508" s="10">
        <v>53.94</v>
      </c>
      <c r="H508" s="17">
        <f t="shared" ca="1" si="15"/>
        <v>39.092500000000001</v>
      </c>
      <c r="I508" s="17">
        <f t="shared" ca="1" si="14"/>
        <v>33.552499999999995</v>
      </c>
    </row>
    <row r="509" spans="1:9" x14ac:dyDescent="0.25">
      <c r="A509" s="11">
        <v>40580.270833333336</v>
      </c>
      <c r="B509" s="10">
        <v>51.38</v>
      </c>
      <c r="D509" s="11">
        <v>40580.270833333336</v>
      </c>
      <c r="E509" s="10">
        <v>52.45</v>
      </c>
      <c r="H509" s="17">
        <f t="shared" ca="1" si="15"/>
        <v>56.055000000000007</v>
      </c>
      <c r="I509" s="17">
        <f t="shared" ca="1" si="14"/>
        <v>38.28</v>
      </c>
    </row>
    <row r="510" spans="1:9" x14ac:dyDescent="0.25">
      <c r="A510" s="11">
        <v>40580.28125</v>
      </c>
      <c r="B510" s="10">
        <v>36.33</v>
      </c>
      <c r="D510" s="11">
        <v>40580.28125</v>
      </c>
      <c r="E510" s="10">
        <v>93.66</v>
      </c>
      <c r="H510" s="17">
        <f t="shared" ca="1" si="15"/>
        <v>68.73</v>
      </c>
      <c r="I510" s="17">
        <f t="shared" ca="1" si="14"/>
        <v>66.540000000000006</v>
      </c>
    </row>
    <row r="511" spans="1:9" x14ac:dyDescent="0.25">
      <c r="A511" s="11">
        <v>40580.291666666664</v>
      </c>
      <c r="B511" s="10">
        <v>36.86</v>
      </c>
      <c r="D511" s="11">
        <v>40580.291666666664</v>
      </c>
      <c r="E511" s="10">
        <v>60.73</v>
      </c>
      <c r="H511" s="17">
        <f t="shared" ca="1" si="15"/>
        <v>47.954999999999998</v>
      </c>
      <c r="I511" s="17">
        <f t="shared" ca="1" si="14"/>
        <v>60.415000000000006</v>
      </c>
    </row>
    <row r="512" spans="1:9" x14ac:dyDescent="0.25">
      <c r="A512" s="11">
        <v>40580.302083333336</v>
      </c>
      <c r="B512" s="10">
        <v>49.11</v>
      </c>
      <c r="D512" s="11">
        <v>40580.302083333336</v>
      </c>
      <c r="E512" s="10">
        <v>85.86</v>
      </c>
      <c r="H512" s="17">
        <f t="shared" ca="1" si="15"/>
        <v>41.982499999999995</v>
      </c>
      <c r="I512" s="17">
        <f t="shared" ca="1" si="14"/>
        <v>27.2775</v>
      </c>
    </row>
    <row r="513" spans="1:9" x14ac:dyDescent="0.25">
      <c r="A513" s="11">
        <v>40580.3125</v>
      </c>
      <c r="B513" s="10">
        <v>23.55</v>
      </c>
      <c r="D513" s="11">
        <v>40580.3125</v>
      </c>
      <c r="E513" s="10">
        <v>76.91</v>
      </c>
      <c r="H513" s="17">
        <f t="shared" ca="1" si="15"/>
        <v>50.217499999999994</v>
      </c>
      <c r="I513" s="17">
        <f t="shared" ca="1" si="14"/>
        <v>40.417499999999997</v>
      </c>
    </row>
    <row r="514" spans="1:9" x14ac:dyDescent="0.25">
      <c r="A514" s="11">
        <v>40580.322916666664</v>
      </c>
      <c r="B514" s="10">
        <v>61.59</v>
      </c>
      <c r="D514" s="11">
        <v>40580.322916666664</v>
      </c>
      <c r="E514" s="10">
        <v>62.85</v>
      </c>
      <c r="H514" s="17">
        <f t="shared" ca="1" si="15"/>
        <v>42.555000000000007</v>
      </c>
      <c r="I514" s="17">
        <f t="shared" ca="1" si="14"/>
        <v>48.05</v>
      </c>
    </row>
    <row r="515" spans="1:9" x14ac:dyDescent="0.25">
      <c r="A515" s="11">
        <v>40580.333333333336</v>
      </c>
      <c r="B515" s="10">
        <v>3.05</v>
      </c>
      <c r="D515" s="11">
        <v>40580.333333333336</v>
      </c>
      <c r="E515" s="10">
        <v>73.88</v>
      </c>
      <c r="H515" s="17">
        <f t="shared" ca="1" si="15"/>
        <v>28.7225</v>
      </c>
      <c r="I515" s="17">
        <f t="shared" ca="1" si="14"/>
        <v>38.0625</v>
      </c>
    </row>
    <row r="516" spans="1:9" x14ac:dyDescent="0.25">
      <c r="A516" s="11">
        <v>40580.34375</v>
      </c>
      <c r="B516" s="10">
        <v>42.84</v>
      </c>
      <c r="D516" s="11">
        <v>40580.34375</v>
      </c>
      <c r="E516" s="10">
        <v>35.1</v>
      </c>
      <c r="H516" s="17">
        <f t="shared" ca="1" si="15"/>
        <v>61.66</v>
      </c>
      <c r="I516" s="17">
        <f t="shared" ref="I516:I579" ca="1" si="16">AVERAGE(OFFSET($E$3, (ROW(E516)-3) * 4,0,4,1))</f>
        <v>37.534999999999997</v>
      </c>
    </row>
    <row r="517" spans="1:9" x14ac:dyDescent="0.25">
      <c r="A517" s="11">
        <v>40580.354166666664</v>
      </c>
      <c r="B517" s="10">
        <v>95.05</v>
      </c>
      <c r="D517" s="11">
        <v>40580.354166666664</v>
      </c>
      <c r="E517" s="10">
        <v>20.76</v>
      </c>
      <c r="H517" s="17">
        <f t="shared" ref="H517:H580" ca="1" si="17">AVERAGE(OFFSET($B$3, (ROW(B517)-3) * 4,0,4,1))</f>
        <v>63.127500000000005</v>
      </c>
      <c r="I517" s="17">
        <f t="shared" ca="1" si="16"/>
        <v>67.435000000000002</v>
      </c>
    </row>
    <row r="518" spans="1:9" x14ac:dyDescent="0.25">
      <c r="A518" s="11">
        <v>40580.364583333336</v>
      </c>
      <c r="B518" s="10">
        <v>81.63</v>
      </c>
      <c r="D518" s="11">
        <v>40580.364583333336</v>
      </c>
      <c r="E518" s="10">
        <v>94.81</v>
      </c>
      <c r="H518" s="17">
        <f t="shared" ca="1" si="17"/>
        <v>50.22</v>
      </c>
      <c r="I518" s="17">
        <f t="shared" ca="1" si="16"/>
        <v>80.452500000000001</v>
      </c>
    </row>
    <row r="519" spans="1:9" x14ac:dyDescent="0.25">
      <c r="A519" s="11">
        <v>40580.375</v>
      </c>
      <c r="B519" s="10">
        <v>98.86</v>
      </c>
      <c r="D519" s="11">
        <v>40580.375</v>
      </c>
      <c r="E519" s="10">
        <v>11.41</v>
      </c>
      <c r="H519" s="17">
        <f t="shared" ca="1" si="17"/>
        <v>43.530000000000008</v>
      </c>
      <c r="I519" s="17">
        <f t="shared" ca="1" si="16"/>
        <v>49.127499999999998</v>
      </c>
    </row>
    <row r="520" spans="1:9" x14ac:dyDescent="0.25">
      <c r="A520" s="11">
        <v>40580.385416666664</v>
      </c>
      <c r="B520" s="10">
        <v>58.23</v>
      </c>
      <c r="D520" s="11">
        <v>40580.385416666664</v>
      </c>
      <c r="E520" s="10">
        <v>50.51</v>
      </c>
      <c r="H520" s="17">
        <f t="shared" ca="1" si="17"/>
        <v>49.164999999999992</v>
      </c>
      <c r="I520" s="17">
        <f t="shared" ca="1" si="16"/>
        <v>26.712499999999999</v>
      </c>
    </row>
    <row r="521" spans="1:9" x14ac:dyDescent="0.25">
      <c r="A521" s="11">
        <v>40580.395833333336</v>
      </c>
      <c r="B521" s="10">
        <v>46.98</v>
      </c>
      <c r="D521" s="11">
        <v>40580.395833333336</v>
      </c>
      <c r="E521" s="10">
        <v>56.99</v>
      </c>
      <c r="H521" s="17">
        <f t="shared" ca="1" si="17"/>
        <v>47.642499999999991</v>
      </c>
      <c r="I521" s="17">
        <f t="shared" ca="1" si="16"/>
        <v>60.842500000000001</v>
      </c>
    </row>
    <row r="522" spans="1:9" x14ac:dyDescent="0.25">
      <c r="A522" s="11">
        <v>40580.40625</v>
      </c>
      <c r="B522" s="10">
        <v>44.94</v>
      </c>
      <c r="D522" s="11">
        <v>40580.40625</v>
      </c>
      <c r="E522" s="10">
        <v>97.83</v>
      </c>
      <c r="H522" s="17">
        <f t="shared" ca="1" si="17"/>
        <v>60.3</v>
      </c>
      <c r="I522" s="17">
        <f t="shared" ca="1" si="16"/>
        <v>24.892499999999998</v>
      </c>
    </row>
    <row r="523" spans="1:9" x14ac:dyDescent="0.25">
      <c r="A523" s="11">
        <v>40580.416666666664</v>
      </c>
      <c r="B523" s="10">
        <v>21.75</v>
      </c>
      <c r="D523" s="11">
        <v>40580.416666666664</v>
      </c>
      <c r="E523" s="10">
        <v>39.130000000000003</v>
      </c>
      <c r="H523" s="17">
        <f t="shared" ca="1" si="17"/>
        <v>43.355000000000004</v>
      </c>
      <c r="I523" s="17">
        <f t="shared" ca="1" si="16"/>
        <v>50.995000000000005</v>
      </c>
    </row>
    <row r="524" spans="1:9" x14ac:dyDescent="0.25">
      <c r="A524" s="11">
        <v>40580.427083333336</v>
      </c>
      <c r="B524" s="10">
        <v>48.47</v>
      </c>
      <c r="D524" s="11">
        <v>40580.427083333336</v>
      </c>
      <c r="E524" s="10">
        <v>47.91</v>
      </c>
      <c r="H524" s="17">
        <f t="shared" ca="1" si="17"/>
        <v>58.41</v>
      </c>
      <c r="I524" s="17">
        <f t="shared" ca="1" si="16"/>
        <v>69.777500000000003</v>
      </c>
    </row>
    <row r="525" spans="1:9" x14ac:dyDescent="0.25">
      <c r="A525" s="11">
        <v>40580.4375</v>
      </c>
      <c r="B525" s="10">
        <v>34.590000000000003</v>
      </c>
      <c r="D525" s="11">
        <v>40580.4375</v>
      </c>
      <c r="E525" s="10">
        <v>60.03</v>
      </c>
      <c r="H525" s="17">
        <f t="shared" ca="1" si="17"/>
        <v>45.237499999999997</v>
      </c>
      <c r="I525" s="17">
        <f t="shared" ca="1" si="16"/>
        <v>40.515000000000001</v>
      </c>
    </row>
    <row r="526" spans="1:9" x14ac:dyDescent="0.25">
      <c r="A526" s="11">
        <v>40580.447916666664</v>
      </c>
      <c r="B526" s="10">
        <v>12.18</v>
      </c>
      <c r="D526" s="11">
        <v>40580.447916666664</v>
      </c>
      <c r="E526" s="10">
        <v>37.71</v>
      </c>
      <c r="H526" s="17">
        <f t="shared" ca="1" si="17"/>
        <v>54.042500000000004</v>
      </c>
      <c r="I526" s="17">
        <f t="shared" ca="1" si="16"/>
        <v>56.517499999999998</v>
      </c>
    </row>
    <row r="527" spans="1:9" x14ac:dyDescent="0.25">
      <c r="A527" s="11">
        <v>40580.458333333336</v>
      </c>
      <c r="B527" s="10">
        <v>45.87</v>
      </c>
      <c r="D527" s="11">
        <v>40580.458333333336</v>
      </c>
      <c r="E527" s="10">
        <v>33.909999999999997</v>
      </c>
      <c r="H527" s="17">
        <f t="shared" ca="1" si="17"/>
        <v>59.75</v>
      </c>
      <c r="I527" s="17">
        <f t="shared" ca="1" si="16"/>
        <v>45.912500000000001</v>
      </c>
    </row>
    <row r="528" spans="1:9" x14ac:dyDescent="0.25">
      <c r="A528" s="11">
        <v>40580.46875</v>
      </c>
      <c r="B528" s="10">
        <v>19.66</v>
      </c>
      <c r="D528" s="11">
        <v>40580.46875</v>
      </c>
      <c r="E528" s="10">
        <v>77.45</v>
      </c>
      <c r="H528" s="17">
        <f t="shared" ca="1" si="17"/>
        <v>56.37</v>
      </c>
      <c r="I528" s="17">
        <f t="shared" ca="1" si="16"/>
        <v>53.047500000000007</v>
      </c>
    </row>
    <row r="529" spans="1:9" x14ac:dyDescent="0.25">
      <c r="A529" s="11">
        <v>40580.479166666664</v>
      </c>
      <c r="B529" s="10">
        <v>91.46</v>
      </c>
      <c r="D529" s="11">
        <v>40580.479166666664</v>
      </c>
      <c r="E529" s="10">
        <v>20.87</v>
      </c>
      <c r="H529" s="17">
        <f t="shared" ca="1" si="17"/>
        <v>52.174999999999997</v>
      </c>
      <c r="I529" s="17">
        <f t="shared" ca="1" si="16"/>
        <v>57.632499999999993</v>
      </c>
    </row>
    <row r="530" spans="1:9" x14ac:dyDescent="0.25">
      <c r="A530" s="11">
        <v>40580.489583333336</v>
      </c>
      <c r="B530" s="10">
        <v>68.28</v>
      </c>
      <c r="D530" s="11">
        <v>40580.489583333336</v>
      </c>
      <c r="E530" s="10">
        <v>69.63</v>
      </c>
      <c r="H530" s="17">
        <f t="shared" ca="1" si="17"/>
        <v>70.78</v>
      </c>
      <c r="I530" s="17">
        <f t="shared" ca="1" si="16"/>
        <v>39.489999999999995</v>
      </c>
    </row>
    <row r="531" spans="1:9" x14ac:dyDescent="0.25">
      <c r="A531" s="11">
        <v>40580.5</v>
      </c>
      <c r="B531" s="10">
        <v>29.53</v>
      </c>
      <c r="D531" s="11">
        <v>40580.5</v>
      </c>
      <c r="E531" s="10">
        <v>79.91</v>
      </c>
      <c r="H531" s="17">
        <f t="shared" ca="1" si="17"/>
        <v>73.22</v>
      </c>
      <c r="I531" s="17">
        <f t="shared" ca="1" si="16"/>
        <v>57.025000000000006</v>
      </c>
    </row>
    <row r="532" spans="1:9" x14ac:dyDescent="0.25">
      <c r="A532" s="11">
        <v>40580.510416666664</v>
      </c>
      <c r="B532" s="10">
        <v>48.21</v>
      </c>
      <c r="D532" s="11">
        <v>40580.510416666664</v>
      </c>
      <c r="E532" s="10">
        <v>42.23</v>
      </c>
      <c r="H532" s="17">
        <f t="shared" ca="1" si="17"/>
        <v>30.422499999999999</v>
      </c>
      <c r="I532" s="17">
        <f t="shared" ca="1" si="16"/>
        <v>72.102500000000006</v>
      </c>
    </row>
    <row r="533" spans="1:9" x14ac:dyDescent="0.25">
      <c r="A533" s="11">
        <v>40580.520833333336</v>
      </c>
      <c r="B533" s="10">
        <v>69.290000000000006</v>
      </c>
      <c r="D533" s="11">
        <v>40580.520833333336</v>
      </c>
      <c r="E533" s="10">
        <v>6.7</v>
      </c>
      <c r="H533" s="17">
        <f t="shared" ca="1" si="17"/>
        <v>59.817500000000003</v>
      </c>
      <c r="I533" s="17">
        <f t="shared" ca="1" si="16"/>
        <v>42.652499999999996</v>
      </c>
    </row>
    <row r="534" spans="1:9" x14ac:dyDescent="0.25">
      <c r="A534" s="11">
        <v>40580.53125</v>
      </c>
      <c r="B534" s="10">
        <v>11.17</v>
      </c>
      <c r="D534" s="11">
        <v>40580.53125</v>
      </c>
      <c r="E534" s="10">
        <v>1.98</v>
      </c>
      <c r="H534" s="17">
        <f t="shared" ca="1" si="17"/>
        <v>55.765000000000001</v>
      </c>
      <c r="I534" s="17">
        <f t="shared" ca="1" si="16"/>
        <v>61.7575</v>
      </c>
    </row>
    <row r="535" spans="1:9" x14ac:dyDescent="0.25">
      <c r="A535" s="11">
        <v>40580.541666666664</v>
      </c>
      <c r="B535" s="10">
        <v>44.29</v>
      </c>
      <c r="D535" s="11">
        <v>40580.541666666664</v>
      </c>
      <c r="E535" s="10">
        <v>32.4</v>
      </c>
      <c r="H535" s="17">
        <f t="shared" ca="1" si="17"/>
        <v>74.674999999999997</v>
      </c>
      <c r="I535" s="17">
        <f t="shared" ca="1" si="16"/>
        <v>42.227499999999999</v>
      </c>
    </row>
    <row r="536" spans="1:9" x14ac:dyDescent="0.25">
      <c r="A536" s="11">
        <v>40580.552083333336</v>
      </c>
      <c r="B536" s="10">
        <v>24</v>
      </c>
      <c r="D536" s="11">
        <v>40580.552083333336</v>
      </c>
      <c r="E536" s="10">
        <v>39.71</v>
      </c>
      <c r="H536" s="17">
        <f t="shared" ca="1" si="17"/>
        <v>52.192499999999995</v>
      </c>
      <c r="I536" s="17">
        <f t="shared" ca="1" si="16"/>
        <v>70.637500000000003</v>
      </c>
    </row>
    <row r="537" spans="1:9" x14ac:dyDescent="0.25">
      <c r="A537" s="11">
        <v>40580.5625</v>
      </c>
      <c r="B537" s="10">
        <v>71.98</v>
      </c>
      <c r="D537" s="11">
        <v>40580.5625</v>
      </c>
      <c r="E537" s="10">
        <v>52.34</v>
      </c>
      <c r="H537" s="17">
        <f t="shared" ca="1" si="17"/>
        <v>53.3675</v>
      </c>
      <c r="I537" s="17">
        <f t="shared" ca="1" si="16"/>
        <v>82.587500000000006</v>
      </c>
    </row>
    <row r="538" spans="1:9" x14ac:dyDescent="0.25">
      <c r="A538" s="11">
        <v>40580.572916666664</v>
      </c>
      <c r="B538" s="10">
        <v>17.8</v>
      </c>
      <c r="D538" s="11">
        <v>40580.572916666664</v>
      </c>
      <c r="E538" s="10">
        <v>2.52</v>
      </c>
      <c r="H538" s="17">
        <f t="shared" ca="1" si="17"/>
        <v>53.957499999999996</v>
      </c>
      <c r="I538" s="17">
        <f t="shared" ca="1" si="16"/>
        <v>42.88</v>
      </c>
    </row>
    <row r="539" spans="1:9" x14ac:dyDescent="0.25">
      <c r="A539" s="11">
        <v>40580.583333333336</v>
      </c>
      <c r="B539" s="10">
        <v>54.5</v>
      </c>
      <c r="D539" s="11">
        <v>40580.583333333336</v>
      </c>
      <c r="E539" s="10">
        <v>89.15</v>
      </c>
      <c r="H539" s="17">
        <f t="shared" ca="1" si="17"/>
        <v>45.467500000000001</v>
      </c>
      <c r="I539" s="17">
        <f t="shared" ca="1" si="16"/>
        <v>31.272500000000001</v>
      </c>
    </row>
    <row r="540" spans="1:9" x14ac:dyDescent="0.25">
      <c r="A540" s="11">
        <v>40580.59375</v>
      </c>
      <c r="B540" s="10">
        <v>99.1</v>
      </c>
      <c r="D540" s="11">
        <v>40580.59375</v>
      </c>
      <c r="E540" s="10">
        <v>84.19</v>
      </c>
      <c r="H540" s="17">
        <f t="shared" ca="1" si="17"/>
        <v>52.129999999999995</v>
      </c>
      <c r="I540" s="17">
        <f t="shared" ca="1" si="16"/>
        <v>44.344999999999999</v>
      </c>
    </row>
    <row r="541" spans="1:9" x14ac:dyDescent="0.25">
      <c r="A541" s="11">
        <v>40580.604166666664</v>
      </c>
      <c r="B541" s="10">
        <v>49.69</v>
      </c>
      <c r="D541" s="11">
        <v>40580.604166666664</v>
      </c>
      <c r="E541" s="10">
        <v>44.29</v>
      </c>
      <c r="H541" s="17">
        <f t="shared" ca="1" si="17"/>
        <v>78.307500000000005</v>
      </c>
      <c r="I541" s="17">
        <f t="shared" ca="1" si="16"/>
        <v>28.812499999999996</v>
      </c>
    </row>
    <row r="542" spans="1:9" x14ac:dyDescent="0.25">
      <c r="A542" s="11">
        <v>40580.614583333336</v>
      </c>
      <c r="B542" s="10">
        <v>98.39</v>
      </c>
      <c r="D542" s="11">
        <v>40580.614583333336</v>
      </c>
      <c r="E542" s="10">
        <v>42.29</v>
      </c>
      <c r="H542" s="17">
        <f t="shared" ca="1" si="17"/>
        <v>48.674999999999997</v>
      </c>
      <c r="I542" s="17">
        <f t="shared" ca="1" si="16"/>
        <v>55.902500000000003</v>
      </c>
    </row>
    <row r="543" spans="1:9" x14ac:dyDescent="0.25">
      <c r="A543" s="11">
        <v>40580.625</v>
      </c>
      <c r="B543" s="10">
        <v>7.95</v>
      </c>
      <c r="D543" s="11">
        <v>40580.625</v>
      </c>
      <c r="E543" s="10">
        <v>78.48</v>
      </c>
      <c r="H543" s="17">
        <f t="shared" ca="1" si="17"/>
        <v>52.825000000000003</v>
      </c>
      <c r="I543" s="17">
        <f t="shared" ca="1" si="16"/>
        <v>52.377499999999998</v>
      </c>
    </row>
    <row r="544" spans="1:9" x14ac:dyDescent="0.25">
      <c r="A544" s="11">
        <v>40580.635416666664</v>
      </c>
      <c r="B544" s="10">
        <v>96.83</v>
      </c>
      <c r="D544" s="11">
        <v>40580.635416666664</v>
      </c>
      <c r="E544" s="10">
        <v>73.55</v>
      </c>
      <c r="H544" s="17">
        <f t="shared" ca="1" si="17"/>
        <v>31.377499999999998</v>
      </c>
      <c r="I544" s="17">
        <f t="shared" ca="1" si="16"/>
        <v>65.507500000000007</v>
      </c>
    </row>
    <row r="545" spans="1:9" x14ac:dyDescent="0.25">
      <c r="A545" s="11">
        <v>40580.645833333336</v>
      </c>
      <c r="B545" s="10">
        <v>10.14</v>
      </c>
      <c r="D545" s="11">
        <v>40580.645833333336</v>
      </c>
      <c r="E545" s="10">
        <v>35.42</v>
      </c>
      <c r="H545" s="17">
        <f t="shared" ca="1" si="17"/>
        <v>80.905000000000001</v>
      </c>
      <c r="I545" s="17">
        <f t="shared" ca="1" si="16"/>
        <v>57.517499999999998</v>
      </c>
    </row>
    <row r="546" spans="1:9" x14ac:dyDescent="0.25">
      <c r="A546" s="11">
        <v>40580.65625</v>
      </c>
      <c r="B546" s="10">
        <v>72.72</v>
      </c>
      <c r="D546" s="11">
        <v>40580.65625</v>
      </c>
      <c r="E546" s="10">
        <v>27.78</v>
      </c>
      <c r="H546" s="17">
        <f t="shared" ca="1" si="17"/>
        <v>58.29</v>
      </c>
      <c r="I546" s="17">
        <f t="shared" ca="1" si="16"/>
        <v>41.86</v>
      </c>
    </row>
    <row r="547" spans="1:9" x14ac:dyDescent="0.25">
      <c r="A547" s="11">
        <v>40580.666666666664</v>
      </c>
      <c r="B547" s="10">
        <v>50.11</v>
      </c>
      <c r="D547" s="11">
        <v>40580.666666666664</v>
      </c>
      <c r="E547" s="10">
        <v>3.01</v>
      </c>
      <c r="H547" s="17">
        <f t="shared" ca="1" si="17"/>
        <v>32.11</v>
      </c>
      <c r="I547" s="17">
        <f t="shared" ca="1" si="16"/>
        <v>59.335000000000008</v>
      </c>
    </row>
    <row r="548" spans="1:9" x14ac:dyDescent="0.25">
      <c r="A548" s="11">
        <v>40580.677083333336</v>
      </c>
      <c r="B548" s="10">
        <v>94.45</v>
      </c>
      <c r="D548" s="11">
        <v>40580.677083333336</v>
      </c>
      <c r="E548" s="10">
        <v>52.43</v>
      </c>
      <c r="H548" s="17">
        <f t="shared" ca="1" si="17"/>
        <v>70.820000000000007</v>
      </c>
      <c r="I548" s="17">
        <f t="shared" ca="1" si="16"/>
        <v>41.337500000000006</v>
      </c>
    </row>
    <row r="549" spans="1:9" x14ac:dyDescent="0.25">
      <c r="A549" s="11">
        <v>40580.6875</v>
      </c>
      <c r="B549" s="10">
        <v>76.680000000000007</v>
      </c>
      <c r="D549" s="11">
        <v>40580.6875</v>
      </c>
      <c r="E549" s="10">
        <v>69.430000000000007</v>
      </c>
      <c r="H549" s="17">
        <f t="shared" ca="1" si="17"/>
        <v>65.53</v>
      </c>
      <c r="I549" s="17">
        <f t="shared" ca="1" si="16"/>
        <v>66.800000000000011</v>
      </c>
    </row>
    <row r="550" spans="1:9" x14ac:dyDescent="0.25">
      <c r="A550" s="11">
        <v>40580.697916666664</v>
      </c>
      <c r="B550" s="10">
        <v>2.2799999999999998</v>
      </c>
      <c r="D550" s="11">
        <v>40580.697916666664</v>
      </c>
      <c r="E550" s="10">
        <v>1.72</v>
      </c>
      <c r="H550" s="17">
        <f t="shared" ca="1" si="17"/>
        <v>38.884999999999998</v>
      </c>
      <c r="I550" s="17">
        <f t="shared" ca="1" si="16"/>
        <v>48.155000000000008</v>
      </c>
    </row>
    <row r="551" spans="1:9" x14ac:dyDescent="0.25">
      <c r="A551" s="11">
        <v>40580.708333333336</v>
      </c>
      <c r="B551" s="10">
        <v>55.13</v>
      </c>
      <c r="D551" s="11">
        <v>40580.708333333336</v>
      </c>
      <c r="E551" s="10">
        <v>99.16</v>
      </c>
      <c r="H551" s="17">
        <f t="shared" ca="1" si="17"/>
        <v>70.482499999999987</v>
      </c>
      <c r="I551" s="17">
        <f t="shared" ca="1" si="16"/>
        <v>46.407499999999999</v>
      </c>
    </row>
    <row r="552" spans="1:9" x14ac:dyDescent="0.25">
      <c r="A552" s="11">
        <v>40580.71875</v>
      </c>
      <c r="B552" s="10">
        <v>16.22</v>
      </c>
      <c r="D552" s="11">
        <v>40580.71875</v>
      </c>
      <c r="E552" s="10">
        <v>54.64</v>
      </c>
      <c r="H552" s="17">
        <f t="shared" ca="1" si="17"/>
        <v>57.527499999999996</v>
      </c>
      <c r="I552" s="17">
        <f t="shared" ca="1" si="16"/>
        <v>57.255000000000003</v>
      </c>
    </row>
    <row r="553" spans="1:9" x14ac:dyDescent="0.25">
      <c r="A553" s="11">
        <v>40580.729166666664</v>
      </c>
      <c r="B553" s="10">
        <v>42.79</v>
      </c>
      <c r="D553" s="11">
        <v>40580.729166666664</v>
      </c>
      <c r="E553" s="10">
        <v>32.86</v>
      </c>
      <c r="H553" s="17">
        <f t="shared" ca="1" si="17"/>
        <v>51.662500000000001</v>
      </c>
      <c r="I553" s="17">
        <f t="shared" ca="1" si="16"/>
        <v>36.797499999999999</v>
      </c>
    </row>
    <row r="554" spans="1:9" x14ac:dyDescent="0.25">
      <c r="A554" s="11">
        <v>40580.739583333336</v>
      </c>
      <c r="B554" s="10">
        <v>57.71</v>
      </c>
      <c r="D554" s="11">
        <v>40580.739583333336</v>
      </c>
      <c r="E554" s="10">
        <v>32.9</v>
      </c>
      <c r="H554" s="17">
        <f t="shared" ca="1" si="17"/>
        <v>43.97</v>
      </c>
      <c r="I554" s="17">
        <f t="shared" ca="1" si="16"/>
        <v>69.007499999999993</v>
      </c>
    </row>
    <row r="555" spans="1:9" x14ac:dyDescent="0.25">
      <c r="A555" s="11">
        <v>40580.75</v>
      </c>
      <c r="B555" s="10">
        <v>14.17</v>
      </c>
      <c r="D555" s="11">
        <v>40580.75</v>
      </c>
      <c r="E555" s="10">
        <v>17.28</v>
      </c>
      <c r="H555" s="17">
        <f t="shared" ca="1" si="17"/>
        <v>58.277500000000003</v>
      </c>
      <c r="I555" s="17">
        <f t="shared" ca="1" si="16"/>
        <v>65.259999999999991</v>
      </c>
    </row>
    <row r="556" spans="1:9" x14ac:dyDescent="0.25">
      <c r="A556" s="11">
        <v>40580.760416666664</v>
      </c>
      <c r="B556" s="10">
        <v>0.71</v>
      </c>
      <c r="D556" s="11">
        <v>40580.760416666664</v>
      </c>
      <c r="E556" s="10">
        <v>91.93</v>
      </c>
      <c r="H556" s="17">
        <f t="shared" ca="1" si="17"/>
        <v>48.795000000000002</v>
      </c>
      <c r="I556" s="17">
        <f t="shared" ca="1" si="16"/>
        <v>39.1875</v>
      </c>
    </row>
    <row r="557" spans="1:9" x14ac:dyDescent="0.25">
      <c r="A557" s="11">
        <v>40580.770833333336</v>
      </c>
      <c r="B557" s="10">
        <v>60.1</v>
      </c>
      <c r="D557" s="11">
        <v>40580.770833333336</v>
      </c>
      <c r="E557" s="10">
        <v>92.97</v>
      </c>
      <c r="H557" s="17">
        <f t="shared" ca="1" si="17"/>
        <v>65.612500000000011</v>
      </c>
      <c r="I557" s="17">
        <f t="shared" ca="1" si="16"/>
        <v>48.414999999999999</v>
      </c>
    </row>
    <row r="558" spans="1:9" x14ac:dyDescent="0.25">
      <c r="A558" s="11">
        <v>40580.78125</v>
      </c>
      <c r="B558" s="10">
        <v>42.39</v>
      </c>
      <c r="D558" s="11">
        <v>40580.78125</v>
      </c>
      <c r="E558" s="10">
        <v>76.900000000000006</v>
      </c>
      <c r="H558" s="17">
        <f t="shared" ca="1" si="17"/>
        <v>41.307500000000005</v>
      </c>
      <c r="I558" s="17">
        <f t="shared" ca="1" si="16"/>
        <v>26.164999999999999</v>
      </c>
    </row>
    <row r="559" spans="1:9" x14ac:dyDescent="0.25">
      <c r="A559" s="11">
        <v>40580.791666666664</v>
      </c>
      <c r="B559" s="10">
        <v>42.64</v>
      </c>
      <c r="D559" s="11">
        <v>40580.791666666664</v>
      </c>
      <c r="E559" s="10">
        <v>96.14</v>
      </c>
      <c r="H559" s="17">
        <f t="shared" ca="1" si="17"/>
        <v>66.765000000000001</v>
      </c>
      <c r="I559" s="17">
        <f t="shared" ca="1" si="16"/>
        <v>65.142499999999998</v>
      </c>
    </row>
    <row r="560" spans="1:9" x14ac:dyDescent="0.25">
      <c r="A560" s="11">
        <v>40580.802083333336</v>
      </c>
      <c r="B560" s="10">
        <v>11.81</v>
      </c>
      <c r="D560" s="11">
        <v>40580.802083333336</v>
      </c>
      <c r="E560" s="10">
        <v>73.23</v>
      </c>
      <c r="H560" s="17">
        <f t="shared" ca="1" si="17"/>
        <v>32.164999999999999</v>
      </c>
      <c r="I560" s="17">
        <f t="shared" ca="1" si="16"/>
        <v>44.347500000000004</v>
      </c>
    </row>
    <row r="561" spans="1:9" x14ac:dyDescent="0.25">
      <c r="A561" s="11">
        <v>40580.8125</v>
      </c>
      <c r="B561" s="10">
        <v>30.89</v>
      </c>
      <c r="D561" s="11">
        <v>40580.8125</v>
      </c>
      <c r="E561" s="10">
        <v>87.29</v>
      </c>
      <c r="H561" s="17">
        <f t="shared" ca="1" si="17"/>
        <v>72.685000000000002</v>
      </c>
      <c r="I561" s="17">
        <f t="shared" ca="1" si="16"/>
        <v>64.072499999999991</v>
      </c>
    </row>
    <row r="562" spans="1:9" x14ac:dyDescent="0.25">
      <c r="A562" s="11">
        <v>40580.822916666664</v>
      </c>
      <c r="B562" s="10">
        <v>75.510000000000005</v>
      </c>
      <c r="D562" s="11">
        <v>40580.822916666664</v>
      </c>
      <c r="E562" s="10">
        <v>82.95</v>
      </c>
      <c r="H562" s="17">
        <f t="shared" ca="1" si="17"/>
        <v>60.065000000000005</v>
      </c>
      <c r="I562" s="17">
        <f t="shared" ca="1" si="16"/>
        <v>49.954999999999998</v>
      </c>
    </row>
    <row r="563" spans="1:9" x14ac:dyDescent="0.25">
      <c r="A563" s="11">
        <v>40580.833333333336</v>
      </c>
      <c r="B563" s="10">
        <v>52.21</v>
      </c>
      <c r="D563" s="11">
        <v>40580.833333333336</v>
      </c>
      <c r="E563" s="10">
        <v>72.489999999999995</v>
      </c>
      <c r="H563" s="17">
        <f t="shared" ca="1" si="17"/>
        <v>47.322500000000005</v>
      </c>
      <c r="I563" s="17">
        <f t="shared" ca="1" si="16"/>
        <v>23.34</v>
      </c>
    </row>
    <row r="564" spans="1:9" x14ac:dyDescent="0.25">
      <c r="A564" s="11">
        <v>40580.84375</v>
      </c>
      <c r="B564" s="10">
        <v>89.78</v>
      </c>
      <c r="D564" s="11">
        <v>40580.84375</v>
      </c>
      <c r="E564" s="10">
        <v>33.35</v>
      </c>
      <c r="H564" s="17">
        <f t="shared" ca="1" si="17"/>
        <v>49.8125</v>
      </c>
      <c r="I564" s="17">
        <f t="shared" ca="1" si="16"/>
        <v>43.552500000000002</v>
      </c>
    </row>
    <row r="565" spans="1:9" x14ac:dyDescent="0.25">
      <c r="A565" s="11">
        <v>40580.854166666664</v>
      </c>
      <c r="B565" s="10">
        <v>48.94</v>
      </c>
      <c r="D565" s="11">
        <v>40580.854166666664</v>
      </c>
      <c r="E565" s="10">
        <v>92.99</v>
      </c>
      <c r="H565" s="17">
        <f t="shared" ca="1" si="17"/>
        <v>71.695000000000007</v>
      </c>
      <c r="I565" s="17">
        <f t="shared" ca="1" si="16"/>
        <v>43.202500000000001</v>
      </c>
    </row>
    <row r="566" spans="1:9" x14ac:dyDescent="0.25">
      <c r="A566" s="11">
        <v>40580.864583333336</v>
      </c>
      <c r="B566" s="10">
        <v>80.78</v>
      </c>
      <c r="D566" s="11">
        <v>40580.864583333336</v>
      </c>
      <c r="E566" s="10">
        <v>31.61</v>
      </c>
      <c r="H566" s="17">
        <f t="shared" ca="1" si="17"/>
        <v>65.174999999999997</v>
      </c>
      <c r="I566" s="17">
        <f t="shared" ca="1" si="16"/>
        <v>53.144999999999996</v>
      </c>
    </row>
    <row r="567" spans="1:9" x14ac:dyDescent="0.25">
      <c r="A567" s="11">
        <v>40580.875</v>
      </c>
      <c r="B567" s="10">
        <v>55.57</v>
      </c>
      <c r="D567" s="11">
        <v>40580.875</v>
      </c>
      <c r="E567" s="10">
        <v>58.46</v>
      </c>
      <c r="H567" s="17">
        <f t="shared" ca="1" si="17"/>
        <v>31.177500000000002</v>
      </c>
      <c r="I567" s="17">
        <f t="shared" ca="1" si="16"/>
        <v>55.072499999999991</v>
      </c>
    </row>
    <row r="568" spans="1:9" x14ac:dyDescent="0.25">
      <c r="A568" s="11">
        <v>40580.885416666664</v>
      </c>
      <c r="B568" s="10">
        <v>60.95</v>
      </c>
      <c r="D568" s="11">
        <v>40580.885416666664</v>
      </c>
      <c r="E568" s="10">
        <v>21.67</v>
      </c>
      <c r="H568" s="17">
        <f t="shared" ca="1" si="17"/>
        <v>36.032499999999999</v>
      </c>
      <c r="I568" s="17">
        <f t="shared" ca="1" si="16"/>
        <v>53.904999999999994</v>
      </c>
    </row>
    <row r="569" spans="1:9" x14ac:dyDescent="0.25">
      <c r="A569" s="11">
        <v>40580.895833333336</v>
      </c>
      <c r="B569" s="10">
        <v>42.92</v>
      </c>
      <c r="D569" s="11">
        <v>40580.895833333336</v>
      </c>
      <c r="E569" s="10">
        <v>35.43</v>
      </c>
      <c r="H569" s="17">
        <f t="shared" ca="1" si="17"/>
        <v>40.535000000000004</v>
      </c>
      <c r="I569" s="17">
        <f t="shared" ca="1" si="16"/>
        <v>36.607500000000002</v>
      </c>
    </row>
    <row r="570" spans="1:9" x14ac:dyDescent="0.25">
      <c r="A570" s="11">
        <v>40580.90625</v>
      </c>
      <c r="B570" s="10">
        <v>76.900000000000006</v>
      </c>
      <c r="D570" s="11">
        <v>40580.90625</v>
      </c>
      <c r="E570" s="10">
        <v>94.4</v>
      </c>
      <c r="H570" s="17">
        <f t="shared" ca="1" si="17"/>
        <v>54.4375</v>
      </c>
      <c r="I570" s="17">
        <f t="shared" ca="1" si="16"/>
        <v>42.332499999999996</v>
      </c>
    </row>
    <row r="571" spans="1:9" x14ac:dyDescent="0.25">
      <c r="A571" s="11">
        <v>40580.916666666664</v>
      </c>
      <c r="B571" s="10">
        <v>80.930000000000007</v>
      </c>
      <c r="D571" s="11">
        <v>40580.916666666664</v>
      </c>
      <c r="E571" s="10">
        <v>35.14</v>
      </c>
      <c r="H571" s="17">
        <f t="shared" ca="1" si="17"/>
        <v>48.122500000000002</v>
      </c>
      <c r="I571" s="17">
        <f t="shared" ca="1" si="16"/>
        <v>51.854999999999997</v>
      </c>
    </row>
    <row r="572" spans="1:9" x14ac:dyDescent="0.25">
      <c r="A572" s="11">
        <v>40580.927083333336</v>
      </c>
      <c r="B572" s="10">
        <v>2.42</v>
      </c>
      <c r="D572" s="11">
        <v>40580.927083333336</v>
      </c>
      <c r="E572" s="10">
        <v>63.7</v>
      </c>
      <c r="H572" s="17">
        <f t="shared" ca="1" si="17"/>
        <v>54.41</v>
      </c>
      <c r="I572" s="17">
        <f t="shared" ca="1" si="16"/>
        <v>49.082499999999996</v>
      </c>
    </row>
    <row r="573" spans="1:9" x14ac:dyDescent="0.25">
      <c r="A573" s="11">
        <v>40580.9375</v>
      </c>
      <c r="B573" s="10">
        <v>9.89</v>
      </c>
      <c r="D573" s="11">
        <v>40580.9375</v>
      </c>
      <c r="E573" s="10">
        <v>52.81</v>
      </c>
      <c r="H573" s="17">
        <f t="shared" ca="1" si="17"/>
        <v>54.432499999999997</v>
      </c>
      <c r="I573" s="17">
        <f t="shared" ca="1" si="16"/>
        <v>55.752499999999998</v>
      </c>
    </row>
    <row r="574" spans="1:9" x14ac:dyDescent="0.25">
      <c r="A574" s="11">
        <v>40580.947916666664</v>
      </c>
      <c r="B574" s="10">
        <v>81.739999999999995</v>
      </c>
      <c r="D574" s="11">
        <v>40580.947916666664</v>
      </c>
      <c r="E574" s="10">
        <v>7.08</v>
      </c>
      <c r="H574" s="17">
        <f t="shared" ca="1" si="17"/>
        <v>57.38000000000001</v>
      </c>
      <c r="I574" s="17">
        <f t="shared" ca="1" si="16"/>
        <v>32.352499999999999</v>
      </c>
    </row>
    <row r="575" spans="1:9" x14ac:dyDescent="0.25">
      <c r="A575" s="11">
        <v>40580.958333333336</v>
      </c>
      <c r="B575" s="10">
        <v>89.29</v>
      </c>
      <c r="D575" s="11">
        <v>40580.958333333336</v>
      </c>
      <c r="E575" s="10">
        <v>62.2</v>
      </c>
      <c r="H575" s="17">
        <f t="shared" ca="1" si="17"/>
        <v>55.967500000000001</v>
      </c>
      <c r="I575" s="17">
        <f t="shared" ca="1" si="16"/>
        <v>50.870000000000005</v>
      </c>
    </row>
    <row r="576" spans="1:9" x14ac:dyDescent="0.25">
      <c r="A576" s="11">
        <v>40580.96875</v>
      </c>
      <c r="B576" s="10">
        <v>73.45</v>
      </c>
      <c r="D576" s="11">
        <v>40580.96875</v>
      </c>
      <c r="E576" s="10">
        <v>43.92</v>
      </c>
      <c r="H576" s="17">
        <f t="shared" ca="1" si="17"/>
        <v>30.352499999999999</v>
      </c>
      <c r="I576" s="17">
        <f t="shared" ca="1" si="16"/>
        <v>60.197500000000005</v>
      </c>
    </row>
    <row r="577" spans="1:9" x14ac:dyDescent="0.25">
      <c r="A577" s="11">
        <v>40580.979166666664</v>
      </c>
      <c r="B577" s="10">
        <v>22.69</v>
      </c>
      <c r="D577" s="11">
        <v>40580.979166666664</v>
      </c>
      <c r="E577" s="10">
        <v>4.13</v>
      </c>
      <c r="H577" s="17">
        <f t="shared" ca="1" si="17"/>
        <v>51.897500000000001</v>
      </c>
      <c r="I577" s="17">
        <f t="shared" ca="1" si="16"/>
        <v>56.3</v>
      </c>
    </row>
    <row r="578" spans="1:9" x14ac:dyDescent="0.25">
      <c r="A578" s="11">
        <v>40580.989583333336</v>
      </c>
      <c r="B578" s="10">
        <v>32.659999999999997</v>
      </c>
      <c r="D578" s="11">
        <v>40580.989583333336</v>
      </c>
      <c r="E578" s="10">
        <v>44.05</v>
      </c>
      <c r="H578" s="17">
        <f t="shared" ca="1" si="17"/>
        <v>53.25</v>
      </c>
      <c r="I578" s="17">
        <f t="shared" ca="1" si="16"/>
        <v>47.15</v>
      </c>
    </row>
    <row r="579" spans="1:9" x14ac:dyDescent="0.25">
      <c r="A579" s="11">
        <v>40581</v>
      </c>
      <c r="B579" s="10">
        <v>39.979999999999997</v>
      </c>
      <c r="D579" s="11">
        <v>40581</v>
      </c>
      <c r="E579" s="10">
        <v>77.14</v>
      </c>
      <c r="H579" s="17">
        <f t="shared" ca="1" si="17"/>
        <v>43.495000000000005</v>
      </c>
      <c r="I579" s="17">
        <f t="shared" ca="1" si="16"/>
        <v>63.747500000000002</v>
      </c>
    </row>
    <row r="580" spans="1:9" x14ac:dyDescent="0.25">
      <c r="A580" s="11">
        <v>40581.010416666664</v>
      </c>
      <c r="B580" s="10">
        <v>35.880000000000003</v>
      </c>
      <c r="D580" s="11">
        <v>40581.010416666664</v>
      </c>
      <c r="E580" s="10">
        <v>55.79</v>
      </c>
      <c r="H580" s="17">
        <f t="shared" ca="1" si="17"/>
        <v>60.44</v>
      </c>
      <c r="I580" s="17">
        <f t="shared" ref="I580:I643" ca="1" si="18">AVERAGE(OFFSET($E$3, (ROW(E580)-3) * 4,0,4,1))</f>
        <v>78.162499999999994</v>
      </c>
    </row>
    <row r="581" spans="1:9" x14ac:dyDescent="0.25">
      <c r="A581" s="11">
        <v>40581.020833333336</v>
      </c>
      <c r="B581" s="10">
        <v>52.06</v>
      </c>
      <c r="D581" s="11">
        <v>40581.020833333336</v>
      </c>
      <c r="E581" s="10">
        <v>88.25</v>
      </c>
      <c r="H581" s="17">
        <f t="shared" ref="H581:H644" ca="1" si="19">AVERAGE(OFFSET($B$3, (ROW(B581)-3) * 4,0,4,1))</f>
        <v>69.347500000000011</v>
      </c>
      <c r="I581" s="17">
        <f t="shared" ca="1" si="18"/>
        <v>43.677499999999995</v>
      </c>
    </row>
    <row r="582" spans="1:9" x14ac:dyDescent="0.25">
      <c r="A582" s="11">
        <v>40581.03125</v>
      </c>
      <c r="B582" s="10">
        <v>58.03</v>
      </c>
      <c r="D582" s="11">
        <v>40581.03125</v>
      </c>
      <c r="E582" s="10">
        <v>96.5</v>
      </c>
      <c r="H582" s="17">
        <f t="shared" ca="1" si="19"/>
        <v>61.81</v>
      </c>
      <c r="I582" s="17">
        <f t="shared" ca="1" si="18"/>
        <v>44.702500000000001</v>
      </c>
    </row>
    <row r="583" spans="1:9" x14ac:dyDescent="0.25">
      <c r="A583" s="11">
        <v>40581.041666666664</v>
      </c>
      <c r="B583" s="10">
        <v>1.57</v>
      </c>
      <c r="D583" s="11">
        <v>40581.041666666664</v>
      </c>
      <c r="E583" s="10">
        <v>64.64</v>
      </c>
      <c r="H583" s="17">
        <f t="shared" ca="1" si="19"/>
        <v>39.445</v>
      </c>
      <c r="I583" s="17">
        <f t="shared" ca="1" si="18"/>
        <v>34.529999999999994</v>
      </c>
    </row>
    <row r="584" spans="1:9" x14ac:dyDescent="0.25">
      <c r="A584" s="11">
        <v>40581.052083333336</v>
      </c>
      <c r="B584" s="10">
        <v>34.47</v>
      </c>
      <c r="D584" s="11">
        <v>40581.052083333336</v>
      </c>
      <c r="E584" s="10">
        <v>20.93</v>
      </c>
      <c r="H584" s="17">
        <f t="shared" ca="1" si="19"/>
        <v>41.875</v>
      </c>
      <c r="I584" s="17">
        <f t="shared" ca="1" si="18"/>
        <v>66.897499999999994</v>
      </c>
    </row>
    <row r="585" spans="1:9" x14ac:dyDescent="0.25">
      <c r="A585" s="11">
        <v>40581.0625</v>
      </c>
      <c r="B585" s="10">
        <v>59.54</v>
      </c>
      <c r="D585" s="11">
        <v>40581.0625</v>
      </c>
      <c r="E585" s="10">
        <v>50.44</v>
      </c>
      <c r="H585" s="17">
        <f t="shared" ca="1" si="19"/>
        <v>54.575000000000003</v>
      </c>
      <c r="I585" s="17">
        <f t="shared" ca="1" si="18"/>
        <v>35.6175</v>
      </c>
    </row>
    <row r="586" spans="1:9" x14ac:dyDescent="0.25">
      <c r="A586" s="11">
        <v>40581.072916666664</v>
      </c>
      <c r="B586" s="10">
        <v>25.87</v>
      </c>
      <c r="D586" s="11">
        <v>40581.072916666664</v>
      </c>
      <c r="E586" s="10">
        <v>88.84</v>
      </c>
      <c r="H586" s="17">
        <f t="shared" ca="1" si="19"/>
        <v>51.39</v>
      </c>
      <c r="I586" s="17">
        <f t="shared" ca="1" si="18"/>
        <v>49.6325</v>
      </c>
    </row>
    <row r="587" spans="1:9" x14ac:dyDescent="0.25">
      <c r="A587" s="11">
        <v>40581.083333333336</v>
      </c>
      <c r="B587" s="10">
        <v>0.97</v>
      </c>
      <c r="D587" s="11">
        <v>40581.083333333336</v>
      </c>
      <c r="E587" s="10">
        <v>21.18</v>
      </c>
      <c r="H587" s="17">
        <f t="shared" ca="1" si="19"/>
        <v>60.305</v>
      </c>
      <c r="I587" s="17">
        <f t="shared" ca="1" si="18"/>
        <v>46.484999999999999</v>
      </c>
    </row>
    <row r="588" spans="1:9" x14ac:dyDescent="0.25">
      <c r="A588" s="11">
        <v>40581.09375</v>
      </c>
      <c r="B588" s="10">
        <v>25.84</v>
      </c>
      <c r="D588" s="11">
        <v>40581.09375</v>
      </c>
      <c r="E588" s="10">
        <v>5.97</v>
      </c>
      <c r="H588" s="17">
        <f t="shared" ca="1" si="19"/>
        <v>36.232500000000002</v>
      </c>
      <c r="I588" s="17">
        <f t="shared" ca="1" si="18"/>
        <v>47.252500000000005</v>
      </c>
    </row>
    <row r="589" spans="1:9" x14ac:dyDescent="0.25">
      <c r="A589" s="11">
        <v>40581.104166666664</v>
      </c>
      <c r="B589" s="10">
        <v>28.2</v>
      </c>
      <c r="D589" s="11">
        <v>40581.104166666664</v>
      </c>
      <c r="E589" s="10">
        <v>10.130000000000001</v>
      </c>
      <c r="H589" s="17">
        <f t="shared" ca="1" si="19"/>
        <v>73.332499999999996</v>
      </c>
      <c r="I589" s="17">
        <f t="shared" ca="1" si="18"/>
        <v>78.662499999999994</v>
      </c>
    </row>
    <row r="590" spans="1:9" x14ac:dyDescent="0.25">
      <c r="A590" s="11">
        <v>40581.114583333336</v>
      </c>
      <c r="B590" s="10">
        <v>42.99</v>
      </c>
      <c r="D590" s="11">
        <v>40581.114583333336</v>
      </c>
      <c r="E590" s="10">
        <v>0.03</v>
      </c>
      <c r="H590" s="17">
        <f t="shared" ca="1" si="19"/>
        <v>34.099999999999994</v>
      </c>
      <c r="I590" s="17">
        <f t="shared" ca="1" si="18"/>
        <v>45.385000000000005</v>
      </c>
    </row>
    <row r="591" spans="1:9" x14ac:dyDescent="0.25">
      <c r="A591" s="11">
        <v>40581.125</v>
      </c>
      <c r="B591" s="10">
        <v>44.7</v>
      </c>
      <c r="D591" s="11">
        <v>40581.125</v>
      </c>
      <c r="E591" s="10">
        <v>50.24</v>
      </c>
      <c r="H591" s="17">
        <f t="shared" ca="1" si="19"/>
        <v>39.827500000000001</v>
      </c>
      <c r="I591" s="17">
        <f t="shared" ca="1" si="18"/>
        <v>39.695</v>
      </c>
    </row>
    <row r="592" spans="1:9" x14ac:dyDescent="0.25">
      <c r="A592" s="11">
        <v>40581.135416666664</v>
      </c>
      <c r="B592" s="10">
        <v>34.97</v>
      </c>
      <c r="D592" s="11">
        <v>40581.135416666664</v>
      </c>
      <c r="E592" s="10">
        <v>8.65</v>
      </c>
      <c r="H592" s="17">
        <f t="shared" ca="1" si="19"/>
        <v>55.197500000000005</v>
      </c>
      <c r="I592" s="17">
        <f t="shared" ca="1" si="18"/>
        <v>57.44</v>
      </c>
    </row>
    <row r="593" spans="1:9" x14ac:dyDescent="0.25">
      <c r="A593" s="11">
        <v>40581.145833333336</v>
      </c>
      <c r="B593" s="10">
        <v>63</v>
      </c>
      <c r="D593" s="11">
        <v>40581.145833333336</v>
      </c>
      <c r="E593" s="10">
        <v>41.96</v>
      </c>
      <c r="H593" s="17">
        <f t="shared" ca="1" si="19"/>
        <v>42.094999999999999</v>
      </c>
      <c r="I593" s="17">
        <f t="shared" ca="1" si="18"/>
        <v>24.939999999999998</v>
      </c>
    </row>
    <row r="594" spans="1:9" x14ac:dyDescent="0.25">
      <c r="A594" s="11">
        <v>40581.15625</v>
      </c>
      <c r="B594" s="10">
        <v>7.39</v>
      </c>
      <c r="D594" s="11">
        <v>40581.15625</v>
      </c>
      <c r="E594" s="10">
        <v>50.25</v>
      </c>
      <c r="H594" s="17">
        <f t="shared" ca="1" si="19"/>
        <v>33.762500000000003</v>
      </c>
      <c r="I594" s="17">
        <f t="shared" ca="1" si="18"/>
        <v>58.43</v>
      </c>
    </row>
    <row r="595" spans="1:9" x14ac:dyDescent="0.25">
      <c r="A595" s="11">
        <v>40581.166666666664</v>
      </c>
      <c r="B595" s="10">
        <v>3.72</v>
      </c>
      <c r="D595" s="11">
        <v>40581.166666666664</v>
      </c>
      <c r="E595" s="10">
        <v>38.659999999999997</v>
      </c>
      <c r="H595" s="17">
        <f t="shared" ca="1" si="19"/>
        <v>56.784999999999997</v>
      </c>
      <c r="I595" s="17">
        <f t="shared" ca="1" si="18"/>
        <v>66.377499999999998</v>
      </c>
    </row>
    <row r="596" spans="1:9" x14ac:dyDescent="0.25">
      <c r="A596" s="11">
        <v>40581.177083333336</v>
      </c>
      <c r="B596" s="10">
        <v>20.54</v>
      </c>
      <c r="D596" s="11">
        <v>40581.177083333336</v>
      </c>
      <c r="E596" s="10">
        <v>29.11</v>
      </c>
      <c r="H596" s="17">
        <f t="shared" ca="1" si="19"/>
        <v>60.78</v>
      </c>
      <c r="I596" s="17">
        <f t="shared" ca="1" si="18"/>
        <v>85.272499999999994</v>
      </c>
    </row>
    <row r="597" spans="1:9" x14ac:dyDescent="0.25">
      <c r="A597" s="11">
        <v>40581.1875</v>
      </c>
      <c r="B597" s="10">
        <v>86.16</v>
      </c>
      <c r="D597" s="11">
        <v>40581.1875</v>
      </c>
      <c r="E597" s="10">
        <v>7.19</v>
      </c>
      <c r="H597" s="17">
        <f t="shared" ca="1" si="19"/>
        <v>51.747500000000002</v>
      </c>
      <c r="I597" s="17">
        <f t="shared" ca="1" si="18"/>
        <v>15.6975</v>
      </c>
    </row>
    <row r="598" spans="1:9" x14ac:dyDescent="0.25">
      <c r="A598" s="11">
        <v>40581.197916666664</v>
      </c>
      <c r="B598" s="10">
        <v>52.76</v>
      </c>
      <c r="D598" s="11">
        <v>40581.197916666664</v>
      </c>
      <c r="E598" s="10">
        <v>50.04</v>
      </c>
      <c r="H598" s="17">
        <f t="shared" ca="1" si="19"/>
        <v>37.192499999999995</v>
      </c>
      <c r="I598" s="17">
        <f t="shared" ca="1" si="18"/>
        <v>49.362499999999997</v>
      </c>
    </row>
    <row r="599" spans="1:9" x14ac:dyDescent="0.25">
      <c r="A599" s="11">
        <v>40581.208333333336</v>
      </c>
      <c r="B599" s="10">
        <v>84.24</v>
      </c>
      <c r="D599" s="11">
        <v>40581.208333333336</v>
      </c>
      <c r="E599" s="10">
        <v>21.21</v>
      </c>
      <c r="H599" s="17">
        <f t="shared" ca="1" si="19"/>
        <v>50.672499999999999</v>
      </c>
      <c r="I599" s="17">
        <f t="shared" ca="1" si="18"/>
        <v>53.26</v>
      </c>
    </row>
    <row r="600" spans="1:9" x14ac:dyDescent="0.25">
      <c r="A600" s="11">
        <v>40581.21875</v>
      </c>
      <c r="B600" s="10">
        <v>59.84</v>
      </c>
      <c r="D600" s="11">
        <v>40581.21875</v>
      </c>
      <c r="E600" s="10">
        <v>52.79</v>
      </c>
      <c r="H600" s="17">
        <f t="shared" ca="1" si="19"/>
        <v>50.72</v>
      </c>
      <c r="I600" s="17">
        <f t="shared" ca="1" si="18"/>
        <v>66.137500000000003</v>
      </c>
    </row>
    <row r="601" spans="1:9" x14ac:dyDescent="0.25">
      <c r="A601" s="11">
        <v>40581.229166666664</v>
      </c>
      <c r="B601" s="10">
        <v>41.14</v>
      </c>
      <c r="D601" s="11">
        <v>40581.229166666664</v>
      </c>
      <c r="E601" s="10">
        <v>40.69</v>
      </c>
      <c r="H601" s="17">
        <f t="shared" ca="1" si="19"/>
        <v>77.27</v>
      </c>
      <c r="I601" s="17">
        <f t="shared" ca="1" si="18"/>
        <v>57.019999999999996</v>
      </c>
    </row>
    <row r="602" spans="1:9" x14ac:dyDescent="0.25">
      <c r="A602" s="11">
        <v>40581.239583333336</v>
      </c>
      <c r="B602" s="10">
        <v>60.16</v>
      </c>
      <c r="D602" s="11">
        <v>40581.239583333336</v>
      </c>
      <c r="E602" s="10">
        <v>58.32</v>
      </c>
      <c r="H602" s="17">
        <f t="shared" ca="1" si="19"/>
        <v>46.355000000000004</v>
      </c>
      <c r="I602" s="17">
        <f t="shared" ca="1" si="18"/>
        <v>39.482500000000002</v>
      </c>
    </row>
    <row r="603" spans="1:9" x14ac:dyDescent="0.25">
      <c r="A603" s="11">
        <v>40581.25</v>
      </c>
      <c r="B603" s="10">
        <v>45.57</v>
      </c>
      <c r="D603" s="11">
        <v>40581.25</v>
      </c>
      <c r="E603" s="10">
        <v>84.49</v>
      </c>
      <c r="H603" s="17">
        <f t="shared" ca="1" si="19"/>
        <v>43.225000000000001</v>
      </c>
      <c r="I603" s="17">
        <f t="shared" ca="1" si="18"/>
        <v>44.102500000000006</v>
      </c>
    </row>
    <row r="604" spans="1:9" x14ac:dyDescent="0.25">
      <c r="A604" s="11">
        <v>40581.260416666664</v>
      </c>
      <c r="B604" s="10">
        <v>94.31</v>
      </c>
      <c r="D604" s="11">
        <v>40581.260416666664</v>
      </c>
      <c r="E604" s="10">
        <v>26.51</v>
      </c>
      <c r="H604" s="17">
        <f t="shared" ca="1" si="19"/>
        <v>60.352499999999992</v>
      </c>
      <c r="I604" s="17">
        <f t="shared" ca="1" si="18"/>
        <v>61.182500000000005</v>
      </c>
    </row>
    <row r="605" spans="1:9" x14ac:dyDescent="0.25">
      <c r="A605" s="11">
        <v>40581.270833333336</v>
      </c>
      <c r="B605" s="10">
        <v>78.260000000000005</v>
      </c>
      <c r="D605" s="11">
        <v>40581.270833333336</v>
      </c>
      <c r="E605" s="10">
        <v>10.23</v>
      </c>
      <c r="H605" s="17">
        <f t="shared" ca="1" si="19"/>
        <v>49.14</v>
      </c>
      <c r="I605" s="17">
        <f t="shared" ca="1" si="18"/>
        <v>65.762500000000003</v>
      </c>
    </row>
    <row r="606" spans="1:9" x14ac:dyDescent="0.25">
      <c r="A606" s="11">
        <v>40581.28125</v>
      </c>
      <c r="B606" s="10">
        <v>0.04</v>
      </c>
      <c r="D606" s="11">
        <v>40581.28125</v>
      </c>
      <c r="E606" s="10">
        <v>57.06</v>
      </c>
      <c r="H606" s="17">
        <f t="shared" ca="1" si="19"/>
        <v>23.64</v>
      </c>
      <c r="I606" s="17">
        <f t="shared" ca="1" si="18"/>
        <v>53.012500000000003</v>
      </c>
    </row>
    <row r="607" spans="1:9" x14ac:dyDescent="0.25">
      <c r="A607" s="11">
        <v>40581.291666666664</v>
      </c>
      <c r="B607" s="10">
        <v>46.47</v>
      </c>
      <c r="D607" s="11">
        <v>40581.291666666664</v>
      </c>
      <c r="E607" s="10">
        <v>77.89</v>
      </c>
      <c r="H607" s="17">
        <f t="shared" ca="1" si="19"/>
        <v>51.002499999999998</v>
      </c>
      <c r="I607" s="17">
        <f t="shared" ca="1" si="18"/>
        <v>49.195</v>
      </c>
    </row>
    <row r="608" spans="1:9" x14ac:dyDescent="0.25">
      <c r="A608" s="11">
        <v>40581.302083333336</v>
      </c>
      <c r="B608" s="10">
        <v>0.66</v>
      </c>
      <c r="D608" s="11">
        <v>40581.302083333336</v>
      </c>
      <c r="E608" s="10">
        <v>40.880000000000003</v>
      </c>
      <c r="H608" s="17">
        <f t="shared" ca="1" si="19"/>
        <v>64.704999999999998</v>
      </c>
      <c r="I608" s="17">
        <f t="shared" ca="1" si="18"/>
        <v>72.55</v>
      </c>
    </row>
    <row r="609" spans="1:9" x14ac:dyDescent="0.25">
      <c r="A609" s="11">
        <v>40581.3125</v>
      </c>
      <c r="B609" s="10">
        <v>31.14</v>
      </c>
      <c r="D609" s="11">
        <v>40581.3125</v>
      </c>
      <c r="E609" s="10">
        <v>9.8800000000000008</v>
      </c>
      <c r="H609" s="17">
        <f t="shared" ca="1" si="19"/>
        <v>34.78</v>
      </c>
      <c r="I609" s="17">
        <f t="shared" ca="1" si="18"/>
        <v>38.445000000000007</v>
      </c>
    </row>
    <row r="610" spans="1:9" x14ac:dyDescent="0.25">
      <c r="A610" s="11">
        <v>40581.322916666664</v>
      </c>
      <c r="B610" s="10">
        <v>48.5</v>
      </c>
      <c r="D610" s="11">
        <v>40581.322916666664</v>
      </c>
      <c r="E610" s="10">
        <v>50.84</v>
      </c>
      <c r="H610" s="17">
        <f t="shared" ca="1" si="19"/>
        <v>46.642499999999998</v>
      </c>
      <c r="I610" s="17">
        <f t="shared" ca="1" si="18"/>
        <v>76.597499999999997</v>
      </c>
    </row>
    <row r="611" spans="1:9" x14ac:dyDescent="0.25">
      <c r="A611" s="11">
        <v>40581.333333333336</v>
      </c>
      <c r="B611" s="10">
        <v>5.08</v>
      </c>
      <c r="D611" s="11">
        <v>40581.333333333336</v>
      </c>
      <c r="E611" s="10">
        <v>81.44</v>
      </c>
      <c r="H611" s="17">
        <f t="shared" ca="1" si="19"/>
        <v>78.45750000000001</v>
      </c>
      <c r="I611" s="17">
        <f t="shared" ca="1" si="18"/>
        <v>59.797500000000007</v>
      </c>
    </row>
    <row r="612" spans="1:9" x14ac:dyDescent="0.25">
      <c r="A612" s="11">
        <v>40581.34375</v>
      </c>
      <c r="B612" s="10">
        <v>16.88</v>
      </c>
      <c r="D612" s="11">
        <v>40581.34375</v>
      </c>
      <c r="E612" s="10">
        <v>71.69</v>
      </c>
      <c r="H612" s="17">
        <f t="shared" ca="1" si="19"/>
        <v>36.727499999999999</v>
      </c>
      <c r="I612" s="17">
        <f t="shared" ca="1" si="18"/>
        <v>64.495000000000005</v>
      </c>
    </row>
    <row r="613" spans="1:9" x14ac:dyDescent="0.25">
      <c r="A613" s="11">
        <v>40581.354166666664</v>
      </c>
      <c r="B613" s="10">
        <v>75.84</v>
      </c>
      <c r="D613" s="11">
        <v>40581.354166666664</v>
      </c>
      <c r="E613" s="10">
        <v>50.82</v>
      </c>
      <c r="H613" s="17">
        <f t="shared" ca="1" si="19"/>
        <v>60.142499999999998</v>
      </c>
      <c r="I613" s="17">
        <f t="shared" ca="1" si="18"/>
        <v>55.774999999999999</v>
      </c>
    </row>
    <row r="614" spans="1:9" x14ac:dyDescent="0.25">
      <c r="A614" s="11">
        <v>40581.364583333336</v>
      </c>
      <c r="B614" s="10">
        <v>68.36</v>
      </c>
      <c r="D614" s="11">
        <v>40581.364583333336</v>
      </c>
      <c r="E614" s="10">
        <v>20.100000000000001</v>
      </c>
      <c r="H614" s="17">
        <f t="shared" ca="1" si="19"/>
        <v>53.475000000000001</v>
      </c>
      <c r="I614" s="17">
        <f t="shared" ca="1" si="18"/>
        <v>57.647499999999994</v>
      </c>
    </row>
    <row r="615" spans="1:9" x14ac:dyDescent="0.25">
      <c r="A615" s="11">
        <v>40581.375</v>
      </c>
      <c r="B615" s="10">
        <v>83.82</v>
      </c>
      <c r="D615" s="11">
        <v>40581.375</v>
      </c>
      <c r="E615" s="10">
        <v>29.42</v>
      </c>
      <c r="H615" s="17">
        <f t="shared" ca="1" si="19"/>
        <v>65.33</v>
      </c>
      <c r="I615" s="17">
        <f t="shared" ca="1" si="18"/>
        <v>37.82</v>
      </c>
    </row>
    <row r="616" spans="1:9" x14ac:dyDescent="0.25">
      <c r="A616" s="11">
        <v>40581.385416666664</v>
      </c>
      <c r="B616" s="10">
        <v>74.400000000000006</v>
      </c>
      <c r="D616" s="11">
        <v>40581.385416666664</v>
      </c>
      <c r="E616" s="10">
        <v>27.96</v>
      </c>
      <c r="H616" s="17">
        <f t="shared" ca="1" si="19"/>
        <v>74.105000000000004</v>
      </c>
      <c r="I616" s="17">
        <f t="shared" ca="1" si="18"/>
        <v>37.972500000000004</v>
      </c>
    </row>
    <row r="617" spans="1:9" x14ac:dyDescent="0.25">
      <c r="A617" s="11">
        <v>40581.395833333336</v>
      </c>
      <c r="B617" s="10">
        <v>20.010000000000002</v>
      </c>
      <c r="D617" s="11">
        <v>40581.395833333336</v>
      </c>
      <c r="E617" s="10">
        <v>81.93</v>
      </c>
      <c r="H617" s="17">
        <f t="shared" ca="1" si="19"/>
        <v>18.747499999999999</v>
      </c>
      <c r="I617" s="17">
        <f t="shared" ca="1" si="18"/>
        <v>34.572499999999998</v>
      </c>
    </row>
    <row r="618" spans="1:9" x14ac:dyDescent="0.25">
      <c r="A618" s="11">
        <v>40581.40625</v>
      </c>
      <c r="B618" s="10">
        <v>24.65</v>
      </c>
      <c r="D618" s="11">
        <v>40581.40625</v>
      </c>
      <c r="E618" s="10">
        <v>88.42</v>
      </c>
      <c r="H618" s="17">
        <f t="shared" ca="1" si="19"/>
        <v>46.967500000000001</v>
      </c>
      <c r="I618" s="17">
        <f t="shared" ca="1" si="18"/>
        <v>67.22</v>
      </c>
    </row>
    <row r="619" spans="1:9" x14ac:dyDescent="0.25">
      <c r="A619" s="11">
        <v>40581.416666666664</v>
      </c>
      <c r="B619" s="10">
        <v>71.59</v>
      </c>
      <c r="D619" s="11">
        <v>40581.416666666664</v>
      </c>
      <c r="E619" s="10">
        <v>55.32</v>
      </c>
      <c r="H619" s="17">
        <f t="shared" ca="1" si="19"/>
        <v>62.427500000000009</v>
      </c>
      <c r="I619" s="17">
        <f t="shared" ca="1" si="18"/>
        <v>72.080000000000013</v>
      </c>
    </row>
    <row r="620" spans="1:9" x14ac:dyDescent="0.25">
      <c r="A620" s="11">
        <v>40581.427083333336</v>
      </c>
      <c r="B620" s="10">
        <v>81.78</v>
      </c>
      <c r="D620" s="11">
        <v>40581.427083333336</v>
      </c>
      <c r="E620" s="10">
        <v>0.66</v>
      </c>
      <c r="H620" s="17">
        <f t="shared" ca="1" si="19"/>
        <v>43.852499999999999</v>
      </c>
      <c r="I620" s="17">
        <f t="shared" ca="1" si="18"/>
        <v>50.702500000000001</v>
      </c>
    </row>
    <row r="621" spans="1:9" x14ac:dyDescent="0.25">
      <c r="A621" s="11">
        <v>40581.4375</v>
      </c>
      <c r="B621" s="10">
        <v>21.97</v>
      </c>
      <c r="D621" s="11">
        <v>40581.4375</v>
      </c>
      <c r="E621" s="10">
        <v>4.55</v>
      </c>
      <c r="H621" s="17">
        <f t="shared" ca="1" si="19"/>
        <v>62.322500000000005</v>
      </c>
      <c r="I621" s="17">
        <f t="shared" ca="1" si="18"/>
        <v>61.2</v>
      </c>
    </row>
    <row r="622" spans="1:9" x14ac:dyDescent="0.25">
      <c r="A622" s="11">
        <v>40581.447916666664</v>
      </c>
      <c r="B622" s="10">
        <v>23.39</v>
      </c>
      <c r="D622" s="11">
        <v>40581.447916666664</v>
      </c>
      <c r="E622" s="10">
        <v>6.31</v>
      </c>
      <c r="H622" s="17">
        <f t="shared" ca="1" si="19"/>
        <v>16.872499999999999</v>
      </c>
      <c r="I622" s="17">
        <f t="shared" ca="1" si="18"/>
        <v>9.24</v>
      </c>
    </row>
    <row r="623" spans="1:9" x14ac:dyDescent="0.25">
      <c r="A623" s="11">
        <v>40581.458333333336</v>
      </c>
      <c r="B623" s="10">
        <v>87.6</v>
      </c>
      <c r="D623" s="11">
        <v>40581.458333333336</v>
      </c>
      <c r="E623" s="10">
        <v>48.86</v>
      </c>
      <c r="H623" s="17">
        <f t="shared" ca="1" si="19"/>
        <v>57.379999999999995</v>
      </c>
      <c r="I623" s="17">
        <f t="shared" ca="1" si="18"/>
        <v>17.909999999999997</v>
      </c>
    </row>
    <row r="624" spans="1:9" x14ac:dyDescent="0.25">
      <c r="A624" s="11">
        <v>40581.46875</v>
      </c>
      <c r="B624" s="10">
        <v>83.89</v>
      </c>
      <c r="D624" s="11">
        <v>40581.46875</v>
      </c>
      <c r="E624" s="10">
        <v>72.239999999999995</v>
      </c>
      <c r="H624" s="17">
        <f t="shared" ca="1" si="19"/>
        <v>35.020000000000003</v>
      </c>
      <c r="I624" s="17">
        <f t="shared" ca="1" si="18"/>
        <v>34.324999999999996</v>
      </c>
    </row>
    <row r="625" spans="1:9" x14ac:dyDescent="0.25">
      <c r="A625" s="11">
        <v>40581.479166666664</v>
      </c>
      <c r="B625" s="10">
        <v>0.47</v>
      </c>
      <c r="D625" s="11">
        <v>40581.479166666664</v>
      </c>
      <c r="E625" s="10">
        <v>91.21</v>
      </c>
      <c r="H625" s="17">
        <f t="shared" ca="1" si="19"/>
        <v>49.699999999999996</v>
      </c>
      <c r="I625" s="17">
        <f t="shared" ca="1" si="18"/>
        <v>56.642499999999998</v>
      </c>
    </row>
    <row r="626" spans="1:9" x14ac:dyDescent="0.25">
      <c r="A626" s="11">
        <v>40581.489583333336</v>
      </c>
      <c r="B626" s="10">
        <v>84.83</v>
      </c>
      <c r="D626" s="11">
        <v>40581.489583333336</v>
      </c>
      <c r="E626" s="10">
        <v>9.76</v>
      </c>
      <c r="H626" s="17">
        <f t="shared" ca="1" si="19"/>
        <v>67.97999999999999</v>
      </c>
      <c r="I626" s="17">
        <f t="shared" ca="1" si="18"/>
        <v>47.067499999999995</v>
      </c>
    </row>
    <row r="627" spans="1:9" x14ac:dyDescent="0.25">
      <c r="A627" s="11">
        <v>40581.5</v>
      </c>
      <c r="B627" s="10">
        <v>86.87</v>
      </c>
      <c r="D627" s="11">
        <v>40581.5</v>
      </c>
      <c r="E627" s="10">
        <v>51.48</v>
      </c>
      <c r="H627" s="17">
        <f t="shared" ca="1" si="19"/>
        <v>53.960000000000008</v>
      </c>
      <c r="I627" s="17">
        <f t="shared" ca="1" si="18"/>
        <v>76.707499999999996</v>
      </c>
    </row>
    <row r="628" spans="1:9" x14ac:dyDescent="0.25">
      <c r="A628" s="11">
        <v>40581.510416666664</v>
      </c>
      <c r="B628" s="10">
        <v>10.02</v>
      </c>
      <c r="D628" s="11">
        <v>40581.510416666664</v>
      </c>
      <c r="E628" s="10">
        <v>7.67</v>
      </c>
      <c r="H628" s="17">
        <f t="shared" ca="1" si="19"/>
        <v>56.930000000000007</v>
      </c>
      <c r="I628" s="17">
        <f t="shared" ca="1" si="18"/>
        <v>52.674999999999997</v>
      </c>
    </row>
    <row r="629" spans="1:9" x14ac:dyDescent="0.25">
      <c r="A629" s="11">
        <v>40581.520833333336</v>
      </c>
      <c r="B629" s="10">
        <v>42.65</v>
      </c>
      <c r="D629" s="11">
        <v>40581.520833333336</v>
      </c>
      <c r="E629" s="10">
        <v>53.47</v>
      </c>
      <c r="H629" s="17">
        <f t="shared" ca="1" si="19"/>
        <v>30.504999999999999</v>
      </c>
      <c r="I629" s="17">
        <f t="shared" ca="1" si="18"/>
        <v>43.664999999999999</v>
      </c>
    </row>
    <row r="630" spans="1:9" x14ac:dyDescent="0.25">
      <c r="A630" s="11">
        <v>40581.53125</v>
      </c>
      <c r="B630" s="10">
        <v>5.51</v>
      </c>
      <c r="D630" s="11">
        <v>40581.53125</v>
      </c>
      <c r="E630" s="10">
        <v>71.16</v>
      </c>
      <c r="H630" s="17">
        <f t="shared" ca="1" si="19"/>
        <v>61.972499999999997</v>
      </c>
      <c r="I630" s="17">
        <f t="shared" ca="1" si="18"/>
        <v>63.269999999999996</v>
      </c>
    </row>
    <row r="631" spans="1:9" x14ac:dyDescent="0.25">
      <c r="A631" s="11">
        <v>40581.541666666664</v>
      </c>
      <c r="B631" s="10">
        <v>32.24</v>
      </c>
      <c r="D631" s="11">
        <v>40581.541666666664</v>
      </c>
      <c r="E631" s="10">
        <v>11.73</v>
      </c>
      <c r="H631" s="17">
        <f t="shared" ca="1" si="19"/>
        <v>64.789999999999992</v>
      </c>
      <c r="I631" s="17">
        <f t="shared" ca="1" si="18"/>
        <v>38.92</v>
      </c>
    </row>
    <row r="632" spans="1:9" x14ac:dyDescent="0.25">
      <c r="A632" s="11">
        <v>40581.552083333336</v>
      </c>
      <c r="B632" s="10">
        <v>23.9</v>
      </c>
      <c r="D632" s="11">
        <v>40581.552083333336</v>
      </c>
      <c r="E632" s="10">
        <v>59.08</v>
      </c>
      <c r="H632" s="17">
        <f t="shared" ca="1" si="19"/>
        <v>29.045000000000002</v>
      </c>
      <c r="I632" s="17">
        <f t="shared" ca="1" si="18"/>
        <v>58.372500000000002</v>
      </c>
    </row>
    <row r="633" spans="1:9" x14ac:dyDescent="0.25">
      <c r="A633" s="11">
        <v>40581.5625</v>
      </c>
      <c r="B633" s="10">
        <v>7.64</v>
      </c>
      <c r="D633" s="11">
        <v>40581.5625</v>
      </c>
      <c r="E633" s="10">
        <v>41.03</v>
      </c>
      <c r="H633" s="17">
        <f t="shared" ca="1" si="19"/>
        <v>51.332500000000003</v>
      </c>
      <c r="I633" s="17">
        <f t="shared" ca="1" si="18"/>
        <v>49.215000000000003</v>
      </c>
    </row>
    <row r="634" spans="1:9" x14ac:dyDescent="0.25">
      <c r="A634" s="11">
        <v>40581.572916666664</v>
      </c>
      <c r="B634" s="10">
        <v>63.86</v>
      </c>
      <c r="D634" s="11">
        <v>40581.572916666664</v>
      </c>
      <c r="E634" s="10">
        <v>40.47</v>
      </c>
      <c r="H634" s="17">
        <f t="shared" ca="1" si="19"/>
        <v>50.317499999999995</v>
      </c>
      <c r="I634" s="17">
        <f t="shared" ca="1" si="18"/>
        <v>61.4375</v>
      </c>
    </row>
    <row r="635" spans="1:9" x14ac:dyDescent="0.25">
      <c r="A635" s="11">
        <v>40581.583333333336</v>
      </c>
      <c r="B635" s="10">
        <v>77.56</v>
      </c>
      <c r="D635" s="11">
        <v>40581.583333333336</v>
      </c>
      <c r="E635" s="10">
        <v>99.85</v>
      </c>
      <c r="H635" s="17">
        <f t="shared" ca="1" si="19"/>
        <v>30.18</v>
      </c>
      <c r="I635" s="17">
        <f t="shared" ca="1" si="18"/>
        <v>56.62</v>
      </c>
    </row>
    <row r="636" spans="1:9" x14ac:dyDescent="0.25">
      <c r="A636" s="11">
        <v>40581.59375</v>
      </c>
      <c r="B636" s="10">
        <v>36.5</v>
      </c>
      <c r="D636" s="11">
        <v>40581.59375</v>
      </c>
      <c r="E636" s="10">
        <v>40.299999999999997</v>
      </c>
      <c r="H636" s="17">
        <f t="shared" ca="1" si="19"/>
        <v>49.164999999999999</v>
      </c>
      <c r="I636" s="17">
        <f t="shared" ca="1" si="18"/>
        <v>34.275000000000006</v>
      </c>
    </row>
    <row r="637" spans="1:9" x14ac:dyDescent="0.25">
      <c r="A637" s="11">
        <v>40581.604166666664</v>
      </c>
      <c r="B637" s="10">
        <v>57.07</v>
      </c>
      <c r="D637" s="11">
        <v>40581.604166666664</v>
      </c>
      <c r="E637" s="10">
        <v>70.739999999999995</v>
      </c>
      <c r="H637" s="17">
        <f t="shared" ca="1" si="19"/>
        <v>41.522499999999994</v>
      </c>
      <c r="I637" s="17">
        <f t="shared" ca="1" si="18"/>
        <v>47.924999999999997</v>
      </c>
    </row>
    <row r="638" spans="1:9" x14ac:dyDescent="0.25">
      <c r="A638" s="11">
        <v>40581.614583333336</v>
      </c>
      <c r="B638" s="10">
        <v>15.05</v>
      </c>
      <c r="D638" s="11">
        <v>40581.614583333336</v>
      </c>
      <c r="E638" s="10">
        <v>5.1100000000000003</v>
      </c>
      <c r="H638" s="17">
        <f t="shared" ca="1" si="19"/>
        <v>72.242499999999993</v>
      </c>
      <c r="I638" s="17">
        <f t="shared" ca="1" si="18"/>
        <v>43.082500000000003</v>
      </c>
    </row>
    <row r="639" spans="1:9" x14ac:dyDescent="0.25">
      <c r="A639" s="11">
        <v>40581.625</v>
      </c>
      <c r="B639" s="10">
        <v>59.27</v>
      </c>
      <c r="D639" s="11">
        <v>40581.625</v>
      </c>
      <c r="E639" s="10">
        <v>40.56</v>
      </c>
      <c r="H639" s="17">
        <f t="shared" ca="1" si="19"/>
        <v>43.037500000000001</v>
      </c>
      <c r="I639" s="17">
        <f t="shared" ca="1" si="18"/>
        <v>34.774999999999999</v>
      </c>
    </row>
    <row r="640" spans="1:9" x14ac:dyDescent="0.25">
      <c r="A640" s="11">
        <v>40581.635416666664</v>
      </c>
      <c r="B640" s="10">
        <v>99.95</v>
      </c>
      <c r="D640" s="11">
        <v>40581.635416666664</v>
      </c>
      <c r="E640" s="10">
        <v>16.21</v>
      </c>
      <c r="H640" s="17">
        <f t="shared" ca="1" si="19"/>
        <v>72.777500000000003</v>
      </c>
      <c r="I640" s="17">
        <f t="shared" ca="1" si="18"/>
        <v>66.932500000000005</v>
      </c>
    </row>
    <row r="641" spans="1:9" x14ac:dyDescent="0.25">
      <c r="A641" s="11">
        <v>40581.645833333336</v>
      </c>
      <c r="B641" s="10">
        <v>81.099999999999994</v>
      </c>
      <c r="D641" s="11">
        <v>40581.645833333336</v>
      </c>
      <c r="E641" s="10">
        <v>71.33</v>
      </c>
      <c r="H641" s="17">
        <f t="shared" ca="1" si="19"/>
        <v>43.487499999999997</v>
      </c>
      <c r="I641" s="17">
        <f t="shared" ca="1" si="18"/>
        <v>40.807500000000005</v>
      </c>
    </row>
    <row r="642" spans="1:9" x14ac:dyDescent="0.25">
      <c r="A642" s="11">
        <v>40581.65625</v>
      </c>
      <c r="B642" s="10">
        <v>36.57</v>
      </c>
      <c r="D642" s="11">
        <v>40581.65625</v>
      </c>
      <c r="E642" s="10">
        <v>71.06</v>
      </c>
      <c r="H642" s="17">
        <f t="shared" ca="1" si="19"/>
        <v>65.72</v>
      </c>
      <c r="I642" s="17">
        <f t="shared" ca="1" si="18"/>
        <v>43.647500000000008</v>
      </c>
    </row>
    <row r="643" spans="1:9" x14ac:dyDescent="0.25">
      <c r="A643" s="11">
        <v>40581.666666666664</v>
      </c>
      <c r="B643" s="10">
        <v>87.05</v>
      </c>
      <c r="D643" s="11">
        <v>40581.666666666664</v>
      </c>
      <c r="E643" s="10">
        <v>32.090000000000003</v>
      </c>
      <c r="H643" s="17">
        <f t="shared" ca="1" si="19"/>
        <v>41.265000000000001</v>
      </c>
      <c r="I643" s="17">
        <f t="shared" ca="1" si="18"/>
        <v>38.049999999999997</v>
      </c>
    </row>
    <row r="644" spans="1:9" x14ac:dyDescent="0.25">
      <c r="A644" s="11">
        <v>40581.677083333336</v>
      </c>
      <c r="B644" s="10">
        <v>72.599999999999994</v>
      </c>
      <c r="D644" s="11">
        <v>40581.677083333336</v>
      </c>
      <c r="E644" s="10">
        <v>85.71</v>
      </c>
      <c r="H644" s="17">
        <f t="shared" ca="1" si="19"/>
        <v>47.387500000000003</v>
      </c>
      <c r="I644" s="17">
        <f t="shared" ref="I644:I674" ca="1" si="20">AVERAGE(OFFSET($E$3, (ROW(E644)-3) * 4,0,4,1))</f>
        <v>71.322499999999991</v>
      </c>
    </row>
    <row r="645" spans="1:9" x14ac:dyDescent="0.25">
      <c r="A645" s="11">
        <v>40581.6875</v>
      </c>
      <c r="B645" s="10">
        <v>51.6</v>
      </c>
      <c r="D645" s="11">
        <v>40581.6875</v>
      </c>
      <c r="E645" s="10">
        <v>69.67</v>
      </c>
      <c r="H645" s="17">
        <f t="shared" ref="H645:H674" ca="1" si="21">AVERAGE(OFFSET($B$3, (ROW(B645)-3) * 4,0,4,1))</f>
        <v>35.252499999999998</v>
      </c>
      <c r="I645" s="17">
        <f t="shared" ca="1" si="20"/>
        <v>43.607500000000002</v>
      </c>
    </row>
    <row r="646" spans="1:9" x14ac:dyDescent="0.25">
      <c r="A646" s="11">
        <v>40581.697916666664</v>
      </c>
      <c r="B646" s="10">
        <v>9.39</v>
      </c>
      <c r="D646" s="11">
        <v>40581.697916666664</v>
      </c>
      <c r="E646" s="10">
        <v>99.42</v>
      </c>
      <c r="H646" s="17">
        <f t="shared" ca="1" si="21"/>
        <v>45.45</v>
      </c>
      <c r="I646" s="17">
        <f t="shared" ca="1" si="20"/>
        <v>69.197499999999991</v>
      </c>
    </row>
    <row r="647" spans="1:9" x14ac:dyDescent="0.25">
      <c r="A647" s="11">
        <v>40581.708333333336</v>
      </c>
      <c r="B647" s="10">
        <v>8.6300000000000008</v>
      </c>
      <c r="D647" s="11">
        <v>40581.708333333336</v>
      </c>
      <c r="E647" s="10">
        <v>20.72</v>
      </c>
      <c r="H647" s="17">
        <f t="shared" ca="1" si="21"/>
        <v>35.879999999999995</v>
      </c>
      <c r="I647" s="17">
        <f t="shared" ca="1" si="20"/>
        <v>26.907499999999999</v>
      </c>
    </row>
    <row r="648" spans="1:9" x14ac:dyDescent="0.25">
      <c r="A648" s="11">
        <v>40581.71875</v>
      </c>
      <c r="B648" s="10">
        <v>18.64</v>
      </c>
      <c r="D648" s="11">
        <v>40581.71875</v>
      </c>
      <c r="E648" s="10">
        <v>71.83</v>
      </c>
      <c r="H648" s="17">
        <f t="shared" ca="1" si="21"/>
        <v>80.449999999999989</v>
      </c>
      <c r="I648" s="17">
        <f t="shared" ca="1" si="20"/>
        <v>63.36</v>
      </c>
    </row>
    <row r="649" spans="1:9" x14ac:dyDescent="0.25">
      <c r="A649" s="11">
        <v>40581.729166666664</v>
      </c>
      <c r="B649" s="10">
        <v>83.09</v>
      </c>
      <c r="D649" s="11">
        <v>40581.729166666664</v>
      </c>
      <c r="E649" s="10">
        <v>22.07</v>
      </c>
      <c r="H649" s="17">
        <f t="shared" ca="1" si="21"/>
        <v>73.284999999999997</v>
      </c>
      <c r="I649" s="17">
        <f t="shared" ca="1" si="20"/>
        <v>31.214999999999996</v>
      </c>
    </row>
    <row r="650" spans="1:9" x14ac:dyDescent="0.25">
      <c r="A650" s="11">
        <v>40581.739583333336</v>
      </c>
      <c r="B650" s="10">
        <v>94.46</v>
      </c>
      <c r="D650" s="11">
        <v>40581.739583333336</v>
      </c>
      <c r="E650" s="10">
        <v>62.51</v>
      </c>
      <c r="H650" s="17">
        <f t="shared" ca="1" si="21"/>
        <v>64.357499999999987</v>
      </c>
      <c r="I650" s="17">
        <f t="shared" ca="1" si="20"/>
        <v>71.112499999999997</v>
      </c>
    </row>
    <row r="651" spans="1:9" x14ac:dyDescent="0.25">
      <c r="A651" s="11">
        <v>40581.75</v>
      </c>
      <c r="B651" s="10">
        <v>30.68</v>
      </c>
      <c r="D651" s="11">
        <v>40581.75</v>
      </c>
      <c r="E651" s="10">
        <v>17.600000000000001</v>
      </c>
      <c r="H651" s="17">
        <f t="shared" ca="1" si="21"/>
        <v>51.402500000000003</v>
      </c>
      <c r="I651" s="17">
        <f t="shared" ca="1" si="20"/>
        <v>66.19</v>
      </c>
    </row>
    <row r="652" spans="1:9" x14ac:dyDescent="0.25">
      <c r="A652" s="11">
        <v>40581.760416666664</v>
      </c>
      <c r="B652" s="10">
        <v>4.0999999999999996</v>
      </c>
      <c r="D652" s="11">
        <v>40581.760416666664</v>
      </c>
      <c r="E652" s="10">
        <v>59.66</v>
      </c>
      <c r="H652" s="17">
        <f t="shared" ca="1" si="21"/>
        <v>63.402500000000003</v>
      </c>
      <c r="I652" s="17">
        <f t="shared" ca="1" si="20"/>
        <v>29.055</v>
      </c>
    </row>
    <row r="653" spans="1:9" x14ac:dyDescent="0.25">
      <c r="A653" s="11">
        <v>40581.770833333336</v>
      </c>
      <c r="B653" s="10">
        <v>8.41</v>
      </c>
      <c r="D653" s="11">
        <v>40581.770833333336</v>
      </c>
      <c r="E653" s="10">
        <v>32.97</v>
      </c>
      <c r="H653" s="17">
        <f t="shared" ca="1" si="21"/>
        <v>51.37</v>
      </c>
      <c r="I653" s="17">
        <f t="shared" ca="1" si="20"/>
        <v>41.322500000000005</v>
      </c>
    </row>
    <row r="654" spans="1:9" x14ac:dyDescent="0.25">
      <c r="A654" s="11">
        <v>40581.78125</v>
      </c>
      <c r="B654" s="10">
        <v>4.8600000000000003</v>
      </c>
      <c r="D654" s="11">
        <v>40581.78125</v>
      </c>
      <c r="E654" s="10">
        <v>74.260000000000005</v>
      </c>
      <c r="H654" s="17">
        <f t="shared" ca="1" si="21"/>
        <v>43.9375</v>
      </c>
      <c r="I654" s="17">
        <f t="shared" ca="1" si="20"/>
        <v>36.200000000000003</v>
      </c>
    </row>
    <row r="655" spans="1:9" x14ac:dyDescent="0.25">
      <c r="A655" s="11">
        <v>40581.791666666664</v>
      </c>
      <c r="B655" s="10">
        <v>45.49</v>
      </c>
      <c r="D655" s="11">
        <v>40581.791666666664</v>
      </c>
      <c r="E655" s="10">
        <v>11.51</v>
      </c>
      <c r="H655" s="17">
        <f t="shared" ca="1" si="21"/>
        <v>68.009999999999991</v>
      </c>
      <c r="I655" s="17">
        <f t="shared" ca="1" si="20"/>
        <v>47.974999999999994</v>
      </c>
    </row>
    <row r="656" spans="1:9" x14ac:dyDescent="0.25">
      <c r="A656" s="11">
        <v>40581.802083333336</v>
      </c>
      <c r="B656" s="10">
        <v>88.81</v>
      </c>
      <c r="D656" s="11">
        <v>40581.802083333336</v>
      </c>
      <c r="E656" s="10">
        <v>39.520000000000003</v>
      </c>
      <c r="H656" s="17">
        <f t="shared" ca="1" si="21"/>
        <v>40.727499999999999</v>
      </c>
      <c r="I656" s="17">
        <f t="shared" ca="1" si="20"/>
        <v>59.19</v>
      </c>
    </row>
    <row r="657" spans="1:9" x14ac:dyDescent="0.25">
      <c r="A657" s="11">
        <v>40581.8125</v>
      </c>
      <c r="B657" s="10">
        <v>71.459999999999994</v>
      </c>
      <c r="D657" s="11">
        <v>40581.8125</v>
      </c>
      <c r="E657" s="10">
        <v>60.82</v>
      </c>
      <c r="H657" s="17">
        <f t="shared" ca="1" si="21"/>
        <v>42.605000000000004</v>
      </c>
      <c r="I657" s="17">
        <f t="shared" ca="1" si="20"/>
        <v>46.242499999999993</v>
      </c>
    </row>
    <row r="658" spans="1:9" x14ac:dyDescent="0.25">
      <c r="A658" s="11">
        <v>40581.822916666664</v>
      </c>
      <c r="B658" s="10">
        <v>63.39</v>
      </c>
      <c r="D658" s="11">
        <v>40581.822916666664</v>
      </c>
      <c r="E658" s="10">
        <v>13.38</v>
      </c>
      <c r="H658" s="17">
        <f t="shared" ca="1" si="21"/>
        <v>57.827500000000001</v>
      </c>
      <c r="I658" s="17">
        <f t="shared" ca="1" si="20"/>
        <v>35.047499999999999</v>
      </c>
    </row>
    <row r="659" spans="1:9" x14ac:dyDescent="0.25">
      <c r="A659" s="11">
        <v>40581.833333333336</v>
      </c>
      <c r="B659" s="10">
        <v>67.38</v>
      </c>
      <c r="D659" s="11">
        <v>40581.833333333336</v>
      </c>
      <c r="E659" s="10">
        <v>53.04</v>
      </c>
      <c r="H659" s="17">
        <f t="shared" ca="1" si="21"/>
        <v>65.597499999999997</v>
      </c>
      <c r="I659" s="17">
        <f t="shared" ca="1" si="20"/>
        <v>31.162499999999998</v>
      </c>
    </row>
    <row r="660" spans="1:9" x14ac:dyDescent="0.25">
      <c r="A660" s="11">
        <v>40581.84375</v>
      </c>
      <c r="B660" s="10">
        <v>87.58</v>
      </c>
      <c r="D660" s="11">
        <v>40581.84375</v>
      </c>
      <c r="E660" s="10">
        <v>57.71</v>
      </c>
      <c r="H660" s="17">
        <f t="shared" ca="1" si="21"/>
        <v>51.015000000000001</v>
      </c>
      <c r="I660" s="17">
        <f t="shared" ca="1" si="20"/>
        <v>53.027499999999996</v>
      </c>
    </row>
    <row r="661" spans="1:9" x14ac:dyDescent="0.25">
      <c r="A661" s="11">
        <v>40581.854166666664</v>
      </c>
      <c r="B661" s="10">
        <v>9.61</v>
      </c>
      <c r="D661" s="11">
        <v>40581.854166666664</v>
      </c>
      <c r="E661" s="10">
        <v>67.53</v>
      </c>
      <c r="H661" s="17">
        <f t="shared" ca="1" si="21"/>
        <v>35.932499999999997</v>
      </c>
      <c r="I661" s="17">
        <f t="shared" ca="1" si="20"/>
        <v>40.917499999999997</v>
      </c>
    </row>
    <row r="662" spans="1:9" x14ac:dyDescent="0.25">
      <c r="A662" s="11">
        <v>40581.864583333336</v>
      </c>
      <c r="B662" s="10">
        <v>39.409999999999997</v>
      </c>
      <c r="D662" s="11">
        <v>40581.864583333336</v>
      </c>
      <c r="E662" s="10">
        <v>99.85</v>
      </c>
      <c r="H662" s="17">
        <f t="shared" ca="1" si="21"/>
        <v>72.347499999999997</v>
      </c>
      <c r="I662" s="17">
        <f t="shared" ca="1" si="20"/>
        <v>53.085000000000008</v>
      </c>
    </row>
    <row r="663" spans="1:9" x14ac:dyDescent="0.25">
      <c r="A663" s="11">
        <v>40581.875</v>
      </c>
      <c r="B663" s="10">
        <v>74.25</v>
      </c>
      <c r="D663" s="11">
        <v>40581.875</v>
      </c>
      <c r="E663" s="10">
        <v>73.98</v>
      </c>
      <c r="H663" s="17">
        <f t="shared" ca="1" si="21"/>
        <v>55.737499999999997</v>
      </c>
      <c r="I663" s="17">
        <f t="shared" ca="1" si="20"/>
        <v>39.254999999999995</v>
      </c>
    </row>
    <row r="664" spans="1:9" x14ac:dyDescent="0.25">
      <c r="A664" s="11">
        <v>40581.885416666664</v>
      </c>
      <c r="B664" s="10">
        <v>44.59</v>
      </c>
      <c r="D664" s="11">
        <v>40581.885416666664</v>
      </c>
      <c r="E664" s="10">
        <v>78.77</v>
      </c>
      <c r="H664" s="17">
        <f t="shared" ca="1" si="21"/>
        <v>52.32</v>
      </c>
      <c r="I664" s="17">
        <f t="shared" ca="1" si="20"/>
        <v>49.524999999999999</v>
      </c>
    </row>
    <row r="665" spans="1:9" x14ac:dyDescent="0.25">
      <c r="A665" s="11">
        <v>40581.895833333336</v>
      </c>
      <c r="B665" s="10">
        <v>17.14</v>
      </c>
      <c r="D665" s="11">
        <v>40581.895833333336</v>
      </c>
      <c r="E665" s="10">
        <v>46.58</v>
      </c>
      <c r="H665" s="17">
        <f t="shared" ca="1" si="21"/>
        <v>81.642499999999998</v>
      </c>
      <c r="I665" s="17">
        <f t="shared" ca="1" si="20"/>
        <v>60.797499999999999</v>
      </c>
    </row>
    <row r="666" spans="1:9" x14ac:dyDescent="0.25">
      <c r="A666" s="11">
        <v>40581.90625</v>
      </c>
      <c r="B666" s="10">
        <v>89.65</v>
      </c>
      <c r="D666" s="11">
        <v>40581.90625</v>
      </c>
      <c r="E666" s="10">
        <v>51.92</v>
      </c>
      <c r="H666" s="17">
        <f t="shared" ca="1" si="21"/>
        <v>39.194999999999993</v>
      </c>
      <c r="I666" s="17">
        <f t="shared" ca="1" si="20"/>
        <v>72.607500000000002</v>
      </c>
    </row>
    <row r="667" spans="1:9" x14ac:dyDescent="0.25">
      <c r="A667" s="11">
        <v>40581.916666666664</v>
      </c>
      <c r="B667" s="10">
        <v>99.69</v>
      </c>
      <c r="D667" s="11">
        <v>40581.916666666664</v>
      </c>
      <c r="E667" s="10">
        <v>80.11</v>
      </c>
      <c r="H667" s="17">
        <f t="shared" ca="1" si="21"/>
        <v>61.182500000000005</v>
      </c>
      <c r="I667" s="17">
        <f t="shared" ca="1" si="20"/>
        <v>41.825000000000003</v>
      </c>
    </row>
    <row r="668" spans="1:9" x14ac:dyDescent="0.25">
      <c r="A668" s="11">
        <v>40581.927083333336</v>
      </c>
      <c r="B668" s="10">
        <v>37.200000000000003</v>
      </c>
      <c r="D668" s="11">
        <v>40581.927083333336</v>
      </c>
      <c r="E668" s="10">
        <v>72.87</v>
      </c>
      <c r="H668" s="17">
        <f t="shared" ca="1" si="21"/>
        <v>45.5</v>
      </c>
      <c r="I668" s="17">
        <f t="shared" ca="1" si="20"/>
        <v>51.120000000000005</v>
      </c>
    </row>
    <row r="669" spans="1:9" x14ac:dyDescent="0.25">
      <c r="A669" s="11">
        <v>40581.9375</v>
      </c>
      <c r="B669" s="10">
        <v>54.46</v>
      </c>
      <c r="D669" s="11">
        <v>40581.9375</v>
      </c>
      <c r="E669" s="10">
        <v>24.06</v>
      </c>
      <c r="H669" s="17">
        <f t="shared" ca="1" si="21"/>
        <v>47.6325</v>
      </c>
      <c r="I669" s="17">
        <f t="shared" ca="1" si="20"/>
        <v>80.514999999999986</v>
      </c>
    </row>
    <row r="670" spans="1:9" x14ac:dyDescent="0.25">
      <c r="A670" s="11">
        <v>40581.947916666664</v>
      </c>
      <c r="B670" s="10">
        <v>34.43</v>
      </c>
      <c r="D670" s="11">
        <v>40581.947916666664</v>
      </c>
      <c r="E670" s="10">
        <v>0.69</v>
      </c>
      <c r="H670" s="17">
        <f t="shared" ca="1" si="21"/>
        <v>42.207499999999996</v>
      </c>
      <c r="I670" s="17">
        <f t="shared" ca="1" si="20"/>
        <v>31.0625</v>
      </c>
    </row>
    <row r="671" spans="1:9" x14ac:dyDescent="0.25">
      <c r="A671" s="11">
        <v>40581.958333333336</v>
      </c>
      <c r="B671" s="10">
        <v>4.6900000000000004</v>
      </c>
      <c r="D671" s="11">
        <v>40581.958333333336</v>
      </c>
      <c r="E671" s="10">
        <v>87.26</v>
      </c>
      <c r="H671" s="17">
        <f t="shared" ca="1" si="21"/>
        <v>32.4925</v>
      </c>
      <c r="I671" s="17">
        <f t="shared" ca="1" si="20"/>
        <v>38.377499999999998</v>
      </c>
    </row>
    <row r="672" spans="1:9" x14ac:dyDescent="0.25">
      <c r="A672" s="11">
        <v>40581.96875</v>
      </c>
      <c r="B672" s="10">
        <v>35.520000000000003</v>
      </c>
      <c r="D672" s="11">
        <v>40581.96875</v>
      </c>
      <c r="E672" s="10">
        <v>70.260000000000005</v>
      </c>
      <c r="H672" s="17">
        <f t="shared" ca="1" si="21"/>
        <v>40.85</v>
      </c>
      <c r="I672" s="17">
        <f t="shared" ca="1" si="20"/>
        <v>63.147500000000008</v>
      </c>
    </row>
    <row r="673" spans="1:9" x14ac:dyDescent="0.25">
      <c r="A673" s="11">
        <v>40581.979166666664</v>
      </c>
      <c r="B673" s="10">
        <v>0.88</v>
      </c>
      <c r="D673" s="11">
        <v>40581.979166666664</v>
      </c>
      <c r="E673" s="10">
        <v>50.32</v>
      </c>
      <c r="H673" s="17">
        <f t="shared" ca="1" si="21"/>
        <v>49.552500000000002</v>
      </c>
      <c r="I673" s="17">
        <f t="shared" ca="1" si="20"/>
        <v>51.295000000000002</v>
      </c>
    </row>
    <row r="674" spans="1:9" x14ac:dyDescent="0.25">
      <c r="A674" s="11">
        <v>40581.989583333336</v>
      </c>
      <c r="B674" s="10">
        <v>16.420000000000002</v>
      </c>
      <c r="D674" s="11">
        <v>40581.989583333336</v>
      </c>
      <c r="E674" s="10">
        <v>29.04</v>
      </c>
      <c r="H674" s="17">
        <f t="shared" ca="1" si="21"/>
        <v>27</v>
      </c>
      <c r="I674" s="17">
        <f t="shared" ca="1" si="20"/>
        <v>44.897500000000008</v>
      </c>
    </row>
    <row r="675" spans="1:9" x14ac:dyDescent="0.25">
      <c r="A675" s="11">
        <v>40582</v>
      </c>
      <c r="B675" s="10">
        <v>63.89</v>
      </c>
      <c r="D675" s="11">
        <v>40582</v>
      </c>
      <c r="E675" s="10">
        <v>92.05</v>
      </c>
      <c r="H675" s="17"/>
      <c r="I675" s="17"/>
    </row>
    <row r="676" spans="1:9" x14ac:dyDescent="0.25">
      <c r="A676" s="11">
        <v>40582.010416666664</v>
      </c>
      <c r="B676" s="10">
        <v>8.23</v>
      </c>
      <c r="D676" s="11">
        <v>40582.010416666664</v>
      </c>
      <c r="E676" s="10">
        <v>89.55</v>
      </c>
      <c r="H676" s="17"/>
      <c r="I676" s="17"/>
    </row>
    <row r="677" spans="1:9" x14ac:dyDescent="0.25">
      <c r="A677" s="11">
        <v>40582.020833333336</v>
      </c>
      <c r="B677" s="10">
        <v>17.329999999999998</v>
      </c>
      <c r="D677" s="11">
        <v>40582.020833333336</v>
      </c>
      <c r="E677" s="10">
        <v>62.27</v>
      </c>
      <c r="H677" s="17"/>
      <c r="I677" s="17"/>
    </row>
    <row r="678" spans="1:9" x14ac:dyDescent="0.25">
      <c r="A678" s="11">
        <v>40582.03125</v>
      </c>
      <c r="B678" s="10">
        <v>69.27</v>
      </c>
      <c r="D678" s="11">
        <v>40582.03125</v>
      </c>
      <c r="E678" s="10">
        <v>25.83</v>
      </c>
      <c r="H678" s="17"/>
      <c r="I678" s="17"/>
    </row>
    <row r="679" spans="1:9" x14ac:dyDescent="0.25">
      <c r="A679" s="11">
        <v>40582.041666666664</v>
      </c>
      <c r="B679" s="10">
        <v>58.38</v>
      </c>
      <c r="D679" s="11">
        <v>40582.041666666664</v>
      </c>
      <c r="E679" s="10">
        <v>6.78</v>
      </c>
      <c r="H679" s="17"/>
      <c r="I679" s="17"/>
    </row>
    <row r="680" spans="1:9" x14ac:dyDescent="0.25">
      <c r="A680" s="11">
        <v>40582.052083333336</v>
      </c>
      <c r="B680" s="10">
        <v>33.700000000000003</v>
      </c>
      <c r="D680" s="11">
        <v>40582.052083333336</v>
      </c>
      <c r="E680" s="10">
        <v>82.32</v>
      </c>
      <c r="H680" s="17"/>
      <c r="I680" s="17"/>
    </row>
    <row r="681" spans="1:9" x14ac:dyDescent="0.25">
      <c r="A681" s="11">
        <v>40582.0625</v>
      </c>
      <c r="B681" s="10">
        <v>8.48</v>
      </c>
      <c r="D681" s="11">
        <v>40582.0625</v>
      </c>
      <c r="E681" s="10">
        <v>35.299999999999997</v>
      </c>
      <c r="H681" s="17"/>
      <c r="I681" s="17"/>
    </row>
    <row r="682" spans="1:9" x14ac:dyDescent="0.25">
      <c r="A682" s="11">
        <v>40582.072916666664</v>
      </c>
      <c r="B682" s="10">
        <v>49.55</v>
      </c>
      <c r="D682" s="11">
        <v>40582.072916666664</v>
      </c>
      <c r="E682" s="10">
        <v>39.15</v>
      </c>
      <c r="H682" s="17"/>
      <c r="I682" s="17"/>
    </row>
    <row r="683" spans="1:9" x14ac:dyDescent="0.25">
      <c r="A683" s="11">
        <v>40582.083333333336</v>
      </c>
      <c r="B683" s="10">
        <v>87.93</v>
      </c>
      <c r="D683" s="11">
        <v>40582.083333333336</v>
      </c>
      <c r="E683" s="10">
        <v>43.13</v>
      </c>
      <c r="H683" s="17"/>
      <c r="I683" s="17"/>
    </row>
    <row r="684" spans="1:9" x14ac:dyDescent="0.25">
      <c r="A684" s="11">
        <v>40582.09375</v>
      </c>
      <c r="B684" s="10">
        <v>23.93</v>
      </c>
      <c r="D684" s="11">
        <v>40582.09375</v>
      </c>
      <c r="E684" s="10">
        <v>45.43</v>
      </c>
      <c r="H684" s="17"/>
      <c r="I684" s="17"/>
    </row>
    <row r="685" spans="1:9" x14ac:dyDescent="0.25">
      <c r="A685" s="11">
        <v>40582.104166666664</v>
      </c>
      <c r="B685" s="10">
        <v>15.68</v>
      </c>
      <c r="D685" s="11">
        <v>40582.104166666664</v>
      </c>
      <c r="E685" s="10">
        <v>56.2</v>
      </c>
      <c r="H685" s="17"/>
      <c r="I685" s="17"/>
    </row>
    <row r="686" spans="1:9" x14ac:dyDescent="0.25">
      <c r="A686" s="11">
        <v>40582.114583333336</v>
      </c>
      <c r="B686" s="10">
        <v>97.38</v>
      </c>
      <c r="D686" s="11">
        <v>40582.114583333336</v>
      </c>
      <c r="E686" s="10">
        <v>48.91</v>
      </c>
      <c r="H686" s="17"/>
      <c r="I686" s="17"/>
    </row>
    <row r="687" spans="1:9" x14ac:dyDescent="0.25">
      <c r="A687" s="11">
        <v>40582.125</v>
      </c>
      <c r="B687" s="10">
        <v>84.01</v>
      </c>
      <c r="D687" s="11">
        <v>40582.125</v>
      </c>
      <c r="E687" s="10">
        <v>51.71</v>
      </c>
      <c r="H687" s="17"/>
      <c r="I687" s="17"/>
    </row>
    <row r="688" spans="1:9" x14ac:dyDescent="0.25">
      <c r="A688" s="11">
        <v>40582.135416666664</v>
      </c>
      <c r="B688" s="10">
        <v>6.3</v>
      </c>
      <c r="D688" s="11">
        <v>40582.135416666664</v>
      </c>
      <c r="E688" s="10">
        <v>74.64</v>
      </c>
      <c r="H688" s="17"/>
      <c r="I688" s="17"/>
    </row>
    <row r="689" spans="1:9" x14ac:dyDescent="0.25">
      <c r="A689" s="11">
        <v>40582.145833333336</v>
      </c>
      <c r="B689" s="10">
        <v>43.96</v>
      </c>
      <c r="D689" s="11">
        <v>40582.145833333336</v>
      </c>
      <c r="E689" s="10">
        <v>90.07</v>
      </c>
      <c r="H689" s="17"/>
      <c r="I689" s="17"/>
    </row>
    <row r="690" spans="1:9" x14ac:dyDescent="0.25">
      <c r="A690" s="11">
        <v>40582.15625</v>
      </c>
      <c r="B690" s="10">
        <v>20.95</v>
      </c>
      <c r="D690" s="11">
        <v>40582.15625</v>
      </c>
      <c r="E690" s="10">
        <v>51.42</v>
      </c>
      <c r="H690" s="17"/>
      <c r="I690" s="17"/>
    </row>
    <row r="691" spans="1:9" x14ac:dyDescent="0.25">
      <c r="A691" s="11">
        <v>40582.166666666664</v>
      </c>
      <c r="B691" s="10">
        <v>6.57</v>
      </c>
      <c r="D691" s="11">
        <v>40582.166666666664</v>
      </c>
      <c r="E691" s="10">
        <v>15.54</v>
      </c>
      <c r="H691" s="17"/>
      <c r="I691" s="17"/>
    </row>
    <row r="692" spans="1:9" x14ac:dyDescent="0.25">
      <c r="A692" s="11">
        <v>40582.177083333336</v>
      </c>
      <c r="B692" s="10">
        <v>74.19</v>
      </c>
      <c r="D692" s="11">
        <v>40582.177083333336</v>
      </c>
      <c r="E692" s="10">
        <v>17.84</v>
      </c>
      <c r="H692" s="17"/>
      <c r="I692" s="17"/>
    </row>
    <row r="693" spans="1:9" x14ac:dyDescent="0.25">
      <c r="A693" s="11">
        <v>40582.1875</v>
      </c>
      <c r="B693" s="10">
        <v>71.53</v>
      </c>
      <c r="D693" s="11">
        <v>40582.1875</v>
      </c>
      <c r="E693" s="10">
        <v>92.71</v>
      </c>
      <c r="H693" s="17"/>
      <c r="I693" s="17"/>
    </row>
    <row r="694" spans="1:9" x14ac:dyDescent="0.25">
      <c r="A694" s="11">
        <v>40582.197916666664</v>
      </c>
      <c r="B694" s="10">
        <v>29.51</v>
      </c>
      <c r="D694" s="11">
        <v>40582.197916666664</v>
      </c>
      <c r="E694" s="10">
        <v>50.25</v>
      </c>
      <c r="H694" s="17"/>
      <c r="I694" s="17"/>
    </row>
    <row r="695" spans="1:9" x14ac:dyDescent="0.25">
      <c r="A695" s="11">
        <v>40582.208333333336</v>
      </c>
      <c r="B695" s="10">
        <v>72.23</v>
      </c>
      <c r="D695" s="11">
        <v>40582.208333333336</v>
      </c>
      <c r="E695" s="10">
        <v>66.3</v>
      </c>
      <c r="H695" s="17"/>
      <c r="I695" s="17"/>
    </row>
    <row r="696" spans="1:9" x14ac:dyDescent="0.25">
      <c r="A696" s="11">
        <v>40582.21875</v>
      </c>
      <c r="B696" s="10">
        <v>82.81</v>
      </c>
      <c r="D696" s="11">
        <v>40582.21875</v>
      </c>
      <c r="E696" s="10">
        <v>23.8</v>
      </c>
      <c r="H696" s="17"/>
      <c r="I696" s="17"/>
    </row>
    <row r="697" spans="1:9" x14ac:dyDescent="0.25">
      <c r="A697" s="11">
        <v>40582.229166666664</v>
      </c>
      <c r="B697" s="10">
        <v>92.68</v>
      </c>
      <c r="D697" s="11">
        <v>40582.229166666664</v>
      </c>
      <c r="E697" s="10">
        <v>99.64</v>
      </c>
      <c r="H697" s="17"/>
      <c r="I697" s="17"/>
    </row>
    <row r="698" spans="1:9" x14ac:dyDescent="0.25">
      <c r="A698" s="11">
        <v>40582.239583333336</v>
      </c>
      <c r="B698" s="10">
        <v>79.2</v>
      </c>
      <c r="D698" s="11">
        <v>40582.239583333336</v>
      </c>
      <c r="E698" s="10">
        <v>2.11</v>
      </c>
      <c r="H698" s="17"/>
      <c r="I698" s="17"/>
    </row>
    <row r="699" spans="1:9" x14ac:dyDescent="0.25">
      <c r="A699" s="11">
        <v>40582.25</v>
      </c>
      <c r="B699" s="10">
        <v>97.63</v>
      </c>
      <c r="D699" s="11">
        <v>40582.25</v>
      </c>
      <c r="E699" s="10">
        <v>29.48</v>
      </c>
      <c r="H699" s="17"/>
      <c r="I699" s="17"/>
    </row>
    <row r="700" spans="1:9" x14ac:dyDescent="0.25">
      <c r="A700" s="11">
        <v>40582.260416666664</v>
      </c>
      <c r="B700" s="10">
        <v>36.229999999999997</v>
      </c>
      <c r="D700" s="11">
        <v>40582.260416666664</v>
      </c>
      <c r="E700" s="10">
        <v>46.68</v>
      </c>
      <c r="H700" s="17"/>
      <c r="I700" s="17"/>
    </row>
    <row r="701" spans="1:9" x14ac:dyDescent="0.25">
      <c r="A701" s="11">
        <v>40582.270833333336</v>
      </c>
      <c r="B701" s="10">
        <v>38.409999999999997</v>
      </c>
      <c r="D701" s="11">
        <v>40582.270833333336</v>
      </c>
      <c r="E701" s="10">
        <v>27.98</v>
      </c>
      <c r="H701" s="17"/>
      <c r="I701" s="17"/>
    </row>
    <row r="702" spans="1:9" x14ac:dyDescent="0.25">
      <c r="A702" s="11">
        <v>40582.28125</v>
      </c>
      <c r="B702" s="10">
        <v>35.49</v>
      </c>
      <c r="D702" s="11">
        <v>40582.28125</v>
      </c>
      <c r="E702" s="10">
        <v>66.59</v>
      </c>
      <c r="H702" s="17"/>
      <c r="I702" s="17"/>
    </row>
    <row r="703" spans="1:9" x14ac:dyDescent="0.25">
      <c r="A703" s="11">
        <v>40582.291666666664</v>
      </c>
      <c r="B703" s="10">
        <v>7.46</v>
      </c>
      <c r="D703" s="11">
        <v>40582.291666666664</v>
      </c>
      <c r="E703" s="10">
        <v>22.23</v>
      </c>
      <c r="H703" s="17"/>
      <c r="I703" s="17"/>
    </row>
    <row r="704" spans="1:9" x14ac:dyDescent="0.25">
      <c r="A704" s="11">
        <v>40582.302083333336</v>
      </c>
      <c r="B704" s="10">
        <v>57.38</v>
      </c>
      <c r="D704" s="11">
        <v>40582.302083333336</v>
      </c>
      <c r="E704" s="10">
        <v>73.16</v>
      </c>
      <c r="H704" s="17"/>
      <c r="I704" s="17"/>
    </row>
    <row r="705" spans="1:9" x14ac:dyDescent="0.25">
      <c r="A705" s="11">
        <v>40582.3125</v>
      </c>
      <c r="B705" s="10">
        <v>76.69</v>
      </c>
      <c r="D705" s="11">
        <v>40582.3125</v>
      </c>
      <c r="E705" s="10">
        <v>61.26</v>
      </c>
      <c r="H705" s="17"/>
      <c r="I705" s="17"/>
    </row>
    <row r="706" spans="1:9" x14ac:dyDescent="0.25">
      <c r="A706" s="11">
        <v>40582.322916666664</v>
      </c>
      <c r="B706" s="10">
        <v>90.01</v>
      </c>
      <c r="D706" s="11">
        <v>40582.322916666664</v>
      </c>
      <c r="E706" s="10">
        <v>1.43</v>
      </c>
      <c r="H706" s="17"/>
      <c r="I706" s="17"/>
    </row>
    <row r="707" spans="1:9" x14ac:dyDescent="0.25">
      <c r="A707" s="11">
        <v>40582.333333333336</v>
      </c>
      <c r="B707" s="10">
        <v>73.989999999999995</v>
      </c>
      <c r="D707" s="11">
        <v>40582.333333333336</v>
      </c>
      <c r="E707" s="10">
        <v>98.14</v>
      </c>
      <c r="H707" s="17"/>
      <c r="I707" s="17"/>
    </row>
    <row r="708" spans="1:9" x14ac:dyDescent="0.25">
      <c r="A708" s="11">
        <v>40582.34375</v>
      </c>
      <c r="B708" s="10">
        <v>88.82</v>
      </c>
      <c r="D708" s="11">
        <v>40582.34375</v>
      </c>
      <c r="E708" s="10">
        <v>17.3</v>
      </c>
      <c r="H708" s="17"/>
      <c r="I708" s="17"/>
    </row>
    <row r="709" spans="1:9" x14ac:dyDescent="0.25">
      <c r="A709" s="11">
        <v>40582.354166666664</v>
      </c>
      <c r="B709" s="10">
        <v>60.53</v>
      </c>
      <c r="D709" s="11">
        <v>40582.354166666664</v>
      </c>
      <c r="E709" s="10">
        <v>42.22</v>
      </c>
      <c r="H709" s="17"/>
      <c r="I709" s="17"/>
    </row>
    <row r="710" spans="1:9" x14ac:dyDescent="0.25">
      <c r="A710" s="11">
        <v>40582.364583333336</v>
      </c>
      <c r="B710" s="10">
        <v>60.91</v>
      </c>
      <c r="D710" s="11">
        <v>40582.364583333336</v>
      </c>
      <c r="E710" s="10">
        <v>81.55</v>
      </c>
      <c r="H710" s="17"/>
      <c r="I710" s="17"/>
    </row>
    <row r="711" spans="1:9" x14ac:dyDescent="0.25">
      <c r="A711" s="11">
        <v>40582.375</v>
      </c>
      <c r="B711" s="10">
        <v>49.08</v>
      </c>
      <c r="D711" s="11">
        <v>40582.375</v>
      </c>
      <c r="E711" s="10">
        <v>31.76</v>
      </c>
      <c r="H711" s="17"/>
      <c r="I711" s="17"/>
    </row>
    <row r="712" spans="1:9" x14ac:dyDescent="0.25">
      <c r="A712" s="11">
        <v>40582.385416666664</v>
      </c>
      <c r="B712" s="10">
        <v>4.46</v>
      </c>
      <c r="D712" s="11">
        <v>40582.385416666664</v>
      </c>
      <c r="E712" s="10">
        <v>7.58</v>
      </c>
      <c r="H712" s="17"/>
      <c r="I712" s="17"/>
    </row>
    <row r="713" spans="1:9" x14ac:dyDescent="0.25">
      <c r="A713" s="11">
        <v>40582.395833333336</v>
      </c>
      <c r="B713" s="10">
        <v>94.73</v>
      </c>
      <c r="D713" s="11">
        <v>40582.395833333336</v>
      </c>
      <c r="E713" s="10">
        <v>36.880000000000003</v>
      </c>
      <c r="H713" s="17"/>
      <c r="I713" s="17"/>
    </row>
    <row r="714" spans="1:9" x14ac:dyDescent="0.25">
      <c r="A714" s="11">
        <v>40582.40625</v>
      </c>
      <c r="B714" s="10">
        <v>64.069999999999993</v>
      </c>
      <c r="D714" s="11">
        <v>40582.40625</v>
      </c>
      <c r="E714" s="10">
        <v>21.61</v>
      </c>
      <c r="H714" s="17"/>
      <c r="I714" s="17"/>
    </row>
    <row r="715" spans="1:9" x14ac:dyDescent="0.25">
      <c r="A715" s="11">
        <v>40582.416666666664</v>
      </c>
      <c r="B715" s="10">
        <v>58.07</v>
      </c>
      <c r="D715" s="11">
        <v>40582.416666666664</v>
      </c>
      <c r="E715" s="10">
        <v>67.83</v>
      </c>
      <c r="H715" s="17"/>
      <c r="I715" s="17"/>
    </row>
    <row r="716" spans="1:9" x14ac:dyDescent="0.25">
      <c r="A716" s="11">
        <v>40582.427083333336</v>
      </c>
      <c r="B716" s="10">
        <v>63.26</v>
      </c>
      <c r="D716" s="11">
        <v>40582.427083333336</v>
      </c>
      <c r="E716" s="10">
        <v>36.15</v>
      </c>
      <c r="H716" s="17"/>
      <c r="I716" s="17"/>
    </row>
    <row r="717" spans="1:9" x14ac:dyDescent="0.25">
      <c r="A717" s="11">
        <v>40582.4375</v>
      </c>
      <c r="B717" s="10">
        <v>85.35</v>
      </c>
      <c r="D717" s="11">
        <v>40582.4375</v>
      </c>
      <c r="E717" s="10">
        <v>8.23</v>
      </c>
      <c r="H717" s="17"/>
      <c r="I717" s="17"/>
    </row>
    <row r="718" spans="1:9" x14ac:dyDescent="0.25">
      <c r="A718" s="11">
        <v>40582.447916666664</v>
      </c>
      <c r="B718" s="10">
        <v>27.41</v>
      </c>
      <c r="D718" s="11">
        <v>40582.447916666664</v>
      </c>
      <c r="E718" s="10">
        <v>8.92</v>
      </c>
      <c r="H718" s="17"/>
      <c r="I718" s="17"/>
    </row>
    <row r="719" spans="1:9" x14ac:dyDescent="0.25">
      <c r="A719" s="11">
        <v>40582.458333333336</v>
      </c>
      <c r="B719" s="10">
        <v>37.590000000000003</v>
      </c>
      <c r="D719" s="11">
        <v>40582.458333333336</v>
      </c>
      <c r="E719" s="10">
        <v>81.53</v>
      </c>
      <c r="H719" s="17"/>
      <c r="I719" s="17"/>
    </row>
    <row r="720" spans="1:9" x14ac:dyDescent="0.25">
      <c r="A720" s="11">
        <v>40582.46875</v>
      </c>
      <c r="B720" s="10">
        <v>72.73</v>
      </c>
      <c r="D720" s="11">
        <v>40582.46875</v>
      </c>
      <c r="E720" s="10">
        <v>56.42</v>
      </c>
      <c r="H720" s="17"/>
      <c r="I720" s="17"/>
    </row>
    <row r="721" spans="1:9" x14ac:dyDescent="0.25">
      <c r="A721" s="11">
        <v>40582.479166666664</v>
      </c>
      <c r="B721" s="10">
        <v>54.76</v>
      </c>
      <c r="D721" s="11">
        <v>40582.479166666664</v>
      </c>
      <c r="E721" s="10">
        <v>29.99</v>
      </c>
      <c r="H721" s="17"/>
      <c r="I721" s="17"/>
    </row>
    <row r="722" spans="1:9" x14ac:dyDescent="0.25">
      <c r="A722" s="11">
        <v>40582.489583333336</v>
      </c>
      <c r="B722" s="10">
        <v>11.56</v>
      </c>
      <c r="D722" s="11">
        <v>40582.489583333336</v>
      </c>
      <c r="E722" s="10">
        <v>66.56</v>
      </c>
      <c r="H722" s="17"/>
      <c r="I722" s="17"/>
    </row>
    <row r="723" spans="1:9" x14ac:dyDescent="0.25">
      <c r="A723" s="11">
        <v>40582.5</v>
      </c>
      <c r="B723" s="10">
        <v>95.73</v>
      </c>
      <c r="D723" s="11">
        <v>40582.5</v>
      </c>
      <c r="E723" s="10">
        <v>40.32</v>
      </c>
      <c r="H723" s="17"/>
      <c r="I723" s="17"/>
    </row>
    <row r="724" spans="1:9" x14ac:dyDescent="0.25">
      <c r="A724" s="11">
        <v>40582.510416666664</v>
      </c>
      <c r="B724" s="10">
        <v>18.03</v>
      </c>
      <c r="D724" s="11">
        <v>40582.510416666664</v>
      </c>
      <c r="E724" s="10">
        <v>29.63</v>
      </c>
      <c r="H724" s="17"/>
      <c r="I724" s="17"/>
    </row>
    <row r="725" spans="1:9" x14ac:dyDescent="0.25">
      <c r="A725" s="11">
        <v>40582.520833333336</v>
      </c>
      <c r="B725" s="10">
        <v>12.71</v>
      </c>
      <c r="D725" s="11">
        <v>40582.520833333336</v>
      </c>
      <c r="E725" s="10">
        <v>86.97</v>
      </c>
      <c r="H725" s="17"/>
      <c r="I725" s="17"/>
    </row>
    <row r="726" spans="1:9" x14ac:dyDescent="0.25">
      <c r="A726" s="11">
        <v>40582.53125</v>
      </c>
      <c r="B726" s="10">
        <v>12.53</v>
      </c>
      <c r="D726" s="11">
        <v>40582.53125</v>
      </c>
      <c r="E726" s="10">
        <v>56.54</v>
      </c>
      <c r="H726" s="17"/>
      <c r="I726" s="17"/>
    </row>
    <row r="727" spans="1:9" x14ac:dyDescent="0.25">
      <c r="A727" s="11">
        <v>40582.541666666664</v>
      </c>
      <c r="B727" s="10">
        <v>1.01</v>
      </c>
      <c r="D727" s="11">
        <v>40582.541666666664</v>
      </c>
      <c r="E727" s="10">
        <v>12.75</v>
      </c>
      <c r="H727" s="17"/>
      <c r="I727" s="17"/>
    </row>
    <row r="728" spans="1:9" x14ac:dyDescent="0.25">
      <c r="A728" s="11">
        <v>40582.552083333336</v>
      </c>
      <c r="B728" s="10">
        <v>6.8</v>
      </c>
      <c r="D728" s="11">
        <v>40582.552083333336</v>
      </c>
      <c r="E728" s="10">
        <v>52.69</v>
      </c>
      <c r="H728" s="17"/>
      <c r="I728" s="17"/>
    </row>
    <row r="729" spans="1:9" x14ac:dyDescent="0.25">
      <c r="A729" s="11">
        <v>40582.5625</v>
      </c>
      <c r="B729" s="10">
        <v>29.57</v>
      </c>
      <c r="D729" s="11">
        <v>40582.5625</v>
      </c>
      <c r="E729" s="10">
        <v>98.31</v>
      </c>
      <c r="H729" s="17"/>
      <c r="I729" s="17"/>
    </row>
    <row r="730" spans="1:9" x14ac:dyDescent="0.25">
      <c r="A730" s="11">
        <v>40582.572916666664</v>
      </c>
      <c r="B730" s="10">
        <v>51.84</v>
      </c>
      <c r="D730" s="11">
        <v>40582.572916666664</v>
      </c>
      <c r="E730" s="10">
        <v>81.760000000000005</v>
      </c>
      <c r="H730" s="17"/>
      <c r="I730" s="17"/>
    </row>
    <row r="731" spans="1:9" x14ac:dyDescent="0.25">
      <c r="A731" s="11">
        <v>40582.583333333336</v>
      </c>
      <c r="B731" s="10">
        <v>20.89</v>
      </c>
      <c r="D731" s="11">
        <v>40582.583333333336</v>
      </c>
      <c r="E731" s="10">
        <v>18.3</v>
      </c>
      <c r="H731" s="17"/>
      <c r="I731" s="17"/>
    </row>
    <row r="732" spans="1:9" x14ac:dyDescent="0.25">
      <c r="A732" s="11">
        <v>40582.59375</v>
      </c>
      <c r="B732" s="10">
        <v>39.409999999999997</v>
      </c>
      <c r="D732" s="11">
        <v>40582.59375</v>
      </c>
      <c r="E732" s="10">
        <v>83.51</v>
      </c>
      <c r="H732" s="17"/>
      <c r="I732" s="17"/>
    </row>
    <row r="733" spans="1:9" x14ac:dyDescent="0.25">
      <c r="A733" s="11">
        <v>40582.604166666664</v>
      </c>
      <c r="B733" s="10">
        <v>81.53</v>
      </c>
      <c r="D733" s="11">
        <v>40582.604166666664</v>
      </c>
      <c r="E733" s="10">
        <v>29.83</v>
      </c>
      <c r="H733" s="17"/>
      <c r="I733" s="17"/>
    </row>
    <row r="734" spans="1:9" x14ac:dyDescent="0.25">
      <c r="A734" s="11">
        <v>40582.614583333336</v>
      </c>
      <c r="B734" s="10">
        <v>78.84</v>
      </c>
      <c r="D734" s="11">
        <v>40582.614583333336</v>
      </c>
      <c r="E734" s="10">
        <v>4.2</v>
      </c>
      <c r="H734" s="17"/>
      <c r="I734" s="17"/>
    </row>
    <row r="735" spans="1:9" x14ac:dyDescent="0.25">
      <c r="A735" s="11">
        <v>40582.625</v>
      </c>
      <c r="B735" s="10">
        <v>68.62</v>
      </c>
      <c r="D735" s="11">
        <v>40582.625</v>
      </c>
      <c r="E735" s="10">
        <v>86.92</v>
      </c>
      <c r="H735" s="17"/>
      <c r="I735" s="17"/>
    </row>
    <row r="736" spans="1:9" x14ac:dyDescent="0.25">
      <c r="A736" s="11">
        <v>40582.635416666664</v>
      </c>
      <c r="B736" s="10">
        <v>6.01</v>
      </c>
      <c r="D736" s="11">
        <v>40582.635416666664</v>
      </c>
      <c r="E736" s="10">
        <v>50.44</v>
      </c>
      <c r="H736" s="17"/>
      <c r="I736" s="17"/>
    </row>
    <row r="737" spans="1:9" x14ac:dyDescent="0.25">
      <c r="A737" s="11">
        <v>40582.645833333336</v>
      </c>
      <c r="B737" s="10">
        <v>35.22</v>
      </c>
      <c r="D737" s="11">
        <v>40582.645833333336</v>
      </c>
      <c r="E737" s="10">
        <v>5.64</v>
      </c>
      <c r="H737" s="17"/>
      <c r="I737" s="17"/>
    </row>
    <row r="738" spans="1:9" x14ac:dyDescent="0.25">
      <c r="A738" s="11">
        <v>40582.65625</v>
      </c>
      <c r="B738" s="10">
        <v>38.33</v>
      </c>
      <c r="D738" s="11">
        <v>40582.65625</v>
      </c>
      <c r="E738" s="10">
        <v>55.53</v>
      </c>
      <c r="H738" s="17"/>
      <c r="I738" s="17"/>
    </row>
    <row r="739" spans="1:9" x14ac:dyDescent="0.25">
      <c r="A739" s="11">
        <v>40582.666666666664</v>
      </c>
      <c r="B739" s="10">
        <v>22.11</v>
      </c>
      <c r="D739" s="11">
        <v>40582.666666666664</v>
      </c>
      <c r="E739" s="10">
        <v>72.48</v>
      </c>
      <c r="H739" s="17"/>
      <c r="I739" s="17"/>
    </row>
    <row r="740" spans="1:9" x14ac:dyDescent="0.25">
      <c r="A740" s="11">
        <v>40582.677083333336</v>
      </c>
      <c r="B740" s="10">
        <v>11.52</v>
      </c>
      <c r="D740" s="11">
        <v>40582.677083333336</v>
      </c>
      <c r="E740" s="10">
        <v>28.77</v>
      </c>
      <c r="H740" s="17"/>
      <c r="I740" s="17"/>
    </row>
    <row r="741" spans="1:9" x14ac:dyDescent="0.25">
      <c r="A741" s="11">
        <v>40582.6875</v>
      </c>
      <c r="B741" s="10">
        <v>49.74</v>
      </c>
      <c r="D741" s="11">
        <v>40582.6875</v>
      </c>
      <c r="E741" s="10">
        <v>81.75</v>
      </c>
      <c r="H741" s="17"/>
      <c r="I741" s="17"/>
    </row>
    <row r="742" spans="1:9" x14ac:dyDescent="0.25">
      <c r="A742" s="11">
        <v>40582.697916666664</v>
      </c>
      <c r="B742" s="10">
        <v>94.17</v>
      </c>
      <c r="D742" s="11">
        <v>40582.697916666664</v>
      </c>
      <c r="E742" s="10">
        <v>12.75</v>
      </c>
      <c r="H742" s="17"/>
      <c r="I742" s="17"/>
    </row>
    <row r="743" spans="1:9" x14ac:dyDescent="0.25">
      <c r="A743" s="11">
        <v>40582.708333333336</v>
      </c>
      <c r="B743" s="10">
        <v>85.63</v>
      </c>
      <c r="D743" s="11">
        <v>40582.708333333336</v>
      </c>
      <c r="E743" s="10">
        <v>55.03</v>
      </c>
      <c r="H743" s="17"/>
      <c r="I743" s="17"/>
    </row>
    <row r="744" spans="1:9" x14ac:dyDescent="0.25">
      <c r="A744" s="11">
        <v>40582.71875</v>
      </c>
      <c r="B744" s="10">
        <v>78.88</v>
      </c>
      <c r="D744" s="11">
        <v>40582.71875</v>
      </c>
      <c r="E744" s="10">
        <v>11.91</v>
      </c>
      <c r="H744" s="17"/>
      <c r="I744" s="17"/>
    </row>
    <row r="745" spans="1:9" x14ac:dyDescent="0.25">
      <c r="A745" s="11">
        <v>40582.729166666664</v>
      </c>
      <c r="B745" s="10">
        <v>38.21</v>
      </c>
      <c r="D745" s="11">
        <v>40582.729166666664</v>
      </c>
      <c r="E745" s="10">
        <v>43.99</v>
      </c>
      <c r="H745" s="17"/>
      <c r="I745" s="17"/>
    </row>
    <row r="746" spans="1:9" x14ac:dyDescent="0.25">
      <c r="A746" s="11">
        <v>40582.739583333336</v>
      </c>
      <c r="B746" s="10">
        <v>23.14</v>
      </c>
      <c r="D746" s="11">
        <v>40582.739583333336</v>
      </c>
      <c r="E746" s="10">
        <v>28.63</v>
      </c>
      <c r="H746" s="17"/>
      <c r="I746" s="17"/>
    </row>
    <row r="747" spans="1:9" x14ac:dyDescent="0.25">
      <c r="A747" s="11">
        <v>40582.75</v>
      </c>
      <c r="B747" s="10">
        <v>44.59</v>
      </c>
      <c r="D747" s="11">
        <v>40582.75</v>
      </c>
      <c r="E747" s="10">
        <v>75.52</v>
      </c>
      <c r="H747" s="17"/>
      <c r="I747" s="17"/>
    </row>
    <row r="748" spans="1:9" x14ac:dyDescent="0.25">
      <c r="A748" s="11">
        <v>40582.760416666664</v>
      </c>
      <c r="B748" s="10">
        <v>15.73</v>
      </c>
      <c r="D748" s="11">
        <v>40582.760416666664</v>
      </c>
      <c r="E748" s="10">
        <v>33.39</v>
      </c>
      <c r="H748" s="17"/>
      <c r="I748" s="17"/>
    </row>
    <row r="749" spans="1:9" x14ac:dyDescent="0.25">
      <c r="A749" s="11">
        <v>40582.770833333336</v>
      </c>
      <c r="B749" s="10">
        <v>3.8</v>
      </c>
      <c r="D749" s="11">
        <v>40582.770833333336</v>
      </c>
      <c r="E749" s="10">
        <v>92.24</v>
      </c>
      <c r="H749" s="17"/>
      <c r="I749" s="17"/>
    </row>
    <row r="750" spans="1:9" x14ac:dyDescent="0.25">
      <c r="A750" s="11">
        <v>40582.78125</v>
      </c>
      <c r="B750" s="10">
        <v>5.47</v>
      </c>
      <c r="D750" s="11">
        <v>40582.78125</v>
      </c>
      <c r="E750" s="10">
        <v>92.42</v>
      </c>
      <c r="H750" s="17"/>
      <c r="I750" s="17"/>
    </row>
    <row r="751" spans="1:9" x14ac:dyDescent="0.25">
      <c r="A751" s="11">
        <v>40582.791666666664</v>
      </c>
      <c r="B751" s="10">
        <v>55.72</v>
      </c>
      <c r="D751" s="11">
        <v>40582.791666666664</v>
      </c>
      <c r="E751" s="10">
        <v>15.04</v>
      </c>
      <c r="H751" s="17"/>
      <c r="I751" s="17"/>
    </row>
    <row r="752" spans="1:9" x14ac:dyDescent="0.25">
      <c r="A752" s="11">
        <v>40582.802083333336</v>
      </c>
      <c r="B752" s="10">
        <v>45.66</v>
      </c>
      <c r="D752" s="11">
        <v>40582.802083333336</v>
      </c>
      <c r="E752" s="10">
        <v>75.19</v>
      </c>
      <c r="H752" s="17"/>
      <c r="I752" s="17"/>
    </row>
    <row r="753" spans="1:9" x14ac:dyDescent="0.25">
      <c r="A753" s="11">
        <v>40582.8125</v>
      </c>
      <c r="B753" s="10">
        <v>98.83</v>
      </c>
      <c r="D753" s="11">
        <v>40582.8125</v>
      </c>
      <c r="E753" s="10">
        <v>19.52</v>
      </c>
      <c r="H753" s="17"/>
      <c r="I753" s="17"/>
    </row>
    <row r="754" spans="1:9" x14ac:dyDescent="0.25">
      <c r="A754" s="11">
        <v>40582.822916666664</v>
      </c>
      <c r="B754" s="10">
        <v>1.65</v>
      </c>
      <c r="D754" s="11">
        <v>40582.822916666664</v>
      </c>
      <c r="E754" s="10">
        <v>2.36</v>
      </c>
      <c r="H754" s="17"/>
      <c r="I754" s="17"/>
    </row>
    <row r="755" spans="1:9" x14ac:dyDescent="0.25">
      <c r="A755" s="11">
        <v>40582.833333333336</v>
      </c>
      <c r="B755" s="10">
        <v>20.56</v>
      </c>
      <c r="D755" s="11">
        <v>40582.833333333336</v>
      </c>
      <c r="E755" s="10">
        <v>92.49</v>
      </c>
      <c r="H755" s="17"/>
      <c r="I755" s="17"/>
    </row>
    <row r="756" spans="1:9" x14ac:dyDescent="0.25">
      <c r="A756" s="11">
        <v>40582.84375</v>
      </c>
      <c r="B756" s="10">
        <v>71.64</v>
      </c>
      <c r="D756" s="11">
        <v>40582.84375</v>
      </c>
      <c r="E756" s="10">
        <v>44.02</v>
      </c>
      <c r="H756" s="17"/>
      <c r="I756" s="17"/>
    </row>
    <row r="757" spans="1:9" x14ac:dyDescent="0.25">
      <c r="A757" s="11">
        <v>40582.854166666664</v>
      </c>
      <c r="B757" s="10">
        <v>33.979999999999997</v>
      </c>
      <c r="D757" s="11">
        <v>40582.854166666664</v>
      </c>
      <c r="E757" s="10">
        <v>83.45</v>
      </c>
      <c r="H757" s="17"/>
      <c r="I757" s="17"/>
    </row>
    <row r="758" spans="1:9" x14ac:dyDescent="0.25">
      <c r="A758" s="11">
        <v>40582.864583333336</v>
      </c>
      <c r="B758" s="10">
        <v>45.5</v>
      </c>
      <c r="D758" s="11">
        <v>40582.864583333336</v>
      </c>
      <c r="E758" s="10">
        <v>24.48</v>
      </c>
      <c r="H758" s="17"/>
      <c r="I758" s="17"/>
    </row>
    <row r="759" spans="1:9" x14ac:dyDescent="0.25">
      <c r="A759" s="11">
        <v>40582.875</v>
      </c>
      <c r="B759" s="10">
        <v>8.75</v>
      </c>
      <c r="D759" s="11">
        <v>40582.875</v>
      </c>
      <c r="E759" s="10">
        <v>74.349999999999994</v>
      </c>
      <c r="H759" s="17"/>
      <c r="I759" s="17"/>
    </row>
    <row r="760" spans="1:9" x14ac:dyDescent="0.25">
      <c r="A760" s="11">
        <v>40582.885416666664</v>
      </c>
      <c r="B760" s="10">
        <v>77.89</v>
      </c>
      <c r="D760" s="11">
        <v>40582.885416666664</v>
      </c>
      <c r="E760" s="10">
        <v>30.2</v>
      </c>
      <c r="H760" s="17"/>
      <c r="I760" s="17"/>
    </row>
    <row r="761" spans="1:9" x14ac:dyDescent="0.25">
      <c r="A761" s="11">
        <v>40582.895833333336</v>
      </c>
      <c r="B761" s="10">
        <v>88.49</v>
      </c>
      <c r="D761" s="11">
        <v>40582.895833333336</v>
      </c>
      <c r="E761" s="10">
        <v>29.87</v>
      </c>
      <c r="H761" s="17"/>
      <c r="I761" s="17"/>
    </row>
    <row r="762" spans="1:9" x14ac:dyDescent="0.25">
      <c r="A762" s="11">
        <v>40582.90625</v>
      </c>
      <c r="B762" s="10">
        <v>24.96</v>
      </c>
      <c r="D762" s="11">
        <v>40582.90625</v>
      </c>
      <c r="E762" s="10">
        <v>80.900000000000006</v>
      </c>
      <c r="H762" s="17"/>
      <c r="I762" s="17"/>
    </row>
    <row r="763" spans="1:9" x14ac:dyDescent="0.25">
      <c r="A763" s="11">
        <v>40582.916666666664</v>
      </c>
      <c r="B763" s="10">
        <v>64.44</v>
      </c>
      <c r="D763" s="11">
        <v>40582.916666666664</v>
      </c>
      <c r="E763" s="10">
        <v>63.59</v>
      </c>
      <c r="H763" s="17"/>
      <c r="I763" s="17"/>
    </row>
    <row r="764" spans="1:9" x14ac:dyDescent="0.25">
      <c r="A764" s="11">
        <v>40582.927083333336</v>
      </c>
      <c r="B764" s="10">
        <v>15.04</v>
      </c>
      <c r="D764" s="11">
        <v>40582.927083333336</v>
      </c>
      <c r="E764" s="10">
        <v>10.7</v>
      </c>
      <c r="H764" s="17"/>
      <c r="I764" s="17"/>
    </row>
    <row r="765" spans="1:9" x14ac:dyDescent="0.25">
      <c r="A765" s="11">
        <v>40582.9375</v>
      </c>
      <c r="B765" s="10">
        <v>16.36</v>
      </c>
      <c r="D765" s="11">
        <v>40582.9375</v>
      </c>
      <c r="E765" s="10">
        <v>84.34</v>
      </c>
      <c r="H765" s="17"/>
      <c r="I765" s="17"/>
    </row>
    <row r="766" spans="1:9" x14ac:dyDescent="0.25">
      <c r="A766" s="11">
        <v>40582.947916666664</v>
      </c>
      <c r="B766" s="10">
        <v>81.180000000000007</v>
      </c>
      <c r="D766" s="11">
        <v>40582.947916666664</v>
      </c>
      <c r="E766" s="10">
        <v>18.11</v>
      </c>
      <c r="H766" s="17"/>
      <c r="I766" s="17"/>
    </row>
    <row r="767" spans="1:9" x14ac:dyDescent="0.25">
      <c r="A767" s="11">
        <v>40582.958333333336</v>
      </c>
      <c r="B767" s="10">
        <v>83.34</v>
      </c>
      <c r="D767" s="11">
        <v>40582.958333333336</v>
      </c>
      <c r="E767" s="10">
        <v>90.87</v>
      </c>
      <c r="H767" s="17"/>
      <c r="I767" s="17"/>
    </row>
    <row r="768" spans="1:9" x14ac:dyDescent="0.25">
      <c r="A768" s="11">
        <v>40582.96875</v>
      </c>
      <c r="B768" s="10">
        <v>63.41</v>
      </c>
      <c r="D768" s="11">
        <v>40582.96875</v>
      </c>
      <c r="E768" s="10">
        <v>49.54</v>
      </c>
      <c r="H768" s="17"/>
      <c r="I768" s="17"/>
    </row>
    <row r="769" spans="1:9" x14ac:dyDescent="0.25">
      <c r="A769" s="11">
        <v>40582.979166666664</v>
      </c>
      <c r="B769" s="10">
        <v>78.56</v>
      </c>
      <c r="D769" s="11">
        <v>40582.979166666664</v>
      </c>
      <c r="E769" s="10">
        <v>32.799999999999997</v>
      </c>
      <c r="H769" s="17"/>
      <c r="I769" s="17"/>
    </row>
    <row r="770" spans="1:9" x14ac:dyDescent="0.25">
      <c r="A770" s="11">
        <v>40582.989583333336</v>
      </c>
      <c r="B770" s="10">
        <v>79.209999999999994</v>
      </c>
      <c r="D770" s="11">
        <v>40582.989583333336</v>
      </c>
      <c r="E770" s="10">
        <v>17.48</v>
      </c>
      <c r="H770" s="17"/>
      <c r="I770" s="17"/>
    </row>
    <row r="771" spans="1:9" x14ac:dyDescent="0.25">
      <c r="A771" s="11">
        <v>40583</v>
      </c>
      <c r="B771" s="10">
        <v>33.6</v>
      </c>
      <c r="D771" s="11">
        <v>40583</v>
      </c>
      <c r="E771" s="10">
        <v>87.74</v>
      </c>
      <c r="H771" s="17"/>
      <c r="I771" s="17"/>
    </row>
    <row r="772" spans="1:9" x14ac:dyDescent="0.25">
      <c r="A772" s="11">
        <v>40583.010416666664</v>
      </c>
      <c r="B772" s="10">
        <v>33.33</v>
      </c>
      <c r="D772" s="11">
        <v>40583.010416666664</v>
      </c>
      <c r="E772" s="10">
        <v>30.64</v>
      </c>
      <c r="H772" s="17"/>
      <c r="I772" s="17"/>
    </row>
    <row r="773" spans="1:9" x14ac:dyDescent="0.25">
      <c r="A773" s="11">
        <v>40583.020833333336</v>
      </c>
      <c r="B773" s="10">
        <v>88.6</v>
      </c>
      <c r="D773" s="11">
        <v>40583.020833333336</v>
      </c>
      <c r="E773" s="10">
        <v>90.93</v>
      </c>
      <c r="H773" s="17"/>
      <c r="I773" s="17"/>
    </row>
    <row r="774" spans="1:9" x14ac:dyDescent="0.25">
      <c r="A774" s="11">
        <v>40583.03125</v>
      </c>
      <c r="B774" s="10">
        <v>96.18</v>
      </c>
      <c r="D774" s="11">
        <v>40583.03125</v>
      </c>
      <c r="E774" s="10">
        <v>61.55</v>
      </c>
      <c r="H774" s="17"/>
      <c r="I774" s="17"/>
    </row>
    <row r="775" spans="1:9" x14ac:dyDescent="0.25">
      <c r="A775" s="11">
        <v>40583.041666666664</v>
      </c>
      <c r="B775" s="10">
        <v>59</v>
      </c>
      <c r="D775" s="11">
        <v>40583.041666666664</v>
      </c>
      <c r="E775" s="10">
        <v>73.84</v>
      </c>
      <c r="H775" s="17"/>
      <c r="I775" s="17"/>
    </row>
    <row r="776" spans="1:9" x14ac:dyDescent="0.25">
      <c r="A776" s="11">
        <v>40583.052083333336</v>
      </c>
      <c r="B776" s="10">
        <v>41.92</v>
      </c>
      <c r="D776" s="11">
        <v>40583.052083333336</v>
      </c>
      <c r="E776" s="10">
        <v>11.4</v>
      </c>
      <c r="H776" s="17"/>
      <c r="I776" s="17"/>
    </row>
    <row r="777" spans="1:9" x14ac:dyDescent="0.25">
      <c r="A777" s="11">
        <v>40583.0625</v>
      </c>
      <c r="B777" s="10">
        <v>7.61</v>
      </c>
      <c r="D777" s="11">
        <v>40583.0625</v>
      </c>
      <c r="E777" s="10">
        <v>49.6</v>
      </c>
      <c r="H777" s="17"/>
      <c r="I777" s="17"/>
    </row>
    <row r="778" spans="1:9" x14ac:dyDescent="0.25">
      <c r="A778" s="11">
        <v>40583.072916666664</v>
      </c>
      <c r="B778" s="10">
        <v>81.790000000000006</v>
      </c>
      <c r="D778" s="11">
        <v>40583.072916666664</v>
      </c>
      <c r="E778" s="10">
        <v>97.63</v>
      </c>
      <c r="H778" s="17"/>
      <c r="I778" s="17"/>
    </row>
    <row r="779" spans="1:9" x14ac:dyDescent="0.25">
      <c r="A779" s="11">
        <v>40583.083333333336</v>
      </c>
      <c r="B779" s="10">
        <v>8.44</v>
      </c>
      <c r="D779" s="11">
        <v>40583.083333333336</v>
      </c>
      <c r="E779" s="10">
        <v>12.39</v>
      </c>
      <c r="H779" s="17"/>
      <c r="I779" s="17"/>
    </row>
    <row r="780" spans="1:9" x14ac:dyDescent="0.25">
      <c r="A780" s="11">
        <v>40583.09375</v>
      </c>
      <c r="B780" s="10">
        <v>29.11</v>
      </c>
      <c r="D780" s="11">
        <v>40583.09375</v>
      </c>
      <c r="E780" s="10">
        <v>97.45</v>
      </c>
      <c r="H780" s="17"/>
      <c r="I780" s="17"/>
    </row>
    <row r="781" spans="1:9" x14ac:dyDescent="0.25">
      <c r="A781" s="11">
        <v>40583.104166666664</v>
      </c>
      <c r="B781" s="10">
        <v>56.17</v>
      </c>
      <c r="D781" s="11">
        <v>40583.104166666664</v>
      </c>
      <c r="E781" s="10">
        <v>64.38</v>
      </c>
      <c r="H781" s="17"/>
      <c r="I781" s="17"/>
    </row>
    <row r="782" spans="1:9" x14ac:dyDescent="0.25">
      <c r="A782" s="11">
        <v>40583.114583333336</v>
      </c>
      <c r="B782" s="10">
        <v>70.430000000000007</v>
      </c>
      <c r="D782" s="11">
        <v>40583.114583333336</v>
      </c>
      <c r="E782" s="10">
        <v>75.040000000000006</v>
      </c>
      <c r="H782" s="17"/>
      <c r="I782" s="17"/>
    </row>
    <row r="783" spans="1:9" x14ac:dyDescent="0.25">
      <c r="A783" s="11">
        <v>40583.125</v>
      </c>
      <c r="B783" s="10">
        <v>65.010000000000005</v>
      </c>
      <c r="D783" s="11">
        <v>40583.125</v>
      </c>
      <c r="E783" s="10">
        <v>61.36</v>
      </c>
      <c r="H783" s="17"/>
      <c r="I783" s="17"/>
    </row>
    <row r="784" spans="1:9" x14ac:dyDescent="0.25">
      <c r="A784" s="11">
        <v>40583.135416666664</v>
      </c>
      <c r="B784" s="10">
        <v>59.48</v>
      </c>
      <c r="D784" s="11">
        <v>40583.135416666664</v>
      </c>
      <c r="E784" s="10">
        <v>19.809999999999999</v>
      </c>
      <c r="H784" s="17"/>
      <c r="I784" s="17"/>
    </row>
    <row r="785" spans="1:9" x14ac:dyDescent="0.25">
      <c r="A785" s="11">
        <v>40583.145833333336</v>
      </c>
      <c r="B785" s="10">
        <v>40.54</v>
      </c>
      <c r="D785" s="11">
        <v>40583.145833333336</v>
      </c>
      <c r="E785" s="10">
        <v>1.87</v>
      </c>
      <c r="H785" s="17"/>
      <c r="I785" s="17"/>
    </row>
    <row r="786" spans="1:9" x14ac:dyDescent="0.25">
      <c r="A786" s="11">
        <v>40583.15625</v>
      </c>
      <c r="B786" s="10">
        <v>73.42</v>
      </c>
      <c r="D786" s="11">
        <v>40583.15625</v>
      </c>
      <c r="E786" s="10">
        <v>25.17</v>
      </c>
      <c r="H786" s="17"/>
      <c r="I786" s="17"/>
    </row>
    <row r="787" spans="1:9" x14ac:dyDescent="0.25">
      <c r="A787" s="11">
        <v>40583.166666666664</v>
      </c>
      <c r="B787" s="10">
        <v>5.48</v>
      </c>
      <c r="D787" s="11">
        <v>40583.166666666664</v>
      </c>
      <c r="E787" s="10">
        <v>7.93</v>
      </c>
      <c r="H787" s="17"/>
      <c r="I787" s="17"/>
    </row>
    <row r="788" spans="1:9" x14ac:dyDescent="0.25">
      <c r="A788" s="11">
        <v>40583.177083333336</v>
      </c>
      <c r="B788" s="10">
        <v>50.6</v>
      </c>
      <c r="D788" s="11">
        <v>40583.177083333336</v>
      </c>
      <c r="E788" s="10">
        <v>97.5</v>
      </c>
      <c r="H788" s="17"/>
      <c r="I788" s="17"/>
    </row>
    <row r="789" spans="1:9" x14ac:dyDescent="0.25">
      <c r="A789" s="11">
        <v>40583.1875</v>
      </c>
      <c r="B789" s="10">
        <v>93.86</v>
      </c>
      <c r="D789" s="11">
        <v>40583.1875</v>
      </c>
      <c r="E789" s="10">
        <v>41.78</v>
      </c>
      <c r="H789" s="17"/>
      <c r="I789" s="17"/>
    </row>
    <row r="790" spans="1:9" x14ac:dyDescent="0.25">
      <c r="A790" s="11">
        <v>40583.197916666664</v>
      </c>
      <c r="B790" s="10">
        <v>68.39</v>
      </c>
      <c r="D790" s="11">
        <v>40583.197916666664</v>
      </c>
      <c r="E790" s="10">
        <v>87.89</v>
      </c>
      <c r="H790" s="17"/>
      <c r="I790" s="17"/>
    </row>
    <row r="791" spans="1:9" x14ac:dyDescent="0.25">
      <c r="A791" s="11">
        <v>40583.208333333336</v>
      </c>
      <c r="B791" s="10">
        <v>46.21</v>
      </c>
      <c r="D791" s="11">
        <v>40583.208333333336</v>
      </c>
      <c r="E791" s="10">
        <v>34.049999999999997</v>
      </c>
      <c r="H791" s="17"/>
      <c r="I791" s="17"/>
    </row>
    <row r="792" spans="1:9" x14ac:dyDescent="0.25">
      <c r="A792" s="11">
        <v>40583.21875</v>
      </c>
      <c r="B792" s="10">
        <v>41.13</v>
      </c>
      <c r="D792" s="11">
        <v>40583.21875</v>
      </c>
      <c r="E792" s="10">
        <v>71.67</v>
      </c>
      <c r="H792" s="17"/>
      <c r="I792" s="17"/>
    </row>
    <row r="793" spans="1:9" x14ac:dyDescent="0.25">
      <c r="A793" s="11">
        <v>40583.229166666664</v>
      </c>
      <c r="B793" s="10">
        <v>21.75</v>
      </c>
      <c r="D793" s="11">
        <v>40583.229166666664</v>
      </c>
      <c r="E793" s="10">
        <v>33.08</v>
      </c>
      <c r="H793" s="17"/>
      <c r="I793" s="17"/>
    </row>
    <row r="794" spans="1:9" x14ac:dyDescent="0.25">
      <c r="A794" s="11">
        <v>40583.239583333336</v>
      </c>
      <c r="B794" s="10">
        <v>28.72</v>
      </c>
      <c r="D794" s="11">
        <v>40583.239583333336</v>
      </c>
      <c r="E794" s="10">
        <v>43.14</v>
      </c>
      <c r="H794" s="17"/>
      <c r="I794" s="17"/>
    </row>
    <row r="795" spans="1:9" x14ac:dyDescent="0.25">
      <c r="A795" s="11">
        <v>40583.25</v>
      </c>
      <c r="B795" s="10">
        <v>56.07</v>
      </c>
      <c r="D795" s="11">
        <v>40583.25</v>
      </c>
      <c r="E795" s="10">
        <v>34.35</v>
      </c>
      <c r="H795" s="17"/>
      <c r="I795" s="17"/>
    </row>
    <row r="796" spans="1:9" x14ac:dyDescent="0.25">
      <c r="A796" s="11">
        <v>40583.260416666664</v>
      </c>
      <c r="B796" s="10">
        <v>61.03</v>
      </c>
      <c r="D796" s="11">
        <v>40583.260416666664</v>
      </c>
      <c r="E796" s="10">
        <v>83.73</v>
      </c>
      <c r="H796" s="17"/>
      <c r="I796" s="17"/>
    </row>
    <row r="797" spans="1:9" x14ac:dyDescent="0.25">
      <c r="A797" s="11">
        <v>40583.270833333336</v>
      </c>
      <c r="B797" s="10">
        <v>19.149999999999999</v>
      </c>
      <c r="D797" s="11">
        <v>40583.270833333336</v>
      </c>
      <c r="E797" s="10">
        <v>50.22</v>
      </c>
      <c r="H797" s="17"/>
      <c r="I797" s="17"/>
    </row>
    <row r="798" spans="1:9" x14ac:dyDescent="0.25">
      <c r="A798" s="11">
        <v>40583.28125</v>
      </c>
      <c r="B798" s="10">
        <v>71.38</v>
      </c>
      <c r="D798" s="11">
        <v>40583.28125</v>
      </c>
      <c r="E798" s="10">
        <v>27.79</v>
      </c>
      <c r="H798" s="17"/>
      <c r="I798" s="17"/>
    </row>
    <row r="799" spans="1:9" x14ac:dyDescent="0.25">
      <c r="A799" s="11">
        <v>40583.291666666664</v>
      </c>
      <c r="B799" s="10">
        <v>82.32</v>
      </c>
      <c r="D799" s="11">
        <v>40583.291666666664</v>
      </c>
      <c r="E799" s="10">
        <v>69.94</v>
      </c>
      <c r="H799" s="17"/>
      <c r="I799" s="17"/>
    </row>
    <row r="800" spans="1:9" x14ac:dyDescent="0.25">
      <c r="A800" s="11">
        <v>40583.302083333336</v>
      </c>
      <c r="B800" s="10">
        <v>62.52</v>
      </c>
      <c r="D800" s="11">
        <v>40583.302083333336</v>
      </c>
      <c r="E800" s="10">
        <v>85.93</v>
      </c>
      <c r="H800" s="17"/>
      <c r="I800" s="17"/>
    </row>
    <row r="801" spans="1:9" x14ac:dyDescent="0.25">
      <c r="A801" s="11">
        <v>40583.3125</v>
      </c>
      <c r="B801" s="10">
        <v>61.47</v>
      </c>
      <c r="D801" s="11">
        <v>40583.3125</v>
      </c>
      <c r="E801" s="10">
        <v>25.66</v>
      </c>
      <c r="H801" s="17"/>
      <c r="I801" s="17"/>
    </row>
    <row r="802" spans="1:9" x14ac:dyDescent="0.25">
      <c r="A802" s="11">
        <v>40583.322916666664</v>
      </c>
      <c r="B802" s="10">
        <v>81.59</v>
      </c>
      <c r="D802" s="11">
        <v>40583.322916666664</v>
      </c>
      <c r="E802" s="10">
        <v>47.08</v>
      </c>
      <c r="H802" s="17"/>
      <c r="I802" s="17"/>
    </row>
    <row r="803" spans="1:9" x14ac:dyDescent="0.25">
      <c r="A803" s="11">
        <v>40583.333333333336</v>
      </c>
      <c r="B803" s="10">
        <v>86.26</v>
      </c>
      <c r="D803" s="11">
        <v>40583.333333333336</v>
      </c>
      <c r="E803" s="10">
        <v>60.56</v>
      </c>
      <c r="H803" s="17"/>
      <c r="I803" s="17"/>
    </row>
    <row r="804" spans="1:9" x14ac:dyDescent="0.25">
      <c r="A804" s="11">
        <v>40583.34375</v>
      </c>
      <c r="B804" s="10">
        <v>4.28</v>
      </c>
      <c r="D804" s="11">
        <v>40583.34375</v>
      </c>
      <c r="E804" s="10">
        <v>83.87</v>
      </c>
      <c r="H804" s="17"/>
      <c r="I804" s="17"/>
    </row>
    <row r="805" spans="1:9" x14ac:dyDescent="0.25">
      <c r="A805" s="11">
        <v>40583.354166666664</v>
      </c>
      <c r="B805" s="10">
        <v>66.69</v>
      </c>
      <c r="D805" s="11">
        <v>40583.354166666664</v>
      </c>
      <c r="E805" s="10">
        <v>60.24</v>
      </c>
      <c r="H805" s="17"/>
      <c r="I805" s="17"/>
    </row>
    <row r="806" spans="1:9" x14ac:dyDescent="0.25">
      <c r="A806" s="11">
        <v>40583.364583333336</v>
      </c>
      <c r="B806" s="10">
        <v>12.5</v>
      </c>
      <c r="D806" s="11">
        <v>40583.364583333336</v>
      </c>
      <c r="E806" s="10">
        <v>54.8</v>
      </c>
      <c r="H806" s="17"/>
      <c r="I806" s="17"/>
    </row>
    <row r="807" spans="1:9" x14ac:dyDescent="0.25">
      <c r="A807" s="11">
        <v>40583.375</v>
      </c>
      <c r="B807" s="10">
        <v>7.43</v>
      </c>
      <c r="D807" s="11">
        <v>40583.375</v>
      </c>
      <c r="E807" s="10">
        <v>86.74</v>
      </c>
      <c r="H807" s="17"/>
      <c r="I807" s="17"/>
    </row>
    <row r="808" spans="1:9" x14ac:dyDescent="0.25">
      <c r="A808" s="11">
        <v>40583.385416666664</v>
      </c>
      <c r="B808" s="10">
        <v>31.21</v>
      </c>
      <c r="D808" s="11">
        <v>40583.385416666664</v>
      </c>
      <c r="E808" s="10">
        <v>53.64</v>
      </c>
      <c r="H808" s="17"/>
      <c r="I808" s="17"/>
    </row>
    <row r="809" spans="1:9" x14ac:dyDescent="0.25">
      <c r="A809" s="11">
        <v>40583.395833333336</v>
      </c>
      <c r="B809" s="10">
        <v>16.09</v>
      </c>
      <c r="D809" s="11">
        <v>40583.395833333336</v>
      </c>
      <c r="E809" s="10">
        <v>53.51</v>
      </c>
      <c r="H809" s="17"/>
      <c r="I809" s="17"/>
    </row>
    <row r="810" spans="1:9" x14ac:dyDescent="0.25">
      <c r="A810" s="11">
        <v>40583.40625</v>
      </c>
      <c r="B810" s="10">
        <v>94.17</v>
      </c>
      <c r="D810" s="11">
        <v>40583.40625</v>
      </c>
      <c r="E810" s="10">
        <v>80.680000000000007</v>
      </c>
      <c r="H810" s="17"/>
      <c r="I810" s="17"/>
    </row>
    <row r="811" spans="1:9" x14ac:dyDescent="0.25">
      <c r="A811" s="11">
        <v>40583.416666666664</v>
      </c>
      <c r="B811" s="10">
        <v>61.05</v>
      </c>
      <c r="D811" s="11">
        <v>40583.416666666664</v>
      </c>
      <c r="E811" s="10">
        <v>21.26</v>
      </c>
      <c r="H811" s="17"/>
      <c r="I811" s="17"/>
    </row>
    <row r="812" spans="1:9" x14ac:dyDescent="0.25">
      <c r="A812" s="11">
        <v>40583.427083333336</v>
      </c>
      <c r="B812" s="10">
        <v>7.51</v>
      </c>
      <c r="D812" s="11">
        <v>40583.427083333336</v>
      </c>
      <c r="E812" s="10">
        <v>24.72</v>
      </c>
      <c r="H812" s="17"/>
      <c r="I812" s="17"/>
    </row>
    <row r="813" spans="1:9" x14ac:dyDescent="0.25">
      <c r="A813" s="11">
        <v>40583.4375</v>
      </c>
      <c r="B813" s="10">
        <v>59.09</v>
      </c>
      <c r="D813" s="11">
        <v>40583.4375</v>
      </c>
      <c r="E813" s="10">
        <v>80.86</v>
      </c>
      <c r="H813" s="17"/>
      <c r="I813" s="17"/>
    </row>
    <row r="814" spans="1:9" x14ac:dyDescent="0.25">
      <c r="A814" s="11">
        <v>40583.447916666664</v>
      </c>
      <c r="B814" s="10">
        <v>41.03</v>
      </c>
      <c r="D814" s="11">
        <v>40583.447916666664</v>
      </c>
      <c r="E814" s="10">
        <v>41.2</v>
      </c>
      <c r="H814" s="17"/>
      <c r="I814" s="17"/>
    </row>
    <row r="815" spans="1:9" x14ac:dyDescent="0.25">
      <c r="A815" s="11">
        <v>40583.458333333336</v>
      </c>
      <c r="B815" s="10">
        <v>20.36</v>
      </c>
      <c r="D815" s="11">
        <v>40583.458333333336</v>
      </c>
      <c r="E815" s="10">
        <v>6.02</v>
      </c>
      <c r="H815" s="17"/>
      <c r="I815" s="17"/>
    </row>
    <row r="816" spans="1:9" x14ac:dyDescent="0.25">
      <c r="A816" s="11">
        <v>40583.46875</v>
      </c>
      <c r="B816" s="10">
        <v>61.54</v>
      </c>
      <c r="D816" s="11">
        <v>40583.46875</v>
      </c>
      <c r="E816" s="10">
        <v>60.77</v>
      </c>
      <c r="H816" s="17"/>
      <c r="I816" s="17"/>
    </row>
    <row r="817" spans="1:9" x14ac:dyDescent="0.25">
      <c r="A817" s="11">
        <v>40583.479166666664</v>
      </c>
      <c r="B817" s="10">
        <v>63.08</v>
      </c>
      <c r="D817" s="11">
        <v>40583.479166666664</v>
      </c>
      <c r="E817" s="10">
        <v>89.65</v>
      </c>
      <c r="H817" s="17"/>
      <c r="I817" s="17"/>
    </row>
    <row r="818" spans="1:9" x14ac:dyDescent="0.25">
      <c r="A818" s="11">
        <v>40583.489583333336</v>
      </c>
      <c r="B818" s="10">
        <v>52.48</v>
      </c>
      <c r="D818" s="11">
        <v>40583.489583333336</v>
      </c>
      <c r="E818" s="10">
        <v>91.72</v>
      </c>
      <c r="H818" s="17"/>
      <c r="I818" s="17"/>
    </row>
    <row r="819" spans="1:9" x14ac:dyDescent="0.25">
      <c r="A819" s="11">
        <v>40583.5</v>
      </c>
      <c r="B819" s="10">
        <v>81.459999999999994</v>
      </c>
      <c r="D819" s="11">
        <v>40583.5</v>
      </c>
      <c r="E819" s="10">
        <v>46.99</v>
      </c>
      <c r="H819" s="17"/>
      <c r="I819" s="17"/>
    </row>
    <row r="820" spans="1:9" x14ac:dyDescent="0.25">
      <c r="A820" s="11">
        <v>40583.510416666664</v>
      </c>
      <c r="B820" s="10">
        <v>27.47</v>
      </c>
      <c r="D820" s="11">
        <v>40583.510416666664</v>
      </c>
      <c r="E820" s="10">
        <v>49.29</v>
      </c>
      <c r="H820" s="17"/>
      <c r="I820" s="17"/>
    </row>
    <row r="821" spans="1:9" x14ac:dyDescent="0.25">
      <c r="A821" s="11">
        <v>40583.520833333336</v>
      </c>
      <c r="B821" s="10">
        <v>24.73</v>
      </c>
      <c r="D821" s="11">
        <v>40583.520833333336</v>
      </c>
      <c r="E821" s="10">
        <v>74.3</v>
      </c>
      <c r="H821" s="17"/>
      <c r="I821" s="17"/>
    </row>
    <row r="822" spans="1:9" x14ac:dyDescent="0.25">
      <c r="A822" s="11">
        <v>40583.53125</v>
      </c>
      <c r="B822" s="10">
        <v>50.64</v>
      </c>
      <c r="D822" s="11">
        <v>40583.53125</v>
      </c>
      <c r="E822" s="10">
        <v>78.150000000000006</v>
      </c>
      <c r="H822" s="17"/>
      <c r="I822" s="17"/>
    </row>
    <row r="823" spans="1:9" x14ac:dyDescent="0.25">
      <c r="A823" s="11">
        <v>40583.541666666664</v>
      </c>
      <c r="B823" s="10">
        <v>91.55</v>
      </c>
      <c r="D823" s="11">
        <v>40583.541666666664</v>
      </c>
      <c r="E823" s="10">
        <v>10.53</v>
      </c>
      <c r="H823" s="17"/>
      <c r="I823" s="17"/>
    </row>
    <row r="824" spans="1:9" x14ac:dyDescent="0.25">
      <c r="A824" s="11">
        <v>40583.552083333336</v>
      </c>
      <c r="B824" s="10">
        <v>39.29</v>
      </c>
      <c r="D824" s="11">
        <v>40583.552083333336</v>
      </c>
      <c r="E824" s="10">
        <v>10.08</v>
      </c>
      <c r="H824" s="17"/>
      <c r="I824" s="17"/>
    </row>
    <row r="825" spans="1:9" x14ac:dyDescent="0.25">
      <c r="A825" s="11">
        <v>40583.5625</v>
      </c>
      <c r="B825" s="10">
        <v>63.53</v>
      </c>
      <c r="D825" s="11">
        <v>40583.5625</v>
      </c>
      <c r="E825" s="10">
        <v>10.119999999999999</v>
      </c>
      <c r="H825" s="17"/>
      <c r="I825" s="17"/>
    </row>
    <row r="826" spans="1:9" x14ac:dyDescent="0.25">
      <c r="A826" s="11">
        <v>40583.572916666664</v>
      </c>
      <c r="B826" s="10">
        <v>36.159999999999997</v>
      </c>
      <c r="D826" s="11">
        <v>40583.572916666664</v>
      </c>
      <c r="E826" s="10">
        <v>26.55</v>
      </c>
      <c r="H826" s="17"/>
      <c r="I826" s="17"/>
    </row>
    <row r="827" spans="1:9" x14ac:dyDescent="0.25">
      <c r="A827" s="11">
        <v>40583.583333333336</v>
      </c>
      <c r="B827" s="10">
        <v>49.13</v>
      </c>
      <c r="D827" s="11">
        <v>40583.583333333336</v>
      </c>
      <c r="E827" s="10">
        <v>67.14</v>
      </c>
      <c r="H827" s="17"/>
      <c r="I827" s="17"/>
    </row>
    <row r="828" spans="1:9" x14ac:dyDescent="0.25">
      <c r="A828" s="11">
        <v>40583.59375</v>
      </c>
      <c r="B828" s="10">
        <v>5.57</v>
      </c>
      <c r="D828" s="11">
        <v>40583.59375</v>
      </c>
      <c r="E828" s="10">
        <v>81.02</v>
      </c>
      <c r="H828" s="17"/>
      <c r="I828" s="17"/>
    </row>
    <row r="829" spans="1:9" x14ac:dyDescent="0.25">
      <c r="A829" s="11">
        <v>40583.604166666664</v>
      </c>
      <c r="B829" s="10">
        <v>70.650000000000006</v>
      </c>
      <c r="D829" s="11">
        <v>40583.604166666664</v>
      </c>
      <c r="E829" s="10">
        <v>28.07</v>
      </c>
      <c r="H829" s="17"/>
      <c r="I829" s="17"/>
    </row>
    <row r="830" spans="1:9" x14ac:dyDescent="0.25">
      <c r="A830" s="11">
        <v>40583.614583333336</v>
      </c>
      <c r="B830" s="10">
        <v>95.65</v>
      </c>
      <c r="D830" s="11">
        <v>40583.614583333336</v>
      </c>
      <c r="E830" s="10">
        <v>98.61</v>
      </c>
      <c r="H830" s="17"/>
      <c r="I830" s="17"/>
    </row>
    <row r="831" spans="1:9" x14ac:dyDescent="0.25">
      <c r="A831" s="11">
        <v>40583.625</v>
      </c>
      <c r="B831" s="10">
        <v>49.29</v>
      </c>
      <c r="D831" s="11">
        <v>40583.625</v>
      </c>
      <c r="E831" s="10">
        <v>62.58</v>
      </c>
      <c r="H831" s="17"/>
      <c r="I831" s="17"/>
    </row>
    <row r="832" spans="1:9" x14ac:dyDescent="0.25">
      <c r="A832" s="11">
        <v>40583.635416666664</v>
      </c>
      <c r="B832" s="10">
        <v>16.5</v>
      </c>
      <c r="D832" s="11">
        <v>40583.635416666664</v>
      </c>
      <c r="E832" s="10">
        <v>38.15</v>
      </c>
      <c r="H832" s="17"/>
      <c r="I832" s="17"/>
    </row>
    <row r="833" spans="1:9" x14ac:dyDescent="0.25">
      <c r="A833" s="11">
        <v>40583.645833333336</v>
      </c>
      <c r="B833" s="10">
        <v>25.17</v>
      </c>
      <c r="D833" s="11">
        <v>40583.645833333336</v>
      </c>
      <c r="E833" s="10">
        <v>59.93</v>
      </c>
      <c r="H833" s="17"/>
      <c r="I833" s="17"/>
    </row>
    <row r="834" spans="1:9" x14ac:dyDescent="0.25">
      <c r="A834" s="11">
        <v>40583.65625</v>
      </c>
      <c r="B834" s="10">
        <v>25.8</v>
      </c>
      <c r="D834" s="11">
        <v>40583.65625</v>
      </c>
      <c r="E834" s="10">
        <v>85.78</v>
      </c>
      <c r="H834" s="17"/>
      <c r="I834" s="17"/>
    </row>
    <row r="835" spans="1:9" x14ac:dyDescent="0.25">
      <c r="A835" s="11">
        <v>40583.666666666664</v>
      </c>
      <c r="B835" s="10">
        <v>58.49</v>
      </c>
      <c r="D835" s="11">
        <v>40583.666666666664</v>
      </c>
      <c r="E835" s="10">
        <v>3.46</v>
      </c>
      <c r="H835" s="17"/>
      <c r="I835" s="17"/>
    </row>
    <row r="836" spans="1:9" x14ac:dyDescent="0.25">
      <c r="A836" s="11">
        <v>40583.677083333336</v>
      </c>
      <c r="B836" s="10">
        <v>34.57</v>
      </c>
      <c r="D836" s="11">
        <v>40583.677083333336</v>
      </c>
      <c r="E836" s="10">
        <v>0.74</v>
      </c>
      <c r="H836" s="17"/>
      <c r="I836" s="17"/>
    </row>
    <row r="837" spans="1:9" x14ac:dyDescent="0.25">
      <c r="A837" s="11">
        <v>40583.6875</v>
      </c>
      <c r="B837" s="10">
        <v>79.8</v>
      </c>
      <c r="D837" s="11">
        <v>40583.6875</v>
      </c>
      <c r="E837" s="10">
        <v>42.84</v>
      </c>
      <c r="H837" s="17"/>
      <c r="I837" s="17"/>
    </row>
    <row r="838" spans="1:9" x14ac:dyDescent="0.25">
      <c r="A838" s="11">
        <v>40583.697916666664</v>
      </c>
      <c r="B838" s="10">
        <v>70.72</v>
      </c>
      <c r="D838" s="11">
        <v>40583.697916666664</v>
      </c>
      <c r="E838" s="10">
        <v>0.23</v>
      </c>
      <c r="H838" s="17"/>
      <c r="I838" s="17"/>
    </row>
    <row r="839" spans="1:9" x14ac:dyDescent="0.25">
      <c r="A839" s="11">
        <v>40583.708333333336</v>
      </c>
      <c r="B839" s="10">
        <v>14.12</v>
      </c>
      <c r="D839" s="11">
        <v>40583.708333333336</v>
      </c>
      <c r="E839" s="10">
        <v>64.150000000000006</v>
      </c>
      <c r="H839" s="17"/>
      <c r="I839" s="17"/>
    </row>
    <row r="840" spans="1:9" x14ac:dyDescent="0.25">
      <c r="A840" s="11">
        <v>40583.71875</v>
      </c>
      <c r="B840" s="10">
        <v>14.01</v>
      </c>
      <c r="D840" s="11">
        <v>40583.71875</v>
      </c>
      <c r="E840" s="10">
        <v>58.94</v>
      </c>
      <c r="H840" s="17"/>
      <c r="I840" s="17"/>
    </row>
    <row r="841" spans="1:9" x14ac:dyDescent="0.25">
      <c r="A841" s="11">
        <v>40583.729166666664</v>
      </c>
      <c r="B841" s="10">
        <v>4.25</v>
      </c>
      <c r="D841" s="11">
        <v>40583.729166666664</v>
      </c>
      <c r="E841" s="10">
        <v>41.15</v>
      </c>
      <c r="H841" s="17"/>
      <c r="I841" s="17"/>
    </row>
    <row r="842" spans="1:9" x14ac:dyDescent="0.25">
      <c r="A842" s="11">
        <v>40583.739583333336</v>
      </c>
      <c r="B842" s="10">
        <v>29.48</v>
      </c>
      <c r="D842" s="11">
        <v>40583.739583333336</v>
      </c>
      <c r="E842" s="10">
        <v>37.840000000000003</v>
      </c>
      <c r="H842" s="17"/>
      <c r="I842" s="17"/>
    </row>
    <row r="843" spans="1:9" x14ac:dyDescent="0.25">
      <c r="A843" s="11">
        <v>40583.75</v>
      </c>
      <c r="B843" s="10">
        <v>69.180000000000007</v>
      </c>
      <c r="D843" s="11">
        <v>40583.75</v>
      </c>
      <c r="E843" s="10">
        <v>4.6500000000000004</v>
      </c>
      <c r="H843" s="17"/>
      <c r="I843" s="17"/>
    </row>
    <row r="844" spans="1:9" x14ac:dyDescent="0.25">
      <c r="A844" s="11">
        <v>40583.760416666664</v>
      </c>
      <c r="B844" s="10">
        <v>17.440000000000001</v>
      </c>
      <c r="D844" s="11">
        <v>40583.760416666664</v>
      </c>
      <c r="E844" s="10">
        <v>28.67</v>
      </c>
      <c r="H844" s="17"/>
      <c r="I844" s="17"/>
    </row>
    <row r="845" spans="1:9" x14ac:dyDescent="0.25">
      <c r="A845" s="11">
        <v>40583.770833333336</v>
      </c>
      <c r="B845" s="10">
        <v>51.93</v>
      </c>
      <c r="D845" s="11">
        <v>40583.770833333336</v>
      </c>
      <c r="E845" s="10">
        <v>13.05</v>
      </c>
      <c r="H845" s="17"/>
      <c r="I845" s="17"/>
    </row>
    <row r="846" spans="1:9" x14ac:dyDescent="0.25">
      <c r="A846" s="11">
        <v>40583.78125</v>
      </c>
      <c r="B846" s="10">
        <v>98.57</v>
      </c>
      <c r="D846" s="11">
        <v>40583.78125</v>
      </c>
      <c r="E846" s="10">
        <v>68.8</v>
      </c>
      <c r="H846" s="17"/>
      <c r="I846" s="17"/>
    </row>
    <row r="847" spans="1:9" x14ac:dyDescent="0.25">
      <c r="A847" s="11">
        <v>40583.791666666664</v>
      </c>
      <c r="B847" s="10">
        <v>76.930000000000007</v>
      </c>
      <c r="D847" s="11">
        <v>40583.791666666664</v>
      </c>
      <c r="E847" s="10">
        <v>8.34</v>
      </c>
      <c r="H847" s="17"/>
      <c r="I847" s="17"/>
    </row>
    <row r="848" spans="1:9" x14ac:dyDescent="0.25">
      <c r="A848" s="11">
        <v>40583.802083333336</v>
      </c>
      <c r="B848" s="10">
        <v>34.6</v>
      </c>
      <c r="D848" s="11">
        <v>40583.802083333336</v>
      </c>
      <c r="E848" s="10">
        <v>20.72</v>
      </c>
      <c r="H848" s="17"/>
      <c r="I848" s="17"/>
    </row>
    <row r="849" spans="1:9" x14ac:dyDescent="0.25">
      <c r="A849" s="11">
        <v>40583.8125</v>
      </c>
      <c r="B849" s="10">
        <v>10.59</v>
      </c>
      <c r="D849" s="11">
        <v>40583.8125</v>
      </c>
      <c r="E849" s="10">
        <v>89.23</v>
      </c>
      <c r="H849" s="17"/>
      <c r="I849" s="17"/>
    </row>
    <row r="850" spans="1:9" x14ac:dyDescent="0.25">
      <c r="A850" s="11">
        <v>40583.822916666664</v>
      </c>
      <c r="B850" s="10">
        <v>53.03</v>
      </c>
      <c r="D850" s="11">
        <v>40583.822916666664</v>
      </c>
      <c r="E850" s="10">
        <v>17.87</v>
      </c>
      <c r="H850" s="17"/>
      <c r="I850" s="17"/>
    </row>
    <row r="851" spans="1:9" x14ac:dyDescent="0.25">
      <c r="A851" s="11">
        <v>40583.833333333336</v>
      </c>
      <c r="B851" s="10">
        <v>49.24</v>
      </c>
      <c r="D851" s="11">
        <v>40583.833333333336</v>
      </c>
      <c r="E851" s="10">
        <v>49.36</v>
      </c>
      <c r="H851" s="17"/>
      <c r="I851" s="17"/>
    </row>
    <row r="852" spans="1:9" x14ac:dyDescent="0.25">
      <c r="A852" s="11">
        <v>40583.84375</v>
      </c>
      <c r="B852" s="10">
        <v>84.38</v>
      </c>
      <c r="D852" s="11">
        <v>40583.84375</v>
      </c>
      <c r="E852" s="10">
        <v>65.5</v>
      </c>
      <c r="H852" s="17"/>
      <c r="I852" s="17"/>
    </row>
    <row r="853" spans="1:9" x14ac:dyDescent="0.25">
      <c r="A853" s="11">
        <v>40583.854166666664</v>
      </c>
      <c r="B853" s="10">
        <v>97</v>
      </c>
      <c r="D853" s="11">
        <v>40583.854166666664</v>
      </c>
      <c r="E853" s="10">
        <v>83.09</v>
      </c>
      <c r="H853" s="17"/>
      <c r="I853" s="17"/>
    </row>
    <row r="854" spans="1:9" x14ac:dyDescent="0.25">
      <c r="A854" s="11">
        <v>40583.864583333336</v>
      </c>
      <c r="B854" s="10">
        <v>89.3</v>
      </c>
      <c r="D854" s="11">
        <v>40583.864583333336</v>
      </c>
      <c r="E854" s="10">
        <v>65.650000000000006</v>
      </c>
      <c r="H854" s="17"/>
      <c r="I854" s="17"/>
    </row>
    <row r="855" spans="1:9" x14ac:dyDescent="0.25">
      <c r="A855" s="11">
        <v>40583.875</v>
      </c>
      <c r="B855" s="10">
        <v>9.67</v>
      </c>
      <c r="D855" s="11">
        <v>40583.875</v>
      </c>
      <c r="E855" s="10">
        <v>16.03</v>
      </c>
      <c r="H855" s="17"/>
      <c r="I855" s="17"/>
    </row>
    <row r="856" spans="1:9" x14ac:dyDescent="0.25">
      <c r="A856" s="11">
        <v>40583.885416666664</v>
      </c>
      <c r="B856" s="10">
        <v>6.88</v>
      </c>
      <c r="D856" s="11">
        <v>40583.885416666664</v>
      </c>
      <c r="E856" s="10">
        <v>68.89</v>
      </c>
      <c r="H856" s="17"/>
      <c r="I856" s="17"/>
    </row>
    <row r="857" spans="1:9" x14ac:dyDescent="0.25">
      <c r="A857" s="11">
        <v>40583.895833333336</v>
      </c>
      <c r="B857" s="10">
        <v>69.510000000000005</v>
      </c>
      <c r="D857" s="11">
        <v>40583.895833333336</v>
      </c>
      <c r="E857" s="10">
        <v>72.34</v>
      </c>
      <c r="H857" s="17"/>
      <c r="I857" s="17"/>
    </row>
    <row r="858" spans="1:9" x14ac:dyDescent="0.25">
      <c r="A858" s="11">
        <v>40583.90625</v>
      </c>
      <c r="B858" s="10">
        <v>65.84</v>
      </c>
      <c r="D858" s="11">
        <v>40583.90625</v>
      </c>
      <c r="E858" s="10">
        <v>45.58</v>
      </c>
      <c r="H858" s="17"/>
      <c r="I858" s="17"/>
    </row>
    <row r="859" spans="1:9" x14ac:dyDescent="0.25">
      <c r="A859" s="11">
        <v>40583.916666666664</v>
      </c>
      <c r="B859" s="10">
        <v>36.46</v>
      </c>
      <c r="D859" s="11">
        <v>40583.916666666664</v>
      </c>
      <c r="E859" s="10">
        <v>28.7</v>
      </c>
      <c r="H859" s="17"/>
      <c r="I859" s="17"/>
    </row>
    <row r="860" spans="1:9" x14ac:dyDescent="0.25">
      <c r="A860" s="11">
        <v>40583.927083333336</v>
      </c>
      <c r="B860" s="10">
        <v>5.64</v>
      </c>
      <c r="D860" s="11">
        <v>40583.927083333336</v>
      </c>
      <c r="E860" s="10">
        <v>55.65</v>
      </c>
      <c r="H860" s="17"/>
      <c r="I860" s="17"/>
    </row>
    <row r="861" spans="1:9" x14ac:dyDescent="0.25">
      <c r="A861" s="11">
        <v>40583.9375</v>
      </c>
      <c r="B861" s="10">
        <v>85.46</v>
      </c>
      <c r="D861" s="11">
        <v>40583.9375</v>
      </c>
      <c r="E861" s="10">
        <v>83.7</v>
      </c>
      <c r="H861" s="17"/>
      <c r="I861" s="17"/>
    </row>
    <row r="862" spans="1:9" x14ac:dyDescent="0.25">
      <c r="A862" s="11">
        <v>40583.947916666664</v>
      </c>
      <c r="B862" s="10">
        <v>99.21</v>
      </c>
      <c r="D862" s="11">
        <v>40583.947916666664</v>
      </c>
      <c r="E862" s="10">
        <v>22.74</v>
      </c>
      <c r="H862" s="17"/>
      <c r="I862" s="17"/>
    </row>
    <row r="863" spans="1:9" x14ac:dyDescent="0.25">
      <c r="A863" s="11">
        <v>40583.958333333336</v>
      </c>
      <c r="B863" s="10">
        <v>0.43</v>
      </c>
      <c r="D863" s="11">
        <v>40583.958333333336</v>
      </c>
      <c r="E863" s="10">
        <v>23.83</v>
      </c>
      <c r="H863" s="17"/>
      <c r="I863" s="17"/>
    </row>
    <row r="864" spans="1:9" x14ac:dyDescent="0.25">
      <c r="A864" s="11">
        <v>40583.96875</v>
      </c>
      <c r="B864" s="10">
        <v>75.42</v>
      </c>
      <c r="D864" s="11">
        <v>40583.96875</v>
      </c>
      <c r="E864" s="10">
        <v>57.66</v>
      </c>
      <c r="H864" s="17"/>
      <c r="I864" s="17"/>
    </row>
    <row r="865" spans="1:9" x14ac:dyDescent="0.25">
      <c r="A865" s="11">
        <v>40583.979166666664</v>
      </c>
      <c r="B865" s="10">
        <v>30.02</v>
      </c>
      <c r="D865" s="11">
        <v>40583.979166666664</v>
      </c>
      <c r="E865" s="10">
        <v>93.13</v>
      </c>
      <c r="H865" s="17"/>
      <c r="I865" s="17"/>
    </row>
    <row r="866" spans="1:9" x14ac:dyDescent="0.25">
      <c r="A866" s="11">
        <v>40583.989583333336</v>
      </c>
      <c r="B866" s="10">
        <v>32.86</v>
      </c>
      <c r="D866" s="11">
        <v>40583.989583333336</v>
      </c>
      <c r="E866" s="10">
        <v>3.91</v>
      </c>
      <c r="H866" s="17"/>
      <c r="I866" s="17"/>
    </row>
    <row r="867" spans="1:9" x14ac:dyDescent="0.25">
      <c r="A867" s="11">
        <v>40584</v>
      </c>
      <c r="B867" s="10">
        <v>25.87</v>
      </c>
      <c r="D867" s="11">
        <v>40584</v>
      </c>
      <c r="E867" s="10">
        <v>46.37</v>
      </c>
      <c r="H867" s="17"/>
      <c r="I867" s="17"/>
    </row>
    <row r="868" spans="1:9" x14ac:dyDescent="0.25">
      <c r="A868" s="11">
        <v>40584.010416666664</v>
      </c>
      <c r="B868" s="10">
        <v>5.17</v>
      </c>
      <c r="D868" s="11">
        <v>40584.010416666664</v>
      </c>
      <c r="E868" s="10">
        <v>33.24</v>
      </c>
      <c r="H868" s="17"/>
      <c r="I868" s="17"/>
    </row>
    <row r="869" spans="1:9" x14ac:dyDescent="0.25">
      <c r="A869" s="11">
        <v>40584.020833333336</v>
      </c>
      <c r="B869" s="10">
        <v>44.74</v>
      </c>
      <c r="D869" s="11">
        <v>40584.020833333336</v>
      </c>
      <c r="E869" s="10">
        <v>29.49</v>
      </c>
      <c r="H869" s="17"/>
      <c r="I869" s="17"/>
    </row>
    <row r="870" spans="1:9" x14ac:dyDescent="0.25">
      <c r="A870" s="11">
        <v>40584.03125</v>
      </c>
      <c r="B870" s="10">
        <v>0.44</v>
      </c>
      <c r="D870" s="11">
        <v>40584.03125</v>
      </c>
      <c r="E870" s="10">
        <v>82.95</v>
      </c>
      <c r="H870" s="17"/>
      <c r="I870" s="17"/>
    </row>
    <row r="871" spans="1:9" x14ac:dyDescent="0.25">
      <c r="A871" s="11">
        <v>40584.041666666664</v>
      </c>
      <c r="B871" s="10">
        <v>8.31</v>
      </c>
      <c r="D871" s="11">
        <v>40584.041666666664</v>
      </c>
      <c r="E871" s="10">
        <v>65.8</v>
      </c>
      <c r="H871" s="17"/>
      <c r="I871" s="17"/>
    </row>
    <row r="872" spans="1:9" x14ac:dyDescent="0.25">
      <c r="A872" s="11">
        <v>40584.052083333336</v>
      </c>
      <c r="B872" s="10">
        <v>90.25</v>
      </c>
      <c r="D872" s="11">
        <v>40584.052083333336</v>
      </c>
      <c r="E872" s="10">
        <v>59.45</v>
      </c>
      <c r="H872" s="17"/>
      <c r="I872" s="17"/>
    </row>
    <row r="873" spans="1:9" x14ac:dyDescent="0.25">
      <c r="A873" s="11">
        <v>40584.0625</v>
      </c>
      <c r="B873" s="10">
        <v>22.91</v>
      </c>
      <c r="D873" s="11">
        <v>40584.0625</v>
      </c>
      <c r="E873" s="10">
        <v>78.72</v>
      </c>
      <c r="H873" s="17"/>
      <c r="I873" s="17"/>
    </row>
    <row r="874" spans="1:9" x14ac:dyDescent="0.25">
      <c r="A874" s="11">
        <v>40584.072916666664</v>
      </c>
      <c r="B874" s="10">
        <v>67.069999999999993</v>
      </c>
      <c r="D874" s="11">
        <v>40584.072916666664</v>
      </c>
      <c r="E874" s="10">
        <v>37.07</v>
      </c>
      <c r="H874" s="17"/>
      <c r="I874" s="17"/>
    </row>
    <row r="875" spans="1:9" x14ac:dyDescent="0.25">
      <c r="A875" s="11">
        <v>40584.083333333336</v>
      </c>
      <c r="B875" s="10">
        <v>65.599999999999994</v>
      </c>
      <c r="D875" s="11">
        <v>40584.083333333336</v>
      </c>
      <c r="E875" s="10">
        <v>52.05</v>
      </c>
      <c r="H875" s="17"/>
      <c r="I875" s="17"/>
    </row>
    <row r="876" spans="1:9" x14ac:dyDescent="0.25">
      <c r="A876" s="11">
        <v>40584.09375</v>
      </c>
      <c r="B876" s="10">
        <v>97.51</v>
      </c>
      <c r="D876" s="11">
        <v>40584.09375</v>
      </c>
      <c r="E876" s="10">
        <v>69.5</v>
      </c>
      <c r="H876" s="17"/>
      <c r="I876" s="17"/>
    </row>
    <row r="877" spans="1:9" x14ac:dyDescent="0.25">
      <c r="A877" s="11">
        <v>40584.104166666664</v>
      </c>
      <c r="B877" s="10">
        <v>81.06</v>
      </c>
      <c r="D877" s="11">
        <v>40584.104166666664</v>
      </c>
      <c r="E877" s="10">
        <v>44.1</v>
      </c>
      <c r="H877" s="17"/>
      <c r="I877" s="17"/>
    </row>
    <row r="878" spans="1:9" x14ac:dyDescent="0.25">
      <c r="A878" s="11">
        <v>40584.114583333336</v>
      </c>
      <c r="B878" s="10">
        <v>91.07</v>
      </c>
      <c r="D878" s="11">
        <v>40584.114583333336</v>
      </c>
      <c r="E878" s="10">
        <v>65.989999999999995</v>
      </c>
      <c r="H878" s="17"/>
      <c r="I878" s="17"/>
    </row>
    <row r="879" spans="1:9" x14ac:dyDescent="0.25">
      <c r="A879" s="11">
        <v>40584.125</v>
      </c>
      <c r="B879" s="10">
        <v>15.84</v>
      </c>
      <c r="D879" s="11">
        <v>40584.125</v>
      </c>
      <c r="E879" s="10">
        <v>95.03</v>
      </c>
      <c r="H879" s="17"/>
      <c r="I879" s="17"/>
    </row>
    <row r="880" spans="1:9" x14ac:dyDescent="0.25">
      <c r="A880" s="11">
        <v>40584.135416666664</v>
      </c>
      <c r="B880" s="10">
        <v>69.66</v>
      </c>
      <c r="D880" s="11">
        <v>40584.135416666664</v>
      </c>
      <c r="E880" s="10">
        <v>31.65</v>
      </c>
      <c r="H880" s="17"/>
      <c r="I880" s="17"/>
    </row>
    <row r="881" spans="1:9" x14ac:dyDescent="0.25">
      <c r="A881" s="11">
        <v>40584.145833333336</v>
      </c>
      <c r="B881" s="10">
        <v>25.37</v>
      </c>
      <c r="D881" s="11">
        <v>40584.145833333336</v>
      </c>
      <c r="E881" s="10">
        <v>32.93</v>
      </c>
      <c r="H881" s="17"/>
      <c r="I881" s="17"/>
    </row>
    <row r="882" spans="1:9" x14ac:dyDescent="0.25">
      <c r="A882" s="11">
        <v>40584.15625</v>
      </c>
      <c r="B882" s="10">
        <v>91.94</v>
      </c>
      <c r="D882" s="11">
        <v>40584.15625</v>
      </c>
      <c r="E882" s="10">
        <v>19.62</v>
      </c>
      <c r="H882" s="17"/>
      <c r="I882" s="17"/>
    </row>
    <row r="883" spans="1:9" x14ac:dyDescent="0.25">
      <c r="A883" s="11">
        <v>40584.166666666664</v>
      </c>
      <c r="B883" s="10">
        <v>2.2000000000000002</v>
      </c>
      <c r="D883" s="11">
        <v>40584.166666666664</v>
      </c>
      <c r="E883" s="10">
        <v>76.92</v>
      </c>
      <c r="H883" s="17"/>
      <c r="I883" s="17"/>
    </row>
    <row r="884" spans="1:9" x14ac:dyDescent="0.25">
      <c r="A884" s="11">
        <v>40584.177083333336</v>
      </c>
      <c r="B884" s="10">
        <v>32.14</v>
      </c>
      <c r="D884" s="11">
        <v>40584.177083333336</v>
      </c>
      <c r="E884" s="10">
        <v>50.95</v>
      </c>
      <c r="H884" s="17"/>
      <c r="I884" s="17"/>
    </row>
    <row r="885" spans="1:9" x14ac:dyDescent="0.25">
      <c r="A885" s="11">
        <v>40584.1875</v>
      </c>
      <c r="B885" s="10">
        <v>21.19</v>
      </c>
      <c r="D885" s="11">
        <v>40584.1875</v>
      </c>
      <c r="E885" s="10">
        <v>19.559999999999999</v>
      </c>
      <c r="H885" s="17"/>
      <c r="I885" s="17"/>
    </row>
    <row r="886" spans="1:9" x14ac:dyDescent="0.25">
      <c r="A886" s="11">
        <v>40584.197916666664</v>
      </c>
      <c r="B886" s="10">
        <v>73.53</v>
      </c>
      <c r="D886" s="11">
        <v>40584.197916666664</v>
      </c>
      <c r="E886" s="10">
        <v>82.82</v>
      </c>
      <c r="H886" s="17"/>
      <c r="I886" s="17"/>
    </row>
    <row r="887" spans="1:9" x14ac:dyDescent="0.25">
      <c r="A887" s="11">
        <v>40584.208333333336</v>
      </c>
      <c r="B887" s="10">
        <v>66.66</v>
      </c>
      <c r="D887" s="11">
        <v>40584.208333333336</v>
      </c>
      <c r="E887" s="10">
        <v>79.59</v>
      </c>
      <c r="H887" s="17"/>
      <c r="I887" s="17"/>
    </row>
    <row r="888" spans="1:9" x14ac:dyDescent="0.25">
      <c r="A888" s="11">
        <v>40584.21875</v>
      </c>
      <c r="B888" s="10">
        <v>47.98</v>
      </c>
      <c r="D888" s="11">
        <v>40584.21875</v>
      </c>
      <c r="E888" s="10">
        <v>26.6</v>
      </c>
      <c r="H888" s="17"/>
      <c r="I888" s="17"/>
    </row>
    <row r="889" spans="1:9" x14ac:dyDescent="0.25">
      <c r="A889" s="11">
        <v>40584.229166666664</v>
      </c>
      <c r="B889" s="10">
        <v>84.68</v>
      </c>
      <c r="D889" s="11">
        <v>40584.229166666664</v>
      </c>
      <c r="E889" s="10">
        <v>90.61</v>
      </c>
      <c r="H889" s="17"/>
      <c r="I889" s="17"/>
    </row>
    <row r="890" spans="1:9" x14ac:dyDescent="0.25">
      <c r="A890" s="11">
        <v>40584.239583333336</v>
      </c>
      <c r="B890" s="10">
        <v>98.23</v>
      </c>
      <c r="D890" s="11">
        <v>40584.239583333336</v>
      </c>
      <c r="E890" s="10">
        <v>40.08</v>
      </c>
      <c r="H890" s="17"/>
      <c r="I890" s="17"/>
    </row>
    <row r="891" spans="1:9" x14ac:dyDescent="0.25">
      <c r="A891" s="11">
        <v>40584.25</v>
      </c>
      <c r="B891" s="10">
        <v>44.18</v>
      </c>
      <c r="D891" s="11">
        <v>40584.25</v>
      </c>
      <c r="E891" s="10">
        <v>24.6</v>
      </c>
      <c r="H891" s="17"/>
      <c r="I891" s="17"/>
    </row>
    <row r="892" spans="1:9" x14ac:dyDescent="0.25">
      <c r="A892" s="11">
        <v>40584.260416666664</v>
      </c>
      <c r="B892" s="10">
        <v>82.08</v>
      </c>
      <c r="D892" s="11">
        <v>40584.260416666664</v>
      </c>
      <c r="E892" s="10">
        <v>22.47</v>
      </c>
      <c r="H892" s="17"/>
      <c r="I892" s="17"/>
    </row>
    <row r="893" spans="1:9" x14ac:dyDescent="0.25">
      <c r="A893" s="11">
        <v>40584.270833333336</v>
      </c>
      <c r="B893" s="10">
        <v>42.82</v>
      </c>
      <c r="D893" s="11">
        <v>40584.270833333336</v>
      </c>
      <c r="E893" s="10">
        <v>70.930000000000007</v>
      </c>
      <c r="H893" s="17"/>
      <c r="I893" s="17"/>
    </row>
    <row r="894" spans="1:9" x14ac:dyDescent="0.25">
      <c r="A894" s="11">
        <v>40584.28125</v>
      </c>
      <c r="B894" s="10">
        <v>42.94</v>
      </c>
      <c r="D894" s="11">
        <v>40584.28125</v>
      </c>
      <c r="E894" s="10">
        <v>1.1499999999999999</v>
      </c>
      <c r="H894" s="17"/>
      <c r="I894" s="17"/>
    </row>
    <row r="895" spans="1:9" x14ac:dyDescent="0.25">
      <c r="A895" s="11">
        <v>40584.291666666664</v>
      </c>
      <c r="B895" s="10">
        <v>5.24</v>
      </c>
      <c r="D895" s="11">
        <v>40584.291666666664</v>
      </c>
      <c r="E895" s="10">
        <v>54.12</v>
      </c>
      <c r="H895" s="17"/>
      <c r="I895" s="17"/>
    </row>
    <row r="896" spans="1:9" x14ac:dyDescent="0.25">
      <c r="A896" s="11">
        <v>40584.302083333336</v>
      </c>
      <c r="B896" s="10">
        <v>93.26</v>
      </c>
      <c r="D896" s="11">
        <v>40584.302083333336</v>
      </c>
      <c r="E896" s="10">
        <v>34.450000000000003</v>
      </c>
      <c r="H896" s="17"/>
      <c r="I896" s="17"/>
    </row>
    <row r="897" spans="1:9" x14ac:dyDescent="0.25">
      <c r="A897" s="11">
        <v>40584.3125</v>
      </c>
      <c r="B897" s="10">
        <v>13.52</v>
      </c>
      <c r="D897" s="11">
        <v>40584.3125</v>
      </c>
      <c r="E897" s="10">
        <v>42.99</v>
      </c>
      <c r="H897" s="17"/>
      <c r="I897" s="17"/>
    </row>
    <row r="898" spans="1:9" x14ac:dyDescent="0.25">
      <c r="A898" s="11">
        <v>40584.322916666664</v>
      </c>
      <c r="B898" s="10">
        <v>71.95</v>
      </c>
      <c r="D898" s="11">
        <v>40584.322916666664</v>
      </c>
      <c r="E898" s="10">
        <v>95.79</v>
      </c>
      <c r="H898" s="17"/>
      <c r="I898" s="17"/>
    </row>
    <row r="899" spans="1:9" x14ac:dyDescent="0.25">
      <c r="A899" s="11">
        <v>40584.333333333336</v>
      </c>
      <c r="B899" s="10">
        <v>43.52</v>
      </c>
      <c r="D899" s="11">
        <v>40584.333333333336</v>
      </c>
      <c r="E899" s="10">
        <v>56.83</v>
      </c>
      <c r="H899" s="17"/>
      <c r="I899" s="17"/>
    </row>
    <row r="900" spans="1:9" x14ac:dyDescent="0.25">
      <c r="A900" s="11">
        <v>40584.34375</v>
      </c>
      <c r="B900" s="10">
        <v>2.37</v>
      </c>
      <c r="D900" s="11">
        <v>40584.34375</v>
      </c>
      <c r="E900" s="10">
        <v>30.32</v>
      </c>
      <c r="H900" s="17"/>
      <c r="I900" s="17"/>
    </row>
    <row r="901" spans="1:9" x14ac:dyDescent="0.25">
      <c r="A901" s="11">
        <v>40584.354166666664</v>
      </c>
      <c r="B901" s="10">
        <v>16.03</v>
      </c>
      <c r="D901" s="11">
        <v>40584.354166666664</v>
      </c>
      <c r="E901" s="10">
        <v>95.91</v>
      </c>
      <c r="H901" s="17"/>
      <c r="I901" s="17"/>
    </row>
    <row r="902" spans="1:9" x14ac:dyDescent="0.25">
      <c r="A902" s="11">
        <v>40584.364583333336</v>
      </c>
      <c r="B902" s="10">
        <v>8.1999999999999993</v>
      </c>
      <c r="D902" s="11">
        <v>40584.364583333336</v>
      </c>
      <c r="E902" s="10">
        <v>66.75</v>
      </c>
      <c r="H902" s="17"/>
      <c r="I902" s="17"/>
    </row>
    <row r="903" spans="1:9" x14ac:dyDescent="0.25">
      <c r="A903" s="11">
        <v>40584.375</v>
      </c>
      <c r="B903" s="10">
        <v>52.25</v>
      </c>
      <c r="D903" s="11">
        <v>40584.375</v>
      </c>
      <c r="E903" s="10">
        <v>74.34</v>
      </c>
      <c r="H903" s="17"/>
      <c r="I903" s="17"/>
    </row>
    <row r="904" spans="1:9" x14ac:dyDescent="0.25">
      <c r="A904" s="11">
        <v>40584.385416666664</v>
      </c>
      <c r="B904" s="10">
        <v>28.65</v>
      </c>
      <c r="D904" s="11">
        <v>40584.385416666664</v>
      </c>
      <c r="E904" s="10">
        <v>79.19</v>
      </c>
      <c r="H904" s="17"/>
      <c r="I904" s="17"/>
    </row>
    <row r="905" spans="1:9" x14ac:dyDescent="0.25">
      <c r="A905" s="11">
        <v>40584.395833333336</v>
      </c>
      <c r="B905" s="10">
        <v>93.45</v>
      </c>
      <c r="D905" s="11">
        <v>40584.395833333336</v>
      </c>
      <c r="E905" s="10">
        <v>7.09</v>
      </c>
      <c r="H905" s="17"/>
      <c r="I905" s="17"/>
    </row>
    <row r="906" spans="1:9" x14ac:dyDescent="0.25">
      <c r="A906" s="11">
        <v>40584.40625</v>
      </c>
      <c r="B906" s="10">
        <v>76.83</v>
      </c>
      <c r="D906" s="11">
        <v>40584.40625</v>
      </c>
      <c r="E906" s="10">
        <v>28.69</v>
      </c>
      <c r="H906" s="17"/>
      <c r="I906" s="17"/>
    </row>
    <row r="907" spans="1:9" x14ac:dyDescent="0.25">
      <c r="A907" s="11">
        <v>40584.416666666664</v>
      </c>
      <c r="B907" s="10">
        <v>74.89</v>
      </c>
      <c r="D907" s="11">
        <v>40584.416666666664</v>
      </c>
      <c r="E907" s="10">
        <v>47.85</v>
      </c>
      <c r="H907" s="17"/>
      <c r="I907" s="17"/>
    </row>
    <row r="908" spans="1:9" x14ac:dyDescent="0.25">
      <c r="A908" s="11">
        <v>40584.427083333336</v>
      </c>
      <c r="B908" s="10">
        <v>0.63</v>
      </c>
      <c r="D908" s="11">
        <v>40584.427083333336</v>
      </c>
      <c r="E908" s="10">
        <v>34.47</v>
      </c>
      <c r="H908" s="17"/>
      <c r="I908" s="17"/>
    </row>
    <row r="909" spans="1:9" x14ac:dyDescent="0.25">
      <c r="A909" s="11">
        <v>40584.4375</v>
      </c>
      <c r="B909" s="10">
        <v>18.02</v>
      </c>
      <c r="D909" s="11">
        <v>40584.4375</v>
      </c>
      <c r="E909" s="10">
        <v>57.12</v>
      </c>
      <c r="H909" s="17"/>
      <c r="I909" s="17"/>
    </row>
    <row r="910" spans="1:9" x14ac:dyDescent="0.25">
      <c r="A910" s="11">
        <v>40584.447916666664</v>
      </c>
      <c r="B910" s="10">
        <v>69.709999999999994</v>
      </c>
      <c r="D910" s="11">
        <v>40584.447916666664</v>
      </c>
      <c r="E910" s="10">
        <v>5.14</v>
      </c>
      <c r="H910" s="17"/>
      <c r="I910" s="17"/>
    </row>
    <row r="911" spans="1:9" x14ac:dyDescent="0.25">
      <c r="A911" s="11">
        <v>40584.458333333336</v>
      </c>
      <c r="B911" s="10">
        <v>55.29</v>
      </c>
      <c r="D911" s="11">
        <v>40584.458333333336</v>
      </c>
      <c r="E911" s="10">
        <v>86.21</v>
      </c>
      <c r="H911" s="17"/>
      <c r="I911" s="17"/>
    </row>
    <row r="912" spans="1:9" x14ac:dyDescent="0.25">
      <c r="A912" s="11">
        <v>40584.46875</v>
      </c>
      <c r="B912" s="10">
        <v>62.32</v>
      </c>
      <c r="D912" s="11">
        <v>40584.46875</v>
      </c>
      <c r="E912" s="10">
        <v>8.6300000000000008</v>
      </c>
      <c r="H912" s="17"/>
      <c r="I912" s="17"/>
    </row>
    <row r="913" spans="1:9" x14ac:dyDescent="0.25">
      <c r="A913" s="11">
        <v>40584.479166666664</v>
      </c>
      <c r="B913" s="10">
        <v>44.84</v>
      </c>
      <c r="D913" s="11">
        <v>40584.479166666664</v>
      </c>
      <c r="E913" s="10">
        <v>24.6</v>
      </c>
      <c r="H913" s="17"/>
      <c r="I913" s="17"/>
    </row>
    <row r="914" spans="1:9" x14ac:dyDescent="0.25">
      <c r="A914" s="11">
        <v>40584.489583333336</v>
      </c>
      <c r="B914" s="10">
        <v>5.13</v>
      </c>
      <c r="D914" s="11">
        <v>40584.489583333336</v>
      </c>
      <c r="E914" s="10">
        <v>1.99</v>
      </c>
      <c r="H914" s="17"/>
      <c r="I914" s="17"/>
    </row>
    <row r="915" spans="1:9" x14ac:dyDescent="0.25">
      <c r="A915" s="11">
        <v>40584.5</v>
      </c>
      <c r="B915" s="10">
        <v>8.56</v>
      </c>
      <c r="D915" s="11">
        <v>40584.5</v>
      </c>
      <c r="E915" s="10">
        <v>93.32</v>
      </c>
      <c r="H915" s="17"/>
      <c r="I915" s="17"/>
    </row>
    <row r="916" spans="1:9" x14ac:dyDescent="0.25">
      <c r="A916" s="11">
        <v>40584.510416666664</v>
      </c>
      <c r="B916" s="10">
        <v>42.56</v>
      </c>
      <c r="D916" s="11">
        <v>40584.510416666664</v>
      </c>
      <c r="E916" s="10">
        <v>6.23</v>
      </c>
      <c r="H916" s="17"/>
      <c r="I916" s="17"/>
    </row>
    <row r="917" spans="1:9" x14ac:dyDescent="0.25">
      <c r="A917" s="11">
        <v>40584.520833333336</v>
      </c>
      <c r="B917" s="10">
        <v>84.61</v>
      </c>
      <c r="D917" s="11">
        <v>40584.520833333336</v>
      </c>
      <c r="E917" s="10">
        <v>37.950000000000003</v>
      </c>
      <c r="H917" s="17"/>
      <c r="I917" s="17"/>
    </row>
    <row r="918" spans="1:9" x14ac:dyDescent="0.25">
      <c r="A918" s="11">
        <v>40584.53125</v>
      </c>
      <c r="B918" s="10">
        <v>93.3</v>
      </c>
      <c r="D918" s="11">
        <v>40584.53125</v>
      </c>
      <c r="E918" s="10">
        <v>66.53</v>
      </c>
      <c r="H918" s="17"/>
      <c r="I918" s="17"/>
    </row>
    <row r="919" spans="1:9" x14ac:dyDescent="0.25">
      <c r="A919" s="11">
        <v>40584.541666666664</v>
      </c>
      <c r="B919" s="10">
        <v>32.4</v>
      </c>
      <c r="D919" s="11">
        <v>40584.541666666664</v>
      </c>
      <c r="E919" s="10">
        <v>66.09</v>
      </c>
      <c r="H919" s="17"/>
      <c r="I919" s="17"/>
    </row>
    <row r="920" spans="1:9" x14ac:dyDescent="0.25">
      <c r="A920" s="11">
        <v>40584.552083333336</v>
      </c>
      <c r="B920" s="10">
        <v>76.180000000000007</v>
      </c>
      <c r="D920" s="11">
        <v>40584.552083333336</v>
      </c>
      <c r="E920" s="10">
        <v>11.82</v>
      </c>
      <c r="H920" s="17"/>
      <c r="I920" s="17"/>
    </row>
    <row r="921" spans="1:9" x14ac:dyDescent="0.25">
      <c r="A921" s="11">
        <v>40584.5625</v>
      </c>
      <c r="B921" s="10">
        <v>8.2899999999999991</v>
      </c>
      <c r="D921" s="11">
        <v>40584.5625</v>
      </c>
      <c r="E921" s="10">
        <v>77.849999999999994</v>
      </c>
      <c r="H921" s="17"/>
      <c r="I921" s="17"/>
    </row>
    <row r="922" spans="1:9" x14ac:dyDescent="0.25">
      <c r="A922" s="11">
        <v>40584.572916666664</v>
      </c>
      <c r="B922" s="10">
        <v>51.15</v>
      </c>
      <c r="D922" s="11">
        <v>40584.572916666664</v>
      </c>
      <c r="E922" s="10">
        <v>99.43</v>
      </c>
      <c r="H922" s="17"/>
      <c r="I922" s="17"/>
    </row>
    <row r="923" spans="1:9" x14ac:dyDescent="0.25">
      <c r="A923" s="11">
        <v>40584.583333333336</v>
      </c>
      <c r="B923" s="10">
        <v>31.5</v>
      </c>
      <c r="D923" s="11">
        <v>40584.583333333336</v>
      </c>
      <c r="E923" s="10">
        <v>54.03</v>
      </c>
      <c r="H923" s="17"/>
      <c r="I923" s="17"/>
    </row>
    <row r="924" spans="1:9" x14ac:dyDescent="0.25">
      <c r="A924" s="11">
        <v>40584.59375</v>
      </c>
      <c r="B924" s="10">
        <v>36.5</v>
      </c>
      <c r="D924" s="11">
        <v>40584.59375</v>
      </c>
      <c r="E924" s="10">
        <v>28.58</v>
      </c>
      <c r="H924" s="17"/>
      <c r="I924" s="17"/>
    </row>
    <row r="925" spans="1:9" x14ac:dyDescent="0.25">
      <c r="A925" s="11">
        <v>40584.604166666664</v>
      </c>
      <c r="B925" s="10">
        <v>13.25</v>
      </c>
      <c r="D925" s="11">
        <v>40584.604166666664</v>
      </c>
      <c r="E925" s="10">
        <v>2.23</v>
      </c>
      <c r="H925" s="17"/>
      <c r="I925" s="17"/>
    </row>
    <row r="926" spans="1:9" x14ac:dyDescent="0.25">
      <c r="A926" s="11">
        <v>40584.614583333336</v>
      </c>
      <c r="B926" s="10">
        <v>7.66</v>
      </c>
      <c r="D926" s="11">
        <v>40584.614583333336</v>
      </c>
      <c r="E926" s="10">
        <v>42.98</v>
      </c>
      <c r="H926" s="17"/>
      <c r="I926" s="17"/>
    </row>
    <row r="927" spans="1:9" x14ac:dyDescent="0.25">
      <c r="A927" s="11">
        <v>40584.625</v>
      </c>
      <c r="B927" s="10">
        <v>70.19</v>
      </c>
      <c r="D927" s="11">
        <v>40584.625</v>
      </c>
      <c r="E927" s="10">
        <v>25.37</v>
      </c>
      <c r="H927" s="17"/>
      <c r="I927" s="17"/>
    </row>
    <row r="928" spans="1:9" x14ac:dyDescent="0.25">
      <c r="A928" s="11">
        <v>40584.635416666664</v>
      </c>
      <c r="B928" s="10">
        <v>94.09</v>
      </c>
      <c r="D928" s="11">
        <v>40584.635416666664</v>
      </c>
      <c r="E928" s="10">
        <v>7.62</v>
      </c>
      <c r="H928" s="17"/>
      <c r="I928" s="17"/>
    </row>
    <row r="929" spans="1:9" x14ac:dyDescent="0.25">
      <c r="A929" s="11">
        <v>40584.645833333336</v>
      </c>
      <c r="B929" s="10">
        <v>30.63</v>
      </c>
      <c r="D929" s="11">
        <v>40584.645833333336</v>
      </c>
      <c r="E929" s="10">
        <v>0.63</v>
      </c>
      <c r="H929" s="17"/>
      <c r="I929" s="17"/>
    </row>
    <row r="930" spans="1:9" x14ac:dyDescent="0.25">
      <c r="A930" s="11">
        <v>40584.65625</v>
      </c>
      <c r="B930" s="10">
        <v>33.83</v>
      </c>
      <c r="D930" s="11">
        <v>40584.65625</v>
      </c>
      <c r="E930" s="10">
        <v>57.53</v>
      </c>
      <c r="H930" s="17"/>
      <c r="I930" s="17"/>
    </row>
    <row r="931" spans="1:9" x14ac:dyDescent="0.25">
      <c r="A931" s="11">
        <v>40584.666666666664</v>
      </c>
      <c r="B931" s="10">
        <v>87.8</v>
      </c>
      <c r="D931" s="11">
        <v>40584.666666666664</v>
      </c>
      <c r="E931" s="10">
        <v>28.6</v>
      </c>
      <c r="H931" s="17"/>
      <c r="I931" s="17"/>
    </row>
    <row r="932" spans="1:9" x14ac:dyDescent="0.25">
      <c r="A932" s="11">
        <v>40584.677083333336</v>
      </c>
      <c r="B932" s="10">
        <v>75.56</v>
      </c>
      <c r="D932" s="11">
        <v>40584.677083333336</v>
      </c>
      <c r="E932" s="10">
        <v>15.03</v>
      </c>
      <c r="H932" s="17"/>
      <c r="I932" s="17"/>
    </row>
    <row r="933" spans="1:9" x14ac:dyDescent="0.25">
      <c r="A933" s="11">
        <v>40584.6875</v>
      </c>
      <c r="B933" s="10">
        <v>56.4</v>
      </c>
      <c r="D933" s="11">
        <v>40584.6875</v>
      </c>
      <c r="E933" s="10">
        <v>61.85</v>
      </c>
      <c r="H933" s="17"/>
      <c r="I933" s="17"/>
    </row>
    <row r="934" spans="1:9" x14ac:dyDescent="0.25">
      <c r="A934" s="11">
        <v>40584.697916666664</v>
      </c>
      <c r="B934" s="10">
        <v>90.53</v>
      </c>
      <c r="D934" s="11">
        <v>40584.697916666664</v>
      </c>
      <c r="E934" s="10">
        <v>14.66</v>
      </c>
      <c r="H934" s="17"/>
      <c r="I934" s="17"/>
    </row>
    <row r="935" spans="1:9" x14ac:dyDescent="0.25">
      <c r="A935" s="11">
        <v>40584.708333333336</v>
      </c>
      <c r="B935" s="10">
        <v>94.59</v>
      </c>
      <c r="D935" s="11">
        <v>40584.708333333336</v>
      </c>
      <c r="E935" s="10">
        <v>48.83</v>
      </c>
      <c r="H935" s="17"/>
      <c r="I935" s="17"/>
    </row>
    <row r="936" spans="1:9" x14ac:dyDescent="0.25">
      <c r="A936" s="11">
        <v>40584.71875</v>
      </c>
      <c r="B936" s="10">
        <v>14.49</v>
      </c>
      <c r="D936" s="11">
        <v>40584.71875</v>
      </c>
      <c r="E936" s="10">
        <v>77.930000000000007</v>
      </c>
      <c r="H936" s="17"/>
      <c r="I936" s="17"/>
    </row>
    <row r="937" spans="1:9" x14ac:dyDescent="0.25">
      <c r="A937" s="11">
        <v>40584.729166666664</v>
      </c>
      <c r="B937" s="10">
        <v>67.83</v>
      </c>
      <c r="D937" s="11">
        <v>40584.729166666664</v>
      </c>
      <c r="E937" s="10">
        <v>91.68</v>
      </c>
      <c r="H937" s="17"/>
      <c r="I937" s="17"/>
    </row>
    <row r="938" spans="1:9" x14ac:dyDescent="0.25">
      <c r="A938" s="11">
        <v>40584.739583333336</v>
      </c>
      <c r="B938" s="10">
        <v>36.979999999999997</v>
      </c>
      <c r="D938" s="11">
        <v>40584.739583333336</v>
      </c>
      <c r="E938" s="10">
        <v>16.46</v>
      </c>
      <c r="H938" s="17"/>
      <c r="I938" s="17"/>
    </row>
    <row r="939" spans="1:9" x14ac:dyDescent="0.25">
      <c r="A939" s="11">
        <v>40584.75</v>
      </c>
      <c r="B939" s="10">
        <v>60.21</v>
      </c>
      <c r="D939" s="11">
        <v>40584.75</v>
      </c>
      <c r="E939" s="10">
        <v>83.32</v>
      </c>
      <c r="H939" s="17"/>
      <c r="I939" s="17"/>
    </row>
    <row r="940" spans="1:9" x14ac:dyDescent="0.25">
      <c r="A940" s="11">
        <v>40584.760416666664</v>
      </c>
      <c r="B940" s="10">
        <v>59.16</v>
      </c>
      <c r="D940" s="11">
        <v>40584.760416666664</v>
      </c>
      <c r="E940" s="10">
        <v>58.09</v>
      </c>
      <c r="H940" s="17"/>
      <c r="I940" s="17"/>
    </row>
    <row r="941" spans="1:9" x14ac:dyDescent="0.25">
      <c r="A941" s="11">
        <v>40584.770833333336</v>
      </c>
      <c r="B941" s="10">
        <v>26.34</v>
      </c>
      <c r="D941" s="11">
        <v>40584.770833333336</v>
      </c>
      <c r="E941" s="10">
        <v>55.01</v>
      </c>
      <c r="H941" s="17"/>
      <c r="I941" s="17"/>
    </row>
    <row r="942" spans="1:9" x14ac:dyDescent="0.25">
      <c r="A942" s="11">
        <v>40584.78125</v>
      </c>
      <c r="B942" s="10">
        <v>38.67</v>
      </c>
      <c r="D942" s="11">
        <v>40584.78125</v>
      </c>
      <c r="E942" s="10">
        <v>83.83</v>
      </c>
      <c r="H942" s="17"/>
      <c r="I942" s="17"/>
    </row>
    <row r="943" spans="1:9" x14ac:dyDescent="0.25">
      <c r="A943" s="11">
        <v>40584.791666666664</v>
      </c>
      <c r="B943" s="10">
        <v>2.2200000000000002</v>
      </c>
      <c r="D943" s="11">
        <v>40584.791666666664</v>
      </c>
      <c r="E943" s="10">
        <v>96.93</v>
      </c>
      <c r="H943" s="17"/>
      <c r="I943" s="17"/>
    </row>
    <row r="944" spans="1:9" x14ac:dyDescent="0.25">
      <c r="A944" s="11">
        <v>40584.802083333336</v>
      </c>
      <c r="B944" s="10">
        <v>18.54</v>
      </c>
      <c r="D944" s="11">
        <v>40584.802083333336</v>
      </c>
      <c r="E944" s="10">
        <v>94.97</v>
      </c>
      <c r="H944" s="17"/>
      <c r="I944" s="17"/>
    </row>
    <row r="945" spans="1:9" x14ac:dyDescent="0.25">
      <c r="A945" s="11">
        <v>40584.8125</v>
      </c>
      <c r="B945" s="10">
        <v>21.48</v>
      </c>
      <c r="D945" s="11">
        <v>40584.8125</v>
      </c>
      <c r="E945" s="10">
        <v>84.51</v>
      </c>
      <c r="H945" s="17"/>
      <c r="I945" s="17"/>
    </row>
    <row r="946" spans="1:9" x14ac:dyDescent="0.25">
      <c r="A946" s="11">
        <v>40584.822916666664</v>
      </c>
      <c r="B946" s="10">
        <v>3.15</v>
      </c>
      <c r="D946" s="11">
        <v>40584.822916666664</v>
      </c>
      <c r="E946" s="10">
        <v>34.090000000000003</v>
      </c>
      <c r="H946" s="17"/>
      <c r="I946" s="17"/>
    </row>
    <row r="947" spans="1:9" x14ac:dyDescent="0.25">
      <c r="A947" s="11">
        <v>40584.833333333336</v>
      </c>
      <c r="B947" s="10">
        <v>30.18</v>
      </c>
      <c r="D947" s="11">
        <v>40584.833333333336</v>
      </c>
      <c r="E947" s="10">
        <v>3.63</v>
      </c>
      <c r="H947" s="17"/>
      <c r="I947" s="17"/>
    </row>
    <row r="948" spans="1:9" x14ac:dyDescent="0.25">
      <c r="A948" s="11">
        <v>40584.84375</v>
      </c>
      <c r="B948" s="10">
        <v>90.46</v>
      </c>
      <c r="D948" s="11">
        <v>40584.84375</v>
      </c>
      <c r="E948" s="10">
        <v>17.64</v>
      </c>
      <c r="H948" s="17"/>
      <c r="I948" s="17"/>
    </row>
    <row r="949" spans="1:9" x14ac:dyDescent="0.25">
      <c r="A949" s="11">
        <v>40584.854166666664</v>
      </c>
      <c r="B949" s="10">
        <v>12.81</v>
      </c>
      <c r="D949" s="11">
        <v>40584.854166666664</v>
      </c>
      <c r="E949" s="10">
        <v>69.78</v>
      </c>
      <c r="H949" s="17"/>
      <c r="I949" s="17"/>
    </row>
    <row r="950" spans="1:9" x14ac:dyDescent="0.25">
      <c r="A950" s="11">
        <v>40584.864583333336</v>
      </c>
      <c r="B950" s="10">
        <v>95.19</v>
      </c>
      <c r="D950" s="11">
        <v>40584.864583333336</v>
      </c>
      <c r="E950" s="10">
        <v>47.96</v>
      </c>
      <c r="H950" s="17"/>
      <c r="I950" s="17"/>
    </row>
    <row r="951" spans="1:9" x14ac:dyDescent="0.25">
      <c r="A951" s="11">
        <v>40584.875</v>
      </c>
      <c r="B951" s="10">
        <v>97.89</v>
      </c>
      <c r="D951" s="11">
        <v>40584.875</v>
      </c>
      <c r="E951" s="10">
        <v>25.99</v>
      </c>
      <c r="H951" s="17"/>
      <c r="I951" s="17"/>
    </row>
    <row r="952" spans="1:9" x14ac:dyDescent="0.25">
      <c r="A952" s="11">
        <v>40584.885416666664</v>
      </c>
      <c r="B952" s="10">
        <v>39.53</v>
      </c>
      <c r="D952" s="11">
        <v>40584.885416666664</v>
      </c>
      <c r="E952" s="10">
        <v>73.55</v>
      </c>
      <c r="H952" s="17"/>
      <c r="I952" s="17"/>
    </row>
    <row r="953" spans="1:9" x14ac:dyDescent="0.25">
      <c r="A953" s="11">
        <v>40584.895833333336</v>
      </c>
      <c r="B953" s="10">
        <v>51.82</v>
      </c>
      <c r="D953" s="11">
        <v>40584.895833333336</v>
      </c>
      <c r="E953" s="10">
        <v>19.78</v>
      </c>
      <c r="H953" s="17"/>
      <c r="I953" s="17"/>
    </row>
    <row r="954" spans="1:9" x14ac:dyDescent="0.25">
      <c r="A954" s="11">
        <v>40584.90625</v>
      </c>
      <c r="B954" s="10">
        <v>7.11</v>
      </c>
      <c r="D954" s="11">
        <v>40584.90625</v>
      </c>
      <c r="E954" s="10">
        <v>42.01</v>
      </c>
      <c r="H954" s="17"/>
      <c r="I954" s="17"/>
    </row>
    <row r="955" spans="1:9" x14ac:dyDescent="0.25">
      <c r="A955" s="11">
        <v>40584.916666666664</v>
      </c>
      <c r="B955" s="10">
        <v>9.9600000000000009</v>
      </c>
      <c r="D955" s="11">
        <v>40584.916666666664</v>
      </c>
      <c r="E955" s="10">
        <v>2.84</v>
      </c>
      <c r="H955" s="17"/>
      <c r="I955" s="17"/>
    </row>
    <row r="956" spans="1:9" x14ac:dyDescent="0.25">
      <c r="A956" s="11">
        <v>40584.927083333336</v>
      </c>
      <c r="B956" s="10">
        <v>20.59</v>
      </c>
      <c r="D956" s="11">
        <v>40584.927083333336</v>
      </c>
      <c r="E956" s="10">
        <v>20.079999999999998</v>
      </c>
      <c r="H956" s="17"/>
      <c r="I956" s="17"/>
    </row>
    <row r="957" spans="1:9" x14ac:dyDescent="0.25">
      <c r="A957" s="11">
        <v>40584.9375</v>
      </c>
      <c r="B957" s="10">
        <v>58.67</v>
      </c>
      <c r="D957" s="11">
        <v>40584.9375</v>
      </c>
      <c r="E957" s="10">
        <v>99.55</v>
      </c>
      <c r="H957" s="17"/>
      <c r="I957" s="17"/>
    </row>
    <row r="958" spans="1:9" x14ac:dyDescent="0.25">
      <c r="A958" s="11">
        <v>40584.947916666664</v>
      </c>
      <c r="B958" s="10">
        <v>33.04</v>
      </c>
      <c r="D958" s="11">
        <v>40584.947916666664</v>
      </c>
      <c r="E958" s="10">
        <v>0.34</v>
      </c>
      <c r="H958" s="17"/>
      <c r="I958" s="17"/>
    </row>
    <row r="959" spans="1:9" x14ac:dyDescent="0.25">
      <c r="A959" s="11">
        <v>40584.958333333336</v>
      </c>
      <c r="B959" s="10">
        <v>37.119999999999997</v>
      </c>
      <c r="D959" s="11">
        <v>40584.958333333336</v>
      </c>
      <c r="E959" s="10">
        <v>84.77</v>
      </c>
      <c r="H959" s="17"/>
      <c r="I959" s="17"/>
    </row>
    <row r="960" spans="1:9" x14ac:dyDescent="0.25">
      <c r="A960" s="11">
        <v>40584.96875</v>
      </c>
      <c r="B960" s="10">
        <v>55.51</v>
      </c>
      <c r="D960" s="11">
        <v>40584.96875</v>
      </c>
      <c r="E960" s="10">
        <v>2.91</v>
      </c>
      <c r="H960" s="17"/>
      <c r="I960" s="17"/>
    </row>
    <row r="961" spans="1:9" x14ac:dyDescent="0.25">
      <c r="A961" s="11">
        <v>40584.979166666664</v>
      </c>
      <c r="B961" s="10">
        <v>25.78</v>
      </c>
      <c r="D961" s="11">
        <v>40584.979166666664</v>
      </c>
      <c r="E961" s="10">
        <v>59.75</v>
      </c>
      <c r="H961" s="17"/>
      <c r="I961" s="17"/>
    </row>
    <row r="962" spans="1:9" x14ac:dyDescent="0.25">
      <c r="A962" s="11">
        <v>40584.989583333336</v>
      </c>
      <c r="B962" s="10">
        <v>65.959999999999994</v>
      </c>
      <c r="D962" s="11">
        <v>40584.989583333336</v>
      </c>
      <c r="E962" s="10">
        <v>28.31</v>
      </c>
      <c r="H962" s="17"/>
      <c r="I962" s="17"/>
    </row>
    <row r="963" spans="1:9" x14ac:dyDescent="0.25">
      <c r="A963" s="11">
        <v>40585</v>
      </c>
      <c r="B963" s="10">
        <v>27.88</v>
      </c>
      <c r="D963" s="11">
        <v>40585</v>
      </c>
      <c r="E963" s="10">
        <v>65.42</v>
      </c>
      <c r="H963" s="17"/>
      <c r="I963" s="17"/>
    </row>
    <row r="964" spans="1:9" x14ac:dyDescent="0.25">
      <c r="A964" s="11">
        <v>40585.010416666664</v>
      </c>
      <c r="B964" s="10">
        <v>56.82</v>
      </c>
      <c r="D964" s="11">
        <v>40585.010416666664</v>
      </c>
      <c r="E964" s="10">
        <v>76.91</v>
      </c>
      <c r="H964" s="17"/>
      <c r="I964" s="17"/>
    </row>
    <row r="965" spans="1:9" x14ac:dyDescent="0.25">
      <c r="A965" s="11">
        <v>40585.020833333336</v>
      </c>
      <c r="B965" s="10">
        <v>10.66</v>
      </c>
      <c r="D965" s="11">
        <v>40585.020833333336</v>
      </c>
      <c r="E965" s="10">
        <v>77.2</v>
      </c>
      <c r="H965" s="17"/>
      <c r="I965" s="17"/>
    </row>
    <row r="966" spans="1:9" x14ac:dyDescent="0.25">
      <c r="A966" s="11">
        <v>40585.03125</v>
      </c>
      <c r="B966" s="10">
        <v>24.2</v>
      </c>
      <c r="D966" s="11">
        <v>40585.03125</v>
      </c>
      <c r="E966" s="10">
        <v>59.4</v>
      </c>
      <c r="H966" s="17"/>
      <c r="I966" s="17"/>
    </row>
    <row r="967" spans="1:9" x14ac:dyDescent="0.25">
      <c r="A967" s="11">
        <v>40585.041666666664</v>
      </c>
      <c r="B967" s="10">
        <v>78.13</v>
      </c>
      <c r="D967" s="11">
        <v>40585.041666666664</v>
      </c>
      <c r="E967" s="10">
        <v>98.3</v>
      </c>
      <c r="H967" s="17"/>
      <c r="I967" s="17"/>
    </row>
    <row r="968" spans="1:9" x14ac:dyDescent="0.25">
      <c r="A968" s="11">
        <v>40585.052083333336</v>
      </c>
      <c r="B968" s="10">
        <v>2.42</v>
      </c>
      <c r="D968" s="11">
        <v>40585.052083333336</v>
      </c>
      <c r="E968" s="10">
        <v>23.65</v>
      </c>
      <c r="H968" s="17"/>
      <c r="I968" s="17"/>
    </row>
    <row r="969" spans="1:9" x14ac:dyDescent="0.25">
      <c r="A969" s="11">
        <v>40585.0625</v>
      </c>
      <c r="B969" s="10">
        <v>54.81</v>
      </c>
      <c r="D969" s="11">
        <v>40585.0625</v>
      </c>
      <c r="E969" s="10">
        <v>76.510000000000005</v>
      </c>
      <c r="H969" s="17"/>
      <c r="I969" s="17"/>
    </row>
    <row r="970" spans="1:9" x14ac:dyDescent="0.25">
      <c r="A970" s="11">
        <v>40585.072916666664</v>
      </c>
      <c r="B970" s="10">
        <v>2.61</v>
      </c>
      <c r="D970" s="11">
        <v>40585.072916666664</v>
      </c>
      <c r="E970" s="10">
        <v>88.21</v>
      </c>
      <c r="H970" s="17"/>
      <c r="I970" s="17"/>
    </row>
    <row r="971" spans="1:9" x14ac:dyDescent="0.25">
      <c r="A971" s="11">
        <v>40585.083333333336</v>
      </c>
      <c r="B971" s="10">
        <v>83.2</v>
      </c>
      <c r="D971" s="11">
        <v>40585.083333333336</v>
      </c>
      <c r="E971" s="10">
        <v>12.52</v>
      </c>
      <c r="H971" s="17"/>
      <c r="I971" s="17"/>
    </row>
    <row r="972" spans="1:9" x14ac:dyDescent="0.25">
      <c r="A972" s="11">
        <v>40585.09375</v>
      </c>
      <c r="B972" s="10">
        <v>65.81</v>
      </c>
      <c r="D972" s="11">
        <v>40585.09375</v>
      </c>
      <c r="E972" s="10">
        <v>10.69</v>
      </c>
      <c r="H972" s="17"/>
      <c r="I972" s="17"/>
    </row>
    <row r="973" spans="1:9" x14ac:dyDescent="0.25">
      <c r="A973" s="11">
        <v>40585.104166666664</v>
      </c>
      <c r="B973" s="10">
        <v>13.86</v>
      </c>
      <c r="D973" s="11">
        <v>40585.104166666664</v>
      </c>
      <c r="E973" s="10">
        <v>52.37</v>
      </c>
      <c r="H973" s="17"/>
      <c r="I973" s="17"/>
    </row>
    <row r="974" spans="1:9" x14ac:dyDescent="0.25">
      <c r="A974" s="11">
        <v>40585.114583333336</v>
      </c>
      <c r="B974" s="10">
        <v>96.67</v>
      </c>
      <c r="D974" s="11">
        <v>40585.114583333336</v>
      </c>
      <c r="E974" s="10">
        <v>36.49</v>
      </c>
      <c r="H974" s="17"/>
      <c r="I974" s="17"/>
    </row>
    <row r="975" spans="1:9" x14ac:dyDescent="0.25">
      <c r="A975" s="11">
        <v>40585.125</v>
      </c>
      <c r="B975" s="10">
        <v>83.35</v>
      </c>
      <c r="D975" s="11">
        <v>40585.125</v>
      </c>
      <c r="E975" s="10">
        <v>15.08</v>
      </c>
      <c r="H975" s="17"/>
      <c r="I975" s="17"/>
    </row>
    <row r="976" spans="1:9" x14ac:dyDescent="0.25">
      <c r="A976" s="11">
        <v>40585.135416666664</v>
      </c>
      <c r="B976" s="10">
        <v>34.57</v>
      </c>
      <c r="D976" s="11">
        <v>40585.135416666664</v>
      </c>
      <c r="E976" s="10">
        <v>82.26</v>
      </c>
      <c r="H976" s="17"/>
      <c r="I976" s="17"/>
    </row>
    <row r="977" spans="1:9" x14ac:dyDescent="0.25">
      <c r="A977" s="11">
        <v>40585.145833333336</v>
      </c>
      <c r="B977" s="10">
        <v>77.34</v>
      </c>
      <c r="D977" s="11">
        <v>40585.145833333336</v>
      </c>
      <c r="E977" s="10">
        <v>13.09</v>
      </c>
      <c r="H977" s="17"/>
      <c r="I977" s="17"/>
    </row>
    <row r="978" spans="1:9" x14ac:dyDescent="0.25">
      <c r="A978" s="11">
        <v>40585.15625</v>
      </c>
      <c r="B978" s="10">
        <v>72.41</v>
      </c>
      <c r="D978" s="11">
        <v>40585.15625</v>
      </c>
      <c r="E978" s="10">
        <v>74.56</v>
      </c>
      <c r="H978" s="17"/>
      <c r="I978" s="17"/>
    </row>
    <row r="979" spans="1:9" x14ac:dyDescent="0.25">
      <c r="A979" s="11">
        <v>40585.166666666664</v>
      </c>
      <c r="B979" s="10">
        <v>77.400000000000006</v>
      </c>
      <c r="D979" s="11">
        <v>40585.166666666664</v>
      </c>
      <c r="E979" s="10">
        <v>94.74</v>
      </c>
      <c r="H979" s="17"/>
      <c r="I979" s="17"/>
    </row>
    <row r="980" spans="1:9" x14ac:dyDescent="0.25">
      <c r="A980" s="11">
        <v>40585.177083333336</v>
      </c>
      <c r="B980" s="10">
        <v>78.819999999999993</v>
      </c>
      <c r="D980" s="11">
        <v>40585.177083333336</v>
      </c>
      <c r="E980" s="10">
        <v>72.86</v>
      </c>
      <c r="H980" s="17"/>
      <c r="I980" s="17"/>
    </row>
    <row r="981" spans="1:9" x14ac:dyDescent="0.25">
      <c r="A981" s="11">
        <v>40585.1875</v>
      </c>
      <c r="B981" s="10">
        <v>87.93</v>
      </c>
      <c r="D981" s="11">
        <v>40585.1875</v>
      </c>
      <c r="E981" s="10">
        <v>28.29</v>
      </c>
      <c r="H981" s="17"/>
      <c r="I981" s="17"/>
    </row>
    <row r="982" spans="1:9" x14ac:dyDescent="0.25">
      <c r="A982" s="11">
        <v>40585.197916666664</v>
      </c>
      <c r="B982" s="10">
        <v>71.19</v>
      </c>
      <c r="D982" s="11">
        <v>40585.197916666664</v>
      </c>
      <c r="E982" s="10">
        <v>20.68</v>
      </c>
      <c r="H982" s="17"/>
      <c r="I982" s="17"/>
    </row>
    <row r="983" spans="1:9" x14ac:dyDescent="0.25">
      <c r="A983" s="11">
        <v>40585.208333333336</v>
      </c>
      <c r="B983" s="10">
        <v>31.41</v>
      </c>
      <c r="D983" s="11">
        <v>40585.208333333336</v>
      </c>
      <c r="E983" s="10">
        <v>71.47</v>
      </c>
      <c r="H983" s="17"/>
      <c r="I983" s="17"/>
    </row>
    <row r="984" spans="1:9" x14ac:dyDescent="0.25">
      <c r="A984" s="11">
        <v>40585.21875</v>
      </c>
      <c r="B984" s="10">
        <v>44.4</v>
      </c>
      <c r="D984" s="11">
        <v>40585.21875</v>
      </c>
      <c r="E984" s="10">
        <v>97.57</v>
      </c>
      <c r="H984" s="17"/>
      <c r="I984" s="17"/>
    </row>
    <row r="985" spans="1:9" x14ac:dyDescent="0.25">
      <c r="A985" s="11">
        <v>40585.229166666664</v>
      </c>
      <c r="B985" s="10">
        <v>6.56</v>
      </c>
      <c r="D985" s="11">
        <v>40585.229166666664</v>
      </c>
      <c r="E985" s="10">
        <v>0.01</v>
      </c>
      <c r="H985" s="17"/>
      <c r="I985" s="17"/>
    </row>
    <row r="986" spans="1:9" x14ac:dyDescent="0.25">
      <c r="A986" s="11">
        <v>40585.239583333336</v>
      </c>
      <c r="B986" s="10">
        <v>25.63</v>
      </c>
      <c r="D986" s="11">
        <v>40585.239583333336</v>
      </c>
      <c r="E986" s="10">
        <v>67.84</v>
      </c>
      <c r="H986" s="17"/>
      <c r="I986" s="17"/>
    </row>
    <row r="987" spans="1:9" x14ac:dyDescent="0.25">
      <c r="A987" s="11">
        <v>40585.25</v>
      </c>
      <c r="B987" s="10">
        <v>5.01</v>
      </c>
      <c r="D987" s="11">
        <v>40585.25</v>
      </c>
      <c r="E987" s="10">
        <v>67.91</v>
      </c>
      <c r="H987" s="17"/>
      <c r="I987" s="17"/>
    </row>
    <row r="988" spans="1:9" x14ac:dyDescent="0.25">
      <c r="A988" s="11">
        <v>40585.260416666664</v>
      </c>
      <c r="B988" s="10">
        <v>73.040000000000006</v>
      </c>
      <c r="D988" s="11">
        <v>40585.260416666664</v>
      </c>
      <c r="E988" s="10">
        <v>97.4</v>
      </c>
      <c r="H988" s="17"/>
      <c r="I988" s="17"/>
    </row>
    <row r="989" spans="1:9" x14ac:dyDescent="0.25">
      <c r="A989" s="11">
        <v>40585.270833333336</v>
      </c>
      <c r="B989" s="10">
        <v>5.17</v>
      </c>
      <c r="D989" s="11">
        <v>40585.270833333336</v>
      </c>
      <c r="E989" s="10">
        <v>23.24</v>
      </c>
      <c r="H989" s="17"/>
      <c r="I989" s="17"/>
    </row>
    <row r="990" spans="1:9" x14ac:dyDescent="0.25">
      <c r="A990" s="11">
        <v>40585.28125</v>
      </c>
      <c r="B990" s="10">
        <v>87.03</v>
      </c>
      <c r="D990" s="11">
        <v>40585.28125</v>
      </c>
      <c r="E990" s="10">
        <v>91.56</v>
      </c>
      <c r="H990" s="17"/>
      <c r="I990" s="17"/>
    </row>
    <row r="991" spans="1:9" x14ac:dyDescent="0.25">
      <c r="A991" s="11">
        <v>40585.291666666664</v>
      </c>
      <c r="B991" s="10">
        <v>35.76</v>
      </c>
      <c r="D991" s="11">
        <v>40585.291666666664</v>
      </c>
      <c r="E991" s="10">
        <v>22.5</v>
      </c>
      <c r="H991" s="17"/>
      <c r="I991" s="17"/>
    </row>
    <row r="992" spans="1:9" x14ac:dyDescent="0.25">
      <c r="A992" s="11">
        <v>40585.302083333336</v>
      </c>
      <c r="B992" s="10">
        <v>46.42</v>
      </c>
      <c r="D992" s="11">
        <v>40585.302083333336</v>
      </c>
      <c r="E992" s="10">
        <v>44.09</v>
      </c>
      <c r="H992" s="17"/>
      <c r="I992" s="17"/>
    </row>
    <row r="993" spans="1:9" x14ac:dyDescent="0.25">
      <c r="A993" s="11">
        <v>40585.3125</v>
      </c>
      <c r="B993" s="10">
        <v>46.8</v>
      </c>
      <c r="D993" s="11">
        <v>40585.3125</v>
      </c>
      <c r="E993" s="10">
        <v>6.85</v>
      </c>
      <c r="H993" s="17"/>
      <c r="I993" s="17"/>
    </row>
    <row r="994" spans="1:9" x14ac:dyDescent="0.25">
      <c r="A994" s="11">
        <v>40585.322916666664</v>
      </c>
      <c r="B994" s="10">
        <v>25.3</v>
      </c>
      <c r="D994" s="11">
        <v>40585.322916666664</v>
      </c>
      <c r="E994" s="10">
        <v>77.98</v>
      </c>
      <c r="H994" s="17"/>
      <c r="I994" s="17"/>
    </row>
    <row r="995" spans="1:9" x14ac:dyDescent="0.25">
      <c r="A995" s="11">
        <v>40585.333333333336</v>
      </c>
      <c r="B995" s="10">
        <v>99.02</v>
      </c>
      <c r="D995" s="11">
        <v>40585.333333333336</v>
      </c>
      <c r="E995" s="10">
        <v>13.9</v>
      </c>
      <c r="H995" s="17"/>
      <c r="I995" s="17"/>
    </row>
    <row r="996" spans="1:9" x14ac:dyDescent="0.25">
      <c r="A996" s="11">
        <v>40585.34375</v>
      </c>
      <c r="B996" s="10">
        <v>95.49</v>
      </c>
      <c r="D996" s="11">
        <v>40585.34375</v>
      </c>
      <c r="E996" s="10">
        <v>18.440000000000001</v>
      </c>
      <c r="H996" s="17"/>
      <c r="I996" s="17"/>
    </row>
    <row r="997" spans="1:9" x14ac:dyDescent="0.25">
      <c r="A997" s="11">
        <v>40585.354166666664</v>
      </c>
      <c r="B997" s="10">
        <v>51.13</v>
      </c>
      <c r="D997" s="11">
        <v>40585.354166666664</v>
      </c>
      <c r="E997" s="10">
        <v>93.52</v>
      </c>
      <c r="H997" s="17"/>
      <c r="I997" s="17"/>
    </row>
    <row r="998" spans="1:9" x14ac:dyDescent="0.25">
      <c r="A998" s="11">
        <v>40585.364583333336</v>
      </c>
      <c r="B998" s="10">
        <v>37.06</v>
      </c>
      <c r="D998" s="11">
        <v>40585.364583333336</v>
      </c>
      <c r="E998" s="10">
        <v>18.170000000000002</v>
      </c>
      <c r="H998" s="17"/>
      <c r="I998" s="17"/>
    </row>
    <row r="999" spans="1:9" x14ac:dyDescent="0.25">
      <c r="A999" s="11">
        <v>40585.375</v>
      </c>
      <c r="B999" s="10">
        <v>19.63</v>
      </c>
      <c r="D999" s="11">
        <v>40585.375</v>
      </c>
      <c r="E999" s="10">
        <v>29.52</v>
      </c>
      <c r="H999" s="17"/>
      <c r="I999" s="17"/>
    </row>
    <row r="1000" spans="1:9" x14ac:dyDescent="0.25">
      <c r="A1000" s="11">
        <v>40585.385416666664</v>
      </c>
      <c r="B1000" s="10">
        <v>66.41</v>
      </c>
      <c r="D1000" s="11">
        <v>40585.385416666664</v>
      </c>
      <c r="E1000" s="10">
        <v>75.349999999999994</v>
      </c>
      <c r="H1000" s="17"/>
      <c r="I1000" s="17"/>
    </row>
    <row r="1001" spans="1:9" x14ac:dyDescent="0.25">
      <c r="A1001" s="11">
        <v>40585.395833333336</v>
      </c>
      <c r="B1001" s="10">
        <v>77.78</v>
      </c>
      <c r="D1001" s="11">
        <v>40585.395833333336</v>
      </c>
      <c r="E1001" s="10">
        <v>20.66</v>
      </c>
      <c r="H1001" s="17"/>
      <c r="I1001" s="17"/>
    </row>
    <row r="1002" spans="1:9" x14ac:dyDescent="0.25">
      <c r="A1002" s="11">
        <v>40585.40625</v>
      </c>
      <c r="B1002" s="10">
        <v>40.79</v>
      </c>
      <c r="D1002" s="11">
        <v>40585.40625</v>
      </c>
      <c r="E1002" s="10">
        <v>4.29</v>
      </c>
      <c r="H1002" s="17"/>
      <c r="I1002" s="17"/>
    </row>
    <row r="1003" spans="1:9" x14ac:dyDescent="0.25">
      <c r="A1003" s="11">
        <v>40585.416666666664</v>
      </c>
      <c r="B1003" s="10">
        <v>42.38</v>
      </c>
      <c r="D1003" s="11">
        <v>40585.416666666664</v>
      </c>
      <c r="E1003" s="10">
        <v>74.44</v>
      </c>
      <c r="H1003" s="17"/>
      <c r="I1003" s="17"/>
    </row>
    <row r="1004" spans="1:9" x14ac:dyDescent="0.25">
      <c r="A1004" s="11">
        <v>40585.427083333336</v>
      </c>
      <c r="B1004" s="10">
        <v>63.45</v>
      </c>
      <c r="D1004" s="11">
        <v>40585.427083333336</v>
      </c>
      <c r="E1004" s="10">
        <v>65.14</v>
      </c>
      <c r="H1004" s="17"/>
      <c r="I1004" s="17"/>
    </row>
    <row r="1005" spans="1:9" x14ac:dyDescent="0.25">
      <c r="A1005" s="11">
        <v>40585.4375</v>
      </c>
      <c r="B1005" s="10">
        <v>98.62</v>
      </c>
      <c r="D1005" s="11">
        <v>40585.4375</v>
      </c>
      <c r="E1005" s="10">
        <v>10.81</v>
      </c>
      <c r="H1005" s="17"/>
      <c r="I1005" s="17"/>
    </row>
    <row r="1006" spans="1:9" x14ac:dyDescent="0.25">
      <c r="A1006" s="11">
        <v>40585.447916666664</v>
      </c>
      <c r="B1006" s="10">
        <v>67.510000000000005</v>
      </c>
      <c r="D1006" s="11">
        <v>40585.447916666664</v>
      </c>
      <c r="E1006" s="10">
        <v>27.57</v>
      </c>
      <c r="H1006" s="17"/>
      <c r="I1006" s="17"/>
    </row>
    <row r="1007" spans="1:9" x14ac:dyDescent="0.25">
      <c r="A1007" s="11">
        <v>40585.458333333336</v>
      </c>
      <c r="B1007" s="10">
        <v>52.68</v>
      </c>
      <c r="D1007" s="11">
        <v>40585.458333333336</v>
      </c>
      <c r="E1007" s="10">
        <v>41.85</v>
      </c>
      <c r="H1007" s="17"/>
      <c r="I1007" s="17"/>
    </row>
    <row r="1008" spans="1:9" x14ac:dyDescent="0.25">
      <c r="A1008" s="11">
        <v>40585.46875</v>
      </c>
      <c r="B1008" s="10">
        <v>70.59</v>
      </c>
      <c r="D1008" s="11">
        <v>40585.46875</v>
      </c>
      <c r="E1008" s="10">
        <v>96.63</v>
      </c>
      <c r="H1008" s="17"/>
      <c r="I1008" s="17"/>
    </row>
    <row r="1009" spans="1:9" x14ac:dyDescent="0.25">
      <c r="A1009" s="11">
        <v>40585.479166666664</v>
      </c>
      <c r="B1009" s="10">
        <v>88.64</v>
      </c>
      <c r="D1009" s="11">
        <v>40585.479166666664</v>
      </c>
      <c r="E1009" s="10">
        <v>11.27</v>
      </c>
      <c r="H1009" s="17"/>
      <c r="I1009" s="17"/>
    </row>
    <row r="1010" spans="1:9" x14ac:dyDescent="0.25">
      <c r="A1010" s="11">
        <v>40585.489583333336</v>
      </c>
      <c r="B1010" s="10">
        <v>11.92</v>
      </c>
      <c r="D1010" s="11">
        <v>40585.489583333336</v>
      </c>
      <c r="E1010" s="10">
        <v>7.61</v>
      </c>
      <c r="H1010" s="17"/>
      <c r="I1010" s="17"/>
    </row>
    <row r="1011" spans="1:9" x14ac:dyDescent="0.25">
      <c r="A1011" s="11">
        <v>40585.5</v>
      </c>
      <c r="B1011" s="10">
        <v>37.340000000000003</v>
      </c>
      <c r="D1011" s="11">
        <v>40585.5</v>
      </c>
      <c r="E1011" s="10">
        <v>89.04</v>
      </c>
      <c r="H1011" s="17"/>
      <c r="I1011" s="17"/>
    </row>
    <row r="1012" spans="1:9" x14ac:dyDescent="0.25">
      <c r="A1012" s="11">
        <v>40585.510416666664</v>
      </c>
      <c r="B1012" s="10">
        <v>24.12</v>
      </c>
      <c r="D1012" s="11">
        <v>40585.510416666664</v>
      </c>
      <c r="E1012" s="10">
        <v>71.89</v>
      </c>
      <c r="H1012" s="17"/>
      <c r="I1012" s="17"/>
    </row>
    <row r="1013" spans="1:9" x14ac:dyDescent="0.25">
      <c r="A1013" s="11">
        <v>40585.520833333336</v>
      </c>
      <c r="B1013" s="10">
        <v>52.71</v>
      </c>
      <c r="D1013" s="11">
        <v>40585.520833333336</v>
      </c>
      <c r="E1013" s="10">
        <v>2.66</v>
      </c>
      <c r="H1013" s="17"/>
      <c r="I1013" s="17"/>
    </row>
    <row r="1014" spans="1:9" x14ac:dyDescent="0.25">
      <c r="A1014" s="11">
        <v>40585.53125</v>
      </c>
      <c r="B1014" s="10">
        <v>58.05</v>
      </c>
      <c r="D1014" s="11">
        <v>40585.53125</v>
      </c>
      <c r="E1014" s="10">
        <v>87.24</v>
      </c>
      <c r="H1014" s="17"/>
      <c r="I1014" s="17"/>
    </row>
    <row r="1015" spans="1:9" x14ac:dyDescent="0.25">
      <c r="A1015" s="11">
        <v>40585.541666666664</v>
      </c>
      <c r="B1015" s="10">
        <v>34.25</v>
      </c>
      <c r="D1015" s="11">
        <v>40585.541666666664</v>
      </c>
      <c r="E1015" s="10">
        <v>50.61</v>
      </c>
      <c r="H1015" s="17"/>
      <c r="I1015" s="17"/>
    </row>
    <row r="1016" spans="1:9" x14ac:dyDescent="0.25">
      <c r="A1016" s="11">
        <v>40585.552083333336</v>
      </c>
      <c r="B1016" s="10">
        <v>20.99</v>
      </c>
      <c r="D1016" s="11">
        <v>40585.552083333336</v>
      </c>
      <c r="E1016" s="10">
        <v>71.23</v>
      </c>
      <c r="H1016" s="17"/>
      <c r="I1016" s="17"/>
    </row>
    <row r="1017" spans="1:9" x14ac:dyDescent="0.25">
      <c r="A1017" s="11">
        <v>40585.5625</v>
      </c>
      <c r="B1017" s="10">
        <v>26.72</v>
      </c>
      <c r="D1017" s="11">
        <v>40585.5625</v>
      </c>
      <c r="E1017" s="10">
        <v>48.93</v>
      </c>
      <c r="H1017" s="17"/>
      <c r="I1017" s="17"/>
    </row>
    <row r="1018" spans="1:9" x14ac:dyDescent="0.25">
      <c r="A1018" s="11">
        <v>40585.572916666664</v>
      </c>
      <c r="B1018" s="10">
        <v>13.78</v>
      </c>
      <c r="D1018" s="11">
        <v>40585.572916666664</v>
      </c>
      <c r="E1018" s="10">
        <v>26.53</v>
      </c>
      <c r="H1018" s="17"/>
      <c r="I1018" s="17"/>
    </row>
    <row r="1019" spans="1:9" x14ac:dyDescent="0.25">
      <c r="A1019" s="11">
        <v>40585.583333333336</v>
      </c>
      <c r="B1019" s="10">
        <v>1.1499999999999999</v>
      </c>
      <c r="D1019" s="11">
        <v>40585.583333333336</v>
      </c>
      <c r="E1019" s="10">
        <v>50.53</v>
      </c>
      <c r="H1019" s="17"/>
      <c r="I1019" s="17"/>
    </row>
    <row r="1020" spans="1:9" x14ac:dyDescent="0.25">
      <c r="A1020" s="11">
        <v>40585.59375</v>
      </c>
      <c r="B1020" s="10">
        <v>82.42</v>
      </c>
      <c r="D1020" s="11">
        <v>40585.59375</v>
      </c>
      <c r="E1020" s="10">
        <v>13.2</v>
      </c>
      <c r="H1020" s="17"/>
      <c r="I1020" s="17"/>
    </row>
    <row r="1021" spans="1:9" x14ac:dyDescent="0.25">
      <c r="A1021" s="11">
        <v>40585.604166666664</v>
      </c>
      <c r="B1021" s="10">
        <v>8.7899999999999991</v>
      </c>
      <c r="D1021" s="11">
        <v>40585.604166666664</v>
      </c>
      <c r="E1021" s="10">
        <v>86.33</v>
      </c>
      <c r="H1021" s="17"/>
      <c r="I1021" s="17"/>
    </row>
    <row r="1022" spans="1:9" x14ac:dyDescent="0.25">
      <c r="A1022" s="11">
        <v>40585.614583333336</v>
      </c>
      <c r="B1022" s="10">
        <v>2.02</v>
      </c>
      <c r="D1022" s="11">
        <v>40585.614583333336</v>
      </c>
      <c r="E1022" s="10">
        <v>70</v>
      </c>
      <c r="H1022" s="17"/>
      <c r="I1022" s="17"/>
    </row>
    <row r="1023" spans="1:9" x14ac:dyDescent="0.25">
      <c r="A1023" s="11">
        <v>40585.625</v>
      </c>
      <c r="B1023" s="10">
        <v>63.68</v>
      </c>
      <c r="D1023" s="11">
        <v>40585.625</v>
      </c>
      <c r="E1023" s="10">
        <v>93.67</v>
      </c>
      <c r="H1023" s="17"/>
      <c r="I1023" s="17"/>
    </row>
    <row r="1024" spans="1:9" x14ac:dyDescent="0.25">
      <c r="A1024" s="11">
        <v>40585.635416666664</v>
      </c>
      <c r="B1024" s="10">
        <v>3.2</v>
      </c>
      <c r="D1024" s="11">
        <v>40585.635416666664</v>
      </c>
      <c r="E1024" s="10">
        <v>83.69</v>
      </c>
      <c r="H1024" s="17"/>
      <c r="I1024" s="17"/>
    </row>
    <row r="1025" spans="1:9" x14ac:dyDescent="0.25">
      <c r="A1025" s="11">
        <v>40585.645833333336</v>
      </c>
      <c r="B1025" s="10">
        <v>57.1</v>
      </c>
      <c r="D1025" s="11">
        <v>40585.645833333336</v>
      </c>
      <c r="E1025" s="10">
        <v>68.959999999999994</v>
      </c>
      <c r="H1025" s="17"/>
      <c r="I1025" s="17"/>
    </row>
    <row r="1026" spans="1:9" x14ac:dyDescent="0.25">
      <c r="A1026" s="11">
        <v>40585.65625</v>
      </c>
      <c r="B1026" s="10">
        <v>18.52</v>
      </c>
      <c r="D1026" s="11">
        <v>40585.65625</v>
      </c>
      <c r="E1026" s="10">
        <v>51.73</v>
      </c>
      <c r="H1026" s="17"/>
      <c r="I1026" s="17"/>
    </row>
    <row r="1027" spans="1:9" x14ac:dyDescent="0.25">
      <c r="A1027" s="11">
        <v>40585.666666666664</v>
      </c>
      <c r="B1027" s="10">
        <v>94.26</v>
      </c>
      <c r="D1027" s="11">
        <v>40585.666666666664</v>
      </c>
      <c r="E1027" s="10">
        <v>71.819999999999993</v>
      </c>
      <c r="H1027" s="17"/>
      <c r="I1027" s="17"/>
    </row>
    <row r="1028" spans="1:9" x14ac:dyDescent="0.25">
      <c r="A1028" s="11">
        <v>40585.677083333336</v>
      </c>
      <c r="B1028" s="10">
        <v>27.38</v>
      </c>
      <c r="D1028" s="11">
        <v>40585.677083333336</v>
      </c>
      <c r="E1028" s="10">
        <v>71.98</v>
      </c>
      <c r="H1028" s="17"/>
      <c r="I1028" s="17"/>
    </row>
    <row r="1029" spans="1:9" x14ac:dyDescent="0.25">
      <c r="A1029" s="11">
        <v>40585.6875</v>
      </c>
      <c r="B1029" s="10">
        <v>78.34</v>
      </c>
      <c r="D1029" s="11">
        <v>40585.6875</v>
      </c>
      <c r="E1029" s="10">
        <v>67.08</v>
      </c>
      <c r="H1029" s="17"/>
      <c r="I1029" s="17"/>
    </row>
    <row r="1030" spans="1:9" x14ac:dyDescent="0.25">
      <c r="A1030" s="11">
        <v>40585.697916666664</v>
      </c>
      <c r="B1030" s="10">
        <v>85.17</v>
      </c>
      <c r="D1030" s="11">
        <v>40585.697916666664</v>
      </c>
      <c r="E1030" s="10">
        <v>86.69</v>
      </c>
      <c r="H1030" s="17"/>
      <c r="I1030" s="17"/>
    </row>
    <row r="1031" spans="1:9" x14ac:dyDescent="0.25">
      <c r="A1031" s="11">
        <v>40585.708333333336</v>
      </c>
      <c r="B1031" s="10">
        <v>45.81</v>
      </c>
      <c r="D1031" s="11">
        <v>40585.708333333336</v>
      </c>
      <c r="E1031" s="10">
        <v>48.57</v>
      </c>
      <c r="H1031" s="17"/>
      <c r="I1031" s="17"/>
    </row>
    <row r="1032" spans="1:9" x14ac:dyDescent="0.25">
      <c r="A1032" s="11">
        <v>40585.71875</v>
      </c>
      <c r="B1032" s="10">
        <v>13.06</v>
      </c>
      <c r="D1032" s="11">
        <v>40585.71875</v>
      </c>
      <c r="E1032" s="10">
        <v>3.24</v>
      </c>
      <c r="H1032" s="17"/>
      <c r="I1032" s="17"/>
    </row>
    <row r="1033" spans="1:9" x14ac:dyDescent="0.25">
      <c r="A1033" s="11">
        <v>40585.729166666664</v>
      </c>
      <c r="B1033" s="10">
        <v>78.95</v>
      </c>
      <c r="D1033" s="11">
        <v>40585.729166666664</v>
      </c>
      <c r="E1033" s="10">
        <v>59.94</v>
      </c>
      <c r="H1033" s="17"/>
      <c r="I1033" s="17"/>
    </row>
    <row r="1034" spans="1:9" x14ac:dyDescent="0.25">
      <c r="A1034" s="11">
        <v>40585.739583333336</v>
      </c>
      <c r="B1034" s="10">
        <v>11.39</v>
      </c>
      <c r="D1034" s="11">
        <v>40585.739583333336</v>
      </c>
      <c r="E1034" s="10">
        <v>91.66</v>
      </c>
      <c r="H1034" s="17"/>
      <c r="I1034" s="17"/>
    </row>
    <row r="1035" spans="1:9" x14ac:dyDescent="0.25">
      <c r="A1035" s="11">
        <v>40585.75</v>
      </c>
      <c r="B1035" s="10">
        <v>52.79</v>
      </c>
      <c r="D1035" s="11">
        <v>40585.75</v>
      </c>
      <c r="E1035" s="10">
        <v>37.4</v>
      </c>
      <c r="H1035" s="17"/>
      <c r="I1035" s="17"/>
    </row>
    <row r="1036" spans="1:9" x14ac:dyDescent="0.25">
      <c r="A1036" s="11">
        <v>40585.760416666664</v>
      </c>
      <c r="B1036" s="10">
        <v>25.2</v>
      </c>
      <c r="D1036" s="11">
        <v>40585.760416666664</v>
      </c>
      <c r="E1036" s="10">
        <v>44.77</v>
      </c>
      <c r="H1036" s="17"/>
      <c r="I1036" s="17"/>
    </row>
    <row r="1037" spans="1:9" x14ac:dyDescent="0.25">
      <c r="A1037" s="11">
        <v>40585.770833333336</v>
      </c>
      <c r="B1037" s="10">
        <v>29.08</v>
      </c>
      <c r="D1037" s="11">
        <v>40585.770833333336</v>
      </c>
      <c r="E1037" s="10">
        <v>74.56</v>
      </c>
      <c r="H1037" s="17"/>
      <c r="I1037" s="17"/>
    </row>
    <row r="1038" spans="1:9" x14ac:dyDescent="0.25">
      <c r="A1038" s="11">
        <v>40585.78125</v>
      </c>
      <c r="B1038" s="10">
        <v>2.44</v>
      </c>
      <c r="D1038" s="11">
        <v>40585.78125</v>
      </c>
      <c r="E1038" s="10">
        <v>40.29</v>
      </c>
      <c r="H1038" s="17"/>
      <c r="I1038" s="17"/>
    </row>
    <row r="1039" spans="1:9" x14ac:dyDescent="0.25">
      <c r="A1039" s="11">
        <v>40585.791666666664</v>
      </c>
      <c r="B1039" s="10">
        <v>22.08</v>
      </c>
      <c r="D1039" s="11">
        <v>40585.791666666664</v>
      </c>
      <c r="E1039" s="10">
        <v>71.14</v>
      </c>
      <c r="H1039" s="17"/>
      <c r="I1039" s="17"/>
    </row>
    <row r="1040" spans="1:9" x14ac:dyDescent="0.25">
      <c r="A1040" s="11">
        <v>40585.802083333336</v>
      </c>
      <c r="B1040" s="10">
        <v>69.19</v>
      </c>
      <c r="D1040" s="11">
        <v>40585.802083333336</v>
      </c>
      <c r="E1040" s="10">
        <v>63.92</v>
      </c>
      <c r="H1040" s="17"/>
      <c r="I1040" s="17"/>
    </row>
    <row r="1041" spans="1:9" x14ac:dyDescent="0.25">
      <c r="A1041" s="11">
        <v>40585.8125</v>
      </c>
      <c r="B1041" s="10">
        <v>10.029999999999999</v>
      </c>
      <c r="D1041" s="11">
        <v>40585.8125</v>
      </c>
      <c r="E1041" s="10">
        <v>41.89</v>
      </c>
      <c r="H1041" s="17"/>
      <c r="I1041" s="17"/>
    </row>
    <row r="1042" spans="1:9" x14ac:dyDescent="0.25">
      <c r="A1042" s="11">
        <v>40585.822916666664</v>
      </c>
      <c r="B1042" s="10">
        <v>55.13</v>
      </c>
      <c r="D1042" s="11">
        <v>40585.822916666664</v>
      </c>
      <c r="E1042" s="10">
        <v>34.799999999999997</v>
      </c>
      <c r="H1042" s="17"/>
      <c r="I1042" s="17"/>
    </row>
    <row r="1043" spans="1:9" x14ac:dyDescent="0.25">
      <c r="A1043" s="11">
        <v>40585.833333333336</v>
      </c>
      <c r="B1043" s="10">
        <v>52.98</v>
      </c>
      <c r="D1043" s="11">
        <v>40585.833333333336</v>
      </c>
      <c r="E1043" s="10">
        <v>92.56</v>
      </c>
      <c r="H1043" s="17"/>
      <c r="I1043" s="17"/>
    </row>
    <row r="1044" spans="1:9" x14ac:dyDescent="0.25">
      <c r="A1044" s="11">
        <v>40585.84375</v>
      </c>
      <c r="B1044" s="10">
        <v>80.790000000000006</v>
      </c>
      <c r="D1044" s="11">
        <v>40585.84375</v>
      </c>
      <c r="E1044" s="10">
        <v>35.01</v>
      </c>
      <c r="H1044" s="17"/>
      <c r="I1044" s="17"/>
    </row>
    <row r="1045" spans="1:9" x14ac:dyDescent="0.25">
      <c r="A1045" s="11">
        <v>40585.854166666664</v>
      </c>
      <c r="B1045" s="10">
        <v>22.88</v>
      </c>
      <c r="D1045" s="11">
        <v>40585.854166666664</v>
      </c>
      <c r="E1045" s="10">
        <v>2.82</v>
      </c>
      <c r="H1045" s="17"/>
      <c r="I1045" s="17"/>
    </row>
    <row r="1046" spans="1:9" x14ac:dyDescent="0.25">
      <c r="A1046" s="11">
        <v>40585.864583333336</v>
      </c>
      <c r="B1046" s="10">
        <v>9.3000000000000007</v>
      </c>
      <c r="D1046" s="11">
        <v>40585.864583333336</v>
      </c>
      <c r="E1046" s="10">
        <v>74.63</v>
      </c>
      <c r="H1046" s="17"/>
      <c r="I1046" s="17"/>
    </row>
    <row r="1047" spans="1:9" x14ac:dyDescent="0.25">
      <c r="A1047" s="11">
        <v>40585.875</v>
      </c>
      <c r="B1047" s="10">
        <v>82.47</v>
      </c>
      <c r="D1047" s="11">
        <v>40585.875</v>
      </c>
      <c r="E1047" s="10">
        <v>65.62</v>
      </c>
      <c r="H1047" s="17"/>
      <c r="I1047" s="17"/>
    </row>
    <row r="1048" spans="1:9" x14ac:dyDescent="0.25">
      <c r="A1048" s="11">
        <v>40585.885416666664</v>
      </c>
      <c r="B1048" s="10">
        <v>47.16</v>
      </c>
      <c r="D1048" s="11">
        <v>40585.885416666664</v>
      </c>
      <c r="E1048" s="10">
        <v>49.89</v>
      </c>
      <c r="H1048" s="17"/>
      <c r="I1048" s="17"/>
    </row>
    <row r="1049" spans="1:9" x14ac:dyDescent="0.25">
      <c r="A1049" s="11">
        <v>40585.895833333336</v>
      </c>
      <c r="B1049" s="10">
        <v>25.82</v>
      </c>
      <c r="D1049" s="11">
        <v>40585.895833333336</v>
      </c>
      <c r="E1049" s="10">
        <v>23.54</v>
      </c>
      <c r="H1049" s="17"/>
      <c r="I1049" s="17"/>
    </row>
    <row r="1050" spans="1:9" x14ac:dyDescent="0.25">
      <c r="A1050" s="11">
        <v>40585.90625</v>
      </c>
      <c r="B1050" s="10">
        <v>1.06</v>
      </c>
      <c r="D1050" s="11">
        <v>40585.90625</v>
      </c>
      <c r="E1050" s="10">
        <v>28.75</v>
      </c>
      <c r="H1050" s="17"/>
      <c r="I1050" s="17"/>
    </row>
    <row r="1051" spans="1:9" x14ac:dyDescent="0.25">
      <c r="A1051" s="11">
        <v>40585.916666666664</v>
      </c>
      <c r="B1051" s="10">
        <v>9.5399999999999991</v>
      </c>
      <c r="D1051" s="11">
        <v>40585.916666666664</v>
      </c>
      <c r="E1051" s="10">
        <v>50.62</v>
      </c>
      <c r="H1051" s="17"/>
      <c r="I1051" s="17"/>
    </row>
    <row r="1052" spans="1:9" x14ac:dyDescent="0.25">
      <c r="A1052" s="11">
        <v>40585.927083333336</v>
      </c>
      <c r="B1052" s="10">
        <v>52.16</v>
      </c>
      <c r="D1052" s="11">
        <v>40585.927083333336</v>
      </c>
      <c r="E1052" s="10">
        <v>76.28</v>
      </c>
      <c r="H1052" s="17"/>
      <c r="I1052" s="17"/>
    </row>
    <row r="1053" spans="1:9" x14ac:dyDescent="0.25">
      <c r="A1053" s="11">
        <v>40585.9375</v>
      </c>
      <c r="B1053" s="10">
        <v>35.880000000000003</v>
      </c>
      <c r="D1053" s="11">
        <v>40585.9375</v>
      </c>
      <c r="E1053" s="10">
        <v>8.89</v>
      </c>
      <c r="H1053" s="17"/>
      <c r="I1053" s="17"/>
    </row>
    <row r="1054" spans="1:9" x14ac:dyDescent="0.25">
      <c r="A1054" s="11">
        <v>40585.947916666664</v>
      </c>
      <c r="B1054" s="10">
        <v>98.97</v>
      </c>
      <c r="D1054" s="11">
        <v>40585.947916666664</v>
      </c>
      <c r="E1054" s="10">
        <v>15.99</v>
      </c>
      <c r="H1054" s="17"/>
      <c r="I1054" s="17"/>
    </row>
    <row r="1055" spans="1:9" x14ac:dyDescent="0.25">
      <c r="A1055" s="11">
        <v>40585.958333333336</v>
      </c>
      <c r="B1055" s="10">
        <v>62.36</v>
      </c>
      <c r="D1055" s="11">
        <v>40585.958333333336</v>
      </c>
      <c r="E1055" s="10">
        <v>63.32</v>
      </c>
      <c r="H1055" s="17"/>
      <c r="I1055" s="17"/>
    </row>
    <row r="1056" spans="1:9" x14ac:dyDescent="0.25">
      <c r="A1056" s="11">
        <v>40585.96875</v>
      </c>
      <c r="B1056" s="10">
        <v>88.41</v>
      </c>
      <c r="D1056" s="11">
        <v>40585.96875</v>
      </c>
      <c r="E1056" s="10">
        <v>5.39</v>
      </c>
      <c r="H1056" s="17"/>
      <c r="I1056" s="17"/>
    </row>
    <row r="1057" spans="1:9" x14ac:dyDescent="0.25">
      <c r="A1057" s="11">
        <v>40585.979166666664</v>
      </c>
      <c r="B1057" s="10">
        <v>1.49</v>
      </c>
      <c r="D1057" s="11">
        <v>40585.979166666664</v>
      </c>
      <c r="E1057" s="10">
        <v>92.44</v>
      </c>
      <c r="H1057" s="17"/>
      <c r="I1057" s="17"/>
    </row>
    <row r="1058" spans="1:9" x14ac:dyDescent="0.25">
      <c r="A1058" s="11">
        <v>40585.989583333336</v>
      </c>
      <c r="B1058" s="10">
        <v>72.540000000000006</v>
      </c>
      <c r="D1058" s="11">
        <v>40585.989583333336</v>
      </c>
      <c r="E1058" s="10">
        <v>44.05</v>
      </c>
      <c r="H1058" s="17"/>
      <c r="I1058" s="17"/>
    </row>
    <row r="1059" spans="1:9" x14ac:dyDescent="0.25">
      <c r="A1059" s="11">
        <v>40586</v>
      </c>
      <c r="B1059" s="10">
        <v>44.32</v>
      </c>
      <c r="D1059" s="11">
        <v>40586</v>
      </c>
      <c r="E1059" s="10">
        <v>24.54</v>
      </c>
      <c r="H1059" s="17"/>
      <c r="I1059" s="17"/>
    </row>
    <row r="1060" spans="1:9" x14ac:dyDescent="0.25">
      <c r="A1060" s="11">
        <v>40586.010416666664</v>
      </c>
      <c r="B1060" s="10">
        <v>54.27</v>
      </c>
      <c r="D1060" s="11">
        <v>40586.010416666664</v>
      </c>
      <c r="E1060" s="10">
        <v>49.52</v>
      </c>
      <c r="H1060" s="17"/>
      <c r="I1060" s="17"/>
    </row>
    <row r="1061" spans="1:9" x14ac:dyDescent="0.25">
      <c r="A1061" s="11">
        <v>40586.020833333336</v>
      </c>
      <c r="B1061" s="10">
        <v>88.51</v>
      </c>
      <c r="D1061" s="11">
        <v>40586.020833333336</v>
      </c>
      <c r="E1061" s="10">
        <v>71.91</v>
      </c>
      <c r="H1061" s="17"/>
      <c r="I1061" s="17"/>
    </row>
    <row r="1062" spans="1:9" x14ac:dyDescent="0.25">
      <c r="A1062" s="11">
        <v>40586.03125</v>
      </c>
      <c r="B1062" s="10">
        <v>39.229999999999997</v>
      </c>
      <c r="D1062" s="11">
        <v>40586.03125</v>
      </c>
      <c r="E1062" s="10">
        <v>2.2400000000000002</v>
      </c>
      <c r="H1062" s="17"/>
      <c r="I1062" s="17"/>
    </row>
    <row r="1063" spans="1:9" x14ac:dyDescent="0.25">
      <c r="A1063" s="11">
        <v>40586.041666666664</v>
      </c>
      <c r="B1063" s="10">
        <v>25.47</v>
      </c>
      <c r="D1063" s="11">
        <v>40586.041666666664</v>
      </c>
      <c r="E1063" s="10">
        <v>8.83</v>
      </c>
      <c r="H1063" s="17"/>
      <c r="I1063" s="17"/>
    </row>
    <row r="1064" spans="1:9" x14ac:dyDescent="0.25">
      <c r="A1064" s="11">
        <v>40586.052083333336</v>
      </c>
      <c r="B1064" s="10">
        <v>90</v>
      </c>
      <c r="D1064" s="11">
        <v>40586.052083333336</v>
      </c>
      <c r="E1064" s="10">
        <v>68.73</v>
      </c>
      <c r="H1064" s="17"/>
      <c r="I1064" s="17"/>
    </row>
    <row r="1065" spans="1:9" x14ac:dyDescent="0.25">
      <c r="A1065" s="11">
        <v>40586.0625</v>
      </c>
      <c r="B1065" s="10">
        <v>98.21</v>
      </c>
      <c r="D1065" s="11">
        <v>40586.0625</v>
      </c>
      <c r="E1065" s="10">
        <v>29.82</v>
      </c>
      <c r="H1065" s="17"/>
      <c r="I1065" s="17"/>
    </row>
    <row r="1066" spans="1:9" x14ac:dyDescent="0.25">
      <c r="A1066" s="11">
        <v>40586.072916666664</v>
      </c>
      <c r="B1066" s="10">
        <v>77.180000000000007</v>
      </c>
      <c r="D1066" s="11">
        <v>40586.072916666664</v>
      </c>
      <c r="E1066" s="10">
        <v>62.3</v>
      </c>
      <c r="H1066" s="17"/>
      <c r="I1066" s="17"/>
    </row>
    <row r="1067" spans="1:9" x14ac:dyDescent="0.25">
      <c r="A1067" s="11">
        <v>40586.083333333336</v>
      </c>
      <c r="B1067" s="10">
        <v>47.12</v>
      </c>
      <c r="D1067" s="11">
        <v>40586.083333333336</v>
      </c>
      <c r="E1067" s="10">
        <v>45.54</v>
      </c>
      <c r="H1067" s="17"/>
      <c r="I1067" s="17"/>
    </row>
    <row r="1068" spans="1:9" x14ac:dyDescent="0.25">
      <c r="A1068" s="11">
        <v>40586.09375</v>
      </c>
      <c r="B1068" s="10">
        <v>29.52</v>
      </c>
      <c r="D1068" s="11">
        <v>40586.09375</v>
      </c>
      <c r="E1068" s="10">
        <v>0.98</v>
      </c>
      <c r="H1068" s="17"/>
      <c r="I1068" s="17"/>
    </row>
    <row r="1069" spans="1:9" x14ac:dyDescent="0.25">
      <c r="A1069" s="11">
        <v>40586.104166666664</v>
      </c>
      <c r="B1069" s="10">
        <v>65.760000000000005</v>
      </c>
      <c r="D1069" s="11">
        <v>40586.104166666664</v>
      </c>
      <c r="E1069" s="10">
        <v>60.02</v>
      </c>
      <c r="H1069" s="17"/>
      <c r="I1069" s="17"/>
    </row>
    <row r="1070" spans="1:9" x14ac:dyDescent="0.25">
      <c r="A1070" s="11">
        <v>40586.114583333336</v>
      </c>
      <c r="B1070" s="10">
        <v>10.42</v>
      </c>
      <c r="D1070" s="11">
        <v>40586.114583333336</v>
      </c>
      <c r="E1070" s="10">
        <v>63.55</v>
      </c>
      <c r="H1070" s="17"/>
      <c r="I1070" s="17"/>
    </row>
    <row r="1071" spans="1:9" x14ac:dyDescent="0.25">
      <c r="A1071" s="11">
        <v>40586.125</v>
      </c>
      <c r="B1071" s="10">
        <v>74.650000000000006</v>
      </c>
      <c r="D1071" s="11">
        <v>40586.125</v>
      </c>
      <c r="E1071" s="10">
        <v>16.600000000000001</v>
      </c>
      <c r="H1071" s="17"/>
      <c r="I1071" s="17"/>
    </row>
    <row r="1072" spans="1:9" x14ac:dyDescent="0.25">
      <c r="A1072" s="11">
        <v>40586.135416666664</v>
      </c>
      <c r="B1072" s="10">
        <v>86.17</v>
      </c>
      <c r="D1072" s="11">
        <v>40586.135416666664</v>
      </c>
      <c r="E1072" s="10">
        <v>86.94</v>
      </c>
      <c r="H1072" s="17"/>
      <c r="I1072" s="17"/>
    </row>
    <row r="1073" spans="1:9" x14ac:dyDescent="0.25">
      <c r="A1073" s="11">
        <v>40586.145833333336</v>
      </c>
      <c r="B1073" s="10">
        <v>60.89</v>
      </c>
      <c r="D1073" s="11">
        <v>40586.145833333336</v>
      </c>
      <c r="E1073" s="10">
        <v>7.18</v>
      </c>
      <c r="H1073" s="17"/>
      <c r="I1073" s="17"/>
    </row>
    <row r="1074" spans="1:9" x14ac:dyDescent="0.25">
      <c r="A1074" s="11">
        <v>40586.15625</v>
      </c>
      <c r="B1074" s="10">
        <v>5.41</v>
      </c>
      <c r="D1074" s="11">
        <v>40586.15625</v>
      </c>
      <c r="E1074" s="10">
        <v>19.690000000000001</v>
      </c>
      <c r="H1074" s="17"/>
      <c r="I1074" s="17"/>
    </row>
    <row r="1075" spans="1:9" x14ac:dyDescent="0.25">
      <c r="A1075" s="11">
        <v>40586.166666666664</v>
      </c>
      <c r="B1075" s="10">
        <v>62.9</v>
      </c>
      <c r="D1075" s="11">
        <v>40586.166666666664</v>
      </c>
      <c r="E1075" s="10">
        <v>84.76</v>
      </c>
      <c r="H1075" s="17"/>
      <c r="I1075" s="17"/>
    </row>
    <row r="1076" spans="1:9" x14ac:dyDescent="0.25">
      <c r="A1076" s="11">
        <v>40586.177083333336</v>
      </c>
      <c r="B1076" s="10">
        <v>99.33</v>
      </c>
      <c r="D1076" s="11">
        <v>40586.177083333336</v>
      </c>
      <c r="E1076" s="10">
        <v>47.46</v>
      </c>
      <c r="H1076" s="17"/>
      <c r="I1076" s="17"/>
    </row>
    <row r="1077" spans="1:9" x14ac:dyDescent="0.25">
      <c r="A1077" s="11">
        <v>40586.1875</v>
      </c>
      <c r="B1077" s="10">
        <v>42.85</v>
      </c>
      <c r="D1077" s="11">
        <v>40586.1875</v>
      </c>
      <c r="E1077" s="10">
        <v>80.87</v>
      </c>
      <c r="H1077" s="17"/>
      <c r="I1077" s="17"/>
    </row>
    <row r="1078" spans="1:9" x14ac:dyDescent="0.25">
      <c r="A1078" s="11">
        <v>40586.197916666664</v>
      </c>
      <c r="B1078" s="10">
        <v>90.28</v>
      </c>
      <c r="D1078" s="11">
        <v>40586.197916666664</v>
      </c>
      <c r="E1078" s="10">
        <v>66.34</v>
      </c>
      <c r="H1078" s="17"/>
      <c r="I1078" s="17"/>
    </row>
    <row r="1079" spans="1:9" x14ac:dyDescent="0.25">
      <c r="A1079" s="11">
        <v>40586.208333333336</v>
      </c>
      <c r="B1079" s="10">
        <v>31.46</v>
      </c>
      <c r="D1079" s="11">
        <v>40586.208333333336</v>
      </c>
      <c r="E1079" s="10">
        <v>71.58</v>
      </c>
      <c r="H1079" s="17"/>
      <c r="I1079" s="17"/>
    </row>
    <row r="1080" spans="1:9" x14ac:dyDescent="0.25">
      <c r="A1080" s="11">
        <v>40586.21875</v>
      </c>
      <c r="B1080" s="10">
        <v>18.87</v>
      </c>
      <c r="D1080" s="11">
        <v>40586.21875</v>
      </c>
      <c r="E1080" s="10">
        <v>60.1</v>
      </c>
      <c r="H1080" s="17"/>
      <c r="I1080" s="17"/>
    </row>
    <row r="1081" spans="1:9" x14ac:dyDescent="0.25">
      <c r="A1081" s="11">
        <v>40586.229166666664</v>
      </c>
      <c r="B1081" s="10">
        <v>72.06</v>
      </c>
      <c r="D1081" s="11">
        <v>40586.229166666664</v>
      </c>
      <c r="E1081" s="10">
        <v>78.319999999999993</v>
      </c>
      <c r="H1081" s="17"/>
      <c r="I1081" s="17"/>
    </row>
    <row r="1082" spans="1:9" x14ac:dyDescent="0.25">
      <c r="A1082" s="11">
        <v>40586.239583333336</v>
      </c>
      <c r="B1082" s="10">
        <v>46.72</v>
      </c>
      <c r="D1082" s="11">
        <v>40586.239583333336</v>
      </c>
      <c r="E1082" s="10">
        <v>90.34</v>
      </c>
      <c r="H1082" s="17"/>
      <c r="I1082" s="17"/>
    </row>
    <row r="1083" spans="1:9" x14ac:dyDescent="0.25">
      <c r="A1083" s="11">
        <v>40586.25</v>
      </c>
      <c r="B1083" s="10">
        <v>71.34</v>
      </c>
      <c r="D1083" s="11">
        <v>40586.25</v>
      </c>
      <c r="E1083" s="10">
        <v>20.7</v>
      </c>
      <c r="H1083" s="17"/>
      <c r="I1083" s="17"/>
    </row>
    <row r="1084" spans="1:9" x14ac:dyDescent="0.25">
      <c r="A1084" s="11">
        <v>40586.260416666664</v>
      </c>
      <c r="B1084" s="10">
        <v>97.84</v>
      </c>
      <c r="D1084" s="11">
        <v>40586.260416666664</v>
      </c>
      <c r="E1084" s="10">
        <v>31.9</v>
      </c>
      <c r="H1084" s="17"/>
      <c r="I1084" s="17"/>
    </row>
    <row r="1085" spans="1:9" x14ac:dyDescent="0.25">
      <c r="A1085" s="11">
        <v>40586.270833333336</v>
      </c>
      <c r="B1085" s="10">
        <v>69.930000000000007</v>
      </c>
      <c r="D1085" s="11">
        <v>40586.270833333336</v>
      </c>
      <c r="E1085" s="10">
        <v>36.229999999999997</v>
      </c>
      <c r="H1085" s="17"/>
      <c r="I1085" s="17"/>
    </row>
    <row r="1086" spans="1:9" x14ac:dyDescent="0.25">
      <c r="A1086" s="11">
        <v>40586.28125</v>
      </c>
      <c r="B1086" s="10">
        <v>97.02</v>
      </c>
      <c r="D1086" s="11">
        <v>40586.28125</v>
      </c>
      <c r="E1086" s="10">
        <v>70.92</v>
      </c>
      <c r="H1086" s="17"/>
      <c r="I1086" s="17"/>
    </row>
    <row r="1087" spans="1:9" x14ac:dyDescent="0.25">
      <c r="A1087" s="11">
        <v>40586.291666666664</v>
      </c>
      <c r="B1087" s="10">
        <v>77.180000000000007</v>
      </c>
      <c r="D1087" s="11">
        <v>40586.291666666664</v>
      </c>
      <c r="E1087" s="10">
        <v>37.42</v>
      </c>
      <c r="H1087" s="17"/>
      <c r="I1087" s="17"/>
    </row>
    <row r="1088" spans="1:9" x14ac:dyDescent="0.25">
      <c r="A1088" s="11">
        <v>40586.302083333336</v>
      </c>
      <c r="B1088" s="10">
        <v>10.59</v>
      </c>
      <c r="D1088" s="11">
        <v>40586.302083333336</v>
      </c>
      <c r="E1088" s="10">
        <v>87.74</v>
      </c>
      <c r="H1088" s="17"/>
      <c r="I1088" s="17"/>
    </row>
    <row r="1089" spans="1:9" x14ac:dyDescent="0.25">
      <c r="A1089" s="11">
        <v>40586.3125</v>
      </c>
      <c r="B1089" s="10">
        <v>1.47</v>
      </c>
      <c r="D1089" s="11">
        <v>40586.3125</v>
      </c>
      <c r="E1089" s="10">
        <v>31.04</v>
      </c>
      <c r="H1089" s="17"/>
      <c r="I1089" s="17"/>
    </row>
    <row r="1090" spans="1:9" x14ac:dyDescent="0.25">
      <c r="A1090" s="11">
        <v>40586.322916666664</v>
      </c>
      <c r="B1090" s="10">
        <v>70.489999999999995</v>
      </c>
      <c r="D1090" s="11">
        <v>40586.322916666664</v>
      </c>
      <c r="E1090" s="10">
        <v>14.62</v>
      </c>
      <c r="H1090" s="17"/>
      <c r="I1090" s="17"/>
    </row>
    <row r="1091" spans="1:9" x14ac:dyDescent="0.25">
      <c r="A1091" s="11">
        <v>40586.333333333336</v>
      </c>
      <c r="B1091" s="10">
        <v>98.76</v>
      </c>
      <c r="D1091" s="11">
        <v>40586.333333333336</v>
      </c>
      <c r="E1091" s="10">
        <v>68.61</v>
      </c>
      <c r="H1091" s="17"/>
      <c r="I1091" s="17"/>
    </row>
    <row r="1092" spans="1:9" x14ac:dyDescent="0.25">
      <c r="A1092" s="11">
        <v>40586.34375</v>
      </c>
      <c r="B1092" s="10">
        <v>3.25</v>
      </c>
      <c r="D1092" s="11">
        <v>40586.34375</v>
      </c>
      <c r="E1092" s="10">
        <v>13.97</v>
      </c>
      <c r="H1092" s="17"/>
      <c r="I1092" s="17"/>
    </row>
    <row r="1093" spans="1:9" x14ac:dyDescent="0.25">
      <c r="A1093" s="11">
        <v>40586.354166666664</v>
      </c>
      <c r="B1093" s="10">
        <v>82.38</v>
      </c>
      <c r="D1093" s="11">
        <v>40586.354166666664</v>
      </c>
      <c r="E1093" s="10">
        <v>74.930000000000007</v>
      </c>
      <c r="H1093" s="17"/>
      <c r="I1093" s="17"/>
    </row>
    <row r="1094" spans="1:9" x14ac:dyDescent="0.25">
      <c r="A1094" s="11">
        <v>40586.364583333336</v>
      </c>
      <c r="B1094" s="10">
        <v>50.74</v>
      </c>
      <c r="D1094" s="11">
        <v>40586.364583333336</v>
      </c>
      <c r="E1094" s="10">
        <v>59.74</v>
      </c>
      <c r="H1094" s="17"/>
      <c r="I1094" s="17"/>
    </row>
    <row r="1095" spans="1:9" x14ac:dyDescent="0.25">
      <c r="A1095" s="11">
        <v>40586.375</v>
      </c>
      <c r="B1095" s="10">
        <v>30.24</v>
      </c>
      <c r="D1095" s="11">
        <v>40586.375</v>
      </c>
      <c r="E1095" s="10">
        <v>77.430000000000007</v>
      </c>
      <c r="H1095" s="17"/>
      <c r="I1095" s="17"/>
    </row>
    <row r="1096" spans="1:9" x14ac:dyDescent="0.25">
      <c r="A1096" s="11">
        <v>40586.385416666664</v>
      </c>
      <c r="B1096" s="10">
        <v>98.89</v>
      </c>
      <c r="D1096" s="11">
        <v>40586.385416666664</v>
      </c>
      <c r="E1096" s="10">
        <v>10.48</v>
      </c>
      <c r="H1096" s="17"/>
      <c r="I1096" s="17"/>
    </row>
    <row r="1097" spans="1:9" x14ac:dyDescent="0.25">
      <c r="A1097" s="11">
        <v>40586.395833333336</v>
      </c>
      <c r="B1097" s="10">
        <v>25.26</v>
      </c>
      <c r="D1097" s="11">
        <v>40586.395833333336</v>
      </c>
      <c r="E1097" s="10">
        <v>71.63</v>
      </c>
      <c r="H1097" s="17"/>
      <c r="I1097" s="17"/>
    </row>
    <row r="1098" spans="1:9" x14ac:dyDescent="0.25">
      <c r="A1098" s="11">
        <v>40586.40625</v>
      </c>
      <c r="B1098" s="10">
        <v>42.79</v>
      </c>
      <c r="D1098" s="11">
        <v>40586.40625</v>
      </c>
      <c r="E1098" s="10">
        <v>68.459999999999994</v>
      </c>
      <c r="H1098" s="17"/>
      <c r="I1098" s="17"/>
    </row>
    <row r="1099" spans="1:9" x14ac:dyDescent="0.25">
      <c r="A1099" s="11">
        <v>40586.416666666664</v>
      </c>
      <c r="B1099" s="10">
        <v>83.39</v>
      </c>
      <c r="D1099" s="11">
        <v>40586.416666666664</v>
      </c>
      <c r="E1099" s="10">
        <v>18.760000000000002</v>
      </c>
      <c r="H1099" s="17"/>
      <c r="I1099" s="17"/>
    </row>
    <row r="1100" spans="1:9" x14ac:dyDescent="0.25">
      <c r="A1100" s="11">
        <v>40586.427083333336</v>
      </c>
      <c r="B1100" s="10">
        <v>57.77</v>
      </c>
      <c r="D1100" s="11">
        <v>40586.427083333336</v>
      </c>
      <c r="E1100" s="10">
        <v>30.45</v>
      </c>
      <c r="H1100" s="17"/>
      <c r="I1100" s="17"/>
    </row>
    <row r="1101" spans="1:9" x14ac:dyDescent="0.25">
      <c r="A1101" s="11">
        <v>40586.4375</v>
      </c>
      <c r="B1101" s="10">
        <v>46.5</v>
      </c>
      <c r="D1101" s="11">
        <v>40586.4375</v>
      </c>
      <c r="E1101" s="10">
        <v>7.6</v>
      </c>
      <c r="H1101" s="17"/>
      <c r="I1101" s="17"/>
    </row>
    <row r="1102" spans="1:9" x14ac:dyDescent="0.25">
      <c r="A1102" s="11">
        <v>40586.447916666664</v>
      </c>
      <c r="B1102" s="10">
        <v>9.9600000000000009</v>
      </c>
      <c r="D1102" s="11">
        <v>40586.447916666664</v>
      </c>
      <c r="E1102" s="10">
        <v>41.78</v>
      </c>
      <c r="H1102" s="17"/>
      <c r="I1102" s="17"/>
    </row>
    <row r="1103" spans="1:9" x14ac:dyDescent="0.25">
      <c r="A1103" s="11">
        <v>40586.458333333336</v>
      </c>
      <c r="B1103" s="10">
        <v>43.92</v>
      </c>
      <c r="D1103" s="11">
        <v>40586.458333333336</v>
      </c>
      <c r="E1103" s="10">
        <v>86.9</v>
      </c>
      <c r="H1103" s="17"/>
      <c r="I1103" s="17"/>
    </row>
    <row r="1104" spans="1:9" x14ac:dyDescent="0.25">
      <c r="A1104" s="11">
        <v>40586.46875</v>
      </c>
      <c r="B1104" s="10">
        <v>65.290000000000006</v>
      </c>
      <c r="D1104" s="11">
        <v>40586.46875</v>
      </c>
      <c r="E1104" s="10">
        <v>83.81</v>
      </c>
      <c r="H1104" s="17"/>
      <c r="I1104" s="17"/>
    </row>
    <row r="1105" spans="1:9" x14ac:dyDescent="0.25">
      <c r="A1105" s="11">
        <v>40586.479166666664</v>
      </c>
      <c r="B1105" s="10">
        <v>90.11</v>
      </c>
      <c r="D1105" s="11">
        <v>40586.479166666664</v>
      </c>
      <c r="E1105" s="10">
        <v>17.73</v>
      </c>
      <c r="H1105" s="17"/>
      <c r="I1105" s="17"/>
    </row>
    <row r="1106" spans="1:9" x14ac:dyDescent="0.25">
      <c r="A1106" s="11">
        <v>40586.489583333336</v>
      </c>
      <c r="B1106" s="10">
        <v>24.21</v>
      </c>
      <c r="D1106" s="11">
        <v>40586.489583333336</v>
      </c>
      <c r="E1106" s="10">
        <v>51.5</v>
      </c>
      <c r="H1106" s="17"/>
      <c r="I1106" s="17"/>
    </row>
    <row r="1107" spans="1:9" x14ac:dyDescent="0.25">
      <c r="A1107" s="11">
        <v>40586.5</v>
      </c>
      <c r="B1107" s="10">
        <v>35.94</v>
      </c>
      <c r="D1107" s="11">
        <v>40586.5</v>
      </c>
      <c r="E1107" s="10">
        <v>39</v>
      </c>
      <c r="H1107" s="17"/>
      <c r="I1107" s="17"/>
    </row>
    <row r="1108" spans="1:9" x14ac:dyDescent="0.25">
      <c r="A1108" s="11">
        <v>40586.510416666664</v>
      </c>
      <c r="B1108" s="10">
        <v>82.75</v>
      </c>
      <c r="D1108" s="11">
        <v>40586.510416666664</v>
      </c>
      <c r="E1108" s="10">
        <v>38.9</v>
      </c>
      <c r="H1108" s="17"/>
      <c r="I1108" s="17"/>
    </row>
    <row r="1109" spans="1:9" x14ac:dyDescent="0.25">
      <c r="A1109" s="11">
        <v>40586.520833333336</v>
      </c>
      <c r="B1109" s="10">
        <v>21.16</v>
      </c>
      <c r="D1109" s="11">
        <v>40586.520833333336</v>
      </c>
      <c r="E1109" s="10">
        <v>65.930000000000007</v>
      </c>
      <c r="H1109" s="17"/>
      <c r="I1109" s="17"/>
    </row>
    <row r="1110" spans="1:9" x14ac:dyDescent="0.25">
      <c r="A1110" s="11">
        <v>40586.53125</v>
      </c>
      <c r="B1110" s="10">
        <v>23.19</v>
      </c>
      <c r="D1110" s="11">
        <v>40586.53125</v>
      </c>
      <c r="E1110" s="10">
        <v>84.51</v>
      </c>
      <c r="H1110" s="17"/>
      <c r="I1110" s="17"/>
    </row>
    <row r="1111" spans="1:9" x14ac:dyDescent="0.25">
      <c r="A1111" s="11">
        <v>40586.541666666664</v>
      </c>
      <c r="B1111" s="10">
        <v>97.85</v>
      </c>
      <c r="D1111" s="11">
        <v>40586.541666666664</v>
      </c>
      <c r="E1111" s="10">
        <v>97.9</v>
      </c>
      <c r="H1111" s="17"/>
      <c r="I1111" s="17"/>
    </row>
    <row r="1112" spans="1:9" x14ac:dyDescent="0.25">
      <c r="A1112" s="11">
        <v>40586.552083333336</v>
      </c>
      <c r="B1112" s="10">
        <v>83.18</v>
      </c>
      <c r="D1112" s="11">
        <v>40586.552083333336</v>
      </c>
      <c r="E1112" s="10">
        <v>90.09</v>
      </c>
      <c r="H1112" s="17"/>
      <c r="I1112" s="17"/>
    </row>
    <row r="1113" spans="1:9" x14ac:dyDescent="0.25">
      <c r="A1113" s="11">
        <v>40586.5625</v>
      </c>
      <c r="B1113" s="10">
        <v>90.36</v>
      </c>
      <c r="D1113" s="11">
        <v>40586.5625</v>
      </c>
      <c r="E1113" s="10">
        <v>23.1</v>
      </c>
      <c r="H1113" s="17"/>
      <c r="I1113" s="17"/>
    </row>
    <row r="1114" spans="1:9" x14ac:dyDescent="0.25">
      <c r="A1114" s="11">
        <v>40586.572916666664</v>
      </c>
      <c r="B1114" s="10">
        <v>41.63</v>
      </c>
      <c r="D1114" s="11">
        <v>40586.572916666664</v>
      </c>
      <c r="E1114" s="10">
        <v>11.66</v>
      </c>
      <c r="H1114" s="17"/>
      <c r="I1114" s="17"/>
    </row>
    <row r="1115" spans="1:9" x14ac:dyDescent="0.25">
      <c r="A1115" s="11">
        <v>40586.583333333336</v>
      </c>
      <c r="B1115" s="10">
        <v>51.33</v>
      </c>
      <c r="D1115" s="11">
        <v>40586.583333333336</v>
      </c>
      <c r="E1115" s="10">
        <v>39.06</v>
      </c>
      <c r="H1115" s="17"/>
      <c r="I1115" s="17"/>
    </row>
    <row r="1116" spans="1:9" x14ac:dyDescent="0.25">
      <c r="A1116" s="11">
        <v>40586.59375</v>
      </c>
      <c r="B1116" s="10">
        <v>56.92</v>
      </c>
      <c r="D1116" s="11">
        <v>40586.59375</v>
      </c>
      <c r="E1116" s="10">
        <v>39.57</v>
      </c>
      <c r="H1116" s="17"/>
      <c r="I1116" s="17"/>
    </row>
    <row r="1117" spans="1:9" x14ac:dyDescent="0.25">
      <c r="A1117" s="11">
        <v>40586.604166666664</v>
      </c>
      <c r="B1117" s="10">
        <v>42.67</v>
      </c>
      <c r="D1117" s="11">
        <v>40586.604166666664</v>
      </c>
      <c r="E1117" s="10">
        <v>43.69</v>
      </c>
      <c r="H1117" s="17"/>
      <c r="I1117" s="17"/>
    </row>
    <row r="1118" spans="1:9" x14ac:dyDescent="0.25">
      <c r="A1118" s="11">
        <v>40586.614583333336</v>
      </c>
      <c r="B1118" s="10">
        <v>49.51</v>
      </c>
      <c r="D1118" s="11">
        <v>40586.614583333336</v>
      </c>
      <c r="E1118" s="10">
        <v>99.3</v>
      </c>
      <c r="H1118" s="17"/>
      <c r="I1118" s="17"/>
    </row>
    <row r="1119" spans="1:9" x14ac:dyDescent="0.25">
      <c r="A1119" s="11">
        <v>40586.625</v>
      </c>
      <c r="B1119" s="10">
        <v>86.65</v>
      </c>
      <c r="D1119" s="11">
        <v>40586.625</v>
      </c>
      <c r="E1119" s="10">
        <v>10.8</v>
      </c>
      <c r="H1119" s="17"/>
      <c r="I1119" s="17"/>
    </row>
    <row r="1120" spans="1:9" x14ac:dyDescent="0.25">
      <c r="A1120" s="11">
        <v>40586.635416666664</v>
      </c>
      <c r="B1120" s="10">
        <v>68.12</v>
      </c>
      <c r="D1120" s="11">
        <v>40586.635416666664</v>
      </c>
      <c r="E1120" s="10">
        <v>22.41</v>
      </c>
      <c r="H1120" s="17"/>
      <c r="I1120" s="17"/>
    </row>
    <row r="1121" spans="1:9" x14ac:dyDescent="0.25">
      <c r="A1121" s="11">
        <v>40586.645833333336</v>
      </c>
      <c r="B1121" s="10">
        <v>42.45</v>
      </c>
      <c r="D1121" s="11">
        <v>40586.645833333336</v>
      </c>
      <c r="E1121" s="10">
        <v>28.69</v>
      </c>
      <c r="H1121" s="17"/>
      <c r="I1121" s="17"/>
    </row>
    <row r="1122" spans="1:9" x14ac:dyDescent="0.25">
      <c r="A1122" s="11">
        <v>40586.65625</v>
      </c>
      <c r="B1122" s="10">
        <v>71.89</v>
      </c>
      <c r="D1122" s="11">
        <v>40586.65625</v>
      </c>
      <c r="E1122" s="10">
        <v>26.25</v>
      </c>
      <c r="H1122" s="17"/>
      <c r="I1122" s="17"/>
    </row>
    <row r="1123" spans="1:9" x14ac:dyDescent="0.25">
      <c r="A1123" s="11">
        <v>40586.666666666664</v>
      </c>
      <c r="B1123" s="10">
        <v>42.14</v>
      </c>
      <c r="D1123" s="11">
        <v>40586.666666666664</v>
      </c>
      <c r="E1123" s="10">
        <v>43.41</v>
      </c>
      <c r="H1123" s="17"/>
      <c r="I1123" s="17"/>
    </row>
    <row r="1124" spans="1:9" x14ac:dyDescent="0.25">
      <c r="A1124" s="11">
        <v>40586.677083333336</v>
      </c>
      <c r="B1124" s="10">
        <v>97.31</v>
      </c>
      <c r="D1124" s="11">
        <v>40586.677083333336</v>
      </c>
      <c r="E1124" s="10">
        <v>32.68</v>
      </c>
      <c r="H1124" s="17"/>
      <c r="I1124" s="17"/>
    </row>
    <row r="1125" spans="1:9" x14ac:dyDescent="0.25">
      <c r="A1125" s="11">
        <v>40586.6875</v>
      </c>
      <c r="B1125" s="10">
        <v>78.349999999999994</v>
      </c>
      <c r="D1125" s="11">
        <v>40586.6875</v>
      </c>
      <c r="E1125" s="10">
        <v>62.65</v>
      </c>
      <c r="H1125" s="17"/>
      <c r="I1125" s="17"/>
    </row>
    <row r="1126" spans="1:9" x14ac:dyDescent="0.25">
      <c r="A1126" s="11">
        <v>40586.697916666664</v>
      </c>
      <c r="B1126" s="10">
        <v>2.3199999999999998</v>
      </c>
      <c r="D1126" s="11">
        <v>40586.697916666664</v>
      </c>
      <c r="E1126" s="10">
        <v>77.44</v>
      </c>
      <c r="H1126" s="17"/>
      <c r="I1126" s="17"/>
    </row>
    <row r="1127" spans="1:9" x14ac:dyDescent="0.25">
      <c r="A1127" s="11">
        <v>40586.708333333336</v>
      </c>
      <c r="B1127" s="10">
        <v>15.62</v>
      </c>
      <c r="D1127" s="11">
        <v>40586.708333333336</v>
      </c>
      <c r="E1127" s="10">
        <v>67.11</v>
      </c>
      <c r="H1127" s="17"/>
      <c r="I1127" s="17"/>
    </row>
    <row r="1128" spans="1:9" x14ac:dyDescent="0.25">
      <c r="A1128" s="11">
        <v>40586.71875</v>
      </c>
      <c r="B1128" s="10">
        <v>5.92</v>
      </c>
      <c r="D1128" s="11">
        <v>40586.71875</v>
      </c>
      <c r="E1128" s="10">
        <v>28.69</v>
      </c>
      <c r="H1128" s="17"/>
      <c r="I1128" s="17"/>
    </row>
    <row r="1129" spans="1:9" x14ac:dyDescent="0.25">
      <c r="A1129" s="11">
        <v>40586.729166666664</v>
      </c>
      <c r="B1129" s="10">
        <v>13.72</v>
      </c>
      <c r="D1129" s="11">
        <v>40586.729166666664</v>
      </c>
      <c r="E1129" s="10">
        <v>58.15</v>
      </c>
      <c r="H1129" s="17"/>
      <c r="I1129" s="17"/>
    </row>
    <row r="1130" spans="1:9" x14ac:dyDescent="0.25">
      <c r="A1130" s="11">
        <v>40586.739583333336</v>
      </c>
      <c r="B1130" s="10">
        <v>49.96</v>
      </c>
      <c r="D1130" s="11">
        <v>40586.739583333336</v>
      </c>
      <c r="E1130" s="10">
        <v>15.28</v>
      </c>
      <c r="H1130" s="17"/>
      <c r="I1130" s="17"/>
    </row>
    <row r="1131" spans="1:9" x14ac:dyDescent="0.25">
      <c r="A1131" s="11">
        <v>40586.75</v>
      </c>
      <c r="B1131" s="10">
        <v>37.51</v>
      </c>
      <c r="D1131" s="11">
        <v>40586.75</v>
      </c>
      <c r="E1131" s="10">
        <v>52.36</v>
      </c>
      <c r="H1131" s="17"/>
      <c r="I1131" s="17"/>
    </row>
    <row r="1132" spans="1:9" x14ac:dyDescent="0.25">
      <c r="A1132" s="11">
        <v>40586.760416666664</v>
      </c>
      <c r="B1132" s="10">
        <v>96.62</v>
      </c>
      <c r="D1132" s="11">
        <v>40586.760416666664</v>
      </c>
      <c r="E1132" s="10">
        <v>91.06</v>
      </c>
      <c r="H1132" s="17"/>
      <c r="I1132" s="17"/>
    </row>
    <row r="1133" spans="1:9" x14ac:dyDescent="0.25">
      <c r="A1133" s="11">
        <v>40586.770833333336</v>
      </c>
      <c r="B1133" s="10">
        <v>61.54</v>
      </c>
      <c r="D1133" s="11">
        <v>40586.770833333336</v>
      </c>
      <c r="E1133" s="10">
        <v>31.69</v>
      </c>
      <c r="H1133" s="17"/>
      <c r="I1133" s="17"/>
    </row>
    <row r="1134" spans="1:9" x14ac:dyDescent="0.25">
      <c r="A1134" s="11">
        <v>40586.78125</v>
      </c>
      <c r="B1134" s="10">
        <v>44.13</v>
      </c>
      <c r="D1134" s="11">
        <v>40586.78125</v>
      </c>
      <c r="E1134" s="10">
        <v>0.72</v>
      </c>
      <c r="H1134" s="17"/>
      <c r="I1134" s="17"/>
    </row>
    <row r="1135" spans="1:9" x14ac:dyDescent="0.25">
      <c r="A1135" s="11">
        <v>40586.791666666664</v>
      </c>
      <c r="B1135" s="10">
        <v>71.569999999999993</v>
      </c>
      <c r="D1135" s="11">
        <v>40586.791666666664</v>
      </c>
      <c r="E1135" s="10">
        <v>97.26</v>
      </c>
      <c r="H1135" s="17"/>
      <c r="I1135" s="17"/>
    </row>
    <row r="1136" spans="1:9" x14ac:dyDescent="0.25">
      <c r="A1136" s="11">
        <v>40586.802083333336</v>
      </c>
      <c r="B1136" s="10">
        <v>14.26</v>
      </c>
      <c r="D1136" s="11">
        <v>40586.802083333336</v>
      </c>
      <c r="E1136" s="10">
        <v>47.75</v>
      </c>
      <c r="H1136" s="17"/>
      <c r="I1136" s="17"/>
    </row>
    <row r="1137" spans="1:9" x14ac:dyDescent="0.25">
      <c r="A1137" s="11">
        <v>40586.8125</v>
      </c>
      <c r="B1137" s="10">
        <v>18.809999999999999</v>
      </c>
      <c r="D1137" s="11">
        <v>40586.8125</v>
      </c>
      <c r="E1137" s="10">
        <v>98.07</v>
      </c>
      <c r="H1137" s="17"/>
      <c r="I1137" s="17"/>
    </row>
    <row r="1138" spans="1:9" x14ac:dyDescent="0.25">
      <c r="A1138" s="11">
        <v>40586.822916666664</v>
      </c>
      <c r="B1138" s="10">
        <v>82.48</v>
      </c>
      <c r="D1138" s="11">
        <v>40586.822916666664</v>
      </c>
      <c r="E1138" s="10">
        <v>66.5</v>
      </c>
      <c r="H1138" s="17"/>
      <c r="I1138" s="17"/>
    </row>
    <row r="1139" spans="1:9" x14ac:dyDescent="0.25">
      <c r="A1139" s="11">
        <v>40586.833333333336</v>
      </c>
      <c r="B1139" s="10">
        <v>29.5</v>
      </c>
      <c r="D1139" s="11">
        <v>40586.833333333336</v>
      </c>
      <c r="E1139" s="10">
        <v>32.71</v>
      </c>
      <c r="H1139" s="17"/>
      <c r="I1139" s="17"/>
    </row>
    <row r="1140" spans="1:9" x14ac:dyDescent="0.25">
      <c r="A1140" s="11">
        <v>40586.84375</v>
      </c>
      <c r="B1140" s="10">
        <v>71.5</v>
      </c>
      <c r="D1140" s="11">
        <v>40586.84375</v>
      </c>
      <c r="E1140" s="10">
        <v>46.1</v>
      </c>
      <c r="H1140" s="17"/>
      <c r="I1140" s="17"/>
    </row>
    <row r="1141" spans="1:9" x14ac:dyDescent="0.25">
      <c r="A1141" s="11">
        <v>40586.854166666664</v>
      </c>
      <c r="B1141" s="10">
        <v>27.03</v>
      </c>
      <c r="D1141" s="11">
        <v>40586.854166666664</v>
      </c>
      <c r="E1141" s="10">
        <v>18.89</v>
      </c>
      <c r="H1141" s="17"/>
      <c r="I1141" s="17"/>
    </row>
    <row r="1142" spans="1:9" x14ac:dyDescent="0.25">
      <c r="A1142" s="11">
        <v>40586.864583333336</v>
      </c>
      <c r="B1142" s="10">
        <v>27.67</v>
      </c>
      <c r="D1142" s="11">
        <v>40586.864583333336</v>
      </c>
      <c r="E1142" s="10">
        <v>17.29</v>
      </c>
      <c r="H1142" s="17"/>
      <c r="I1142" s="17"/>
    </row>
    <row r="1143" spans="1:9" x14ac:dyDescent="0.25">
      <c r="A1143" s="11">
        <v>40586.875</v>
      </c>
      <c r="B1143" s="10">
        <v>8.89</v>
      </c>
      <c r="D1143" s="11">
        <v>40586.875</v>
      </c>
      <c r="E1143" s="10">
        <v>1.4</v>
      </c>
      <c r="H1143" s="17"/>
      <c r="I1143" s="17"/>
    </row>
    <row r="1144" spans="1:9" x14ac:dyDescent="0.25">
      <c r="A1144" s="11">
        <v>40586.885416666664</v>
      </c>
      <c r="B1144" s="10">
        <v>10.93</v>
      </c>
      <c r="D1144" s="11">
        <v>40586.885416666664</v>
      </c>
      <c r="E1144" s="10">
        <v>63.05</v>
      </c>
      <c r="H1144" s="17"/>
      <c r="I1144" s="17"/>
    </row>
    <row r="1145" spans="1:9" x14ac:dyDescent="0.25">
      <c r="A1145" s="11">
        <v>40586.895833333336</v>
      </c>
      <c r="B1145" s="10">
        <v>59.96</v>
      </c>
      <c r="D1145" s="11">
        <v>40586.895833333336</v>
      </c>
      <c r="E1145" s="10">
        <v>45.56</v>
      </c>
      <c r="H1145" s="17"/>
      <c r="I1145" s="17"/>
    </row>
    <row r="1146" spans="1:9" x14ac:dyDescent="0.25">
      <c r="A1146" s="11">
        <v>40586.90625</v>
      </c>
      <c r="B1146" s="10">
        <v>13.14</v>
      </c>
      <c r="D1146" s="11">
        <v>40586.90625</v>
      </c>
      <c r="E1146" s="10">
        <v>12.94</v>
      </c>
      <c r="H1146" s="17"/>
      <c r="I1146" s="17"/>
    </row>
    <row r="1147" spans="1:9" x14ac:dyDescent="0.25">
      <c r="A1147" s="11">
        <v>40586.916666666664</v>
      </c>
      <c r="B1147" s="10">
        <v>71.510000000000005</v>
      </c>
      <c r="D1147" s="11">
        <v>40586.916666666664</v>
      </c>
      <c r="E1147" s="10">
        <v>28.79</v>
      </c>
      <c r="H1147" s="17"/>
      <c r="I1147" s="17"/>
    </row>
    <row r="1148" spans="1:9" x14ac:dyDescent="0.25">
      <c r="A1148" s="11">
        <v>40586.927083333336</v>
      </c>
      <c r="B1148" s="10">
        <v>29.39</v>
      </c>
      <c r="D1148" s="11">
        <v>40586.927083333336</v>
      </c>
      <c r="E1148" s="10">
        <v>0.83</v>
      </c>
      <c r="H1148" s="17"/>
      <c r="I1148" s="17"/>
    </row>
    <row r="1149" spans="1:9" x14ac:dyDescent="0.25">
      <c r="A1149" s="11">
        <v>40586.9375</v>
      </c>
      <c r="B1149" s="10">
        <v>83.82</v>
      </c>
      <c r="D1149" s="11">
        <v>40586.9375</v>
      </c>
      <c r="E1149" s="10">
        <v>38.590000000000003</v>
      </c>
      <c r="H1149" s="17"/>
      <c r="I1149" s="17"/>
    </row>
    <row r="1150" spans="1:9" x14ac:dyDescent="0.25">
      <c r="A1150" s="11">
        <v>40586.947916666664</v>
      </c>
      <c r="B1150" s="10">
        <v>97.54</v>
      </c>
      <c r="D1150" s="11">
        <v>40586.947916666664</v>
      </c>
      <c r="E1150" s="10">
        <v>9.9700000000000006</v>
      </c>
      <c r="H1150" s="17"/>
      <c r="I1150" s="17"/>
    </row>
    <row r="1151" spans="1:9" x14ac:dyDescent="0.25">
      <c r="A1151" s="11">
        <v>40586.958333333336</v>
      </c>
      <c r="B1151" s="10">
        <v>92.62</v>
      </c>
      <c r="D1151" s="11">
        <v>40586.958333333336</v>
      </c>
      <c r="E1151" s="10">
        <v>7.82</v>
      </c>
      <c r="H1151" s="17"/>
      <c r="I1151" s="17"/>
    </row>
    <row r="1152" spans="1:9" x14ac:dyDescent="0.25">
      <c r="A1152" s="11">
        <v>40586.96875</v>
      </c>
      <c r="B1152" s="10">
        <v>74.64</v>
      </c>
      <c r="D1152" s="11">
        <v>40586.96875</v>
      </c>
      <c r="E1152" s="10">
        <v>95.16</v>
      </c>
      <c r="H1152" s="17"/>
      <c r="I1152" s="17"/>
    </row>
    <row r="1153" spans="1:9" x14ac:dyDescent="0.25">
      <c r="A1153" s="11">
        <v>40586.979166666664</v>
      </c>
      <c r="B1153" s="10">
        <v>9.9600000000000009</v>
      </c>
      <c r="D1153" s="11">
        <v>40586.979166666664</v>
      </c>
      <c r="E1153" s="10">
        <v>71.55</v>
      </c>
      <c r="H1153" s="17"/>
      <c r="I1153" s="17"/>
    </row>
    <row r="1154" spans="1:9" x14ac:dyDescent="0.25">
      <c r="A1154" s="11">
        <v>40586.989583333336</v>
      </c>
      <c r="B1154" s="10">
        <v>67.739999999999995</v>
      </c>
      <c r="D1154" s="11">
        <v>40586.989583333336</v>
      </c>
      <c r="E1154" s="10">
        <v>49.9</v>
      </c>
      <c r="H1154" s="17"/>
      <c r="I1154" s="17"/>
    </row>
    <row r="1155" spans="1:9" x14ac:dyDescent="0.25">
      <c r="A1155" s="11">
        <v>40587</v>
      </c>
      <c r="B1155" s="10">
        <v>73.03</v>
      </c>
      <c r="D1155" s="11">
        <v>40587</v>
      </c>
      <c r="E1155" s="10">
        <v>18.89</v>
      </c>
      <c r="H1155" s="17"/>
      <c r="I1155" s="17"/>
    </row>
    <row r="1156" spans="1:9" x14ac:dyDescent="0.25">
      <c r="A1156" s="11">
        <v>40587.010416666664</v>
      </c>
      <c r="B1156" s="10">
        <v>52.76</v>
      </c>
      <c r="D1156" s="11">
        <v>40587.010416666664</v>
      </c>
      <c r="E1156" s="10">
        <v>32.56</v>
      </c>
      <c r="H1156" s="17"/>
      <c r="I1156" s="17"/>
    </row>
    <row r="1157" spans="1:9" x14ac:dyDescent="0.25">
      <c r="A1157" s="11">
        <v>40587.020833333336</v>
      </c>
      <c r="B1157" s="10">
        <v>67.75</v>
      </c>
      <c r="D1157" s="11">
        <v>40587.020833333336</v>
      </c>
      <c r="E1157" s="10">
        <v>73.239999999999995</v>
      </c>
      <c r="H1157" s="17"/>
      <c r="I1157" s="17"/>
    </row>
    <row r="1158" spans="1:9" x14ac:dyDescent="0.25">
      <c r="A1158" s="11">
        <v>40587.03125</v>
      </c>
      <c r="B1158" s="10">
        <v>51.88</v>
      </c>
      <c r="D1158" s="11">
        <v>40587.03125</v>
      </c>
      <c r="E1158" s="10">
        <v>70.64</v>
      </c>
      <c r="H1158" s="17"/>
      <c r="I1158" s="17"/>
    </row>
    <row r="1159" spans="1:9" x14ac:dyDescent="0.25">
      <c r="A1159" s="11">
        <v>40587.041666666664</v>
      </c>
      <c r="B1159" s="10">
        <v>18.73</v>
      </c>
      <c r="D1159" s="11">
        <v>40587.041666666664</v>
      </c>
      <c r="E1159" s="10">
        <v>15.68</v>
      </c>
      <c r="H1159" s="17"/>
      <c r="I1159" s="17"/>
    </row>
    <row r="1160" spans="1:9" x14ac:dyDescent="0.25">
      <c r="A1160" s="11">
        <v>40587.052083333336</v>
      </c>
      <c r="B1160" s="10">
        <v>9.23</v>
      </c>
      <c r="D1160" s="11">
        <v>40587.052083333336</v>
      </c>
      <c r="E1160" s="10">
        <v>85.88</v>
      </c>
      <c r="H1160" s="17"/>
      <c r="I1160" s="17"/>
    </row>
    <row r="1161" spans="1:9" x14ac:dyDescent="0.25">
      <c r="A1161" s="11">
        <v>40587.0625</v>
      </c>
      <c r="B1161" s="10">
        <v>64.16</v>
      </c>
      <c r="D1161" s="11">
        <v>40587.0625</v>
      </c>
      <c r="E1161" s="10">
        <v>56.45</v>
      </c>
      <c r="H1161" s="17"/>
      <c r="I1161" s="17"/>
    </row>
    <row r="1162" spans="1:9" x14ac:dyDescent="0.25">
      <c r="A1162" s="11">
        <v>40587.072916666664</v>
      </c>
      <c r="B1162" s="10">
        <v>23.53</v>
      </c>
      <c r="D1162" s="11">
        <v>40587.072916666664</v>
      </c>
      <c r="E1162" s="10">
        <v>7.69</v>
      </c>
      <c r="H1162" s="17"/>
      <c r="I1162" s="17"/>
    </row>
    <row r="1163" spans="1:9" x14ac:dyDescent="0.25">
      <c r="A1163" s="11">
        <v>40587.083333333336</v>
      </c>
      <c r="B1163" s="10">
        <v>65.36</v>
      </c>
      <c r="D1163" s="11">
        <v>40587.083333333336</v>
      </c>
      <c r="E1163" s="10">
        <v>94.95</v>
      </c>
      <c r="H1163" s="17"/>
      <c r="I1163" s="17"/>
    </row>
    <row r="1164" spans="1:9" x14ac:dyDescent="0.25">
      <c r="A1164" s="11">
        <v>40587.09375</v>
      </c>
      <c r="B1164" s="10">
        <v>58.38</v>
      </c>
      <c r="D1164" s="11">
        <v>40587.09375</v>
      </c>
      <c r="E1164" s="10">
        <v>40.770000000000003</v>
      </c>
      <c r="H1164" s="17"/>
      <c r="I1164" s="17"/>
    </row>
    <row r="1165" spans="1:9" x14ac:dyDescent="0.25">
      <c r="A1165" s="11">
        <v>40587.104166666664</v>
      </c>
      <c r="B1165" s="10">
        <v>59.9</v>
      </c>
      <c r="D1165" s="11">
        <v>40587.104166666664</v>
      </c>
      <c r="E1165" s="10">
        <v>10.220000000000001</v>
      </c>
      <c r="H1165" s="17"/>
      <c r="I1165" s="17"/>
    </row>
    <row r="1166" spans="1:9" x14ac:dyDescent="0.25">
      <c r="A1166" s="11">
        <v>40587.114583333336</v>
      </c>
      <c r="B1166" s="10">
        <v>18.98</v>
      </c>
      <c r="D1166" s="11">
        <v>40587.114583333336</v>
      </c>
      <c r="E1166" s="10">
        <v>9.2899999999999991</v>
      </c>
      <c r="H1166" s="17"/>
      <c r="I1166" s="17"/>
    </row>
    <row r="1167" spans="1:9" x14ac:dyDescent="0.25">
      <c r="A1167" s="11">
        <v>40587.125</v>
      </c>
      <c r="B1167" s="10">
        <v>81.93</v>
      </c>
      <c r="D1167" s="11">
        <v>40587.125</v>
      </c>
      <c r="E1167" s="10">
        <v>50.94</v>
      </c>
      <c r="H1167" s="17"/>
      <c r="I1167" s="17"/>
    </row>
    <row r="1168" spans="1:9" x14ac:dyDescent="0.25">
      <c r="A1168" s="11">
        <v>40587.135416666664</v>
      </c>
      <c r="B1168" s="10">
        <v>96.65</v>
      </c>
      <c r="D1168" s="11">
        <v>40587.135416666664</v>
      </c>
      <c r="E1168" s="10">
        <v>43.66</v>
      </c>
      <c r="H1168" s="17"/>
      <c r="I1168" s="17"/>
    </row>
    <row r="1169" spans="1:9" x14ac:dyDescent="0.25">
      <c r="A1169" s="11">
        <v>40587.145833333336</v>
      </c>
      <c r="B1169" s="10">
        <v>16.05</v>
      </c>
      <c r="D1169" s="11">
        <v>40587.145833333336</v>
      </c>
      <c r="E1169" s="10">
        <v>13.47</v>
      </c>
      <c r="H1169" s="17"/>
      <c r="I1169" s="17"/>
    </row>
    <row r="1170" spans="1:9" x14ac:dyDescent="0.25">
      <c r="A1170" s="11">
        <v>40587.15625</v>
      </c>
      <c r="B1170" s="10">
        <v>82.8</v>
      </c>
      <c r="D1170" s="11">
        <v>40587.15625</v>
      </c>
      <c r="E1170" s="10">
        <v>38.82</v>
      </c>
      <c r="H1170" s="17"/>
      <c r="I1170" s="17"/>
    </row>
    <row r="1171" spans="1:9" x14ac:dyDescent="0.25">
      <c r="A1171" s="11">
        <v>40587.166666666664</v>
      </c>
      <c r="B1171" s="10">
        <v>76.819999999999993</v>
      </c>
      <c r="D1171" s="11">
        <v>40587.166666666664</v>
      </c>
      <c r="E1171" s="10">
        <v>76.28</v>
      </c>
      <c r="H1171" s="17"/>
      <c r="I1171" s="17"/>
    </row>
    <row r="1172" spans="1:9" x14ac:dyDescent="0.25">
      <c r="A1172" s="11">
        <v>40587.177083333336</v>
      </c>
      <c r="B1172" s="10">
        <v>64.650000000000006</v>
      </c>
      <c r="D1172" s="11">
        <v>40587.177083333336</v>
      </c>
      <c r="E1172" s="10">
        <v>43.52</v>
      </c>
      <c r="H1172" s="17"/>
      <c r="I1172" s="17"/>
    </row>
    <row r="1173" spans="1:9" x14ac:dyDescent="0.25">
      <c r="A1173" s="11">
        <v>40587.1875</v>
      </c>
      <c r="B1173" s="10">
        <v>38.19</v>
      </c>
      <c r="D1173" s="11">
        <v>40587.1875</v>
      </c>
      <c r="E1173" s="10">
        <v>16.63</v>
      </c>
      <c r="H1173" s="17"/>
      <c r="I1173" s="17"/>
    </row>
    <row r="1174" spans="1:9" x14ac:dyDescent="0.25">
      <c r="A1174" s="11">
        <v>40587.197916666664</v>
      </c>
      <c r="B1174" s="10">
        <v>10.77</v>
      </c>
      <c r="D1174" s="11">
        <v>40587.197916666664</v>
      </c>
      <c r="E1174" s="10">
        <v>21.89</v>
      </c>
      <c r="H1174" s="17"/>
      <c r="I1174" s="17"/>
    </row>
    <row r="1175" spans="1:9" x14ac:dyDescent="0.25">
      <c r="A1175" s="11">
        <v>40587.208333333336</v>
      </c>
      <c r="B1175" s="10">
        <v>75.28</v>
      </c>
      <c r="D1175" s="11">
        <v>40587.208333333336</v>
      </c>
      <c r="E1175" s="10">
        <v>52.44</v>
      </c>
      <c r="H1175" s="17"/>
      <c r="I1175" s="17"/>
    </row>
    <row r="1176" spans="1:9" x14ac:dyDescent="0.25">
      <c r="A1176" s="11">
        <v>40587.21875</v>
      </c>
      <c r="B1176" s="10">
        <v>86.7</v>
      </c>
      <c r="D1176" s="11">
        <v>40587.21875</v>
      </c>
      <c r="E1176" s="10">
        <v>62.46</v>
      </c>
      <c r="H1176" s="17"/>
      <c r="I1176" s="17"/>
    </row>
    <row r="1177" spans="1:9" x14ac:dyDescent="0.25">
      <c r="A1177" s="11">
        <v>40587.229166666664</v>
      </c>
      <c r="B1177" s="10">
        <v>64.849999999999994</v>
      </c>
      <c r="D1177" s="11">
        <v>40587.229166666664</v>
      </c>
      <c r="E1177" s="10">
        <v>20.82</v>
      </c>
      <c r="H1177" s="17"/>
      <c r="I1177" s="17"/>
    </row>
    <row r="1178" spans="1:9" x14ac:dyDescent="0.25">
      <c r="A1178" s="11">
        <v>40587.239583333336</v>
      </c>
      <c r="B1178" s="10">
        <v>52.86</v>
      </c>
      <c r="D1178" s="11">
        <v>40587.239583333336</v>
      </c>
      <c r="E1178" s="10">
        <v>54.53</v>
      </c>
      <c r="H1178" s="17"/>
      <c r="I1178" s="17"/>
    </row>
    <row r="1179" spans="1:9" x14ac:dyDescent="0.25">
      <c r="A1179" s="11">
        <v>40587.25</v>
      </c>
      <c r="B1179" s="10">
        <v>18.88</v>
      </c>
      <c r="D1179" s="11">
        <v>40587.25</v>
      </c>
      <c r="E1179" s="10">
        <v>37.25</v>
      </c>
      <c r="H1179" s="17"/>
      <c r="I1179" s="17"/>
    </row>
    <row r="1180" spans="1:9" x14ac:dyDescent="0.25">
      <c r="A1180" s="11">
        <v>40587.260416666664</v>
      </c>
      <c r="B1180" s="10">
        <v>31.12</v>
      </c>
      <c r="D1180" s="11">
        <v>40587.260416666664</v>
      </c>
      <c r="E1180" s="10">
        <v>32.5</v>
      </c>
      <c r="H1180" s="17"/>
      <c r="I1180" s="17"/>
    </row>
    <row r="1181" spans="1:9" x14ac:dyDescent="0.25">
      <c r="A1181" s="11">
        <v>40587.270833333336</v>
      </c>
      <c r="B1181" s="10">
        <v>56.59</v>
      </c>
      <c r="D1181" s="11">
        <v>40587.270833333336</v>
      </c>
      <c r="E1181" s="10">
        <v>9.89</v>
      </c>
      <c r="H1181" s="17"/>
      <c r="I1181" s="17"/>
    </row>
    <row r="1182" spans="1:9" x14ac:dyDescent="0.25">
      <c r="A1182" s="11">
        <v>40587.28125</v>
      </c>
      <c r="B1182" s="10">
        <v>62.52</v>
      </c>
      <c r="D1182" s="11">
        <v>40587.28125</v>
      </c>
      <c r="E1182" s="10">
        <v>75.7</v>
      </c>
      <c r="H1182" s="17"/>
      <c r="I1182" s="17"/>
    </row>
    <row r="1183" spans="1:9" x14ac:dyDescent="0.25">
      <c r="A1183" s="11">
        <v>40587.291666666664</v>
      </c>
      <c r="B1183" s="10">
        <v>39.89</v>
      </c>
      <c r="D1183" s="11">
        <v>40587.291666666664</v>
      </c>
      <c r="E1183" s="10">
        <v>87.53</v>
      </c>
      <c r="H1183" s="17"/>
      <c r="I1183" s="17"/>
    </row>
    <row r="1184" spans="1:9" x14ac:dyDescent="0.25">
      <c r="A1184" s="11">
        <v>40587.302083333336</v>
      </c>
      <c r="B1184" s="10">
        <v>84</v>
      </c>
      <c r="D1184" s="11">
        <v>40587.302083333336</v>
      </c>
      <c r="E1184" s="10">
        <v>87.07</v>
      </c>
      <c r="H1184" s="17"/>
      <c r="I1184" s="17"/>
    </row>
    <row r="1185" spans="1:9" x14ac:dyDescent="0.25">
      <c r="A1185" s="11">
        <v>40587.3125</v>
      </c>
      <c r="B1185" s="10">
        <v>98.86</v>
      </c>
      <c r="D1185" s="11">
        <v>40587.3125</v>
      </c>
      <c r="E1185" s="10">
        <v>62.31</v>
      </c>
      <c r="H1185" s="17"/>
      <c r="I1185" s="17"/>
    </row>
    <row r="1186" spans="1:9" x14ac:dyDescent="0.25">
      <c r="A1186" s="11">
        <v>40587.322916666664</v>
      </c>
      <c r="B1186" s="10">
        <v>31.89</v>
      </c>
      <c r="D1186" s="11">
        <v>40587.322916666664</v>
      </c>
      <c r="E1186" s="10">
        <v>86.62</v>
      </c>
      <c r="H1186" s="17"/>
      <c r="I1186" s="17"/>
    </row>
    <row r="1187" spans="1:9" x14ac:dyDescent="0.25">
      <c r="A1187" s="11">
        <v>40587.333333333336</v>
      </c>
      <c r="B1187" s="10">
        <v>37.29</v>
      </c>
      <c r="D1187" s="11">
        <v>40587.333333333336</v>
      </c>
      <c r="E1187" s="10">
        <v>23.31</v>
      </c>
      <c r="H1187" s="17"/>
      <c r="I1187" s="17"/>
    </row>
    <row r="1188" spans="1:9" x14ac:dyDescent="0.25">
      <c r="A1188" s="11">
        <v>40587.34375</v>
      </c>
      <c r="B1188" s="10">
        <v>84.81</v>
      </c>
      <c r="D1188" s="11">
        <v>40587.34375</v>
      </c>
      <c r="E1188" s="10">
        <v>74.45</v>
      </c>
      <c r="H1188" s="17"/>
      <c r="I1188" s="17"/>
    </row>
    <row r="1189" spans="1:9" x14ac:dyDescent="0.25">
      <c r="A1189" s="11">
        <v>40587.354166666664</v>
      </c>
      <c r="B1189" s="10">
        <v>12.05</v>
      </c>
      <c r="D1189" s="11">
        <v>40587.354166666664</v>
      </c>
      <c r="E1189" s="10">
        <v>84.09</v>
      </c>
      <c r="H1189" s="17"/>
      <c r="I1189" s="17"/>
    </row>
    <row r="1190" spans="1:9" x14ac:dyDescent="0.25">
      <c r="A1190" s="11">
        <v>40587.364583333336</v>
      </c>
      <c r="B1190" s="10">
        <v>3.06</v>
      </c>
      <c r="D1190" s="11">
        <v>40587.364583333336</v>
      </c>
      <c r="E1190" s="10">
        <v>14</v>
      </c>
      <c r="H1190" s="17"/>
      <c r="I1190" s="17"/>
    </row>
    <row r="1191" spans="1:9" x14ac:dyDescent="0.25">
      <c r="A1191" s="11">
        <v>40587.375</v>
      </c>
      <c r="B1191" s="10">
        <v>64.930000000000007</v>
      </c>
      <c r="D1191" s="11">
        <v>40587.375</v>
      </c>
      <c r="E1191" s="10">
        <v>98.26</v>
      </c>
      <c r="H1191" s="17"/>
      <c r="I1191" s="17"/>
    </row>
    <row r="1192" spans="1:9" x14ac:dyDescent="0.25">
      <c r="A1192" s="11">
        <v>40587.385416666664</v>
      </c>
      <c r="B1192" s="10">
        <v>84.28</v>
      </c>
      <c r="D1192" s="11">
        <v>40587.385416666664</v>
      </c>
      <c r="E1192" s="10">
        <v>85.13</v>
      </c>
      <c r="H1192" s="17"/>
      <c r="I1192" s="17"/>
    </row>
    <row r="1193" spans="1:9" x14ac:dyDescent="0.25">
      <c r="A1193" s="11">
        <v>40587.395833333336</v>
      </c>
      <c r="B1193" s="10">
        <v>26.25</v>
      </c>
      <c r="D1193" s="11">
        <v>40587.395833333336</v>
      </c>
      <c r="E1193" s="10">
        <v>5.22</v>
      </c>
      <c r="H1193" s="17"/>
      <c r="I1193" s="17"/>
    </row>
    <row r="1194" spans="1:9" x14ac:dyDescent="0.25">
      <c r="A1194" s="11">
        <v>40587.40625</v>
      </c>
      <c r="B1194" s="10">
        <v>23.92</v>
      </c>
      <c r="D1194" s="11">
        <v>40587.40625</v>
      </c>
      <c r="E1194" s="10">
        <v>97.72</v>
      </c>
      <c r="H1194" s="17"/>
      <c r="I1194" s="17"/>
    </row>
    <row r="1195" spans="1:9" x14ac:dyDescent="0.25">
      <c r="A1195" s="11">
        <v>40587.416666666664</v>
      </c>
      <c r="B1195" s="10">
        <v>81.64</v>
      </c>
      <c r="D1195" s="11">
        <v>40587.416666666664</v>
      </c>
      <c r="E1195" s="10">
        <v>8.98</v>
      </c>
      <c r="H1195" s="17"/>
      <c r="I1195" s="17"/>
    </row>
    <row r="1196" spans="1:9" x14ac:dyDescent="0.25">
      <c r="A1196" s="11">
        <v>40587.427083333336</v>
      </c>
      <c r="B1196" s="10">
        <v>70.53</v>
      </c>
      <c r="D1196" s="11">
        <v>40587.427083333336</v>
      </c>
      <c r="E1196" s="10">
        <v>26.12</v>
      </c>
      <c r="H1196" s="17"/>
      <c r="I1196" s="17"/>
    </row>
    <row r="1197" spans="1:9" x14ac:dyDescent="0.25">
      <c r="A1197" s="11">
        <v>40587.4375</v>
      </c>
      <c r="B1197" s="10">
        <v>10.46</v>
      </c>
      <c r="D1197" s="11">
        <v>40587.4375</v>
      </c>
      <c r="E1197" s="10">
        <v>87.17</v>
      </c>
      <c r="H1197" s="17"/>
      <c r="I1197" s="17"/>
    </row>
    <row r="1198" spans="1:9" x14ac:dyDescent="0.25">
      <c r="A1198" s="11">
        <v>40587.447916666664</v>
      </c>
      <c r="B1198" s="10">
        <v>3.09</v>
      </c>
      <c r="D1198" s="11">
        <v>40587.447916666664</v>
      </c>
      <c r="E1198" s="10">
        <v>33.869999999999997</v>
      </c>
      <c r="H1198" s="17"/>
      <c r="I1198" s="17"/>
    </row>
    <row r="1199" spans="1:9" x14ac:dyDescent="0.25">
      <c r="A1199" s="11">
        <v>40587.458333333336</v>
      </c>
      <c r="B1199" s="10">
        <v>52.15</v>
      </c>
      <c r="D1199" s="11">
        <v>40587.458333333336</v>
      </c>
      <c r="E1199" s="10">
        <v>52.05</v>
      </c>
      <c r="H1199" s="17"/>
      <c r="I1199" s="17"/>
    </row>
    <row r="1200" spans="1:9" x14ac:dyDescent="0.25">
      <c r="A1200" s="11">
        <v>40587.46875</v>
      </c>
      <c r="B1200" s="10">
        <v>76.12</v>
      </c>
      <c r="D1200" s="11">
        <v>40587.46875</v>
      </c>
      <c r="E1200" s="10">
        <v>15.88</v>
      </c>
      <c r="H1200" s="17"/>
      <c r="I1200" s="17"/>
    </row>
    <row r="1201" spans="1:9" x14ac:dyDescent="0.25">
      <c r="A1201" s="11">
        <v>40587.479166666664</v>
      </c>
      <c r="B1201" s="10">
        <v>28.19</v>
      </c>
      <c r="D1201" s="11">
        <v>40587.479166666664</v>
      </c>
      <c r="E1201" s="10">
        <v>11.46</v>
      </c>
      <c r="H1201" s="17"/>
      <c r="I1201" s="17"/>
    </row>
    <row r="1202" spans="1:9" x14ac:dyDescent="0.25">
      <c r="A1202" s="11">
        <v>40587.489583333336</v>
      </c>
      <c r="B1202" s="10">
        <v>52.65</v>
      </c>
      <c r="D1202" s="11">
        <v>40587.489583333336</v>
      </c>
      <c r="E1202" s="10">
        <v>6.97</v>
      </c>
      <c r="H1202" s="17"/>
      <c r="I1202" s="17"/>
    </row>
    <row r="1203" spans="1:9" x14ac:dyDescent="0.25">
      <c r="A1203" s="11">
        <v>40587.5</v>
      </c>
      <c r="B1203" s="10">
        <v>67.98</v>
      </c>
      <c r="D1203" s="11">
        <v>40587.5</v>
      </c>
      <c r="E1203" s="10">
        <v>89.28</v>
      </c>
      <c r="H1203" s="17"/>
      <c r="I1203" s="17"/>
    </row>
    <row r="1204" spans="1:9" x14ac:dyDescent="0.25">
      <c r="A1204" s="11">
        <v>40587.510416666664</v>
      </c>
      <c r="B1204" s="10">
        <v>17.63</v>
      </c>
      <c r="D1204" s="11">
        <v>40587.510416666664</v>
      </c>
      <c r="E1204" s="10">
        <v>77.33</v>
      </c>
      <c r="H1204" s="17"/>
      <c r="I1204" s="17"/>
    </row>
    <row r="1205" spans="1:9" x14ac:dyDescent="0.25">
      <c r="A1205" s="11">
        <v>40587.520833333336</v>
      </c>
      <c r="B1205" s="10">
        <v>58.67</v>
      </c>
      <c r="D1205" s="11">
        <v>40587.520833333336</v>
      </c>
      <c r="E1205" s="10">
        <v>15.05</v>
      </c>
      <c r="H1205" s="17"/>
      <c r="I1205" s="17"/>
    </row>
    <row r="1206" spans="1:9" x14ac:dyDescent="0.25">
      <c r="A1206" s="11">
        <v>40587.53125</v>
      </c>
      <c r="B1206" s="10">
        <v>18.670000000000002</v>
      </c>
      <c r="D1206" s="11">
        <v>40587.53125</v>
      </c>
      <c r="E1206" s="10">
        <v>55.89</v>
      </c>
      <c r="H1206" s="17"/>
      <c r="I1206" s="17"/>
    </row>
    <row r="1207" spans="1:9" x14ac:dyDescent="0.25">
      <c r="A1207" s="11">
        <v>40587.541666666664</v>
      </c>
      <c r="B1207" s="10">
        <v>86</v>
      </c>
      <c r="D1207" s="11">
        <v>40587.541666666664</v>
      </c>
      <c r="E1207" s="10">
        <v>1.47</v>
      </c>
      <c r="H1207" s="17"/>
      <c r="I1207" s="17"/>
    </row>
    <row r="1208" spans="1:9" x14ac:dyDescent="0.25">
      <c r="A1208" s="11">
        <v>40587.552083333336</v>
      </c>
      <c r="B1208" s="10">
        <v>83.95</v>
      </c>
      <c r="D1208" s="11">
        <v>40587.552083333336</v>
      </c>
      <c r="E1208" s="10">
        <v>5.65</v>
      </c>
      <c r="H1208" s="17"/>
      <c r="I1208" s="17"/>
    </row>
    <row r="1209" spans="1:9" x14ac:dyDescent="0.25">
      <c r="A1209" s="11">
        <v>40587.5625</v>
      </c>
      <c r="B1209" s="10">
        <v>26.07</v>
      </c>
      <c r="D1209" s="11">
        <v>40587.5625</v>
      </c>
      <c r="E1209" s="10">
        <v>95.74</v>
      </c>
      <c r="H1209" s="17"/>
      <c r="I1209" s="17"/>
    </row>
    <row r="1210" spans="1:9" x14ac:dyDescent="0.25">
      <c r="A1210" s="11">
        <v>40587.572916666664</v>
      </c>
      <c r="B1210" s="10">
        <v>6.56</v>
      </c>
      <c r="D1210" s="11">
        <v>40587.572916666664</v>
      </c>
      <c r="E1210" s="10">
        <v>53.69</v>
      </c>
      <c r="H1210" s="17"/>
      <c r="I1210" s="17"/>
    </row>
    <row r="1211" spans="1:9" x14ac:dyDescent="0.25">
      <c r="A1211" s="11">
        <v>40587.583333333336</v>
      </c>
      <c r="B1211" s="10">
        <v>49.11</v>
      </c>
      <c r="D1211" s="11">
        <v>40587.583333333336</v>
      </c>
      <c r="E1211" s="10">
        <v>53.61</v>
      </c>
      <c r="H1211" s="17"/>
      <c r="I1211" s="17"/>
    </row>
    <row r="1212" spans="1:9" x14ac:dyDescent="0.25">
      <c r="A1212" s="11">
        <v>40587.59375</v>
      </c>
      <c r="B1212" s="10">
        <v>95.44</v>
      </c>
      <c r="D1212" s="11">
        <v>40587.59375</v>
      </c>
      <c r="E1212" s="10">
        <v>94.1</v>
      </c>
      <c r="H1212" s="17"/>
      <c r="I1212" s="17"/>
    </row>
    <row r="1213" spans="1:9" x14ac:dyDescent="0.25">
      <c r="A1213" s="11">
        <v>40587.604166666664</v>
      </c>
      <c r="B1213" s="10">
        <v>50.31</v>
      </c>
      <c r="D1213" s="11">
        <v>40587.604166666664</v>
      </c>
      <c r="E1213" s="10">
        <v>36.200000000000003</v>
      </c>
      <c r="H1213" s="17"/>
      <c r="I1213" s="17"/>
    </row>
    <row r="1214" spans="1:9" x14ac:dyDescent="0.25">
      <c r="A1214" s="11">
        <v>40587.614583333336</v>
      </c>
      <c r="B1214" s="10">
        <v>10.050000000000001</v>
      </c>
      <c r="D1214" s="11">
        <v>40587.614583333336</v>
      </c>
      <c r="E1214" s="10">
        <v>58.27</v>
      </c>
      <c r="H1214" s="17"/>
      <c r="I1214" s="17"/>
    </row>
    <row r="1215" spans="1:9" x14ac:dyDescent="0.25">
      <c r="A1215" s="11">
        <v>40587.625</v>
      </c>
      <c r="B1215" s="10">
        <v>80.98</v>
      </c>
      <c r="D1215" s="11">
        <v>40587.625</v>
      </c>
      <c r="E1215" s="10">
        <v>32.69</v>
      </c>
      <c r="H1215" s="17"/>
      <c r="I1215" s="17"/>
    </row>
    <row r="1216" spans="1:9" x14ac:dyDescent="0.25">
      <c r="A1216" s="11">
        <v>40587.635416666664</v>
      </c>
      <c r="B1216" s="10">
        <v>15</v>
      </c>
      <c r="D1216" s="11">
        <v>40587.635416666664</v>
      </c>
      <c r="E1216" s="10">
        <v>43.08</v>
      </c>
      <c r="H1216" s="17"/>
      <c r="I1216" s="17"/>
    </row>
    <row r="1217" spans="1:9" x14ac:dyDescent="0.25">
      <c r="A1217" s="11">
        <v>40587.645833333336</v>
      </c>
      <c r="B1217" s="10">
        <v>64.22</v>
      </c>
      <c r="D1217" s="11">
        <v>40587.645833333336</v>
      </c>
      <c r="E1217" s="10">
        <v>57.42</v>
      </c>
      <c r="H1217" s="17"/>
      <c r="I1217" s="17"/>
    </row>
    <row r="1218" spans="1:9" x14ac:dyDescent="0.25">
      <c r="A1218" s="11">
        <v>40587.65625</v>
      </c>
      <c r="B1218" s="10">
        <v>26.32</v>
      </c>
      <c r="D1218" s="11">
        <v>40587.65625</v>
      </c>
      <c r="E1218" s="10">
        <v>88.91</v>
      </c>
      <c r="H1218" s="17"/>
      <c r="I1218" s="17"/>
    </row>
    <row r="1219" spans="1:9" x14ac:dyDescent="0.25">
      <c r="A1219" s="11">
        <v>40587.666666666664</v>
      </c>
      <c r="B1219" s="10">
        <v>95.74</v>
      </c>
      <c r="D1219" s="11">
        <v>40587.666666666664</v>
      </c>
      <c r="E1219" s="10">
        <v>2.5499999999999998</v>
      </c>
      <c r="H1219" s="17"/>
      <c r="I1219" s="17"/>
    </row>
    <row r="1220" spans="1:9" x14ac:dyDescent="0.25">
      <c r="A1220" s="11">
        <v>40587.677083333336</v>
      </c>
      <c r="B1220" s="10">
        <v>60.06</v>
      </c>
      <c r="D1220" s="11">
        <v>40587.677083333336</v>
      </c>
      <c r="E1220" s="10">
        <v>0.28999999999999998</v>
      </c>
      <c r="H1220" s="17"/>
      <c r="I1220" s="17"/>
    </row>
    <row r="1221" spans="1:9" x14ac:dyDescent="0.25">
      <c r="A1221" s="11">
        <v>40587.6875</v>
      </c>
      <c r="B1221" s="10">
        <v>46.43</v>
      </c>
      <c r="D1221" s="11">
        <v>40587.6875</v>
      </c>
      <c r="E1221" s="10">
        <v>34.869999999999997</v>
      </c>
      <c r="H1221" s="17"/>
      <c r="I1221" s="17"/>
    </row>
    <row r="1222" spans="1:9" x14ac:dyDescent="0.25">
      <c r="A1222" s="11">
        <v>40587.697916666664</v>
      </c>
      <c r="B1222" s="10">
        <v>79.180000000000007</v>
      </c>
      <c r="D1222" s="11">
        <v>40587.697916666664</v>
      </c>
      <c r="E1222" s="10">
        <v>61.86</v>
      </c>
      <c r="H1222" s="17"/>
      <c r="I1222" s="17"/>
    </row>
    <row r="1223" spans="1:9" x14ac:dyDescent="0.25">
      <c r="A1223" s="11">
        <v>40587.708333333336</v>
      </c>
      <c r="B1223" s="10">
        <v>53.14</v>
      </c>
      <c r="D1223" s="11">
        <v>40587.708333333336</v>
      </c>
      <c r="E1223" s="10">
        <v>14.16</v>
      </c>
      <c r="H1223" s="17"/>
      <c r="I1223" s="17"/>
    </row>
    <row r="1224" spans="1:9" x14ac:dyDescent="0.25">
      <c r="A1224" s="11">
        <v>40587.71875</v>
      </c>
      <c r="B1224" s="10">
        <v>52.05</v>
      </c>
      <c r="D1224" s="11">
        <v>40587.71875</v>
      </c>
      <c r="E1224" s="10">
        <v>85.43</v>
      </c>
      <c r="H1224" s="17"/>
      <c r="I1224" s="17"/>
    </row>
    <row r="1225" spans="1:9" x14ac:dyDescent="0.25">
      <c r="A1225" s="11">
        <v>40587.729166666664</v>
      </c>
      <c r="B1225" s="10">
        <v>87.66</v>
      </c>
      <c r="D1225" s="11">
        <v>40587.729166666664</v>
      </c>
      <c r="E1225" s="10">
        <v>63.04</v>
      </c>
      <c r="H1225" s="17"/>
      <c r="I1225" s="17"/>
    </row>
    <row r="1226" spans="1:9" x14ac:dyDescent="0.25">
      <c r="A1226" s="11">
        <v>40587.739583333336</v>
      </c>
      <c r="B1226" s="10">
        <v>35.299999999999997</v>
      </c>
      <c r="D1226" s="11">
        <v>40587.739583333336</v>
      </c>
      <c r="E1226" s="10">
        <v>79.94</v>
      </c>
      <c r="H1226" s="17"/>
      <c r="I1226" s="17"/>
    </row>
    <row r="1227" spans="1:9" x14ac:dyDescent="0.25">
      <c r="A1227" s="11">
        <v>40587.75</v>
      </c>
      <c r="B1227" s="10">
        <v>31.05</v>
      </c>
      <c r="D1227" s="11">
        <v>40587.75</v>
      </c>
      <c r="E1227" s="10">
        <v>69.73</v>
      </c>
      <c r="H1227" s="17"/>
      <c r="I1227" s="17"/>
    </row>
    <row r="1228" spans="1:9" x14ac:dyDescent="0.25">
      <c r="A1228" s="11">
        <v>40587.760416666664</v>
      </c>
      <c r="B1228" s="10">
        <v>48.42</v>
      </c>
      <c r="D1228" s="11">
        <v>40587.760416666664</v>
      </c>
      <c r="E1228" s="10">
        <v>57.21</v>
      </c>
      <c r="H1228" s="17"/>
      <c r="I1228" s="17"/>
    </row>
    <row r="1229" spans="1:9" x14ac:dyDescent="0.25">
      <c r="A1229" s="11">
        <v>40587.770833333336</v>
      </c>
      <c r="B1229" s="10">
        <v>96.56</v>
      </c>
      <c r="D1229" s="11">
        <v>40587.770833333336</v>
      </c>
      <c r="E1229" s="10">
        <v>99.42</v>
      </c>
      <c r="H1229" s="17"/>
      <c r="I1229" s="17"/>
    </row>
    <row r="1230" spans="1:9" x14ac:dyDescent="0.25">
      <c r="A1230" s="11">
        <v>40587.78125</v>
      </c>
      <c r="B1230" s="10">
        <v>71.63</v>
      </c>
      <c r="D1230" s="11">
        <v>40587.78125</v>
      </c>
      <c r="E1230" s="10">
        <v>53.17</v>
      </c>
      <c r="H1230" s="17"/>
      <c r="I1230" s="17"/>
    </row>
    <row r="1231" spans="1:9" x14ac:dyDescent="0.25">
      <c r="A1231" s="11">
        <v>40587.791666666664</v>
      </c>
      <c r="B1231" s="10">
        <v>62.95</v>
      </c>
      <c r="D1231" s="11">
        <v>40587.791666666664</v>
      </c>
      <c r="E1231" s="10">
        <v>16.71</v>
      </c>
      <c r="H1231" s="17"/>
      <c r="I1231" s="17"/>
    </row>
    <row r="1232" spans="1:9" x14ac:dyDescent="0.25">
      <c r="A1232" s="11">
        <v>40587.802083333336</v>
      </c>
      <c r="B1232" s="10">
        <v>23.34</v>
      </c>
      <c r="D1232" s="11">
        <v>40587.802083333336</v>
      </c>
      <c r="E1232" s="10">
        <v>67</v>
      </c>
      <c r="H1232" s="17"/>
      <c r="I1232" s="17"/>
    </row>
    <row r="1233" spans="1:9" x14ac:dyDescent="0.25">
      <c r="A1233" s="11">
        <v>40587.8125</v>
      </c>
      <c r="B1233" s="10">
        <v>11.33</v>
      </c>
      <c r="D1233" s="11">
        <v>40587.8125</v>
      </c>
      <c r="E1233" s="10">
        <v>44.7</v>
      </c>
      <c r="H1233" s="17"/>
      <c r="I1233" s="17"/>
    </row>
    <row r="1234" spans="1:9" x14ac:dyDescent="0.25">
      <c r="A1234" s="11">
        <v>40587.822916666664</v>
      </c>
      <c r="B1234" s="10">
        <v>52.42</v>
      </c>
      <c r="D1234" s="11">
        <v>40587.822916666664</v>
      </c>
      <c r="E1234" s="10">
        <v>8.6</v>
      </c>
      <c r="H1234" s="17"/>
      <c r="I1234" s="17"/>
    </row>
    <row r="1235" spans="1:9" x14ac:dyDescent="0.25">
      <c r="A1235" s="11">
        <v>40587.833333333336</v>
      </c>
      <c r="B1235" s="10">
        <v>73.31</v>
      </c>
      <c r="D1235" s="11">
        <v>40587.833333333336</v>
      </c>
      <c r="E1235" s="10">
        <v>86.68</v>
      </c>
      <c r="H1235" s="17"/>
      <c r="I1235" s="17"/>
    </row>
    <row r="1236" spans="1:9" x14ac:dyDescent="0.25">
      <c r="A1236" s="11">
        <v>40587.84375</v>
      </c>
      <c r="B1236" s="10">
        <v>38.869999999999997</v>
      </c>
      <c r="D1236" s="11">
        <v>40587.84375</v>
      </c>
      <c r="E1236" s="10">
        <v>27.66</v>
      </c>
      <c r="H1236" s="17"/>
      <c r="I1236" s="17"/>
    </row>
    <row r="1237" spans="1:9" x14ac:dyDescent="0.25">
      <c r="A1237" s="11">
        <v>40587.854166666664</v>
      </c>
      <c r="B1237" s="10">
        <v>70.56</v>
      </c>
      <c r="D1237" s="11">
        <v>40587.854166666664</v>
      </c>
      <c r="E1237" s="10">
        <v>26.07</v>
      </c>
      <c r="H1237" s="17"/>
      <c r="I1237" s="17"/>
    </row>
    <row r="1238" spans="1:9" x14ac:dyDescent="0.25">
      <c r="A1238" s="11">
        <v>40587.864583333336</v>
      </c>
      <c r="B1238" s="10">
        <v>9.2799999999999994</v>
      </c>
      <c r="D1238" s="11">
        <v>40587.864583333336</v>
      </c>
      <c r="E1238" s="10">
        <v>0.28999999999999998</v>
      </c>
      <c r="H1238" s="17"/>
      <c r="I1238" s="17"/>
    </row>
    <row r="1239" spans="1:9" x14ac:dyDescent="0.25">
      <c r="A1239" s="11">
        <v>40587.875</v>
      </c>
      <c r="B1239" s="10">
        <v>35.03</v>
      </c>
      <c r="D1239" s="11">
        <v>40587.875</v>
      </c>
      <c r="E1239" s="10">
        <v>91.81</v>
      </c>
      <c r="H1239" s="17"/>
      <c r="I1239" s="17"/>
    </row>
    <row r="1240" spans="1:9" x14ac:dyDescent="0.25">
      <c r="A1240" s="11">
        <v>40587.885416666664</v>
      </c>
      <c r="B1240" s="10">
        <v>95.82</v>
      </c>
      <c r="D1240" s="11">
        <v>40587.885416666664</v>
      </c>
      <c r="E1240" s="10">
        <v>72.349999999999994</v>
      </c>
      <c r="H1240" s="17"/>
      <c r="I1240" s="17"/>
    </row>
    <row r="1241" spans="1:9" x14ac:dyDescent="0.25">
      <c r="A1241" s="11">
        <v>40587.895833333336</v>
      </c>
      <c r="B1241" s="10">
        <v>90.55</v>
      </c>
      <c r="D1241" s="11">
        <v>40587.895833333336</v>
      </c>
      <c r="E1241" s="10">
        <v>91.93</v>
      </c>
      <c r="H1241" s="17"/>
      <c r="I1241" s="17"/>
    </row>
    <row r="1242" spans="1:9" x14ac:dyDescent="0.25">
      <c r="A1242" s="11">
        <v>40587.90625</v>
      </c>
      <c r="B1242" s="10">
        <v>39.53</v>
      </c>
      <c r="D1242" s="11">
        <v>40587.90625</v>
      </c>
      <c r="E1242" s="10">
        <v>56.38</v>
      </c>
      <c r="H1242" s="17"/>
      <c r="I1242" s="17"/>
    </row>
    <row r="1243" spans="1:9" x14ac:dyDescent="0.25">
      <c r="A1243" s="11">
        <v>40587.916666666664</v>
      </c>
      <c r="B1243" s="10">
        <v>86.49</v>
      </c>
      <c r="D1243" s="11">
        <v>40587.916666666664</v>
      </c>
      <c r="E1243" s="10">
        <v>48</v>
      </c>
      <c r="H1243" s="17"/>
      <c r="I1243" s="17"/>
    </row>
    <row r="1244" spans="1:9" x14ac:dyDescent="0.25">
      <c r="A1244" s="11">
        <v>40587.927083333336</v>
      </c>
      <c r="B1244" s="10">
        <v>45.77</v>
      </c>
      <c r="D1244" s="11">
        <v>40587.927083333336</v>
      </c>
      <c r="E1244" s="10">
        <v>36.700000000000003</v>
      </c>
      <c r="H1244" s="17"/>
      <c r="I1244" s="17"/>
    </row>
    <row r="1245" spans="1:9" x14ac:dyDescent="0.25">
      <c r="A1245" s="11">
        <v>40587.9375</v>
      </c>
      <c r="B1245" s="10">
        <v>5.41</v>
      </c>
      <c r="D1245" s="11">
        <v>40587.9375</v>
      </c>
      <c r="E1245" s="10">
        <v>18.010000000000002</v>
      </c>
      <c r="H1245" s="17"/>
      <c r="I1245" s="17"/>
    </row>
    <row r="1246" spans="1:9" x14ac:dyDescent="0.25">
      <c r="A1246" s="11">
        <v>40587.947916666664</v>
      </c>
      <c r="B1246" s="10">
        <v>16.690000000000001</v>
      </c>
      <c r="D1246" s="11">
        <v>40587.947916666664</v>
      </c>
      <c r="E1246" s="10">
        <v>7.4</v>
      </c>
      <c r="H1246" s="17"/>
      <c r="I1246" s="17"/>
    </row>
    <row r="1247" spans="1:9" x14ac:dyDescent="0.25">
      <c r="A1247" s="11">
        <v>40587.958333333336</v>
      </c>
      <c r="B1247" s="10">
        <v>21.91</v>
      </c>
      <c r="D1247" s="11">
        <v>40587.958333333336</v>
      </c>
      <c r="E1247" s="10">
        <v>31.09</v>
      </c>
      <c r="H1247" s="17"/>
      <c r="I1247" s="17"/>
    </row>
    <row r="1248" spans="1:9" x14ac:dyDescent="0.25">
      <c r="A1248" s="11">
        <v>40587.96875</v>
      </c>
      <c r="B1248" s="10">
        <v>81.93</v>
      </c>
      <c r="D1248" s="11">
        <v>40587.96875</v>
      </c>
      <c r="E1248" s="10">
        <v>80.48</v>
      </c>
      <c r="H1248" s="17"/>
      <c r="I1248" s="17"/>
    </row>
    <row r="1249" spans="1:9" x14ac:dyDescent="0.25">
      <c r="A1249" s="11">
        <v>40587.979166666664</v>
      </c>
      <c r="B1249" s="10">
        <v>40.700000000000003</v>
      </c>
      <c r="D1249" s="11">
        <v>40587.979166666664</v>
      </c>
      <c r="E1249" s="10">
        <v>75.260000000000005</v>
      </c>
      <c r="H1249" s="17"/>
      <c r="I1249" s="17"/>
    </row>
    <row r="1250" spans="1:9" x14ac:dyDescent="0.25">
      <c r="A1250" s="11">
        <v>40587.989583333336</v>
      </c>
      <c r="B1250" s="10">
        <v>22.34</v>
      </c>
      <c r="D1250" s="11">
        <v>40587.989583333336</v>
      </c>
      <c r="E1250" s="10">
        <v>52.44</v>
      </c>
      <c r="H1250" s="17"/>
      <c r="I1250" s="17"/>
    </row>
    <row r="1251" spans="1:9" x14ac:dyDescent="0.25">
      <c r="A1251" s="11">
        <v>40588</v>
      </c>
      <c r="B1251" s="10">
        <v>67.39</v>
      </c>
      <c r="D1251" s="11">
        <v>40588</v>
      </c>
      <c r="E1251" s="10">
        <v>75.959999999999994</v>
      </c>
      <c r="H1251" s="17"/>
      <c r="I1251" s="17"/>
    </row>
    <row r="1252" spans="1:9" x14ac:dyDescent="0.25">
      <c r="A1252" s="11">
        <v>40588.010416666664</v>
      </c>
      <c r="B1252" s="10">
        <v>97.9</v>
      </c>
      <c r="D1252" s="11">
        <v>40588.010416666664</v>
      </c>
      <c r="E1252" s="10">
        <v>87.43</v>
      </c>
      <c r="H1252" s="17"/>
      <c r="I1252" s="17"/>
    </row>
    <row r="1253" spans="1:9" x14ac:dyDescent="0.25">
      <c r="A1253" s="11">
        <v>40588.020833333336</v>
      </c>
      <c r="B1253" s="10">
        <v>87.56</v>
      </c>
      <c r="D1253" s="11">
        <v>40588.020833333336</v>
      </c>
      <c r="E1253" s="10">
        <v>57.32</v>
      </c>
      <c r="H1253" s="17"/>
      <c r="I1253" s="17"/>
    </row>
    <row r="1254" spans="1:9" x14ac:dyDescent="0.25">
      <c r="A1254" s="11">
        <v>40588.03125</v>
      </c>
      <c r="B1254" s="10">
        <v>23.25</v>
      </c>
      <c r="D1254" s="11">
        <v>40588.03125</v>
      </c>
      <c r="E1254" s="10">
        <v>82.36</v>
      </c>
      <c r="H1254" s="17"/>
      <c r="I1254" s="17"/>
    </row>
    <row r="1255" spans="1:9" x14ac:dyDescent="0.25">
      <c r="A1255" s="11">
        <v>40588.041666666664</v>
      </c>
      <c r="B1255" s="10">
        <v>45.96</v>
      </c>
      <c r="D1255" s="11">
        <v>40588.041666666664</v>
      </c>
      <c r="E1255" s="10">
        <v>32.840000000000003</v>
      </c>
      <c r="H1255" s="17"/>
      <c r="I1255" s="17"/>
    </row>
    <row r="1256" spans="1:9" x14ac:dyDescent="0.25">
      <c r="A1256" s="11">
        <v>40588.052083333336</v>
      </c>
      <c r="B1256" s="10">
        <v>38.57</v>
      </c>
      <c r="D1256" s="11">
        <v>40588.052083333336</v>
      </c>
      <c r="E1256" s="10">
        <v>42.81</v>
      </c>
      <c r="H1256" s="17"/>
      <c r="I1256" s="17"/>
    </row>
    <row r="1257" spans="1:9" x14ac:dyDescent="0.25">
      <c r="A1257" s="11">
        <v>40588.0625</v>
      </c>
      <c r="B1257" s="10">
        <v>68.98</v>
      </c>
      <c r="D1257" s="11">
        <v>40588.0625</v>
      </c>
      <c r="E1257" s="10">
        <v>46.05</v>
      </c>
      <c r="H1257" s="17"/>
      <c r="I1257" s="17"/>
    </row>
    <row r="1258" spans="1:9" x14ac:dyDescent="0.25">
      <c r="A1258" s="11">
        <v>40588.072916666664</v>
      </c>
      <c r="B1258" s="10">
        <v>47.64</v>
      </c>
      <c r="D1258" s="11">
        <v>40588.072916666664</v>
      </c>
      <c r="E1258" s="10">
        <v>92.79</v>
      </c>
      <c r="H1258" s="17"/>
      <c r="I1258" s="17"/>
    </row>
    <row r="1259" spans="1:9" x14ac:dyDescent="0.25">
      <c r="A1259" s="11">
        <v>40588.083333333336</v>
      </c>
      <c r="B1259" s="10">
        <v>38.22</v>
      </c>
      <c r="D1259" s="11">
        <v>40588.083333333336</v>
      </c>
      <c r="E1259" s="10">
        <v>61.71</v>
      </c>
      <c r="H1259" s="17"/>
      <c r="I1259" s="17"/>
    </row>
    <row r="1260" spans="1:9" x14ac:dyDescent="0.25">
      <c r="A1260" s="11">
        <v>40588.09375</v>
      </c>
      <c r="B1260" s="10">
        <v>42.29</v>
      </c>
      <c r="D1260" s="11">
        <v>40588.09375</v>
      </c>
      <c r="E1260" s="10">
        <v>98.78</v>
      </c>
      <c r="H1260" s="17"/>
      <c r="I1260" s="17"/>
    </row>
    <row r="1261" spans="1:9" x14ac:dyDescent="0.25">
      <c r="A1261" s="11">
        <v>40588.104166666664</v>
      </c>
      <c r="B1261" s="10">
        <v>67.55</v>
      </c>
      <c r="D1261" s="11">
        <v>40588.104166666664</v>
      </c>
      <c r="E1261" s="10">
        <v>55.68</v>
      </c>
      <c r="H1261" s="17"/>
      <c r="I1261" s="17"/>
    </row>
    <row r="1262" spans="1:9" x14ac:dyDescent="0.25">
      <c r="A1262" s="11">
        <v>40588.114583333336</v>
      </c>
      <c r="B1262" s="10">
        <v>84.52</v>
      </c>
      <c r="D1262" s="11">
        <v>40588.114583333336</v>
      </c>
      <c r="E1262" s="10">
        <v>19.739999999999998</v>
      </c>
      <c r="H1262" s="17"/>
      <c r="I1262" s="17"/>
    </row>
    <row r="1263" spans="1:9" x14ac:dyDescent="0.25">
      <c r="A1263" s="11">
        <v>40588.125</v>
      </c>
      <c r="B1263" s="10">
        <v>33.14</v>
      </c>
      <c r="D1263" s="11">
        <v>40588.125</v>
      </c>
      <c r="E1263" s="10">
        <v>88.8</v>
      </c>
      <c r="H1263" s="17"/>
      <c r="I1263" s="17"/>
    </row>
    <row r="1264" spans="1:9" x14ac:dyDescent="0.25">
      <c r="A1264" s="11">
        <v>40588.135416666664</v>
      </c>
      <c r="B1264" s="10">
        <v>93.64</v>
      </c>
      <c r="D1264" s="11">
        <v>40588.135416666664</v>
      </c>
      <c r="E1264" s="10">
        <v>7.71</v>
      </c>
      <c r="H1264" s="17"/>
      <c r="I1264" s="17"/>
    </row>
    <row r="1265" spans="1:9" x14ac:dyDescent="0.25">
      <c r="A1265" s="11">
        <v>40588.145833333336</v>
      </c>
      <c r="B1265" s="10">
        <v>51.6</v>
      </c>
      <c r="D1265" s="11">
        <v>40588.145833333336</v>
      </c>
      <c r="E1265" s="10">
        <v>23.48</v>
      </c>
      <c r="H1265" s="17"/>
      <c r="I1265" s="17"/>
    </row>
    <row r="1266" spans="1:9" x14ac:dyDescent="0.25">
      <c r="A1266" s="11">
        <v>40588.15625</v>
      </c>
      <c r="B1266" s="10">
        <v>43.07</v>
      </c>
      <c r="D1266" s="11">
        <v>40588.15625</v>
      </c>
      <c r="E1266" s="10">
        <v>25.04</v>
      </c>
      <c r="H1266" s="17"/>
      <c r="I1266" s="17"/>
    </row>
    <row r="1267" spans="1:9" x14ac:dyDescent="0.25">
      <c r="A1267" s="11">
        <v>40588.166666666664</v>
      </c>
      <c r="B1267" s="10">
        <v>94.61</v>
      </c>
      <c r="D1267" s="11">
        <v>40588.166666666664</v>
      </c>
      <c r="E1267" s="10">
        <v>15.9</v>
      </c>
      <c r="H1267" s="17"/>
      <c r="I1267" s="17"/>
    </row>
    <row r="1268" spans="1:9" x14ac:dyDescent="0.25">
      <c r="A1268" s="11">
        <v>40588.177083333336</v>
      </c>
      <c r="B1268" s="10">
        <v>35.409999999999997</v>
      </c>
      <c r="D1268" s="11">
        <v>40588.177083333336</v>
      </c>
      <c r="E1268" s="10">
        <v>38.479999999999997</v>
      </c>
      <c r="H1268" s="17"/>
      <c r="I1268" s="17"/>
    </row>
    <row r="1269" spans="1:9" x14ac:dyDescent="0.25">
      <c r="A1269" s="11">
        <v>40588.1875</v>
      </c>
      <c r="B1269" s="10">
        <v>29.62</v>
      </c>
      <c r="D1269" s="11">
        <v>40588.1875</v>
      </c>
      <c r="E1269" s="10">
        <v>99.66</v>
      </c>
      <c r="H1269" s="17"/>
      <c r="I1269" s="17"/>
    </row>
    <row r="1270" spans="1:9" x14ac:dyDescent="0.25">
      <c r="A1270" s="11">
        <v>40588.197916666664</v>
      </c>
      <c r="B1270" s="10">
        <v>2.4</v>
      </c>
      <c r="D1270" s="11">
        <v>40588.197916666664</v>
      </c>
      <c r="E1270" s="10">
        <v>80.709999999999994</v>
      </c>
      <c r="H1270" s="17"/>
      <c r="I1270" s="17"/>
    </row>
    <row r="1271" spans="1:9" x14ac:dyDescent="0.25">
      <c r="A1271" s="11">
        <v>40588.208333333336</v>
      </c>
      <c r="B1271" s="10">
        <v>51.94</v>
      </c>
      <c r="D1271" s="11">
        <v>40588.208333333336</v>
      </c>
      <c r="E1271" s="10">
        <v>1.88</v>
      </c>
      <c r="H1271" s="17"/>
      <c r="I1271" s="17"/>
    </row>
    <row r="1272" spans="1:9" x14ac:dyDescent="0.25">
      <c r="A1272" s="11">
        <v>40588.21875</v>
      </c>
      <c r="B1272" s="10">
        <v>2.09</v>
      </c>
      <c r="D1272" s="11">
        <v>40588.21875</v>
      </c>
      <c r="E1272" s="10">
        <v>45.48</v>
      </c>
      <c r="H1272" s="17"/>
      <c r="I1272" s="17"/>
    </row>
    <row r="1273" spans="1:9" x14ac:dyDescent="0.25">
      <c r="A1273" s="11">
        <v>40588.229166666664</v>
      </c>
      <c r="B1273" s="10">
        <v>87.06</v>
      </c>
      <c r="D1273" s="11">
        <v>40588.229166666664</v>
      </c>
      <c r="E1273" s="10">
        <v>36.03</v>
      </c>
      <c r="H1273" s="17"/>
      <c r="I1273" s="17"/>
    </row>
    <row r="1274" spans="1:9" x14ac:dyDescent="0.25">
      <c r="A1274" s="11">
        <v>40588.239583333336</v>
      </c>
      <c r="B1274" s="10">
        <v>25.04</v>
      </c>
      <c r="D1274" s="11">
        <v>40588.239583333336</v>
      </c>
      <c r="E1274" s="10">
        <v>76.930000000000007</v>
      </c>
      <c r="H1274" s="17"/>
      <c r="I1274" s="17"/>
    </row>
    <row r="1275" spans="1:9" x14ac:dyDescent="0.25">
      <c r="A1275" s="11">
        <v>40588.25</v>
      </c>
      <c r="B1275" s="10">
        <v>30.6</v>
      </c>
      <c r="D1275" s="11">
        <v>40588.25</v>
      </c>
      <c r="E1275" s="10">
        <v>54.82</v>
      </c>
      <c r="H1275" s="17"/>
      <c r="I1275" s="17"/>
    </row>
    <row r="1276" spans="1:9" x14ac:dyDescent="0.25">
      <c r="A1276" s="11">
        <v>40588.260416666664</v>
      </c>
      <c r="B1276" s="10">
        <v>97.2</v>
      </c>
      <c r="D1276" s="11">
        <v>40588.260416666664</v>
      </c>
      <c r="E1276" s="10">
        <v>39.17</v>
      </c>
      <c r="H1276" s="17"/>
      <c r="I1276" s="17"/>
    </row>
    <row r="1277" spans="1:9" x14ac:dyDescent="0.25">
      <c r="A1277" s="11">
        <v>40588.270833333336</v>
      </c>
      <c r="B1277" s="10">
        <v>23.48</v>
      </c>
      <c r="D1277" s="11">
        <v>40588.270833333336</v>
      </c>
      <c r="E1277" s="10">
        <v>37.5</v>
      </c>
      <c r="H1277" s="17"/>
      <c r="I1277" s="17"/>
    </row>
    <row r="1278" spans="1:9" x14ac:dyDescent="0.25">
      <c r="A1278" s="11">
        <v>40588.28125</v>
      </c>
      <c r="B1278" s="10">
        <v>6.46</v>
      </c>
      <c r="D1278" s="11">
        <v>40588.28125</v>
      </c>
      <c r="E1278" s="10">
        <v>32.659999999999997</v>
      </c>
      <c r="H1278" s="17"/>
      <c r="I1278" s="17"/>
    </row>
    <row r="1279" spans="1:9" x14ac:dyDescent="0.25">
      <c r="A1279" s="11">
        <v>40588.291666666664</v>
      </c>
      <c r="B1279" s="10">
        <v>68.69</v>
      </c>
      <c r="D1279" s="11">
        <v>40588.291666666664</v>
      </c>
      <c r="E1279" s="10">
        <v>97.46</v>
      </c>
      <c r="H1279" s="17"/>
      <c r="I1279" s="17"/>
    </row>
    <row r="1280" spans="1:9" x14ac:dyDescent="0.25">
      <c r="A1280" s="11">
        <v>40588.302083333336</v>
      </c>
      <c r="B1280" s="10">
        <v>49.48</v>
      </c>
      <c r="D1280" s="11">
        <v>40588.302083333336</v>
      </c>
      <c r="E1280" s="10">
        <v>45.04</v>
      </c>
      <c r="H1280" s="17"/>
      <c r="I1280" s="17"/>
    </row>
    <row r="1281" spans="1:9" x14ac:dyDescent="0.25">
      <c r="A1281" s="11">
        <v>40588.3125</v>
      </c>
      <c r="B1281" s="10">
        <v>8.4499999999999993</v>
      </c>
      <c r="D1281" s="11">
        <v>40588.3125</v>
      </c>
      <c r="E1281" s="10">
        <v>48.45</v>
      </c>
      <c r="H1281" s="17"/>
      <c r="I1281" s="17"/>
    </row>
    <row r="1282" spans="1:9" x14ac:dyDescent="0.25">
      <c r="A1282" s="11">
        <v>40588.322916666664</v>
      </c>
      <c r="B1282" s="10">
        <v>64.739999999999995</v>
      </c>
      <c r="D1282" s="11">
        <v>40588.322916666664</v>
      </c>
      <c r="E1282" s="10">
        <v>37.119999999999997</v>
      </c>
      <c r="H1282" s="17"/>
      <c r="I1282" s="17"/>
    </row>
    <row r="1283" spans="1:9" x14ac:dyDescent="0.25">
      <c r="A1283" s="11">
        <v>40588.333333333336</v>
      </c>
      <c r="B1283" s="10">
        <v>0.17</v>
      </c>
      <c r="D1283" s="11">
        <v>40588.333333333336</v>
      </c>
      <c r="E1283" s="10">
        <v>88.21</v>
      </c>
      <c r="H1283" s="17"/>
      <c r="I1283" s="17"/>
    </row>
    <row r="1284" spans="1:9" x14ac:dyDescent="0.25">
      <c r="A1284" s="11">
        <v>40588.34375</v>
      </c>
      <c r="B1284" s="10">
        <v>78.209999999999994</v>
      </c>
      <c r="D1284" s="11">
        <v>40588.34375</v>
      </c>
      <c r="E1284" s="10">
        <v>22.36</v>
      </c>
      <c r="H1284" s="17"/>
      <c r="I1284" s="17"/>
    </row>
    <row r="1285" spans="1:9" x14ac:dyDescent="0.25">
      <c r="A1285" s="11">
        <v>40588.354166666664</v>
      </c>
      <c r="B1285" s="10">
        <v>82.94</v>
      </c>
      <c r="D1285" s="11">
        <v>40588.354166666664</v>
      </c>
      <c r="E1285" s="10">
        <v>35.51</v>
      </c>
      <c r="H1285" s="17"/>
      <c r="I1285" s="17"/>
    </row>
    <row r="1286" spans="1:9" x14ac:dyDescent="0.25">
      <c r="A1286" s="11">
        <v>40588.364583333336</v>
      </c>
      <c r="B1286" s="10">
        <v>44.49</v>
      </c>
      <c r="D1286" s="11">
        <v>40588.364583333336</v>
      </c>
      <c r="E1286" s="10">
        <v>63.91</v>
      </c>
      <c r="H1286" s="17"/>
      <c r="I1286" s="17"/>
    </row>
    <row r="1287" spans="1:9" x14ac:dyDescent="0.25">
      <c r="A1287" s="11">
        <v>40588.375</v>
      </c>
      <c r="B1287" s="10">
        <v>57.79</v>
      </c>
      <c r="D1287" s="11">
        <v>40588.375</v>
      </c>
      <c r="E1287" s="10">
        <v>28.36</v>
      </c>
      <c r="H1287" s="17"/>
      <c r="I1287" s="17"/>
    </row>
    <row r="1288" spans="1:9" x14ac:dyDescent="0.25">
      <c r="A1288" s="11">
        <v>40588.385416666664</v>
      </c>
      <c r="B1288" s="10">
        <v>49.73</v>
      </c>
      <c r="D1288" s="11">
        <v>40588.385416666664</v>
      </c>
      <c r="E1288" s="10">
        <v>44.65</v>
      </c>
      <c r="H1288" s="17"/>
      <c r="I1288" s="17"/>
    </row>
    <row r="1289" spans="1:9" x14ac:dyDescent="0.25">
      <c r="A1289" s="11">
        <v>40588.395833333336</v>
      </c>
      <c r="B1289" s="10">
        <v>28.41</v>
      </c>
      <c r="D1289" s="11">
        <v>40588.395833333336</v>
      </c>
      <c r="E1289" s="10">
        <v>64.180000000000007</v>
      </c>
      <c r="H1289" s="17"/>
      <c r="I1289" s="17"/>
    </row>
    <row r="1290" spans="1:9" x14ac:dyDescent="0.25">
      <c r="A1290" s="11">
        <v>40588.40625</v>
      </c>
      <c r="B1290" s="10">
        <v>65.489999999999995</v>
      </c>
      <c r="D1290" s="11">
        <v>40588.40625</v>
      </c>
      <c r="E1290" s="10">
        <v>35.619999999999997</v>
      </c>
      <c r="H1290" s="17"/>
      <c r="I1290" s="17"/>
    </row>
    <row r="1291" spans="1:9" x14ac:dyDescent="0.25">
      <c r="A1291" s="11">
        <v>40588.416666666664</v>
      </c>
      <c r="B1291" s="10">
        <v>91.82</v>
      </c>
      <c r="D1291" s="11">
        <v>40588.416666666664</v>
      </c>
      <c r="E1291" s="10">
        <v>39.99</v>
      </c>
      <c r="H1291" s="17"/>
      <c r="I1291" s="17"/>
    </row>
    <row r="1292" spans="1:9" x14ac:dyDescent="0.25">
      <c r="A1292" s="11">
        <v>40588.427083333336</v>
      </c>
      <c r="B1292" s="10">
        <v>84.46</v>
      </c>
      <c r="D1292" s="11">
        <v>40588.427083333336</v>
      </c>
      <c r="E1292" s="10">
        <v>28.41</v>
      </c>
      <c r="H1292" s="17"/>
      <c r="I1292" s="17"/>
    </row>
    <row r="1293" spans="1:9" x14ac:dyDescent="0.25">
      <c r="A1293" s="11">
        <v>40588.4375</v>
      </c>
      <c r="B1293" s="10">
        <v>26.94</v>
      </c>
      <c r="D1293" s="11">
        <v>40588.4375</v>
      </c>
      <c r="E1293" s="10">
        <v>58.63</v>
      </c>
      <c r="H1293" s="17"/>
      <c r="I1293" s="17"/>
    </row>
    <row r="1294" spans="1:9" x14ac:dyDescent="0.25">
      <c r="A1294" s="11">
        <v>40588.447916666664</v>
      </c>
      <c r="B1294" s="10">
        <v>5.61</v>
      </c>
      <c r="D1294" s="11">
        <v>40588.447916666664</v>
      </c>
      <c r="E1294" s="10">
        <v>41.8</v>
      </c>
      <c r="H1294" s="17"/>
      <c r="I1294" s="17"/>
    </row>
    <row r="1295" spans="1:9" x14ac:dyDescent="0.25">
      <c r="A1295" s="11">
        <v>40588.458333333336</v>
      </c>
      <c r="B1295" s="10">
        <v>1.85</v>
      </c>
      <c r="D1295" s="11">
        <v>40588.458333333336</v>
      </c>
      <c r="E1295" s="10">
        <v>21.45</v>
      </c>
      <c r="H1295" s="17"/>
      <c r="I1295" s="17"/>
    </row>
    <row r="1296" spans="1:9" x14ac:dyDescent="0.25">
      <c r="A1296" s="11">
        <v>40588.46875</v>
      </c>
      <c r="B1296" s="10">
        <v>60.47</v>
      </c>
      <c r="D1296" s="11">
        <v>40588.46875</v>
      </c>
      <c r="E1296" s="10">
        <v>1.41</v>
      </c>
      <c r="H1296" s="17"/>
      <c r="I1296" s="17"/>
    </row>
    <row r="1297" spans="1:9" x14ac:dyDescent="0.25">
      <c r="A1297" s="11">
        <v>40588.479166666664</v>
      </c>
      <c r="B1297" s="10">
        <v>17.78</v>
      </c>
      <c r="D1297" s="11">
        <v>40588.479166666664</v>
      </c>
      <c r="E1297" s="10">
        <v>24.68</v>
      </c>
      <c r="H1297" s="17"/>
      <c r="I1297" s="17"/>
    </row>
    <row r="1298" spans="1:9" x14ac:dyDescent="0.25">
      <c r="A1298" s="11">
        <v>40588.489583333336</v>
      </c>
      <c r="B1298" s="10">
        <v>38.630000000000003</v>
      </c>
      <c r="D1298" s="11">
        <v>40588.489583333336</v>
      </c>
      <c r="E1298" s="10">
        <v>19.489999999999998</v>
      </c>
      <c r="H1298" s="17"/>
      <c r="I1298" s="17"/>
    </row>
    <row r="1299" spans="1:9" x14ac:dyDescent="0.25">
      <c r="A1299" s="11">
        <v>40588.5</v>
      </c>
      <c r="B1299" s="10">
        <v>87.51</v>
      </c>
      <c r="D1299" s="11">
        <v>40588.5</v>
      </c>
      <c r="E1299" s="10">
        <v>12.26</v>
      </c>
      <c r="H1299" s="17"/>
      <c r="I1299" s="17"/>
    </row>
    <row r="1300" spans="1:9" x14ac:dyDescent="0.25">
      <c r="A1300" s="11">
        <v>40588.510416666664</v>
      </c>
      <c r="B1300" s="10">
        <v>28.43</v>
      </c>
      <c r="D1300" s="11">
        <v>40588.510416666664</v>
      </c>
      <c r="E1300" s="10">
        <v>59.74</v>
      </c>
      <c r="H1300" s="17"/>
      <c r="I1300" s="17"/>
    </row>
    <row r="1301" spans="1:9" x14ac:dyDescent="0.25">
      <c r="A1301" s="11">
        <v>40588.520833333336</v>
      </c>
      <c r="B1301" s="10">
        <v>1.95</v>
      </c>
      <c r="D1301" s="11">
        <v>40588.520833333336</v>
      </c>
      <c r="E1301" s="10">
        <v>4.87</v>
      </c>
      <c r="H1301" s="17"/>
      <c r="I1301" s="17"/>
    </row>
    <row r="1302" spans="1:9" x14ac:dyDescent="0.25">
      <c r="A1302" s="11">
        <v>40588.53125</v>
      </c>
      <c r="B1302" s="10">
        <v>41.21</v>
      </c>
      <c r="D1302" s="11">
        <v>40588.53125</v>
      </c>
      <c r="E1302" s="10">
        <v>62.23</v>
      </c>
      <c r="H1302" s="17"/>
      <c r="I1302" s="17"/>
    </row>
    <row r="1303" spans="1:9" x14ac:dyDescent="0.25">
      <c r="A1303" s="11">
        <v>40588.541666666664</v>
      </c>
      <c r="B1303" s="10">
        <v>91.27</v>
      </c>
      <c r="D1303" s="11">
        <v>40588.541666666664</v>
      </c>
      <c r="E1303" s="10">
        <v>43.05</v>
      </c>
      <c r="H1303" s="17"/>
      <c r="I1303" s="17"/>
    </row>
    <row r="1304" spans="1:9" x14ac:dyDescent="0.25">
      <c r="A1304" s="11">
        <v>40588.552083333336</v>
      </c>
      <c r="B1304" s="10">
        <v>58.16</v>
      </c>
      <c r="D1304" s="11">
        <v>40588.552083333336</v>
      </c>
      <c r="E1304" s="10">
        <v>14.08</v>
      </c>
      <c r="H1304" s="17"/>
      <c r="I1304" s="17"/>
    </row>
    <row r="1305" spans="1:9" x14ac:dyDescent="0.25">
      <c r="A1305" s="11">
        <v>40588.5625</v>
      </c>
      <c r="B1305" s="10">
        <v>61.06</v>
      </c>
      <c r="D1305" s="11">
        <v>40588.5625</v>
      </c>
      <c r="E1305" s="10">
        <v>70.099999999999994</v>
      </c>
      <c r="H1305" s="17"/>
      <c r="I1305" s="17"/>
    </row>
    <row r="1306" spans="1:9" x14ac:dyDescent="0.25">
      <c r="A1306" s="11">
        <v>40588.572916666664</v>
      </c>
      <c r="B1306" s="10">
        <v>9.5500000000000007</v>
      </c>
      <c r="D1306" s="11">
        <v>40588.572916666664</v>
      </c>
      <c r="E1306" s="10">
        <v>34.06</v>
      </c>
      <c r="H1306" s="17"/>
      <c r="I1306" s="17"/>
    </row>
    <row r="1307" spans="1:9" x14ac:dyDescent="0.25">
      <c r="A1307" s="11">
        <v>40588.583333333336</v>
      </c>
      <c r="B1307" s="10">
        <v>9.16</v>
      </c>
      <c r="D1307" s="11">
        <v>40588.583333333336</v>
      </c>
      <c r="E1307" s="10">
        <v>68.63</v>
      </c>
      <c r="H1307" s="17"/>
      <c r="I1307" s="17"/>
    </row>
    <row r="1308" spans="1:9" x14ac:dyDescent="0.25">
      <c r="A1308" s="11">
        <v>40588.59375</v>
      </c>
      <c r="B1308" s="10">
        <v>94.19</v>
      </c>
      <c r="D1308" s="11">
        <v>40588.59375</v>
      </c>
      <c r="E1308" s="10">
        <v>61.06</v>
      </c>
      <c r="H1308" s="17"/>
      <c r="I1308" s="17"/>
    </row>
    <row r="1309" spans="1:9" x14ac:dyDescent="0.25">
      <c r="A1309" s="11">
        <v>40588.604166666664</v>
      </c>
      <c r="B1309" s="10">
        <v>81.13</v>
      </c>
      <c r="D1309" s="11">
        <v>40588.604166666664</v>
      </c>
      <c r="E1309" s="10">
        <v>54.82</v>
      </c>
      <c r="H1309" s="17"/>
      <c r="I1309" s="17"/>
    </row>
    <row r="1310" spans="1:9" x14ac:dyDescent="0.25">
      <c r="A1310" s="11">
        <v>40588.614583333336</v>
      </c>
      <c r="B1310" s="10">
        <v>13.63</v>
      </c>
      <c r="D1310" s="11">
        <v>40588.614583333336</v>
      </c>
      <c r="E1310" s="10">
        <v>44.6</v>
      </c>
      <c r="H1310" s="17"/>
      <c r="I1310" s="17"/>
    </row>
    <row r="1311" spans="1:9" x14ac:dyDescent="0.25">
      <c r="A1311" s="11">
        <v>40588.625</v>
      </c>
      <c r="B1311" s="10">
        <v>71.239999999999995</v>
      </c>
      <c r="D1311" s="11">
        <v>40588.625</v>
      </c>
      <c r="E1311" s="10">
        <v>38.29</v>
      </c>
      <c r="H1311" s="17"/>
      <c r="I1311" s="17"/>
    </row>
    <row r="1312" spans="1:9" x14ac:dyDescent="0.25">
      <c r="A1312" s="11">
        <v>40588.635416666664</v>
      </c>
      <c r="B1312" s="10">
        <v>83.84</v>
      </c>
      <c r="D1312" s="11">
        <v>40588.635416666664</v>
      </c>
      <c r="E1312" s="10">
        <v>60.89</v>
      </c>
      <c r="H1312" s="17"/>
      <c r="I1312" s="17"/>
    </row>
    <row r="1313" spans="1:9" x14ac:dyDescent="0.25">
      <c r="A1313" s="11">
        <v>40588.645833333336</v>
      </c>
      <c r="B1313" s="10">
        <v>61.72</v>
      </c>
      <c r="D1313" s="11">
        <v>40588.645833333336</v>
      </c>
      <c r="E1313" s="10">
        <v>46.64</v>
      </c>
      <c r="H1313" s="17"/>
      <c r="I1313" s="17"/>
    </row>
    <row r="1314" spans="1:9" x14ac:dyDescent="0.25">
      <c r="A1314" s="11">
        <v>40588.65625</v>
      </c>
      <c r="B1314" s="10">
        <v>48.69</v>
      </c>
      <c r="D1314" s="11">
        <v>40588.65625</v>
      </c>
      <c r="E1314" s="10">
        <v>16.79</v>
      </c>
      <c r="H1314" s="17"/>
      <c r="I1314" s="17"/>
    </row>
    <row r="1315" spans="1:9" x14ac:dyDescent="0.25">
      <c r="A1315" s="11">
        <v>40588.666666666664</v>
      </c>
      <c r="B1315" s="10">
        <v>45.57</v>
      </c>
      <c r="D1315" s="11">
        <v>40588.666666666664</v>
      </c>
      <c r="E1315" s="10">
        <v>24.13</v>
      </c>
      <c r="H1315" s="17"/>
      <c r="I1315" s="17"/>
    </row>
    <row r="1316" spans="1:9" x14ac:dyDescent="0.25">
      <c r="A1316" s="11">
        <v>40588.677083333336</v>
      </c>
      <c r="B1316" s="10">
        <v>87.05</v>
      </c>
      <c r="D1316" s="11">
        <v>40588.677083333336</v>
      </c>
      <c r="E1316" s="10">
        <v>42.5</v>
      </c>
      <c r="H1316" s="17"/>
      <c r="I1316" s="17"/>
    </row>
    <row r="1317" spans="1:9" x14ac:dyDescent="0.25">
      <c r="A1317" s="11">
        <v>40588.6875</v>
      </c>
      <c r="B1317" s="10">
        <v>20.95</v>
      </c>
      <c r="D1317" s="11">
        <v>40588.6875</v>
      </c>
      <c r="E1317" s="10">
        <v>67.27</v>
      </c>
      <c r="H1317" s="17"/>
      <c r="I1317" s="17"/>
    </row>
    <row r="1318" spans="1:9" x14ac:dyDescent="0.25">
      <c r="A1318" s="11">
        <v>40588.697916666664</v>
      </c>
      <c r="B1318" s="10">
        <v>46.12</v>
      </c>
      <c r="D1318" s="11">
        <v>40588.697916666664</v>
      </c>
      <c r="E1318" s="10">
        <v>51.03</v>
      </c>
      <c r="H1318" s="17"/>
      <c r="I1318" s="17"/>
    </row>
    <row r="1319" spans="1:9" x14ac:dyDescent="0.25">
      <c r="A1319" s="11">
        <v>40588.708333333336</v>
      </c>
      <c r="B1319" s="10">
        <v>86.73</v>
      </c>
      <c r="D1319" s="11">
        <v>40588.708333333336</v>
      </c>
      <c r="E1319" s="10">
        <v>23.48</v>
      </c>
      <c r="H1319" s="17"/>
      <c r="I1319" s="17"/>
    </row>
    <row r="1320" spans="1:9" x14ac:dyDescent="0.25">
      <c r="A1320" s="11">
        <v>40588.71875</v>
      </c>
      <c r="B1320" s="10">
        <v>29.85</v>
      </c>
      <c r="D1320" s="11">
        <v>40588.71875</v>
      </c>
      <c r="E1320" s="10">
        <v>0.56000000000000005</v>
      </c>
      <c r="H1320" s="17"/>
      <c r="I1320" s="17"/>
    </row>
    <row r="1321" spans="1:9" x14ac:dyDescent="0.25">
      <c r="A1321" s="11">
        <v>40588.729166666664</v>
      </c>
      <c r="B1321" s="10">
        <v>8.6300000000000008</v>
      </c>
      <c r="D1321" s="11">
        <v>40588.729166666664</v>
      </c>
      <c r="E1321" s="10">
        <v>95.41</v>
      </c>
      <c r="H1321" s="17"/>
      <c r="I1321" s="17"/>
    </row>
    <row r="1322" spans="1:9" x14ac:dyDescent="0.25">
      <c r="A1322" s="11">
        <v>40588.739583333336</v>
      </c>
      <c r="B1322" s="10">
        <v>82.63</v>
      </c>
      <c r="D1322" s="11">
        <v>40588.739583333336</v>
      </c>
      <c r="E1322" s="10">
        <v>59.48</v>
      </c>
      <c r="H1322" s="17"/>
      <c r="I1322" s="17"/>
    </row>
    <row r="1323" spans="1:9" x14ac:dyDescent="0.25">
      <c r="A1323" s="11">
        <v>40588.75</v>
      </c>
      <c r="B1323" s="10">
        <v>54.14</v>
      </c>
      <c r="D1323" s="11">
        <v>40588.75</v>
      </c>
      <c r="E1323" s="10">
        <v>46.44</v>
      </c>
      <c r="H1323" s="17"/>
      <c r="I1323" s="17"/>
    </row>
    <row r="1324" spans="1:9" x14ac:dyDescent="0.25">
      <c r="A1324" s="11">
        <v>40588.760416666664</v>
      </c>
      <c r="B1324" s="10">
        <v>4.67</v>
      </c>
      <c r="D1324" s="11">
        <v>40588.760416666664</v>
      </c>
      <c r="E1324" s="10">
        <v>53.72</v>
      </c>
      <c r="H1324" s="17"/>
      <c r="I1324" s="17"/>
    </row>
    <row r="1325" spans="1:9" x14ac:dyDescent="0.25">
      <c r="A1325" s="11">
        <v>40588.770833333336</v>
      </c>
      <c r="B1325" s="10">
        <v>8.3699999999999992</v>
      </c>
      <c r="D1325" s="11">
        <v>40588.770833333336</v>
      </c>
      <c r="E1325" s="10">
        <v>61.12</v>
      </c>
      <c r="H1325" s="17"/>
      <c r="I1325" s="17"/>
    </row>
    <row r="1326" spans="1:9" x14ac:dyDescent="0.25">
      <c r="A1326" s="11">
        <v>40588.78125</v>
      </c>
      <c r="B1326" s="10">
        <v>90.96</v>
      </c>
      <c r="D1326" s="11">
        <v>40588.78125</v>
      </c>
      <c r="E1326" s="10">
        <v>55.69</v>
      </c>
      <c r="H1326" s="17"/>
      <c r="I1326" s="17"/>
    </row>
    <row r="1327" spans="1:9" x14ac:dyDescent="0.25">
      <c r="A1327" s="11">
        <v>40588.791666666664</v>
      </c>
      <c r="B1327" s="10">
        <v>45.22</v>
      </c>
      <c r="D1327" s="11">
        <v>40588.791666666664</v>
      </c>
      <c r="E1327" s="10">
        <v>59.66</v>
      </c>
      <c r="H1327" s="17"/>
      <c r="I1327" s="17"/>
    </row>
    <row r="1328" spans="1:9" x14ac:dyDescent="0.25">
      <c r="A1328" s="11">
        <v>40588.802083333336</v>
      </c>
      <c r="B1328" s="10">
        <v>20.16</v>
      </c>
      <c r="D1328" s="11">
        <v>40588.802083333336</v>
      </c>
      <c r="E1328" s="10">
        <v>55.7</v>
      </c>
      <c r="H1328" s="17"/>
      <c r="I1328" s="17"/>
    </row>
    <row r="1329" spans="1:9" x14ac:dyDescent="0.25">
      <c r="A1329" s="11">
        <v>40588.8125</v>
      </c>
      <c r="B1329" s="10">
        <v>58.29</v>
      </c>
      <c r="D1329" s="11">
        <v>40588.8125</v>
      </c>
      <c r="E1329" s="10">
        <v>12.31</v>
      </c>
      <c r="H1329" s="17"/>
      <c r="I1329" s="17"/>
    </row>
    <row r="1330" spans="1:9" x14ac:dyDescent="0.25">
      <c r="A1330" s="11">
        <v>40588.822916666664</v>
      </c>
      <c r="B1330" s="10">
        <v>11.23</v>
      </c>
      <c r="D1330" s="11">
        <v>40588.822916666664</v>
      </c>
      <c r="E1330" s="10">
        <v>42.23</v>
      </c>
      <c r="H1330" s="17"/>
      <c r="I1330" s="17"/>
    </row>
    <row r="1331" spans="1:9" x14ac:dyDescent="0.25">
      <c r="A1331" s="11">
        <v>40588.833333333336</v>
      </c>
      <c r="B1331" s="10">
        <v>62.45</v>
      </c>
      <c r="D1331" s="11">
        <v>40588.833333333336</v>
      </c>
      <c r="E1331" s="10">
        <v>89.8</v>
      </c>
      <c r="H1331" s="17"/>
      <c r="I1331" s="17"/>
    </row>
    <row r="1332" spans="1:9" x14ac:dyDescent="0.25">
      <c r="A1332" s="11">
        <v>40588.84375</v>
      </c>
      <c r="B1332" s="10">
        <v>19.96</v>
      </c>
      <c r="D1332" s="11">
        <v>40588.84375</v>
      </c>
      <c r="E1332" s="10">
        <v>69.95</v>
      </c>
      <c r="H1332" s="17"/>
      <c r="I1332" s="17"/>
    </row>
    <row r="1333" spans="1:9" x14ac:dyDescent="0.25">
      <c r="A1333" s="11">
        <v>40588.854166666664</v>
      </c>
      <c r="B1333" s="10">
        <v>13.46</v>
      </c>
      <c r="D1333" s="11">
        <v>40588.854166666664</v>
      </c>
      <c r="E1333" s="10">
        <v>41.49</v>
      </c>
      <c r="H1333" s="17"/>
      <c r="I1333" s="17"/>
    </row>
    <row r="1334" spans="1:9" x14ac:dyDescent="0.25">
      <c r="A1334" s="11">
        <v>40588.864583333336</v>
      </c>
      <c r="B1334" s="10">
        <v>25.04</v>
      </c>
      <c r="D1334" s="11">
        <v>40588.864583333336</v>
      </c>
      <c r="E1334" s="10">
        <v>11.74</v>
      </c>
      <c r="H1334" s="17"/>
      <c r="I1334" s="17"/>
    </row>
    <row r="1335" spans="1:9" x14ac:dyDescent="0.25">
      <c r="A1335" s="11">
        <v>40588.875</v>
      </c>
      <c r="B1335" s="10">
        <v>13.42</v>
      </c>
      <c r="D1335" s="11">
        <v>40588.875</v>
      </c>
      <c r="E1335" s="10">
        <v>4.34</v>
      </c>
      <c r="H1335" s="17"/>
      <c r="I1335" s="17"/>
    </row>
    <row r="1336" spans="1:9" x14ac:dyDescent="0.25">
      <c r="A1336" s="11">
        <v>40588.885416666664</v>
      </c>
      <c r="B1336" s="10">
        <v>95.87</v>
      </c>
      <c r="D1336" s="11">
        <v>40588.885416666664</v>
      </c>
      <c r="E1336" s="10">
        <v>63.75</v>
      </c>
      <c r="H1336" s="17"/>
      <c r="I1336" s="17"/>
    </row>
    <row r="1337" spans="1:9" x14ac:dyDescent="0.25">
      <c r="A1337" s="11">
        <v>40588.895833333336</v>
      </c>
      <c r="B1337" s="10">
        <v>44.05</v>
      </c>
      <c r="D1337" s="11">
        <v>40588.895833333336</v>
      </c>
      <c r="E1337" s="10">
        <v>48.63</v>
      </c>
      <c r="H1337" s="17"/>
      <c r="I1337" s="17"/>
    </row>
    <row r="1338" spans="1:9" x14ac:dyDescent="0.25">
      <c r="A1338" s="11">
        <v>40588.90625</v>
      </c>
      <c r="B1338" s="10">
        <v>37.57</v>
      </c>
      <c r="D1338" s="11">
        <v>40588.90625</v>
      </c>
      <c r="E1338" s="10">
        <v>37.69</v>
      </c>
      <c r="H1338" s="17"/>
      <c r="I1338" s="17"/>
    </row>
    <row r="1339" spans="1:9" x14ac:dyDescent="0.25">
      <c r="A1339" s="11">
        <v>40588.916666666664</v>
      </c>
      <c r="B1339" s="10">
        <v>0.61</v>
      </c>
      <c r="D1339" s="11">
        <v>40588.916666666664</v>
      </c>
      <c r="E1339" s="10">
        <v>16.809999999999999</v>
      </c>
      <c r="H1339" s="17"/>
      <c r="I1339" s="17"/>
    </row>
    <row r="1340" spans="1:9" x14ac:dyDescent="0.25">
      <c r="A1340" s="11">
        <v>40588.927083333336</v>
      </c>
      <c r="B1340" s="10">
        <v>58.87</v>
      </c>
      <c r="D1340" s="11">
        <v>40588.927083333336</v>
      </c>
      <c r="E1340" s="10">
        <v>3.41</v>
      </c>
      <c r="H1340" s="17"/>
      <c r="I1340" s="17"/>
    </row>
    <row r="1341" spans="1:9" x14ac:dyDescent="0.25">
      <c r="A1341" s="11">
        <v>40588.9375</v>
      </c>
      <c r="B1341" s="10">
        <v>48.88</v>
      </c>
      <c r="D1341" s="11">
        <v>40588.9375</v>
      </c>
      <c r="E1341" s="10">
        <v>59</v>
      </c>
      <c r="H1341" s="17"/>
      <c r="I1341" s="17"/>
    </row>
    <row r="1342" spans="1:9" x14ac:dyDescent="0.25">
      <c r="A1342" s="11">
        <v>40588.947916666664</v>
      </c>
      <c r="B1342" s="10">
        <v>17.64</v>
      </c>
      <c r="D1342" s="11">
        <v>40588.947916666664</v>
      </c>
      <c r="E1342" s="10">
        <v>67.06</v>
      </c>
      <c r="H1342" s="17"/>
      <c r="I1342" s="17"/>
    </row>
    <row r="1343" spans="1:9" x14ac:dyDescent="0.25">
      <c r="A1343" s="11">
        <v>40588.958333333336</v>
      </c>
      <c r="B1343" s="10">
        <v>37.89</v>
      </c>
      <c r="D1343" s="11">
        <v>40588.958333333336</v>
      </c>
      <c r="E1343" s="10">
        <v>83.71</v>
      </c>
      <c r="H1343" s="17"/>
      <c r="I1343" s="17"/>
    </row>
    <row r="1344" spans="1:9" x14ac:dyDescent="0.25">
      <c r="A1344" s="11">
        <v>40588.96875</v>
      </c>
      <c r="B1344" s="10">
        <v>27.42</v>
      </c>
      <c r="D1344" s="11">
        <v>40588.96875</v>
      </c>
      <c r="E1344" s="10">
        <v>0.41</v>
      </c>
      <c r="H1344" s="17"/>
      <c r="I1344" s="17"/>
    </row>
    <row r="1345" spans="1:9" x14ac:dyDescent="0.25">
      <c r="A1345" s="11">
        <v>40588.979166666664</v>
      </c>
      <c r="B1345" s="10">
        <v>7.53</v>
      </c>
      <c r="D1345" s="11">
        <v>40588.979166666664</v>
      </c>
      <c r="E1345" s="10">
        <v>10.039999999999999</v>
      </c>
      <c r="H1345" s="17"/>
      <c r="I1345" s="17"/>
    </row>
    <row r="1346" spans="1:9" x14ac:dyDescent="0.25">
      <c r="A1346" s="11">
        <v>40588.989583333336</v>
      </c>
      <c r="B1346" s="10">
        <v>64.41</v>
      </c>
      <c r="D1346" s="11">
        <v>40588.989583333336</v>
      </c>
      <c r="E1346" s="10">
        <v>35.57</v>
      </c>
      <c r="H1346" s="17"/>
      <c r="I1346" s="17"/>
    </row>
    <row r="1347" spans="1:9" x14ac:dyDescent="0.25">
      <c r="A1347" s="11">
        <v>40589</v>
      </c>
      <c r="B1347" s="10">
        <v>95.36</v>
      </c>
      <c r="D1347" s="11">
        <v>40589</v>
      </c>
      <c r="E1347" s="10">
        <v>64.16</v>
      </c>
      <c r="H1347" s="17"/>
      <c r="I1347" s="17"/>
    </row>
    <row r="1348" spans="1:9" x14ac:dyDescent="0.25">
      <c r="A1348" s="11">
        <v>40589.010416666664</v>
      </c>
      <c r="B1348" s="10">
        <v>37.51</v>
      </c>
      <c r="D1348" s="11">
        <v>40589.010416666664</v>
      </c>
      <c r="E1348" s="10">
        <v>70.36</v>
      </c>
      <c r="H1348" s="17"/>
      <c r="I1348" s="17"/>
    </row>
    <row r="1349" spans="1:9" x14ac:dyDescent="0.25">
      <c r="A1349" s="11">
        <v>40589.020833333336</v>
      </c>
      <c r="B1349" s="10">
        <v>54.7</v>
      </c>
      <c r="D1349" s="11">
        <v>40589.020833333336</v>
      </c>
      <c r="E1349" s="10">
        <v>73.47</v>
      </c>
      <c r="H1349" s="17"/>
      <c r="I1349" s="17"/>
    </row>
    <row r="1350" spans="1:9" x14ac:dyDescent="0.25">
      <c r="A1350" s="11">
        <v>40589.03125</v>
      </c>
      <c r="B1350" s="10">
        <v>74.260000000000005</v>
      </c>
      <c r="D1350" s="11">
        <v>40589.03125</v>
      </c>
      <c r="E1350" s="10">
        <v>19.93</v>
      </c>
      <c r="H1350" s="17"/>
      <c r="I1350" s="17"/>
    </row>
    <row r="1351" spans="1:9" x14ac:dyDescent="0.25">
      <c r="A1351" s="11">
        <v>40589.041666666664</v>
      </c>
      <c r="B1351" s="10">
        <v>64.06</v>
      </c>
      <c r="D1351" s="11">
        <v>40589.041666666664</v>
      </c>
      <c r="E1351" s="10">
        <v>95.42</v>
      </c>
      <c r="H1351" s="17"/>
      <c r="I1351" s="17"/>
    </row>
    <row r="1352" spans="1:9" x14ac:dyDescent="0.25">
      <c r="A1352" s="11">
        <v>40589.052083333336</v>
      </c>
      <c r="B1352" s="10">
        <v>8.9499999999999993</v>
      </c>
      <c r="D1352" s="11">
        <v>40589.052083333336</v>
      </c>
      <c r="E1352" s="10">
        <v>5.75</v>
      </c>
      <c r="H1352" s="17"/>
      <c r="I1352" s="17"/>
    </row>
    <row r="1353" spans="1:9" x14ac:dyDescent="0.25">
      <c r="A1353" s="11">
        <v>40589.0625</v>
      </c>
      <c r="B1353" s="10">
        <v>71.06</v>
      </c>
      <c r="D1353" s="11">
        <v>40589.0625</v>
      </c>
      <c r="E1353" s="10">
        <v>34.729999999999997</v>
      </c>
      <c r="H1353" s="17"/>
      <c r="I1353" s="17"/>
    </row>
    <row r="1354" spans="1:9" x14ac:dyDescent="0.25">
      <c r="A1354" s="11">
        <v>40589.072916666664</v>
      </c>
      <c r="B1354" s="10">
        <v>9.5299999999999994</v>
      </c>
      <c r="D1354" s="11">
        <v>40589.072916666664</v>
      </c>
      <c r="E1354" s="10">
        <v>16.010000000000002</v>
      </c>
      <c r="H1354" s="17"/>
      <c r="I1354" s="17"/>
    </row>
    <row r="1355" spans="1:9" x14ac:dyDescent="0.25">
      <c r="A1355" s="11">
        <v>40589.083333333336</v>
      </c>
      <c r="B1355" s="10">
        <v>65.58</v>
      </c>
      <c r="D1355" s="11">
        <v>40589.083333333336</v>
      </c>
      <c r="E1355" s="10">
        <v>89.89</v>
      </c>
      <c r="H1355" s="17"/>
      <c r="I1355" s="17"/>
    </row>
    <row r="1356" spans="1:9" x14ac:dyDescent="0.25">
      <c r="A1356" s="11">
        <v>40589.09375</v>
      </c>
      <c r="B1356" s="10">
        <v>94.73</v>
      </c>
      <c r="D1356" s="11">
        <v>40589.09375</v>
      </c>
      <c r="E1356" s="10">
        <v>4.29</v>
      </c>
      <c r="H1356" s="17"/>
      <c r="I1356" s="17"/>
    </row>
    <row r="1357" spans="1:9" x14ac:dyDescent="0.25">
      <c r="A1357" s="11">
        <v>40589.104166666664</v>
      </c>
      <c r="B1357" s="10">
        <v>95.04</v>
      </c>
      <c r="D1357" s="11">
        <v>40589.104166666664</v>
      </c>
      <c r="E1357" s="10">
        <v>78.87</v>
      </c>
      <c r="H1357" s="17"/>
      <c r="I1357" s="17"/>
    </row>
    <row r="1358" spans="1:9" x14ac:dyDescent="0.25">
      <c r="A1358" s="11">
        <v>40589.114583333336</v>
      </c>
      <c r="B1358" s="10">
        <v>50.77</v>
      </c>
      <c r="D1358" s="11">
        <v>40589.114583333336</v>
      </c>
      <c r="E1358" s="10">
        <v>40.020000000000003</v>
      </c>
      <c r="H1358" s="17"/>
      <c r="I1358" s="17"/>
    </row>
    <row r="1359" spans="1:9" x14ac:dyDescent="0.25">
      <c r="A1359" s="11">
        <v>40589.125</v>
      </c>
      <c r="B1359" s="10">
        <v>64.010000000000005</v>
      </c>
      <c r="D1359" s="11">
        <v>40589.125</v>
      </c>
      <c r="E1359" s="10">
        <v>42.19</v>
      </c>
      <c r="H1359" s="17"/>
      <c r="I1359" s="17"/>
    </row>
    <row r="1360" spans="1:9" x14ac:dyDescent="0.25">
      <c r="A1360" s="11">
        <v>40589.135416666664</v>
      </c>
      <c r="B1360" s="10">
        <v>58.99</v>
      </c>
      <c r="D1360" s="11">
        <v>40589.135416666664</v>
      </c>
      <c r="E1360" s="10">
        <v>97.36</v>
      </c>
      <c r="H1360" s="17"/>
      <c r="I1360" s="17"/>
    </row>
    <row r="1361" spans="1:9" x14ac:dyDescent="0.25">
      <c r="A1361" s="11">
        <v>40589.145833333336</v>
      </c>
      <c r="B1361" s="10">
        <v>36.159999999999997</v>
      </c>
      <c r="D1361" s="11">
        <v>40589.145833333336</v>
      </c>
      <c r="E1361" s="10">
        <v>82.17</v>
      </c>
      <c r="H1361" s="17"/>
      <c r="I1361" s="17"/>
    </row>
    <row r="1362" spans="1:9" x14ac:dyDescent="0.25">
      <c r="A1362" s="11">
        <v>40589.15625</v>
      </c>
      <c r="B1362" s="10">
        <v>82.61</v>
      </c>
      <c r="D1362" s="11">
        <v>40589.15625</v>
      </c>
      <c r="E1362" s="10">
        <v>45.06</v>
      </c>
      <c r="H1362" s="17"/>
      <c r="I1362" s="17"/>
    </row>
    <row r="1363" spans="1:9" x14ac:dyDescent="0.25">
      <c r="A1363" s="11">
        <v>40589.166666666664</v>
      </c>
      <c r="B1363" s="10">
        <v>0.47</v>
      </c>
      <c r="D1363" s="11">
        <v>40589.166666666664</v>
      </c>
      <c r="E1363" s="10">
        <v>5.4</v>
      </c>
      <c r="H1363" s="17"/>
      <c r="I1363" s="17"/>
    </row>
    <row r="1364" spans="1:9" x14ac:dyDescent="0.25">
      <c r="A1364" s="11">
        <v>40589.177083333336</v>
      </c>
      <c r="B1364" s="10">
        <v>20.95</v>
      </c>
      <c r="D1364" s="11">
        <v>40589.177083333336</v>
      </c>
      <c r="E1364" s="10">
        <v>69.84</v>
      </c>
      <c r="H1364" s="17"/>
      <c r="I1364" s="17"/>
    </row>
    <row r="1365" spans="1:9" x14ac:dyDescent="0.25">
      <c r="A1365" s="11">
        <v>40589.1875</v>
      </c>
      <c r="B1365" s="10">
        <v>36.33</v>
      </c>
      <c r="D1365" s="11">
        <v>40589.1875</v>
      </c>
      <c r="E1365" s="10">
        <v>34.54</v>
      </c>
      <c r="H1365" s="17"/>
      <c r="I1365" s="17"/>
    </row>
    <row r="1366" spans="1:9" x14ac:dyDescent="0.25">
      <c r="A1366" s="11">
        <v>40589.197916666664</v>
      </c>
      <c r="B1366" s="10">
        <v>5.03</v>
      </c>
      <c r="D1366" s="11">
        <v>40589.197916666664</v>
      </c>
      <c r="E1366" s="10">
        <v>12.16</v>
      </c>
      <c r="H1366" s="17"/>
      <c r="I1366" s="17"/>
    </row>
    <row r="1367" spans="1:9" x14ac:dyDescent="0.25">
      <c r="A1367" s="11">
        <v>40589.208333333336</v>
      </c>
      <c r="B1367" s="10">
        <v>13.95</v>
      </c>
      <c r="D1367" s="11">
        <v>40589.208333333336</v>
      </c>
      <c r="E1367" s="10">
        <v>24.07</v>
      </c>
      <c r="H1367" s="17"/>
      <c r="I1367" s="17"/>
    </row>
    <row r="1368" spans="1:9" x14ac:dyDescent="0.25">
      <c r="A1368" s="11">
        <v>40589.21875</v>
      </c>
      <c r="B1368" s="10">
        <v>43.55</v>
      </c>
      <c r="D1368" s="11">
        <v>40589.21875</v>
      </c>
      <c r="E1368" s="10">
        <v>19.28</v>
      </c>
      <c r="H1368" s="17"/>
      <c r="I1368" s="17"/>
    </row>
    <row r="1369" spans="1:9" x14ac:dyDescent="0.25">
      <c r="A1369" s="11">
        <v>40589.229166666664</v>
      </c>
      <c r="B1369" s="10">
        <v>52.99</v>
      </c>
      <c r="D1369" s="11">
        <v>40589.229166666664</v>
      </c>
      <c r="E1369" s="10">
        <v>78.05</v>
      </c>
      <c r="H1369" s="17"/>
      <c r="I1369" s="17"/>
    </row>
    <row r="1370" spans="1:9" x14ac:dyDescent="0.25">
      <c r="A1370" s="11">
        <v>40589.239583333336</v>
      </c>
      <c r="B1370" s="10">
        <v>6.55</v>
      </c>
      <c r="D1370" s="11">
        <v>40589.239583333336</v>
      </c>
      <c r="E1370" s="10">
        <v>62.89</v>
      </c>
      <c r="H1370" s="17"/>
      <c r="I1370" s="17"/>
    </row>
    <row r="1371" spans="1:9" x14ac:dyDescent="0.25">
      <c r="A1371" s="11">
        <v>40589.25</v>
      </c>
      <c r="B1371" s="10">
        <v>7.63</v>
      </c>
      <c r="D1371" s="11">
        <v>40589.25</v>
      </c>
      <c r="E1371" s="10">
        <v>66.98</v>
      </c>
      <c r="H1371" s="17"/>
      <c r="I1371" s="17"/>
    </row>
    <row r="1372" spans="1:9" x14ac:dyDescent="0.25">
      <c r="A1372" s="11">
        <v>40589.260416666664</v>
      </c>
      <c r="B1372" s="10">
        <v>35.93</v>
      </c>
      <c r="D1372" s="11">
        <v>40589.260416666664</v>
      </c>
      <c r="E1372" s="10">
        <v>92.23</v>
      </c>
      <c r="H1372" s="17"/>
      <c r="I1372" s="17"/>
    </row>
    <row r="1373" spans="1:9" x14ac:dyDescent="0.25">
      <c r="A1373" s="11">
        <v>40589.270833333336</v>
      </c>
      <c r="B1373" s="10">
        <v>72.81</v>
      </c>
      <c r="D1373" s="11">
        <v>40589.270833333336</v>
      </c>
      <c r="E1373" s="10">
        <v>27.19</v>
      </c>
      <c r="H1373" s="17"/>
      <c r="I1373" s="17"/>
    </row>
    <row r="1374" spans="1:9" x14ac:dyDescent="0.25">
      <c r="A1374" s="11">
        <v>40589.28125</v>
      </c>
      <c r="B1374" s="10">
        <v>74.489999999999995</v>
      </c>
      <c r="D1374" s="11">
        <v>40589.28125</v>
      </c>
      <c r="E1374" s="10">
        <v>4.3</v>
      </c>
      <c r="H1374" s="17"/>
      <c r="I1374" s="17"/>
    </row>
    <row r="1375" spans="1:9" x14ac:dyDescent="0.25">
      <c r="A1375" s="11">
        <v>40589.291666666664</v>
      </c>
      <c r="B1375" s="10">
        <v>95.58</v>
      </c>
      <c r="D1375" s="11">
        <v>40589.291666666664</v>
      </c>
      <c r="E1375" s="10">
        <v>26.02</v>
      </c>
      <c r="H1375" s="17"/>
      <c r="I1375" s="17"/>
    </row>
    <row r="1376" spans="1:9" x14ac:dyDescent="0.25">
      <c r="A1376" s="11">
        <v>40589.302083333336</v>
      </c>
      <c r="B1376" s="10">
        <v>14.91</v>
      </c>
      <c r="D1376" s="11">
        <v>40589.302083333336</v>
      </c>
      <c r="E1376" s="10">
        <v>94.56</v>
      </c>
      <c r="H1376" s="17"/>
      <c r="I1376" s="17"/>
    </row>
    <row r="1377" spans="1:9" x14ac:dyDescent="0.25">
      <c r="A1377" s="11">
        <v>40589.3125</v>
      </c>
      <c r="B1377" s="10">
        <v>96.7</v>
      </c>
      <c r="D1377" s="11">
        <v>40589.3125</v>
      </c>
      <c r="E1377" s="10">
        <v>60.05</v>
      </c>
      <c r="H1377" s="17"/>
      <c r="I1377" s="17"/>
    </row>
    <row r="1378" spans="1:9" x14ac:dyDescent="0.25">
      <c r="A1378" s="11">
        <v>40589.322916666664</v>
      </c>
      <c r="B1378" s="10">
        <v>35.54</v>
      </c>
      <c r="D1378" s="11">
        <v>40589.322916666664</v>
      </c>
      <c r="E1378" s="10">
        <v>70.900000000000006</v>
      </c>
      <c r="H1378" s="17"/>
      <c r="I1378" s="17"/>
    </row>
    <row r="1379" spans="1:9" x14ac:dyDescent="0.25">
      <c r="A1379" s="11">
        <v>40589.333333333336</v>
      </c>
      <c r="B1379" s="10">
        <v>34.049999999999997</v>
      </c>
      <c r="D1379" s="11">
        <v>40589.333333333336</v>
      </c>
      <c r="E1379" s="10">
        <v>12.82</v>
      </c>
      <c r="H1379" s="17"/>
      <c r="I1379" s="17"/>
    </row>
    <row r="1380" spans="1:9" x14ac:dyDescent="0.25">
      <c r="A1380" s="11">
        <v>40589.34375</v>
      </c>
      <c r="B1380" s="10">
        <v>8.11</v>
      </c>
      <c r="D1380" s="11">
        <v>40589.34375</v>
      </c>
      <c r="E1380" s="10">
        <v>32.31</v>
      </c>
      <c r="H1380" s="17"/>
      <c r="I1380" s="17"/>
    </row>
    <row r="1381" spans="1:9" x14ac:dyDescent="0.25">
      <c r="A1381" s="11">
        <v>40589.354166666664</v>
      </c>
      <c r="B1381" s="10">
        <v>23.55</v>
      </c>
      <c r="D1381" s="11">
        <v>40589.354166666664</v>
      </c>
      <c r="E1381" s="10">
        <v>36.25</v>
      </c>
      <c r="H1381" s="17"/>
      <c r="I1381" s="17"/>
    </row>
    <row r="1382" spans="1:9" x14ac:dyDescent="0.25">
      <c r="A1382" s="11">
        <v>40589.364583333336</v>
      </c>
      <c r="B1382" s="10">
        <v>26.67</v>
      </c>
      <c r="D1382" s="11">
        <v>40589.364583333336</v>
      </c>
      <c r="E1382" s="10">
        <v>73.2</v>
      </c>
      <c r="H1382" s="17"/>
      <c r="I1382" s="17"/>
    </row>
    <row r="1383" spans="1:9" x14ac:dyDescent="0.25">
      <c r="A1383" s="11">
        <v>40589.375</v>
      </c>
      <c r="B1383" s="10">
        <v>24.97</v>
      </c>
      <c r="D1383" s="11">
        <v>40589.375</v>
      </c>
      <c r="E1383" s="10">
        <v>76.98</v>
      </c>
      <c r="H1383" s="17"/>
      <c r="I1383" s="17"/>
    </row>
    <row r="1384" spans="1:9" x14ac:dyDescent="0.25">
      <c r="A1384" s="11">
        <v>40589.385416666664</v>
      </c>
      <c r="B1384" s="10">
        <v>31.06</v>
      </c>
      <c r="D1384" s="11">
        <v>40589.385416666664</v>
      </c>
      <c r="E1384" s="10">
        <v>19.05</v>
      </c>
      <c r="H1384" s="17"/>
      <c r="I1384" s="17"/>
    </row>
    <row r="1385" spans="1:9" x14ac:dyDescent="0.25">
      <c r="A1385" s="11">
        <v>40589.395833333336</v>
      </c>
      <c r="B1385" s="10">
        <v>12.02</v>
      </c>
      <c r="D1385" s="11">
        <v>40589.395833333336</v>
      </c>
      <c r="E1385" s="10">
        <v>83.97</v>
      </c>
      <c r="H1385" s="17"/>
      <c r="I1385" s="17"/>
    </row>
    <row r="1386" spans="1:9" x14ac:dyDescent="0.25">
      <c r="A1386" s="11">
        <v>40589.40625</v>
      </c>
      <c r="B1386" s="10">
        <v>65.42</v>
      </c>
      <c r="D1386" s="11">
        <v>40589.40625</v>
      </c>
      <c r="E1386" s="10">
        <v>78.09</v>
      </c>
      <c r="H1386" s="17"/>
      <c r="I1386" s="17"/>
    </row>
    <row r="1387" spans="1:9" x14ac:dyDescent="0.25">
      <c r="A1387" s="11">
        <v>40589.416666666664</v>
      </c>
      <c r="B1387" s="10">
        <v>91.22</v>
      </c>
      <c r="D1387" s="11">
        <v>40589.416666666664</v>
      </c>
      <c r="E1387" s="10">
        <v>39.58</v>
      </c>
      <c r="H1387" s="17"/>
      <c r="I1387" s="17"/>
    </row>
    <row r="1388" spans="1:9" x14ac:dyDescent="0.25">
      <c r="A1388" s="11">
        <v>40589.427083333336</v>
      </c>
      <c r="B1388" s="10">
        <v>43.47</v>
      </c>
      <c r="D1388" s="11">
        <v>40589.427083333336</v>
      </c>
      <c r="E1388" s="10">
        <v>76.55</v>
      </c>
      <c r="H1388" s="17"/>
      <c r="I1388" s="17"/>
    </row>
    <row r="1389" spans="1:9" x14ac:dyDescent="0.25">
      <c r="A1389" s="11">
        <v>40589.4375</v>
      </c>
      <c r="B1389" s="10">
        <v>47.08</v>
      </c>
      <c r="D1389" s="11">
        <v>40589.4375</v>
      </c>
      <c r="E1389" s="10">
        <v>7.49</v>
      </c>
      <c r="H1389" s="17"/>
      <c r="I1389" s="17"/>
    </row>
    <row r="1390" spans="1:9" x14ac:dyDescent="0.25">
      <c r="A1390" s="11">
        <v>40589.447916666664</v>
      </c>
      <c r="B1390" s="10">
        <v>86.09</v>
      </c>
      <c r="D1390" s="11">
        <v>40589.447916666664</v>
      </c>
      <c r="E1390" s="10">
        <v>91.25</v>
      </c>
      <c r="H1390" s="17"/>
      <c r="I1390" s="17"/>
    </row>
    <row r="1391" spans="1:9" x14ac:dyDescent="0.25">
      <c r="A1391" s="11">
        <v>40589.458333333336</v>
      </c>
      <c r="B1391" s="10">
        <v>98.81</v>
      </c>
      <c r="D1391" s="11">
        <v>40589.458333333336</v>
      </c>
      <c r="E1391" s="10">
        <v>44.82</v>
      </c>
      <c r="H1391" s="17"/>
      <c r="I1391" s="17"/>
    </row>
    <row r="1392" spans="1:9" x14ac:dyDescent="0.25">
      <c r="A1392" s="11">
        <v>40589.46875</v>
      </c>
      <c r="B1392" s="10">
        <v>5.97</v>
      </c>
      <c r="D1392" s="11">
        <v>40589.46875</v>
      </c>
      <c r="E1392" s="10">
        <v>13.4</v>
      </c>
      <c r="H1392" s="17"/>
      <c r="I1392" s="17"/>
    </row>
    <row r="1393" spans="1:9" x14ac:dyDescent="0.25">
      <c r="A1393" s="11">
        <v>40589.479166666664</v>
      </c>
      <c r="B1393" s="10">
        <v>2.71</v>
      </c>
      <c r="D1393" s="11">
        <v>40589.479166666664</v>
      </c>
      <c r="E1393" s="10">
        <v>26.29</v>
      </c>
      <c r="H1393" s="17"/>
      <c r="I1393" s="17"/>
    </row>
    <row r="1394" spans="1:9" x14ac:dyDescent="0.25">
      <c r="A1394" s="11">
        <v>40589.489583333336</v>
      </c>
      <c r="B1394" s="10">
        <v>28.03</v>
      </c>
      <c r="D1394" s="11">
        <v>40589.489583333336</v>
      </c>
      <c r="E1394" s="10">
        <v>37.19</v>
      </c>
      <c r="H1394" s="17"/>
      <c r="I1394" s="17"/>
    </row>
    <row r="1395" spans="1:9" x14ac:dyDescent="0.25">
      <c r="A1395" s="11">
        <v>40589.5</v>
      </c>
      <c r="B1395" s="10">
        <v>35.19</v>
      </c>
      <c r="D1395" s="11">
        <v>40589.5</v>
      </c>
      <c r="E1395" s="10">
        <v>98.36</v>
      </c>
      <c r="H1395" s="17"/>
      <c r="I1395" s="17"/>
    </row>
    <row r="1396" spans="1:9" x14ac:dyDescent="0.25">
      <c r="A1396" s="11">
        <v>40589.510416666664</v>
      </c>
      <c r="B1396" s="10">
        <v>81.05</v>
      </c>
      <c r="D1396" s="11">
        <v>40589.510416666664</v>
      </c>
      <c r="E1396" s="10">
        <v>65.44</v>
      </c>
      <c r="H1396" s="17"/>
      <c r="I1396" s="17"/>
    </row>
    <row r="1397" spans="1:9" x14ac:dyDescent="0.25">
      <c r="A1397" s="11">
        <v>40589.520833333336</v>
      </c>
      <c r="B1397" s="10">
        <v>51.45</v>
      </c>
      <c r="D1397" s="11">
        <v>40589.520833333336</v>
      </c>
      <c r="E1397" s="10">
        <v>18.16</v>
      </c>
      <c r="H1397" s="17"/>
      <c r="I1397" s="17"/>
    </row>
    <row r="1398" spans="1:9" x14ac:dyDescent="0.25">
      <c r="A1398" s="11">
        <v>40589.53125</v>
      </c>
      <c r="B1398" s="10">
        <v>90.27</v>
      </c>
      <c r="D1398" s="11">
        <v>40589.53125</v>
      </c>
      <c r="E1398" s="10">
        <v>91.89</v>
      </c>
      <c r="H1398" s="17"/>
      <c r="I1398" s="17"/>
    </row>
    <row r="1399" spans="1:9" x14ac:dyDescent="0.25">
      <c r="A1399" s="11">
        <v>40589.541666666664</v>
      </c>
      <c r="B1399" s="10">
        <v>43.95</v>
      </c>
      <c r="D1399" s="11">
        <v>40589.541666666664</v>
      </c>
      <c r="E1399" s="10">
        <v>31.41</v>
      </c>
      <c r="H1399" s="17"/>
      <c r="I1399" s="17"/>
    </row>
    <row r="1400" spans="1:9" x14ac:dyDescent="0.25">
      <c r="A1400" s="11">
        <v>40589.552083333336</v>
      </c>
      <c r="B1400" s="10">
        <v>20.02</v>
      </c>
      <c r="D1400" s="11">
        <v>40589.552083333336</v>
      </c>
      <c r="E1400" s="10">
        <v>35.85</v>
      </c>
      <c r="H1400" s="17"/>
      <c r="I1400" s="17"/>
    </row>
    <row r="1401" spans="1:9" x14ac:dyDescent="0.25">
      <c r="A1401" s="11">
        <v>40589.5625</v>
      </c>
      <c r="B1401" s="10">
        <v>99.81</v>
      </c>
      <c r="D1401" s="11">
        <v>40589.5625</v>
      </c>
      <c r="E1401" s="10">
        <v>69.010000000000005</v>
      </c>
      <c r="H1401" s="17"/>
      <c r="I1401" s="17"/>
    </row>
    <row r="1402" spans="1:9" x14ac:dyDescent="0.25">
      <c r="A1402" s="11">
        <v>40589.572916666664</v>
      </c>
      <c r="B1402" s="10">
        <v>86.67</v>
      </c>
      <c r="D1402" s="11">
        <v>40589.572916666664</v>
      </c>
      <c r="E1402" s="10">
        <v>63</v>
      </c>
      <c r="H1402" s="17"/>
      <c r="I1402" s="17"/>
    </row>
    <row r="1403" spans="1:9" x14ac:dyDescent="0.25">
      <c r="A1403" s="11">
        <v>40589.583333333336</v>
      </c>
      <c r="B1403" s="10">
        <v>43.43</v>
      </c>
      <c r="D1403" s="11">
        <v>40589.583333333336</v>
      </c>
      <c r="E1403" s="10">
        <v>79.86</v>
      </c>
      <c r="H1403" s="17"/>
      <c r="I1403" s="17"/>
    </row>
    <row r="1404" spans="1:9" x14ac:dyDescent="0.25">
      <c r="A1404" s="11">
        <v>40589.59375</v>
      </c>
      <c r="B1404" s="10">
        <v>28.43</v>
      </c>
      <c r="D1404" s="11">
        <v>40589.59375</v>
      </c>
      <c r="E1404" s="10">
        <v>76.8</v>
      </c>
      <c r="H1404" s="17"/>
      <c r="I1404" s="17"/>
    </row>
    <row r="1405" spans="1:9" x14ac:dyDescent="0.25">
      <c r="A1405" s="11">
        <v>40589.604166666664</v>
      </c>
      <c r="B1405" s="10">
        <v>48.08</v>
      </c>
      <c r="D1405" s="11">
        <v>40589.604166666664</v>
      </c>
      <c r="E1405" s="10">
        <v>0.22</v>
      </c>
      <c r="H1405" s="17"/>
      <c r="I1405" s="17"/>
    </row>
    <row r="1406" spans="1:9" x14ac:dyDescent="0.25">
      <c r="A1406" s="11">
        <v>40589.614583333336</v>
      </c>
      <c r="B1406" s="10">
        <v>19.86</v>
      </c>
      <c r="D1406" s="11">
        <v>40589.614583333336</v>
      </c>
      <c r="E1406" s="10">
        <v>86.8</v>
      </c>
      <c r="H1406" s="17"/>
      <c r="I1406" s="17"/>
    </row>
    <row r="1407" spans="1:9" x14ac:dyDescent="0.25">
      <c r="A1407" s="11">
        <v>40589.625</v>
      </c>
      <c r="B1407" s="10">
        <v>81.2</v>
      </c>
      <c r="D1407" s="11">
        <v>40589.625</v>
      </c>
      <c r="E1407" s="10">
        <v>42.9</v>
      </c>
      <c r="H1407" s="17"/>
      <c r="I1407" s="17"/>
    </row>
    <row r="1408" spans="1:9" x14ac:dyDescent="0.25">
      <c r="A1408" s="11">
        <v>40589.635416666664</v>
      </c>
      <c r="B1408" s="10">
        <v>45.33</v>
      </c>
      <c r="D1408" s="11">
        <v>40589.635416666664</v>
      </c>
      <c r="E1408" s="10">
        <v>93.91</v>
      </c>
      <c r="H1408" s="17"/>
      <c r="I1408" s="17"/>
    </row>
    <row r="1409" spans="1:9" x14ac:dyDescent="0.25">
      <c r="A1409" s="11">
        <v>40589.645833333336</v>
      </c>
      <c r="B1409" s="10">
        <v>22.67</v>
      </c>
      <c r="D1409" s="11">
        <v>40589.645833333336</v>
      </c>
      <c r="E1409" s="10">
        <v>77.989999999999995</v>
      </c>
      <c r="H1409" s="17"/>
      <c r="I1409" s="17"/>
    </row>
    <row r="1410" spans="1:9" x14ac:dyDescent="0.25">
      <c r="A1410" s="11">
        <v>40589.65625</v>
      </c>
      <c r="B1410" s="10">
        <v>83.97</v>
      </c>
      <c r="D1410" s="11">
        <v>40589.65625</v>
      </c>
      <c r="E1410" s="10">
        <v>42.9</v>
      </c>
      <c r="H1410" s="17"/>
      <c r="I1410" s="17"/>
    </row>
    <row r="1411" spans="1:9" x14ac:dyDescent="0.25">
      <c r="A1411" s="11">
        <v>40589.666666666664</v>
      </c>
      <c r="B1411" s="10">
        <v>13.08</v>
      </c>
      <c r="D1411" s="11">
        <v>40589.666666666664</v>
      </c>
      <c r="E1411" s="10">
        <v>21.47</v>
      </c>
      <c r="H1411" s="17"/>
      <c r="I1411" s="17"/>
    </row>
    <row r="1412" spans="1:9" x14ac:dyDescent="0.25">
      <c r="A1412" s="11">
        <v>40589.677083333336</v>
      </c>
      <c r="B1412" s="10">
        <v>51.94</v>
      </c>
      <c r="D1412" s="11">
        <v>40589.677083333336</v>
      </c>
      <c r="E1412" s="10">
        <v>8.85</v>
      </c>
      <c r="H1412" s="17"/>
      <c r="I1412" s="17"/>
    </row>
    <row r="1413" spans="1:9" x14ac:dyDescent="0.25">
      <c r="A1413" s="11">
        <v>40589.6875</v>
      </c>
      <c r="B1413" s="10">
        <v>57.9</v>
      </c>
      <c r="D1413" s="11">
        <v>40589.6875</v>
      </c>
      <c r="E1413" s="10">
        <v>49.79</v>
      </c>
      <c r="H1413" s="17"/>
      <c r="I1413" s="17"/>
    </row>
    <row r="1414" spans="1:9" x14ac:dyDescent="0.25">
      <c r="A1414" s="11">
        <v>40589.697916666664</v>
      </c>
      <c r="B1414" s="10">
        <v>92.34</v>
      </c>
      <c r="D1414" s="11">
        <v>40589.697916666664</v>
      </c>
      <c r="E1414" s="10">
        <v>33.1</v>
      </c>
      <c r="H1414" s="17"/>
      <c r="I1414" s="17"/>
    </row>
    <row r="1415" spans="1:9" x14ac:dyDescent="0.25">
      <c r="A1415" s="11">
        <v>40589.708333333336</v>
      </c>
      <c r="B1415" s="10">
        <v>49.16</v>
      </c>
      <c r="D1415" s="11">
        <v>40589.708333333336</v>
      </c>
      <c r="E1415" s="10">
        <v>92.33</v>
      </c>
      <c r="H1415" s="17"/>
      <c r="I1415" s="17"/>
    </row>
    <row r="1416" spans="1:9" x14ac:dyDescent="0.25">
      <c r="A1416" s="11">
        <v>40589.71875</v>
      </c>
      <c r="B1416" s="10">
        <v>3.64</v>
      </c>
      <c r="D1416" s="11">
        <v>40589.71875</v>
      </c>
      <c r="E1416" s="10">
        <v>16.41</v>
      </c>
      <c r="H1416" s="17"/>
      <c r="I1416" s="17"/>
    </row>
    <row r="1417" spans="1:9" x14ac:dyDescent="0.25">
      <c r="A1417" s="11">
        <v>40589.729166666664</v>
      </c>
      <c r="B1417" s="10">
        <v>5.3</v>
      </c>
      <c r="D1417" s="11">
        <v>40589.729166666664</v>
      </c>
      <c r="E1417" s="10">
        <v>0.87</v>
      </c>
      <c r="H1417" s="17"/>
      <c r="I1417" s="17"/>
    </row>
    <row r="1418" spans="1:9" x14ac:dyDescent="0.25">
      <c r="A1418" s="11">
        <v>40589.739583333336</v>
      </c>
      <c r="B1418" s="10">
        <v>52.67</v>
      </c>
      <c r="D1418" s="11">
        <v>40589.739583333336</v>
      </c>
      <c r="E1418" s="10">
        <v>82.62</v>
      </c>
      <c r="H1418" s="17"/>
      <c r="I1418" s="17"/>
    </row>
    <row r="1419" spans="1:9" x14ac:dyDescent="0.25">
      <c r="A1419" s="11">
        <v>40589.75</v>
      </c>
      <c r="B1419" s="10">
        <v>64.78</v>
      </c>
      <c r="D1419" s="11">
        <v>40589.75</v>
      </c>
      <c r="E1419" s="10">
        <v>71.58</v>
      </c>
      <c r="H1419" s="17"/>
      <c r="I1419" s="17"/>
    </row>
    <row r="1420" spans="1:9" x14ac:dyDescent="0.25">
      <c r="A1420" s="11">
        <v>40589.760416666664</v>
      </c>
      <c r="B1420" s="10">
        <v>9.19</v>
      </c>
      <c r="D1420" s="11">
        <v>40589.760416666664</v>
      </c>
      <c r="E1420" s="10">
        <v>7.96</v>
      </c>
      <c r="H1420" s="17"/>
      <c r="I1420" s="17"/>
    </row>
    <row r="1421" spans="1:9" x14ac:dyDescent="0.25">
      <c r="A1421" s="11">
        <v>40589.770833333336</v>
      </c>
      <c r="B1421" s="10">
        <v>56.14</v>
      </c>
      <c r="D1421" s="11">
        <v>40589.770833333336</v>
      </c>
      <c r="E1421" s="10">
        <v>98.25</v>
      </c>
      <c r="H1421" s="17"/>
      <c r="I1421" s="17"/>
    </row>
    <row r="1422" spans="1:9" x14ac:dyDescent="0.25">
      <c r="A1422" s="11">
        <v>40589.78125</v>
      </c>
      <c r="B1422" s="10">
        <v>51.25</v>
      </c>
      <c r="D1422" s="11">
        <v>40589.78125</v>
      </c>
      <c r="E1422" s="10">
        <v>42.99</v>
      </c>
      <c r="H1422" s="17"/>
      <c r="I1422" s="17"/>
    </row>
    <row r="1423" spans="1:9" x14ac:dyDescent="0.25">
      <c r="A1423" s="11">
        <v>40589.791666666664</v>
      </c>
      <c r="B1423" s="10">
        <v>19.05</v>
      </c>
      <c r="D1423" s="11">
        <v>40589.791666666664</v>
      </c>
      <c r="E1423" s="10">
        <v>87.96</v>
      </c>
      <c r="H1423" s="17"/>
      <c r="I1423" s="17"/>
    </row>
    <row r="1424" spans="1:9" x14ac:dyDescent="0.25">
      <c r="A1424" s="11">
        <v>40589.802083333336</v>
      </c>
      <c r="B1424" s="10">
        <v>42.81</v>
      </c>
      <c r="D1424" s="11">
        <v>40589.802083333336</v>
      </c>
      <c r="E1424" s="10">
        <v>50.01</v>
      </c>
      <c r="H1424" s="17"/>
      <c r="I1424" s="17"/>
    </row>
    <row r="1425" spans="1:9" x14ac:dyDescent="0.25">
      <c r="A1425" s="11">
        <v>40589.8125</v>
      </c>
      <c r="B1425" s="10">
        <v>42.94</v>
      </c>
      <c r="D1425" s="11">
        <v>40589.8125</v>
      </c>
      <c r="E1425" s="10">
        <v>38.64</v>
      </c>
      <c r="H1425" s="17"/>
      <c r="I1425" s="17"/>
    </row>
    <row r="1426" spans="1:9" x14ac:dyDescent="0.25">
      <c r="A1426" s="11">
        <v>40589.822916666664</v>
      </c>
      <c r="B1426" s="10">
        <v>74.97</v>
      </c>
      <c r="D1426" s="11">
        <v>40589.822916666664</v>
      </c>
      <c r="E1426" s="10">
        <v>84.08</v>
      </c>
      <c r="H1426" s="17"/>
      <c r="I1426" s="17"/>
    </row>
    <row r="1427" spans="1:9" x14ac:dyDescent="0.25">
      <c r="A1427" s="11">
        <v>40589.833333333336</v>
      </c>
      <c r="B1427" s="10">
        <v>59.67</v>
      </c>
      <c r="D1427" s="11">
        <v>40589.833333333336</v>
      </c>
      <c r="E1427" s="10">
        <v>38.54</v>
      </c>
      <c r="H1427" s="17"/>
      <c r="I1427" s="17"/>
    </row>
    <row r="1428" spans="1:9" x14ac:dyDescent="0.25">
      <c r="A1428" s="11">
        <v>40589.84375</v>
      </c>
      <c r="B1428" s="10">
        <v>58.27</v>
      </c>
      <c r="D1428" s="11">
        <v>40589.84375</v>
      </c>
      <c r="E1428" s="10">
        <v>89.74</v>
      </c>
      <c r="H1428" s="17"/>
      <c r="I1428" s="17"/>
    </row>
    <row r="1429" spans="1:9" x14ac:dyDescent="0.25">
      <c r="A1429" s="11">
        <v>40589.854166666664</v>
      </c>
      <c r="B1429" s="10">
        <v>81.77</v>
      </c>
      <c r="D1429" s="11">
        <v>40589.854166666664</v>
      </c>
      <c r="E1429" s="10">
        <v>52.55</v>
      </c>
      <c r="H1429" s="17"/>
      <c r="I1429" s="17"/>
    </row>
    <row r="1430" spans="1:9" x14ac:dyDescent="0.25">
      <c r="A1430" s="11">
        <v>40589.864583333336</v>
      </c>
      <c r="B1430" s="10">
        <v>63.98</v>
      </c>
      <c r="D1430" s="11">
        <v>40589.864583333336</v>
      </c>
      <c r="E1430" s="10">
        <v>91.22</v>
      </c>
      <c r="H1430" s="17"/>
      <c r="I1430" s="17"/>
    </row>
    <row r="1431" spans="1:9" x14ac:dyDescent="0.25">
      <c r="A1431" s="11">
        <v>40589.875</v>
      </c>
      <c r="B1431" s="10">
        <v>37.35</v>
      </c>
      <c r="D1431" s="11">
        <v>40589.875</v>
      </c>
      <c r="E1431" s="10">
        <v>96.89</v>
      </c>
      <c r="H1431" s="17"/>
      <c r="I1431" s="17"/>
    </row>
    <row r="1432" spans="1:9" x14ac:dyDescent="0.25">
      <c r="A1432" s="11">
        <v>40589.885416666664</v>
      </c>
      <c r="B1432" s="10">
        <v>97.79</v>
      </c>
      <c r="D1432" s="11">
        <v>40589.885416666664</v>
      </c>
      <c r="E1432" s="10">
        <v>39.06</v>
      </c>
      <c r="H1432" s="17"/>
      <c r="I1432" s="17"/>
    </row>
    <row r="1433" spans="1:9" x14ac:dyDescent="0.25">
      <c r="A1433" s="11">
        <v>40589.895833333336</v>
      </c>
      <c r="B1433" s="10">
        <v>41.22</v>
      </c>
      <c r="D1433" s="11">
        <v>40589.895833333336</v>
      </c>
      <c r="E1433" s="10">
        <v>80.62</v>
      </c>
      <c r="H1433" s="17"/>
      <c r="I1433" s="17"/>
    </row>
    <row r="1434" spans="1:9" x14ac:dyDescent="0.25">
      <c r="A1434" s="11">
        <v>40589.90625</v>
      </c>
      <c r="B1434" s="10">
        <v>61.89</v>
      </c>
      <c r="D1434" s="11">
        <v>40589.90625</v>
      </c>
      <c r="E1434" s="10">
        <v>10.220000000000001</v>
      </c>
      <c r="H1434" s="17"/>
      <c r="I1434" s="17"/>
    </row>
    <row r="1435" spans="1:9" x14ac:dyDescent="0.25">
      <c r="A1435" s="11">
        <v>40589.916666666664</v>
      </c>
      <c r="B1435" s="10">
        <v>24.45</v>
      </c>
      <c r="D1435" s="11">
        <v>40589.916666666664</v>
      </c>
      <c r="E1435" s="10">
        <v>83.41</v>
      </c>
      <c r="H1435" s="17"/>
      <c r="I1435" s="17"/>
    </row>
    <row r="1436" spans="1:9" x14ac:dyDescent="0.25">
      <c r="A1436" s="11">
        <v>40589.927083333336</v>
      </c>
      <c r="B1436" s="10">
        <v>94.13</v>
      </c>
      <c r="D1436" s="11">
        <v>40589.927083333336</v>
      </c>
      <c r="E1436" s="10">
        <v>4.0599999999999996</v>
      </c>
      <c r="H1436" s="17"/>
      <c r="I1436" s="17"/>
    </row>
    <row r="1437" spans="1:9" x14ac:dyDescent="0.25">
      <c r="A1437" s="11">
        <v>40589.9375</v>
      </c>
      <c r="B1437" s="10">
        <v>37.549999999999997</v>
      </c>
      <c r="D1437" s="11">
        <v>40589.9375</v>
      </c>
      <c r="E1437" s="10">
        <v>61.37</v>
      </c>
      <c r="H1437" s="17"/>
      <c r="I1437" s="17"/>
    </row>
    <row r="1438" spans="1:9" x14ac:dyDescent="0.25">
      <c r="A1438" s="11">
        <v>40589.947916666664</v>
      </c>
      <c r="B1438" s="10">
        <v>71.959999999999994</v>
      </c>
      <c r="D1438" s="11">
        <v>40589.947916666664</v>
      </c>
      <c r="E1438" s="10">
        <v>89.36</v>
      </c>
      <c r="H1438" s="17"/>
      <c r="I1438" s="17"/>
    </row>
    <row r="1439" spans="1:9" x14ac:dyDescent="0.25">
      <c r="A1439" s="11">
        <v>40589.958333333336</v>
      </c>
      <c r="B1439" s="10">
        <v>37.130000000000003</v>
      </c>
      <c r="D1439" s="11">
        <v>40589.958333333336</v>
      </c>
      <c r="E1439" s="10">
        <v>53.23</v>
      </c>
      <c r="H1439" s="17"/>
      <c r="I1439" s="17"/>
    </row>
    <row r="1440" spans="1:9" x14ac:dyDescent="0.25">
      <c r="A1440" s="11">
        <v>40589.96875</v>
      </c>
      <c r="B1440" s="10">
        <v>96.17</v>
      </c>
      <c r="D1440" s="11">
        <v>40589.96875</v>
      </c>
      <c r="E1440" s="10">
        <v>12.6</v>
      </c>
      <c r="H1440" s="17"/>
      <c r="I1440" s="17"/>
    </row>
    <row r="1441" spans="1:9" x14ac:dyDescent="0.25">
      <c r="A1441" s="11">
        <v>40589.979166666664</v>
      </c>
      <c r="B1441" s="10">
        <v>4.99</v>
      </c>
      <c r="D1441" s="11">
        <v>40589.979166666664</v>
      </c>
      <c r="E1441" s="10">
        <v>68.239999999999995</v>
      </c>
      <c r="H1441" s="17"/>
      <c r="I1441" s="17"/>
    </row>
    <row r="1442" spans="1:9" x14ac:dyDescent="0.25">
      <c r="A1442" s="11">
        <v>40589.989583333336</v>
      </c>
      <c r="B1442" s="10">
        <v>22.52</v>
      </c>
      <c r="D1442" s="11">
        <v>40589.989583333336</v>
      </c>
      <c r="E1442" s="10">
        <v>63.54</v>
      </c>
      <c r="H1442" s="17"/>
      <c r="I1442" s="17"/>
    </row>
    <row r="1443" spans="1:9" x14ac:dyDescent="0.25">
      <c r="A1443" s="11">
        <v>40590</v>
      </c>
      <c r="B1443" s="10">
        <v>94.76</v>
      </c>
      <c r="D1443" s="11">
        <v>40590</v>
      </c>
      <c r="E1443" s="10">
        <v>73.06</v>
      </c>
      <c r="H1443" s="17"/>
      <c r="I1443" s="17"/>
    </row>
    <row r="1444" spans="1:9" x14ac:dyDescent="0.25">
      <c r="A1444" s="11">
        <v>40590.010416666664</v>
      </c>
      <c r="B1444" s="10">
        <v>14.35</v>
      </c>
      <c r="D1444" s="11">
        <v>40590.010416666664</v>
      </c>
      <c r="E1444" s="10">
        <v>31.59</v>
      </c>
      <c r="H1444" s="17"/>
      <c r="I1444" s="17"/>
    </row>
    <row r="1445" spans="1:9" x14ac:dyDescent="0.25">
      <c r="A1445" s="11">
        <v>40590.020833333336</v>
      </c>
      <c r="B1445" s="10">
        <v>20.85</v>
      </c>
      <c r="D1445" s="11">
        <v>40590.020833333336</v>
      </c>
      <c r="E1445" s="10">
        <v>40.01</v>
      </c>
      <c r="H1445" s="17"/>
      <c r="I1445" s="17"/>
    </row>
    <row r="1446" spans="1:9" x14ac:dyDescent="0.25">
      <c r="A1446" s="11">
        <v>40590.03125</v>
      </c>
      <c r="B1446" s="10">
        <v>4.2300000000000004</v>
      </c>
      <c r="D1446" s="11">
        <v>40590.03125</v>
      </c>
      <c r="E1446" s="10">
        <v>21.52</v>
      </c>
      <c r="H1446" s="17"/>
      <c r="I1446" s="17"/>
    </row>
    <row r="1447" spans="1:9" x14ac:dyDescent="0.25">
      <c r="A1447" s="11">
        <v>40590.041666666664</v>
      </c>
      <c r="B1447" s="10">
        <v>26.83</v>
      </c>
      <c r="D1447" s="11">
        <v>40590.041666666664</v>
      </c>
      <c r="E1447" s="10">
        <v>48.97</v>
      </c>
      <c r="H1447" s="17"/>
      <c r="I1447" s="17"/>
    </row>
    <row r="1448" spans="1:9" x14ac:dyDescent="0.25">
      <c r="A1448" s="11">
        <v>40590.052083333336</v>
      </c>
      <c r="B1448" s="10">
        <v>98.46</v>
      </c>
      <c r="D1448" s="11">
        <v>40590.052083333336</v>
      </c>
      <c r="E1448" s="10">
        <v>60.39</v>
      </c>
      <c r="H1448" s="17"/>
      <c r="I1448" s="17"/>
    </row>
    <row r="1449" spans="1:9" x14ac:dyDescent="0.25">
      <c r="A1449" s="11">
        <v>40590.0625</v>
      </c>
      <c r="B1449" s="10">
        <v>69.75</v>
      </c>
      <c r="D1449" s="11">
        <v>40590.0625</v>
      </c>
      <c r="E1449" s="10">
        <v>58.41</v>
      </c>
      <c r="H1449" s="17"/>
      <c r="I1449" s="17"/>
    </row>
    <row r="1450" spans="1:9" x14ac:dyDescent="0.25">
      <c r="A1450" s="11">
        <v>40590.072916666664</v>
      </c>
      <c r="B1450" s="10">
        <v>49.43</v>
      </c>
      <c r="D1450" s="11">
        <v>40590.072916666664</v>
      </c>
      <c r="E1450" s="10">
        <v>29.97</v>
      </c>
      <c r="H1450" s="17"/>
      <c r="I1450" s="17"/>
    </row>
    <row r="1451" spans="1:9" x14ac:dyDescent="0.25">
      <c r="A1451" s="11">
        <v>40590.083333333336</v>
      </c>
      <c r="B1451" s="10">
        <v>22.89</v>
      </c>
      <c r="D1451" s="11">
        <v>40590.083333333336</v>
      </c>
      <c r="E1451" s="10">
        <v>8.92</v>
      </c>
      <c r="H1451" s="17"/>
      <c r="I1451" s="17"/>
    </row>
    <row r="1452" spans="1:9" x14ac:dyDescent="0.25">
      <c r="A1452" s="11">
        <v>40590.09375</v>
      </c>
      <c r="B1452" s="10">
        <v>35.96</v>
      </c>
      <c r="D1452" s="11">
        <v>40590.09375</v>
      </c>
      <c r="E1452" s="10">
        <v>97.87</v>
      </c>
      <c r="H1452" s="17"/>
      <c r="I1452" s="17"/>
    </row>
    <row r="1453" spans="1:9" x14ac:dyDescent="0.25">
      <c r="A1453" s="11">
        <v>40590.104166666664</v>
      </c>
      <c r="B1453" s="10">
        <v>30.43</v>
      </c>
      <c r="D1453" s="11">
        <v>40590.104166666664</v>
      </c>
      <c r="E1453" s="10">
        <v>90.4</v>
      </c>
      <c r="H1453" s="17"/>
      <c r="I1453" s="17"/>
    </row>
    <row r="1454" spans="1:9" x14ac:dyDescent="0.25">
      <c r="A1454" s="11">
        <v>40590.114583333336</v>
      </c>
      <c r="B1454" s="10">
        <v>8.4</v>
      </c>
      <c r="D1454" s="11">
        <v>40590.114583333336</v>
      </c>
      <c r="E1454" s="10">
        <v>4.57</v>
      </c>
      <c r="H1454" s="17"/>
      <c r="I1454" s="17"/>
    </row>
    <row r="1455" spans="1:9" x14ac:dyDescent="0.25">
      <c r="A1455" s="11">
        <v>40590.125</v>
      </c>
      <c r="B1455" s="10">
        <v>86.76</v>
      </c>
      <c r="D1455" s="11">
        <v>40590.125</v>
      </c>
      <c r="E1455" s="10">
        <v>92.89</v>
      </c>
      <c r="H1455" s="17"/>
      <c r="I1455" s="17"/>
    </row>
    <row r="1456" spans="1:9" x14ac:dyDescent="0.25">
      <c r="A1456" s="11">
        <v>40590.135416666664</v>
      </c>
      <c r="B1456" s="10">
        <v>66.59</v>
      </c>
      <c r="D1456" s="11">
        <v>40590.135416666664</v>
      </c>
      <c r="E1456" s="10">
        <v>68.94</v>
      </c>
      <c r="H1456" s="17"/>
      <c r="I1456" s="17"/>
    </row>
    <row r="1457" spans="1:9" x14ac:dyDescent="0.25">
      <c r="A1457" s="11">
        <v>40590.145833333336</v>
      </c>
      <c r="B1457" s="10">
        <v>27.39</v>
      </c>
      <c r="D1457" s="11">
        <v>40590.145833333336</v>
      </c>
      <c r="E1457" s="10">
        <v>0.76</v>
      </c>
      <c r="H1457" s="17"/>
      <c r="I1457" s="17"/>
    </row>
    <row r="1458" spans="1:9" x14ac:dyDescent="0.25">
      <c r="A1458" s="11">
        <v>40590.15625</v>
      </c>
      <c r="B1458" s="10">
        <v>77.55</v>
      </c>
      <c r="D1458" s="11">
        <v>40590.15625</v>
      </c>
      <c r="E1458" s="10">
        <v>60.33</v>
      </c>
      <c r="H1458" s="17"/>
      <c r="I1458" s="17"/>
    </row>
    <row r="1459" spans="1:9" x14ac:dyDescent="0.25">
      <c r="A1459" s="11">
        <v>40590.166666666664</v>
      </c>
      <c r="B1459" s="10">
        <v>12.13</v>
      </c>
      <c r="D1459" s="11">
        <v>40590.166666666664</v>
      </c>
      <c r="E1459" s="10">
        <v>25.19</v>
      </c>
      <c r="H1459" s="17"/>
      <c r="I1459" s="17"/>
    </row>
    <row r="1460" spans="1:9" x14ac:dyDescent="0.25">
      <c r="A1460" s="11">
        <v>40590.177083333336</v>
      </c>
      <c r="B1460" s="10">
        <v>70.5</v>
      </c>
      <c r="D1460" s="11">
        <v>40590.177083333336</v>
      </c>
      <c r="E1460" s="10">
        <v>43.12</v>
      </c>
      <c r="H1460" s="17"/>
      <c r="I1460" s="17"/>
    </row>
    <row r="1461" spans="1:9" x14ac:dyDescent="0.25">
      <c r="A1461" s="11">
        <v>40590.1875</v>
      </c>
      <c r="B1461" s="10">
        <v>40.840000000000003</v>
      </c>
      <c r="D1461" s="11">
        <v>40590.1875</v>
      </c>
      <c r="E1461" s="10">
        <v>93.49</v>
      </c>
      <c r="H1461" s="17"/>
      <c r="I1461" s="17"/>
    </row>
    <row r="1462" spans="1:9" x14ac:dyDescent="0.25">
      <c r="A1462" s="11">
        <v>40590.197916666664</v>
      </c>
      <c r="B1462" s="10">
        <v>64.58</v>
      </c>
      <c r="D1462" s="11">
        <v>40590.197916666664</v>
      </c>
      <c r="E1462" s="10">
        <v>36.450000000000003</v>
      </c>
      <c r="H1462" s="17"/>
      <c r="I1462" s="17"/>
    </row>
    <row r="1463" spans="1:9" x14ac:dyDescent="0.25">
      <c r="A1463" s="11">
        <v>40590.208333333336</v>
      </c>
      <c r="B1463" s="10">
        <v>33</v>
      </c>
      <c r="D1463" s="11">
        <v>40590.208333333336</v>
      </c>
      <c r="E1463" s="10">
        <v>20.56</v>
      </c>
      <c r="H1463" s="17"/>
      <c r="I1463" s="17"/>
    </row>
    <row r="1464" spans="1:9" x14ac:dyDescent="0.25">
      <c r="A1464" s="11">
        <v>40590.21875</v>
      </c>
      <c r="B1464" s="10">
        <v>30.14</v>
      </c>
      <c r="D1464" s="11">
        <v>40590.21875</v>
      </c>
      <c r="E1464" s="10">
        <v>82.69</v>
      </c>
      <c r="H1464" s="17"/>
      <c r="I1464" s="17"/>
    </row>
    <row r="1465" spans="1:9" x14ac:dyDescent="0.25">
      <c r="A1465" s="11">
        <v>40590.229166666664</v>
      </c>
      <c r="B1465" s="10">
        <v>17.45</v>
      </c>
      <c r="D1465" s="11">
        <v>40590.229166666664</v>
      </c>
      <c r="E1465" s="10">
        <v>59.3</v>
      </c>
      <c r="H1465" s="17"/>
      <c r="I1465" s="17"/>
    </row>
    <row r="1466" spans="1:9" x14ac:dyDescent="0.25">
      <c r="A1466" s="11">
        <v>40590.239583333336</v>
      </c>
      <c r="B1466" s="10">
        <v>92.96</v>
      </c>
      <c r="D1466" s="11">
        <v>40590.239583333336</v>
      </c>
      <c r="E1466" s="10">
        <v>59.21</v>
      </c>
      <c r="H1466" s="17"/>
      <c r="I1466" s="17"/>
    </row>
    <row r="1467" spans="1:9" x14ac:dyDescent="0.25">
      <c r="A1467" s="11">
        <v>40590.25</v>
      </c>
      <c r="B1467" s="10">
        <v>99.93</v>
      </c>
      <c r="D1467" s="11">
        <v>40590.25</v>
      </c>
      <c r="E1467" s="10">
        <v>61.99</v>
      </c>
      <c r="H1467" s="17"/>
      <c r="I1467" s="17"/>
    </row>
    <row r="1468" spans="1:9" x14ac:dyDescent="0.25">
      <c r="A1468" s="11">
        <v>40590.260416666664</v>
      </c>
      <c r="B1468" s="10">
        <v>5.83</v>
      </c>
      <c r="D1468" s="11">
        <v>40590.260416666664</v>
      </c>
      <c r="E1468" s="10">
        <v>86.56</v>
      </c>
      <c r="H1468" s="17"/>
      <c r="I1468" s="17"/>
    </row>
    <row r="1469" spans="1:9" x14ac:dyDescent="0.25">
      <c r="A1469" s="11">
        <v>40590.270833333336</v>
      </c>
      <c r="B1469" s="10">
        <v>23.26</v>
      </c>
      <c r="D1469" s="11">
        <v>40590.270833333336</v>
      </c>
      <c r="E1469" s="10">
        <v>11.03</v>
      </c>
      <c r="H1469" s="17"/>
      <c r="I1469" s="17"/>
    </row>
    <row r="1470" spans="1:9" x14ac:dyDescent="0.25">
      <c r="A1470" s="11">
        <v>40590.28125</v>
      </c>
      <c r="B1470" s="10">
        <v>15.67</v>
      </c>
      <c r="D1470" s="11">
        <v>40590.28125</v>
      </c>
      <c r="E1470" s="10">
        <v>24.91</v>
      </c>
      <c r="H1470" s="17"/>
      <c r="I1470" s="17"/>
    </row>
    <row r="1471" spans="1:9" x14ac:dyDescent="0.25">
      <c r="A1471" s="11">
        <v>40590.291666666664</v>
      </c>
      <c r="B1471" s="10">
        <v>63.76</v>
      </c>
      <c r="D1471" s="11">
        <v>40590.291666666664</v>
      </c>
      <c r="E1471" s="10">
        <v>75.989999999999995</v>
      </c>
      <c r="H1471" s="17"/>
      <c r="I1471" s="17"/>
    </row>
    <row r="1472" spans="1:9" x14ac:dyDescent="0.25">
      <c r="A1472" s="11">
        <v>40590.302083333336</v>
      </c>
      <c r="B1472" s="10">
        <v>11.27</v>
      </c>
      <c r="D1472" s="11">
        <v>40590.302083333336</v>
      </c>
      <c r="E1472" s="10">
        <v>38.82</v>
      </c>
      <c r="H1472" s="17"/>
      <c r="I1472" s="17"/>
    </row>
    <row r="1473" spans="1:9" x14ac:dyDescent="0.25">
      <c r="A1473" s="11">
        <v>40590.3125</v>
      </c>
      <c r="B1473" s="10">
        <v>92.51</v>
      </c>
      <c r="D1473" s="11">
        <v>40590.3125</v>
      </c>
      <c r="E1473" s="10">
        <v>11.88</v>
      </c>
      <c r="H1473" s="17"/>
      <c r="I1473" s="17"/>
    </row>
    <row r="1474" spans="1:9" x14ac:dyDescent="0.25">
      <c r="A1474" s="11">
        <v>40590.322916666664</v>
      </c>
      <c r="B1474" s="10">
        <v>41.85</v>
      </c>
      <c r="D1474" s="11">
        <v>40590.322916666664</v>
      </c>
      <c r="E1474" s="10">
        <v>91.72</v>
      </c>
      <c r="H1474" s="17"/>
      <c r="I1474" s="17"/>
    </row>
    <row r="1475" spans="1:9" x14ac:dyDescent="0.25">
      <c r="A1475" s="11">
        <v>40590.333333333336</v>
      </c>
      <c r="B1475" s="10">
        <v>24.48</v>
      </c>
      <c r="D1475" s="11">
        <v>40590.333333333336</v>
      </c>
      <c r="E1475" s="10">
        <v>41.88</v>
      </c>
      <c r="H1475" s="17"/>
      <c r="I1475" s="17"/>
    </row>
    <row r="1476" spans="1:9" x14ac:dyDescent="0.25">
      <c r="A1476" s="11">
        <v>40590.34375</v>
      </c>
      <c r="B1476" s="10">
        <v>48.74</v>
      </c>
      <c r="D1476" s="11">
        <v>40590.34375</v>
      </c>
      <c r="E1476" s="10">
        <v>84.48</v>
      </c>
      <c r="H1476" s="17"/>
      <c r="I1476" s="17"/>
    </row>
    <row r="1477" spans="1:9" x14ac:dyDescent="0.25">
      <c r="A1477" s="11">
        <v>40590.354166666664</v>
      </c>
      <c r="B1477" s="10">
        <v>20.39</v>
      </c>
      <c r="D1477" s="11">
        <v>40590.354166666664</v>
      </c>
      <c r="E1477" s="10">
        <v>53.95</v>
      </c>
      <c r="H1477" s="17"/>
      <c r="I1477" s="17"/>
    </row>
    <row r="1478" spans="1:9" x14ac:dyDescent="0.25">
      <c r="A1478" s="11">
        <v>40590.364583333336</v>
      </c>
      <c r="B1478" s="10">
        <v>57.12</v>
      </c>
      <c r="D1478" s="11">
        <v>40590.364583333336</v>
      </c>
      <c r="E1478" s="10">
        <v>95.96</v>
      </c>
      <c r="H1478" s="17"/>
      <c r="I1478" s="17"/>
    </row>
    <row r="1479" spans="1:9" x14ac:dyDescent="0.25">
      <c r="A1479" s="11">
        <v>40590.375</v>
      </c>
      <c r="B1479" s="10">
        <v>28.19</v>
      </c>
      <c r="D1479" s="11">
        <v>40590.375</v>
      </c>
      <c r="E1479" s="10">
        <v>42.05</v>
      </c>
      <c r="H1479" s="17"/>
      <c r="I1479" s="17"/>
    </row>
    <row r="1480" spans="1:9" x14ac:dyDescent="0.25">
      <c r="A1480" s="11">
        <v>40590.385416666664</v>
      </c>
      <c r="B1480" s="10">
        <v>36.01</v>
      </c>
      <c r="D1480" s="11">
        <v>40590.385416666664</v>
      </c>
      <c r="E1480" s="10">
        <v>10.52</v>
      </c>
      <c r="H1480" s="17"/>
      <c r="I1480" s="17"/>
    </row>
    <row r="1481" spans="1:9" x14ac:dyDescent="0.25">
      <c r="A1481" s="11">
        <v>40590.395833333336</v>
      </c>
      <c r="B1481" s="10">
        <v>83.8</v>
      </c>
      <c r="D1481" s="11">
        <v>40590.395833333336</v>
      </c>
      <c r="E1481" s="10">
        <v>8.8800000000000008</v>
      </c>
      <c r="H1481" s="17"/>
      <c r="I1481" s="17"/>
    </row>
    <row r="1482" spans="1:9" x14ac:dyDescent="0.25">
      <c r="A1482" s="11">
        <v>40590.40625</v>
      </c>
      <c r="B1482" s="10">
        <v>57.9</v>
      </c>
      <c r="D1482" s="11">
        <v>40590.40625</v>
      </c>
      <c r="E1482" s="10">
        <v>16.73</v>
      </c>
      <c r="H1482" s="17"/>
      <c r="I1482" s="17"/>
    </row>
    <row r="1483" spans="1:9" x14ac:dyDescent="0.25">
      <c r="A1483" s="11">
        <v>40590.416666666664</v>
      </c>
      <c r="B1483" s="10">
        <v>66.209999999999994</v>
      </c>
      <c r="D1483" s="11">
        <v>40590.416666666664</v>
      </c>
      <c r="E1483" s="10">
        <v>32.18</v>
      </c>
      <c r="H1483" s="17"/>
      <c r="I1483" s="17"/>
    </row>
    <row r="1484" spans="1:9" x14ac:dyDescent="0.25">
      <c r="A1484" s="11">
        <v>40590.427083333336</v>
      </c>
      <c r="B1484" s="10">
        <v>33.840000000000003</v>
      </c>
      <c r="D1484" s="11">
        <v>40590.427083333336</v>
      </c>
      <c r="E1484" s="10">
        <v>4.66</v>
      </c>
      <c r="H1484" s="17"/>
      <c r="I1484" s="17"/>
    </row>
    <row r="1485" spans="1:9" x14ac:dyDescent="0.25">
      <c r="A1485" s="11">
        <v>40590.4375</v>
      </c>
      <c r="B1485" s="10">
        <v>58.29</v>
      </c>
      <c r="D1485" s="11">
        <v>40590.4375</v>
      </c>
      <c r="E1485" s="10">
        <v>36.11</v>
      </c>
      <c r="H1485" s="17"/>
      <c r="I1485" s="17"/>
    </row>
    <row r="1486" spans="1:9" x14ac:dyDescent="0.25">
      <c r="A1486" s="11">
        <v>40590.447916666664</v>
      </c>
      <c r="B1486" s="10">
        <v>74.37</v>
      </c>
      <c r="D1486" s="11">
        <v>40590.447916666664</v>
      </c>
      <c r="E1486" s="10">
        <v>43.67</v>
      </c>
      <c r="H1486" s="17"/>
      <c r="I1486" s="17"/>
    </row>
    <row r="1487" spans="1:9" x14ac:dyDescent="0.25">
      <c r="A1487" s="11">
        <v>40590.458333333336</v>
      </c>
      <c r="B1487" s="10">
        <v>75.73</v>
      </c>
      <c r="D1487" s="11">
        <v>40590.458333333336</v>
      </c>
      <c r="E1487" s="10">
        <v>46.55</v>
      </c>
      <c r="H1487" s="17"/>
      <c r="I1487" s="17"/>
    </row>
    <row r="1488" spans="1:9" x14ac:dyDescent="0.25">
      <c r="A1488" s="11">
        <v>40590.46875</v>
      </c>
      <c r="B1488" s="10">
        <v>99.68</v>
      </c>
      <c r="D1488" s="11">
        <v>40590.46875</v>
      </c>
      <c r="E1488" s="10">
        <v>12.2</v>
      </c>
      <c r="H1488" s="17"/>
      <c r="I1488" s="17"/>
    </row>
    <row r="1489" spans="1:9" x14ac:dyDescent="0.25">
      <c r="A1489" s="11">
        <v>40590.479166666664</v>
      </c>
      <c r="B1489" s="10">
        <v>61.3</v>
      </c>
      <c r="D1489" s="11">
        <v>40590.479166666664</v>
      </c>
      <c r="E1489" s="10">
        <v>87.05</v>
      </c>
      <c r="H1489" s="17"/>
      <c r="I1489" s="17"/>
    </row>
    <row r="1490" spans="1:9" x14ac:dyDescent="0.25">
      <c r="A1490" s="11">
        <v>40590.489583333336</v>
      </c>
      <c r="B1490" s="10">
        <v>14.32</v>
      </c>
      <c r="D1490" s="11">
        <v>40590.489583333336</v>
      </c>
      <c r="E1490" s="10">
        <v>40.44</v>
      </c>
      <c r="H1490" s="17"/>
      <c r="I1490" s="17"/>
    </row>
    <row r="1491" spans="1:9" x14ac:dyDescent="0.25">
      <c r="A1491" s="11">
        <v>40590.5</v>
      </c>
      <c r="B1491" s="10">
        <v>79.19</v>
      </c>
      <c r="D1491" s="11">
        <v>40590.5</v>
      </c>
      <c r="E1491" s="10">
        <v>11.29</v>
      </c>
      <c r="H1491" s="17"/>
      <c r="I1491" s="17"/>
    </row>
    <row r="1492" spans="1:9" x14ac:dyDescent="0.25">
      <c r="A1492" s="11">
        <v>40590.510416666664</v>
      </c>
      <c r="B1492" s="10">
        <v>8.0299999999999994</v>
      </c>
      <c r="D1492" s="11">
        <v>40590.510416666664</v>
      </c>
      <c r="E1492" s="10">
        <v>58.49</v>
      </c>
      <c r="H1492" s="17"/>
      <c r="I1492" s="17"/>
    </row>
    <row r="1493" spans="1:9" x14ac:dyDescent="0.25">
      <c r="A1493" s="11">
        <v>40590.520833333336</v>
      </c>
      <c r="B1493" s="10">
        <v>12.71</v>
      </c>
      <c r="D1493" s="11">
        <v>40590.520833333336</v>
      </c>
      <c r="E1493" s="10">
        <v>8.66</v>
      </c>
      <c r="H1493" s="17"/>
      <c r="I1493" s="17"/>
    </row>
    <row r="1494" spans="1:9" x14ac:dyDescent="0.25">
      <c r="A1494" s="11">
        <v>40590.53125</v>
      </c>
      <c r="B1494" s="10">
        <v>1.31</v>
      </c>
      <c r="D1494" s="11">
        <v>40590.53125</v>
      </c>
      <c r="E1494" s="10">
        <v>21.23</v>
      </c>
      <c r="H1494" s="17"/>
      <c r="I1494" s="17"/>
    </row>
    <row r="1495" spans="1:9" x14ac:dyDescent="0.25">
      <c r="A1495" s="11">
        <v>40590.541666666664</v>
      </c>
      <c r="B1495" s="10">
        <v>61.93</v>
      </c>
      <c r="D1495" s="11">
        <v>40590.541666666664</v>
      </c>
      <c r="E1495" s="10">
        <v>24.4</v>
      </c>
      <c r="H1495" s="17"/>
      <c r="I1495" s="17"/>
    </row>
    <row r="1496" spans="1:9" x14ac:dyDescent="0.25">
      <c r="A1496" s="11">
        <v>40590.552083333336</v>
      </c>
      <c r="B1496" s="10">
        <v>15.84</v>
      </c>
      <c r="D1496" s="11">
        <v>40590.552083333336</v>
      </c>
      <c r="E1496" s="10">
        <v>89.75</v>
      </c>
      <c r="H1496" s="17"/>
      <c r="I1496" s="17"/>
    </row>
    <row r="1497" spans="1:9" x14ac:dyDescent="0.25">
      <c r="A1497" s="11">
        <v>40590.5625</v>
      </c>
      <c r="B1497" s="10">
        <v>21.82</v>
      </c>
      <c r="D1497" s="11">
        <v>40590.5625</v>
      </c>
      <c r="E1497" s="10">
        <v>5.28</v>
      </c>
      <c r="H1497" s="17"/>
      <c r="I1497" s="17"/>
    </row>
    <row r="1498" spans="1:9" x14ac:dyDescent="0.25">
      <c r="A1498" s="11">
        <v>40590.572916666664</v>
      </c>
      <c r="B1498" s="10">
        <v>34.33</v>
      </c>
      <c r="D1498" s="11">
        <v>40590.572916666664</v>
      </c>
      <c r="E1498" s="10">
        <v>80.64</v>
      </c>
      <c r="H1498" s="17"/>
      <c r="I1498" s="17"/>
    </row>
    <row r="1499" spans="1:9" x14ac:dyDescent="0.25">
      <c r="A1499" s="11">
        <v>40590.583333333336</v>
      </c>
      <c r="B1499" s="10">
        <v>64.03</v>
      </c>
      <c r="D1499" s="11">
        <v>40590.583333333336</v>
      </c>
      <c r="E1499" s="10">
        <v>50.47</v>
      </c>
      <c r="H1499" s="17"/>
      <c r="I1499" s="17"/>
    </row>
    <row r="1500" spans="1:9" x14ac:dyDescent="0.25">
      <c r="A1500" s="11">
        <v>40590.59375</v>
      </c>
      <c r="B1500" s="10">
        <v>53.42</v>
      </c>
      <c r="D1500" s="11">
        <v>40590.59375</v>
      </c>
      <c r="E1500" s="10">
        <v>25.3</v>
      </c>
      <c r="H1500" s="17"/>
      <c r="I1500" s="17"/>
    </row>
    <row r="1501" spans="1:9" x14ac:dyDescent="0.25">
      <c r="A1501" s="11">
        <v>40590.604166666664</v>
      </c>
      <c r="B1501" s="10">
        <v>84.1</v>
      </c>
      <c r="D1501" s="11">
        <v>40590.604166666664</v>
      </c>
      <c r="E1501" s="10">
        <v>71.849999999999994</v>
      </c>
      <c r="H1501" s="17"/>
      <c r="I1501" s="17"/>
    </row>
    <row r="1502" spans="1:9" x14ac:dyDescent="0.25">
      <c r="A1502" s="11">
        <v>40590.614583333336</v>
      </c>
      <c r="B1502" s="10">
        <v>26.35</v>
      </c>
      <c r="D1502" s="11">
        <v>40590.614583333336</v>
      </c>
      <c r="E1502" s="10">
        <v>45.67</v>
      </c>
      <c r="H1502" s="17"/>
      <c r="I1502" s="17"/>
    </row>
    <row r="1503" spans="1:9" x14ac:dyDescent="0.25">
      <c r="A1503" s="11">
        <v>40590.625</v>
      </c>
      <c r="B1503" s="10">
        <v>30.93</v>
      </c>
      <c r="D1503" s="11">
        <v>40590.625</v>
      </c>
      <c r="E1503" s="10">
        <v>47.84</v>
      </c>
      <c r="H1503" s="17"/>
      <c r="I1503" s="17"/>
    </row>
    <row r="1504" spans="1:9" x14ac:dyDescent="0.25">
      <c r="A1504" s="11">
        <v>40590.635416666664</v>
      </c>
      <c r="B1504" s="10">
        <v>44.97</v>
      </c>
      <c r="D1504" s="11">
        <v>40590.635416666664</v>
      </c>
      <c r="E1504" s="10">
        <v>40.42</v>
      </c>
      <c r="H1504" s="17"/>
      <c r="I1504" s="17"/>
    </row>
    <row r="1505" spans="1:9" x14ac:dyDescent="0.25">
      <c r="A1505" s="11">
        <v>40590.645833333336</v>
      </c>
      <c r="B1505" s="10">
        <v>21.75</v>
      </c>
      <c r="D1505" s="11">
        <v>40590.645833333336</v>
      </c>
      <c r="E1505" s="10">
        <v>48.11</v>
      </c>
      <c r="H1505" s="17"/>
      <c r="I1505" s="17"/>
    </row>
    <row r="1506" spans="1:9" x14ac:dyDescent="0.25">
      <c r="A1506" s="11">
        <v>40590.65625</v>
      </c>
      <c r="B1506" s="10">
        <v>80.900000000000006</v>
      </c>
      <c r="D1506" s="11">
        <v>40590.65625</v>
      </c>
      <c r="E1506" s="10">
        <v>11.1</v>
      </c>
      <c r="H1506" s="17"/>
      <c r="I1506" s="17"/>
    </row>
    <row r="1507" spans="1:9" x14ac:dyDescent="0.25">
      <c r="A1507" s="11">
        <v>40590.666666666664</v>
      </c>
      <c r="B1507" s="10">
        <v>31.17</v>
      </c>
      <c r="D1507" s="11">
        <v>40590.666666666664</v>
      </c>
      <c r="E1507" s="10">
        <v>57.92</v>
      </c>
      <c r="H1507" s="17"/>
      <c r="I1507" s="17"/>
    </row>
    <row r="1508" spans="1:9" x14ac:dyDescent="0.25">
      <c r="A1508" s="11">
        <v>40590.677083333336</v>
      </c>
      <c r="B1508" s="10">
        <v>25.05</v>
      </c>
      <c r="D1508" s="11">
        <v>40590.677083333336</v>
      </c>
      <c r="E1508" s="10">
        <v>12.47</v>
      </c>
      <c r="H1508" s="17"/>
      <c r="I1508" s="17"/>
    </row>
    <row r="1509" spans="1:9" x14ac:dyDescent="0.25">
      <c r="A1509" s="11">
        <v>40590.6875</v>
      </c>
      <c r="B1509" s="10">
        <v>75.14</v>
      </c>
      <c r="D1509" s="11">
        <v>40590.6875</v>
      </c>
      <c r="E1509" s="10">
        <v>19.34</v>
      </c>
      <c r="H1509" s="17"/>
      <c r="I1509" s="17"/>
    </row>
    <row r="1510" spans="1:9" x14ac:dyDescent="0.25">
      <c r="A1510" s="11">
        <v>40590.697916666664</v>
      </c>
      <c r="B1510" s="10">
        <v>85.82</v>
      </c>
      <c r="D1510" s="11">
        <v>40590.697916666664</v>
      </c>
      <c r="E1510" s="10">
        <v>43.86</v>
      </c>
      <c r="H1510" s="17"/>
      <c r="I1510" s="17"/>
    </row>
    <row r="1511" spans="1:9" x14ac:dyDescent="0.25">
      <c r="A1511" s="11">
        <v>40590.708333333336</v>
      </c>
      <c r="B1511" s="10">
        <v>56.59</v>
      </c>
      <c r="D1511" s="11">
        <v>40590.708333333336</v>
      </c>
      <c r="E1511" s="10">
        <v>83.95</v>
      </c>
      <c r="H1511" s="17"/>
      <c r="I1511" s="17"/>
    </row>
    <row r="1512" spans="1:9" x14ac:dyDescent="0.25">
      <c r="A1512" s="11">
        <v>40590.71875</v>
      </c>
      <c r="B1512" s="10">
        <v>15.05</v>
      </c>
      <c r="D1512" s="11">
        <v>40590.71875</v>
      </c>
      <c r="E1512" s="10">
        <v>65.33</v>
      </c>
      <c r="H1512" s="17"/>
      <c r="I1512" s="17"/>
    </row>
    <row r="1513" spans="1:9" x14ac:dyDescent="0.25">
      <c r="A1513" s="11">
        <v>40590.729166666664</v>
      </c>
      <c r="B1513" s="10">
        <v>58.01</v>
      </c>
      <c r="D1513" s="11">
        <v>40590.729166666664</v>
      </c>
      <c r="E1513" s="10">
        <v>23.54</v>
      </c>
      <c r="H1513" s="17"/>
      <c r="I1513" s="17"/>
    </row>
    <row r="1514" spans="1:9" x14ac:dyDescent="0.25">
      <c r="A1514" s="11">
        <v>40590.739583333336</v>
      </c>
      <c r="B1514" s="10">
        <v>52.02</v>
      </c>
      <c r="D1514" s="11">
        <v>40590.739583333336</v>
      </c>
      <c r="E1514" s="10">
        <v>32.26</v>
      </c>
      <c r="H1514" s="17"/>
      <c r="I1514" s="17"/>
    </row>
    <row r="1515" spans="1:9" x14ac:dyDescent="0.25">
      <c r="A1515" s="11">
        <v>40590.75</v>
      </c>
      <c r="B1515" s="10">
        <v>82.82</v>
      </c>
      <c r="D1515" s="11">
        <v>40590.75</v>
      </c>
      <c r="E1515" s="10">
        <v>80.25</v>
      </c>
      <c r="H1515" s="17"/>
      <c r="I1515" s="17"/>
    </row>
    <row r="1516" spans="1:9" x14ac:dyDescent="0.25">
      <c r="A1516" s="11">
        <v>40590.760416666664</v>
      </c>
      <c r="B1516" s="10">
        <v>99.61</v>
      </c>
      <c r="D1516" s="11">
        <v>40590.760416666664</v>
      </c>
      <c r="E1516" s="10">
        <v>62.2</v>
      </c>
      <c r="H1516" s="17"/>
      <c r="I1516" s="17"/>
    </row>
    <row r="1517" spans="1:9" x14ac:dyDescent="0.25">
      <c r="A1517" s="11">
        <v>40590.770833333336</v>
      </c>
      <c r="B1517" s="10">
        <v>32.01</v>
      </c>
      <c r="D1517" s="11">
        <v>40590.770833333336</v>
      </c>
      <c r="E1517" s="10">
        <v>66.31</v>
      </c>
      <c r="H1517" s="17"/>
      <c r="I1517" s="17"/>
    </row>
    <row r="1518" spans="1:9" x14ac:dyDescent="0.25">
      <c r="A1518" s="11">
        <v>40590.78125</v>
      </c>
      <c r="B1518" s="10">
        <v>74.09</v>
      </c>
      <c r="D1518" s="11">
        <v>40590.78125</v>
      </c>
      <c r="E1518" s="10">
        <v>78.349999999999994</v>
      </c>
      <c r="H1518" s="17"/>
      <c r="I1518" s="17"/>
    </row>
    <row r="1519" spans="1:9" x14ac:dyDescent="0.25">
      <c r="A1519" s="11">
        <v>40590.791666666664</v>
      </c>
      <c r="B1519" s="10">
        <v>40.75</v>
      </c>
      <c r="D1519" s="11">
        <v>40590.791666666664</v>
      </c>
      <c r="E1519" s="10">
        <v>3.98</v>
      </c>
      <c r="H1519" s="17"/>
      <c r="I1519" s="17"/>
    </row>
    <row r="1520" spans="1:9" x14ac:dyDescent="0.25">
      <c r="A1520" s="11">
        <v>40590.802083333336</v>
      </c>
      <c r="B1520" s="10">
        <v>63.59</v>
      </c>
      <c r="D1520" s="11">
        <v>40590.802083333336</v>
      </c>
      <c r="E1520" s="10">
        <v>94.65</v>
      </c>
      <c r="H1520" s="17"/>
      <c r="I1520" s="17"/>
    </row>
    <row r="1521" spans="1:9" x14ac:dyDescent="0.25">
      <c r="A1521" s="11">
        <v>40590.8125</v>
      </c>
      <c r="B1521" s="10">
        <v>58.7</v>
      </c>
      <c r="D1521" s="11">
        <v>40590.8125</v>
      </c>
      <c r="E1521" s="10">
        <v>66.13</v>
      </c>
      <c r="H1521" s="17"/>
      <c r="I1521" s="17"/>
    </row>
    <row r="1522" spans="1:9" x14ac:dyDescent="0.25">
      <c r="A1522" s="11">
        <v>40590.822916666664</v>
      </c>
      <c r="B1522" s="10">
        <v>62.71</v>
      </c>
      <c r="D1522" s="11">
        <v>40590.822916666664</v>
      </c>
      <c r="E1522" s="10">
        <v>90.71</v>
      </c>
      <c r="H1522" s="17"/>
      <c r="I1522" s="17"/>
    </row>
    <row r="1523" spans="1:9" x14ac:dyDescent="0.25">
      <c r="A1523" s="11">
        <v>40590.833333333336</v>
      </c>
      <c r="B1523" s="10">
        <v>33.909999999999997</v>
      </c>
      <c r="D1523" s="11">
        <v>40590.833333333336</v>
      </c>
      <c r="E1523" s="10">
        <v>5.36</v>
      </c>
      <c r="H1523" s="17"/>
      <c r="I1523" s="17"/>
    </row>
    <row r="1524" spans="1:9" x14ac:dyDescent="0.25">
      <c r="A1524" s="11">
        <v>40590.84375</v>
      </c>
      <c r="B1524" s="10">
        <v>10.4</v>
      </c>
      <c r="D1524" s="11">
        <v>40590.84375</v>
      </c>
      <c r="E1524" s="10">
        <v>99.18</v>
      </c>
      <c r="H1524" s="17"/>
      <c r="I1524" s="17"/>
    </row>
    <row r="1525" spans="1:9" x14ac:dyDescent="0.25">
      <c r="A1525" s="11">
        <v>40590.854166666664</v>
      </c>
      <c r="B1525" s="10">
        <v>16.79</v>
      </c>
      <c r="D1525" s="11">
        <v>40590.854166666664</v>
      </c>
      <c r="E1525" s="10">
        <v>53.51</v>
      </c>
      <c r="H1525" s="17"/>
      <c r="I1525" s="17"/>
    </row>
    <row r="1526" spans="1:9" x14ac:dyDescent="0.25">
      <c r="A1526" s="11">
        <v>40590.864583333336</v>
      </c>
      <c r="B1526" s="10">
        <v>50.49</v>
      </c>
      <c r="D1526" s="11">
        <v>40590.864583333336</v>
      </c>
      <c r="E1526" s="10">
        <v>82.72</v>
      </c>
      <c r="H1526" s="17"/>
      <c r="I1526" s="17"/>
    </row>
    <row r="1527" spans="1:9" x14ac:dyDescent="0.25">
      <c r="A1527" s="11">
        <v>40590.875</v>
      </c>
      <c r="B1527" s="10">
        <v>36.75</v>
      </c>
      <c r="D1527" s="11">
        <v>40590.875</v>
      </c>
      <c r="E1527" s="10">
        <v>74.599999999999994</v>
      </c>
      <c r="H1527" s="17"/>
      <c r="I1527" s="17"/>
    </row>
    <row r="1528" spans="1:9" x14ac:dyDescent="0.25">
      <c r="A1528" s="11">
        <v>40590.885416666664</v>
      </c>
      <c r="B1528" s="10">
        <v>43.43</v>
      </c>
      <c r="D1528" s="11">
        <v>40590.885416666664</v>
      </c>
      <c r="E1528" s="10">
        <v>9.42</v>
      </c>
      <c r="H1528" s="17"/>
      <c r="I1528" s="17"/>
    </row>
    <row r="1529" spans="1:9" x14ac:dyDescent="0.25">
      <c r="A1529" s="11">
        <v>40590.895833333336</v>
      </c>
      <c r="B1529" s="10">
        <v>19.579999999999998</v>
      </c>
      <c r="D1529" s="11">
        <v>40590.895833333336</v>
      </c>
      <c r="E1529" s="10">
        <v>63.88</v>
      </c>
      <c r="H1529" s="17"/>
      <c r="I1529" s="17"/>
    </row>
    <row r="1530" spans="1:9" x14ac:dyDescent="0.25">
      <c r="A1530" s="11">
        <v>40590.90625</v>
      </c>
      <c r="B1530" s="10">
        <v>45.76</v>
      </c>
      <c r="D1530" s="11">
        <v>40590.90625</v>
      </c>
      <c r="E1530" s="10">
        <v>80.16</v>
      </c>
      <c r="H1530" s="17"/>
      <c r="I1530" s="17"/>
    </row>
    <row r="1531" spans="1:9" x14ac:dyDescent="0.25">
      <c r="A1531" s="11">
        <v>40590.916666666664</v>
      </c>
      <c r="B1531" s="10">
        <v>70.930000000000007</v>
      </c>
      <c r="D1531" s="11">
        <v>40590.916666666664</v>
      </c>
      <c r="E1531" s="10">
        <v>64.569999999999993</v>
      </c>
      <c r="H1531" s="17"/>
      <c r="I1531" s="17"/>
    </row>
    <row r="1532" spans="1:9" x14ac:dyDescent="0.25">
      <c r="A1532" s="11">
        <v>40590.927083333336</v>
      </c>
      <c r="B1532" s="10">
        <v>83.62</v>
      </c>
      <c r="D1532" s="11">
        <v>40590.927083333336</v>
      </c>
      <c r="E1532" s="10">
        <v>87.5</v>
      </c>
      <c r="H1532" s="17"/>
      <c r="I1532" s="17"/>
    </row>
    <row r="1533" spans="1:9" x14ac:dyDescent="0.25">
      <c r="A1533" s="11">
        <v>40590.9375</v>
      </c>
      <c r="B1533" s="10">
        <v>83.1</v>
      </c>
      <c r="D1533" s="11">
        <v>40590.9375</v>
      </c>
      <c r="E1533" s="10">
        <v>95.57</v>
      </c>
      <c r="H1533" s="17"/>
      <c r="I1533" s="17"/>
    </row>
    <row r="1534" spans="1:9" x14ac:dyDescent="0.25">
      <c r="A1534" s="11">
        <v>40590.947916666664</v>
      </c>
      <c r="B1534" s="10">
        <v>32.39</v>
      </c>
      <c r="D1534" s="11">
        <v>40590.947916666664</v>
      </c>
      <c r="E1534" s="10">
        <v>6.18</v>
      </c>
      <c r="H1534" s="17"/>
      <c r="I1534" s="17"/>
    </row>
    <row r="1535" spans="1:9" x14ac:dyDescent="0.25">
      <c r="A1535" s="11">
        <v>40590.958333333336</v>
      </c>
      <c r="B1535" s="10">
        <v>29.92</v>
      </c>
      <c r="D1535" s="11">
        <v>40590.958333333336</v>
      </c>
      <c r="E1535" s="10">
        <v>24.63</v>
      </c>
      <c r="H1535" s="17"/>
      <c r="I1535" s="17"/>
    </row>
    <row r="1536" spans="1:9" x14ac:dyDescent="0.25">
      <c r="A1536" s="11">
        <v>40590.96875</v>
      </c>
      <c r="B1536" s="10">
        <v>36.14</v>
      </c>
      <c r="D1536" s="11">
        <v>40590.96875</v>
      </c>
      <c r="E1536" s="10">
        <v>87.4</v>
      </c>
      <c r="H1536" s="17"/>
      <c r="I1536" s="17"/>
    </row>
    <row r="1537" spans="1:9" x14ac:dyDescent="0.25">
      <c r="A1537" s="11">
        <v>40590.979166666664</v>
      </c>
      <c r="B1537" s="10">
        <v>67.88</v>
      </c>
      <c r="D1537" s="11">
        <v>40590.979166666664</v>
      </c>
      <c r="E1537" s="10">
        <v>9.43</v>
      </c>
      <c r="H1537" s="17"/>
      <c r="I1537" s="17"/>
    </row>
    <row r="1538" spans="1:9" x14ac:dyDescent="0.25">
      <c r="A1538" s="11">
        <v>40590.989583333336</v>
      </c>
      <c r="B1538" s="10">
        <v>15.75</v>
      </c>
      <c r="D1538" s="11">
        <v>40590.989583333336</v>
      </c>
      <c r="E1538" s="10">
        <v>62.16</v>
      </c>
      <c r="H1538" s="17"/>
      <c r="I1538" s="17"/>
    </row>
    <row r="1539" spans="1:9" x14ac:dyDescent="0.25">
      <c r="A1539" s="11">
        <v>40591</v>
      </c>
      <c r="B1539" s="10">
        <v>91.49</v>
      </c>
      <c r="D1539" s="11">
        <v>40591</v>
      </c>
      <c r="E1539" s="10">
        <v>53.78</v>
      </c>
      <c r="H1539" s="17"/>
      <c r="I1539" s="17"/>
    </row>
    <row r="1540" spans="1:9" x14ac:dyDescent="0.25">
      <c r="A1540" s="11">
        <v>40591.010416666664</v>
      </c>
      <c r="B1540" s="10">
        <v>65.64</v>
      </c>
      <c r="D1540" s="11">
        <v>40591.010416666664</v>
      </c>
      <c r="E1540" s="10">
        <v>19.89</v>
      </c>
      <c r="H1540" s="17"/>
      <c r="I1540" s="17"/>
    </row>
    <row r="1541" spans="1:9" x14ac:dyDescent="0.25">
      <c r="A1541" s="11">
        <v>40591.020833333336</v>
      </c>
      <c r="B1541" s="10">
        <v>67.22</v>
      </c>
      <c r="D1541" s="11">
        <v>40591.020833333336</v>
      </c>
      <c r="E1541" s="10">
        <v>23.46</v>
      </c>
      <c r="H1541" s="17"/>
      <c r="I1541" s="17"/>
    </row>
    <row r="1542" spans="1:9" x14ac:dyDescent="0.25">
      <c r="A1542" s="11">
        <v>40591.03125</v>
      </c>
      <c r="B1542" s="10">
        <v>73.72</v>
      </c>
      <c r="D1542" s="11">
        <v>40591.03125</v>
      </c>
      <c r="E1542" s="10">
        <v>23.07</v>
      </c>
      <c r="H1542" s="17"/>
      <c r="I1542" s="17"/>
    </row>
    <row r="1543" spans="1:9" x14ac:dyDescent="0.25">
      <c r="A1543" s="11">
        <v>40591.041666666664</v>
      </c>
      <c r="B1543" s="10">
        <v>27.51</v>
      </c>
      <c r="D1543" s="11">
        <v>40591.041666666664</v>
      </c>
      <c r="E1543" s="10">
        <v>64.349999999999994</v>
      </c>
      <c r="H1543" s="17"/>
      <c r="I1543" s="17"/>
    </row>
    <row r="1544" spans="1:9" x14ac:dyDescent="0.25">
      <c r="A1544" s="11">
        <v>40591.052083333336</v>
      </c>
      <c r="B1544" s="10">
        <v>68.28</v>
      </c>
      <c r="D1544" s="11">
        <v>40591.052083333336</v>
      </c>
      <c r="E1544" s="10">
        <v>34.42</v>
      </c>
      <c r="H1544" s="17"/>
      <c r="I1544" s="17"/>
    </row>
    <row r="1545" spans="1:9" x14ac:dyDescent="0.25">
      <c r="A1545" s="11">
        <v>40591.0625</v>
      </c>
      <c r="B1545" s="10">
        <v>73.510000000000005</v>
      </c>
      <c r="D1545" s="11">
        <v>40591.0625</v>
      </c>
      <c r="E1545" s="10">
        <v>71.569999999999993</v>
      </c>
      <c r="H1545" s="17"/>
      <c r="I1545" s="17"/>
    </row>
    <row r="1546" spans="1:9" x14ac:dyDescent="0.25">
      <c r="A1546" s="11">
        <v>40591.072916666664</v>
      </c>
      <c r="B1546" s="10">
        <v>76.44</v>
      </c>
      <c r="D1546" s="11">
        <v>40591.072916666664</v>
      </c>
      <c r="E1546" s="10">
        <v>65.680000000000007</v>
      </c>
      <c r="H1546" s="17"/>
      <c r="I1546" s="17"/>
    </row>
    <row r="1547" spans="1:9" x14ac:dyDescent="0.25">
      <c r="A1547" s="11">
        <v>40591.083333333336</v>
      </c>
      <c r="B1547" s="10">
        <v>6.85</v>
      </c>
      <c r="D1547" s="11">
        <v>40591.083333333336</v>
      </c>
      <c r="E1547" s="10">
        <v>78.650000000000006</v>
      </c>
      <c r="H1547" s="17"/>
      <c r="I1547" s="17"/>
    </row>
    <row r="1548" spans="1:9" x14ac:dyDescent="0.25">
      <c r="A1548" s="11">
        <v>40591.09375</v>
      </c>
      <c r="B1548" s="10">
        <v>64.17</v>
      </c>
      <c r="D1548" s="11">
        <v>40591.09375</v>
      </c>
      <c r="E1548" s="10">
        <v>35.659999999999997</v>
      </c>
      <c r="H1548" s="17"/>
      <c r="I1548" s="17"/>
    </row>
    <row r="1549" spans="1:9" x14ac:dyDescent="0.25">
      <c r="A1549" s="11">
        <v>40591.104166666664</v>
      </c>
      <c r="B1549" s="10">
        <v>0.47</v>
      </c>
      <c r="D1549" s="11">
        <v>40591.104166666664</v>
      </c>
      <c r="E1549" s="10">
        <v>50.45</v>
      </c>
      <c r="H1549" s="17"/>
      <c r="I1549" s="17"/>
    </row>
    <row r="1550" spans="1:9" x14ac:dyDescent="0.25">
      <c r="A1550" s="11">
        <v>40591.114583333336</v>
      </c>
      <c r="B1550" s="10">
        <v>92.34</v>
      </c>
      <c r="D1550" s="11">
        <v>40591.114583333336</v>
      </c>
      <c r="E1550" s="10">
        <v>2.98</v>
      </c>
      <c r="H1550" s="17"/>
      <c r="I1550" s="17"/>
    </row>
    <row r="1551" spans="1:9" x14ac:dyDescent="0.25">
      <c r="A1551" s="11">
        <v>40591.125</v>
      </c>
      <c r="B1551" s="10">
        <v>30.72</v>
      </c>
      <c r="D1551" s="11">
        <v>40591.125</v>
      </c>
      <c r="E1551" s="10">
        <v>72.319999999999993</v>
      </c>
      <c r="H1551" s="17"/>
      <c r="I1551" s="17"/>
    </row>
    <row r="1552" spans="1:9" x14ac:dyDescent="0.25">
      <c r="A1552" s="11">
        <v>40591.135416666664</v>
      </c>
      <c r="B1552" s="10">
        <v>17.52</v>
      </c>
      <c r="D1552" s="11">
        <v>40591.135416666664</v>
      </c>
      <c r="E1552" s="10">
        <v>75.290000000000006</v>
      </c>
      <c r="H1552" s="17"/>
      <c r="I1552" s="17"/>
    </row>
    <row r="1553" spans="1:9" x14ac:dyDescent="0.25">
      <c r="A1553" s="11">
        <v>40591.145833333336</v>
      </c>
      <c r="B1553" s="10">
        <v>29.79</v>
      </c>
      <c r="D1553" s="11">
        <v>40591.145833333336</v>
      </c>
      <c r="E1553" s="10">
        <v>88.52</v>
      </c>
      <c r="H1553" s="17"/>
      <c r="I1553" s="17"/>
    </row>
    <row r="1554" spans="1:9" x14ac:dyDescent="0.25">
      <c r="A1554" s="11">
        <v>40591.15625</v>
      </c>
      <c r="B1554" s="10">
        <v>33.14</v>
      </c>
      <c r="D1554" s="11">
        <v>40591.15625</v>
      </c>
      <c r="E1554" s="10">
        <v>46.86</v>
      </c>
      <c r="H1554" s="17"/>
      <c r="I1554" s="17"/>
    </row>
    <row r="1555" spans="1:9" x14ac:dyDescent="0.25">
      <c r="A1555" s="11">
        <v>40591.166666666664</v>
      </c>
      <c r="B1555" s="10">
        <v>77.14</v>
      </c>
      <c r="D1555" s="11">
        <v>40591.166666666664</v>
      </c>
      <c r="E1555" s="10">
        <v>92.75</v>
      </c>
      <c r="H1555" s="17"/>
      <c r="I1555" s="17"/>
    </row>
    <row r="1556" spans="1:9" x14ac:dyDescent="0.25">
      <c r="A1556" s="11">
        <v>40591.177083333336</v>
      </c>
      <c r="B1556" s="10">
        <v>22.42</v>
      </c>
      <c r="D1556" s="11">
        <v>40591.177083333336</v>
      </c>
      <c r="E1556" s="10">
        <v>62.36</v>
      </c>
      <c r="H1556" s="17"/>
      <c r="I1556" s="17"/>
    </row>
    <row r="1557" spans="1:9" x14ac:dyDescent="0.25">
      <c r="A1557" s="11">
        <v>40591.1875</v>
      </c>
      <c r="B1557" s="10">
        <v>21.34</v>
      </c>
      <c r="D1557" s="11">
        <v>40591.1875</v>
      </c>
      <c r="E1557" s="10">
        <v>98.17</v>
      </c>
      <c r="H1557" s="17"/>
      <c r="I1557" s="17"/>
    </row>
    <row r="1558" spans="1:9" x14ac:dyDescent="0.25">
      <c r="A1558" s="11">
        <v>40591.197916666664</v>
      </c>
      <c r="B1558" s="10">
        <v>46.3</v>
      </c>
      <c r="D1558" s="11">
        <v>40591.197916666664</v>
      </c>
      <c r="E1558" s="10">
        <v>48.74</v>
      </c>
      <c r="H1558" s="17"/>
      <c r="I1558" s="17"/>
    </row>
    <row r="1559" spans="1:9" x14ac:dyDescent="0.25">
      <c r="A1559" s="11">
        <v>40591.208333333336</v>
      </c>
      <c r="B1559" s="10">
        <v>17.38</v>
      </c>
      <c r="D1559" s="11">
        <v>40591.208333333336</v>
      </c>
      <c r="E1559" s="10">
        <v>64.7</v>
      </c>
      <c r="H1559" s="17"/>
      <c r="I1559" s="17"/>
    </row>
    <row r="1560" spans="1:9" x14ac:dyDescent="0.25">
      <c r="A1560" s="11">
        <v>40591.21875</v>
      </c>
      <c r="B1560" s="10">
        <v>65.150000000000006</v>
      </c>
      <c r="D1560" s="11">
        <v>40591.21875</v>
      </c>
      <c r="E1560" s="10">
        <v>76.510000000000005</v>
      </c>
      <c r="H1560" s="17"/>
      <c r="I1560" s="17"/>
    </row>
    <row r="1561" spans="1:9" x14ac:dyDescent="0.25">
      <c r="A1561" s="11">
        <v>40591.229166666664</v>
      </c>
      <c r="B1561" s="10">
        <v>58.5</v>
      </c>
      <c r="D1561" s="11">
        <v>40591.229166666664</v>
      </c>
      <c r="E1561" s="10">
        <v>49.3</v>
      </c>
      <c r="H1561" s="17"/>
      <c r="I1561" s="17"/>
    </row>
    <row r="1562" spans="1:9" x14ac:dyDescent="0.25">
      <c r="A1562" s="11">
        <v>40591.239583333336</v>
      </c>
      <c r="B1562" s="10">
        <v>61.17</v>
      </c>
      <c r="D1562" s="11">
        <v>40591.239583333336</v>
      </c>
      <c r="E1562" s="10">
        <v>12.6</v>
      </c>
      <c r="H1562" s="17"/>
      <c r="I1562" s="17"/>
    </row>
    <row r="1563" spans="1:9" x14ac:dyDescent="0.25">
      <c r="A1563" s="11">
        <v>40591.25</v>
      </c>
      <c r="B1563" s="10">
        <v>80.28</v>
      </c>
      <c r="D1563" s="11">
        <v>40591.25</v>
      </c>
      <c r="E1563" s="10">
        <v>64.3</v>
      </c>
      <c r="H1563" s="17"/>
      <c r="I1563" s="17"/>
    </row>
    <row r="1564" spans="1:9" x14ac:dyDescent="0.25">
      <c r="A1564" s="11">
        <v>40591.260416666664</v>
      </c>
      <c r="B1564" s="10">
        <v>20.25</v>
      </c>
      <c r="D1564" s="11">
        <v>40591.260416666664</v>
      </c>
      <c r="E1564" s="10">
        <v>87.33</v>
      </c>
      <c r="H1564" s="17"/>
      <c r="I1564" s="17"/>
    </row>
    <row r="1565" spans="1:9" x14ac:dyDescent="0.25">
      <c r="A1565" s="11">
        <v>40591.270833333336</v>
      </c>
      <c r="B1565" s="10">
        <v>5.1100000000000003</v>
      </c>
      <c r="D1565" s="11">
        <v>40591.270833333336</v>
      </c>
      <c r="E1565" s="10">
        <v>54.46</v>
      </c>
      <c r="H1565" s="17"/>
      <c r="I1565" s="17"/>
    </row>
    <row r="1566" spans="1:9" x14ac:dyDescent="0.25">
      <c r="A1566" s="11">
        <v>40591.28125</v>
      </c>
      <c r="B1566" s="10">
        <v>49.37</v>
      </c>
      <c r="D1566" s="11">
        <v>40591.28125</v>
      </c>
      <c r="E1566" s="10">
        <v>50.26</v>
      </c>
      <c r="H1566" s="17"/>
      <c r="I1566" s="17"/>
    </row>
    <row r="1567" spans="1:9" x14ac:dyDescent="0.25">
      <c r="A1567" s="11">
        <v>40591.291666666664</v>
      </c>
      <c r="B1567" s="10">
        <v>34.19</v>
      </c>
      <c r="D1567" s="11">
        <v>40591.291666666664</v>
      </c>
      <c r="E1567" s="10">
        <v>47.79</v>
      </c>
      <c r="H1567" s="17"/>
      <c r="I1567" s="17"/>
    </row>
    <row r="1568" spans="1:9" x14ac:dyDescent="0.25">
      <c r="A1568" s="11">
        <v>40591.302083333336</v>
      </c>
      <c r="B1568" s="10">
        <v>34.200000000000003</v>
      </c>
      <c r="D1568" s="11">
        <v>40591.302083333336</v>
      </c>
      <c r="E1568" s="10">
        <v>35.1</v>
      </c>
      <c r="H1568" s="17"/>
      <c r="I1568" s="17"/>
    </row>
    <row r="1569" spans="1:9" x14ac:dyDescent="0.25">
      <c r="A1569" s="11">
        <v>40591.3125</v>
      </c>
      <c r="B1569" s="10">
        <v>4.1399999999999997</v>
      </c>
      <c r="D1569" s="11">
        <v>40591.3125</v>
      </c>
      <c r="E1569" s="10">
        <v>4.3</v>
      </c>
      <c r="H1569" s="17"/>
      <c r="I1569" s="17"/>
    </row>
    <row r="1570" spans="1:9" x14ac:dyDescent="0.25">
      <c r="A1570" s="11">
        <v>40591.322916666664</v>
      </c>
      <c r="B1570" s="10">
        <v>33.880000000000003</v>
      </c>
      <c r="D1570" s="11">
        <v>40591.322916666664</v>
      </c>
      <c r="E1570" s="10">
        <v>90.88</v>
      </c>
      <c r="H1570" s="17"/>
      <c r="I1570" s="17"/>
    </row>
    <row r="1571" spans="1:9" x14ac:dyDescent="0.25">
      <c r="A1571" s="11">
        <v>40591.333333333336</v>
      </c>
      <c r="B1571" s="10">
        <v>60.96</v>
      </c>
      <c r="D1571" s="11">
        <v>40591.333333333336</v>
      </c>
      <c r="E1571" s="10">
        <v>20.329999999999998</v>
      </c>
      <c r="H1571" s="17"/>
      <c r="I1571" s="17"/>
    </row>
    <row r="1572" spans="1:9" x14ac:dyDescent="0.25">
      <c r="A1572" s="11">
        <v>40591.34375</v>
      </c>
      <c r="B1572" s="10">
        <v>83.78</v>
      </c>
      <c r="D1572" s="11">
        <v>40591.34375</v>
      </c>
      <c r="E1572" s="10">
        <v>24.69</v>
      </c>
      <c r="H1572" s="17"/>
      <c r="I1572" s="17"/>
    </row>
    <row r="1573" spans="1:9" x14ac:dyDescent="0.25">
      <c r="A1573" s="11">
        <v>40591.354166666664</v>
      </c>
      <c r="B1573" s="10">
        <v>91.1</v>
      </c>
      <c r="D1573" s="11">
        <v>40591.354166666664</v>
      </c>
      <c r="E1573" s="10">
        <v>44.79</v>
      </c>
      <c r="H1573" s="17"/>
      <c r="I1573" s="17"/>
    </row>
    <row r="1574" spans="1:9" x14ac:dyDescent="0.25">
      <c r="A1574" s="11">
        <v>40591.364583333336</v>
      </c>
      <c r="B1574" s="10">
        <v>24.7</v>
      </c>
      <c r="D1574" s="11">
        <v>40591.364583333336</v>
      </c>
      <c r="E1574" s="10">
        <v>8.02</v>
      </c>
      <c r="H1574" s="17"/>
      <c r="I1574" s="17"/>
    </row>
    <row r="1575" spans="1:9" x14ac:dyDescent="0.25">
      <c r="A1575" s="11">
        <v>40591.375</v>
      </c>
      <c r="B1575" s="10">
        <v>81.84</v>
      </c>
      <c r="D1575" s="11">
        <v>40591.375</v>
      </c>
      <c r="E1575" s="10">
        <v>13.62</v>
      </c>
      <c r="H1575" s="17"/>
      <c r="I1575" s="17"/>
    </row>
    <row r="1576" spans="1:9" x14ac:dyDescent="0.25">
      <c r="A1576" s="11">
        <v>40591.385416666664</v>
      </c>
      <c r="B1576" s="10">
        <v>60.04</v>
      </c>
      <c r="D1576" s="11">
        <v>40591.385416666664</v>
      </c>
      <c r="E1576" s="10">
        <v>15.31</v>
      </c>
      <c r="H1576" s="17"/>
      <c r="I1576" s="17"/>
    </row>
    <row r="1577" spans="1:9" x14ac:dyDescent="0.25">
      <c r="A1577" s="11">
        <v>40591.395833333336</v>
      </c>
      <c r="B1577" s="10">
        <v>32.94</v>
      </c>
      <c r="D1577" s="11">
        <v>40591.395833333336</v>
      </c>
      <c r="E1577" s="10">
        <v>71.02</v>
      </c>
      <c r="H1577" s="17"/>
      <c r="I1577" s="17"/>
    </row>
    <row r="1578" spans="1:9" x14ac:dyDescent="0.25">
      <c r="A1578" s="11">
        <v>40591.40625</v>
      </c>
      <c r="B1578" s="10">
        <v>28.06</v>
      </c>
      <c r="D1578" s="11">
        <v>40591.40625</v>
      </c>
      <c r="E1578" s="10">
        <v>36.47</v>
      </c>
      <c r="H1578" s="17"/>
      <c r="I1578" s="17"/>
    </row>
    <row r="1579" spans="1:9" x14ac:dyDescent="0.25">
      <c r="A1579" s="11">
        <v>40591.416666666664</v>
      </c>
      <c r="B1579" s="10">
        <v>25.42</v>
      </c>
      <c r="D1579" s="11">
        <v>40591.416666666664</v>
      </c>
      <c r="E1579" s="10">
        <v>59.22</v>
      </c>
      <c r="H1579" s="17"/>
      <c r="I1579" s="17"/>
    </row>
    <row r="1580" spans="1:9" x14ac:dyDescent="0.25">
      <c r="A1580" s="11">
        <v>40591.427083333336</v>
      </c>
      <c r="B1580" s="10">
        <v>12.97</v>
      </c>
      <c r="D1580" s="11">
        <v>40591.427083333336</v>
      </c>
      <c r="E1580" s="10">
        <v>56.26</v>
      </c>
      <c r="H1580" s="17"/>
      <c r="I1580" s="17"/>
    </row>
    <row r="1581" spans="1:9" x14ac:dyDescent="0.25">
      <c r="A1581" s="11">
        <v>40591.4375</v>
      </c>
      <c r="B1581" s="10">
        <v>89.28</v>
      </c>
      <c r="D1581" s="11">
        <v>40591.4375</v>
      </c>
      <c r="E1581" s="10">
        <v>41.22</v>
      </c>
      <c r="H1581" s="17"/>
      <c r="I1581" s="17"/>
    </row>
    <row r="1582" spans="1:9" x14ac:dyDescent="0.25">
      <c r="A1582" s="11">
        <v>40591.447916666664</v>
      </c>
      <c r="B1582" s="10">
        <v>24.56</v>
      </c>
      <c r="D1582" s="11">
        <v>40591.447916666664</v>
      </c>
      <c r="E1582" s="10">
        <v>84.91</v>
      </c>
      <c r="H1582" s="17"/>
      <c r="I1582" s="17"/>
    </row>
    <row r="1583" spans="1:9" x14ac:dyDescent="0.25">
      <c r="A1583" s="11">
        <v>40591.458333333336</v>
      </c>
      <c r="B1583" s="10">
        <v>3.78</v>
      </c>
      <c r="D1583" s="11">
        <v>40591.458333333336</v>
      </c>
      <c r="E1583" s="10">
        <v>92.98</v>
      </c>
      <c r="H1583" s="17"/>
      <c r="I1583" s="17"/>
    </row>
    <row r="1584" spans="1:9" x14ac:dyDescent="0.25">
      <c r="A1584" s="11">
        <v>40591.46875</v>
      </c>
      <c r="B1584" s="10">
        <v>27.25</v>
      </c>
      <c r="D1584" s="11">
        <v>40591.46875</v>
      </c>
      <c r="E1584" s="10">
        <v>6.09</v>
      </c>
      <c r="H1584" s="17"/>
      <c r="I1584" s="17"/>
    </row>
    <row r="1585" spans="1:9" x14ac:dyDescent="0.25">
      <c r="A1585" s="11">
        <v>40591.479166666664</v>
      </c>
      <c r="B1585" s="10">
        <v>94.99</v>
      </c>
      <c r="D1585" s="11">
        <v>40591.479166666664</v>
      </c>
      <c r="E1585" s="10">
        <v>5.67</v>
      </c>
      <c r="H1585" s="17"/>
      <c r="I1585" s="17"/>
    </row>
    <row r="1586" spans="1:9" x14ac:dyDescent="0.25">
      <c r="A1586" s="11">
        <v>40591.489583333336</v>
      </c>
      <c r="B1586" s="10">
        <v>75.83</v>
      </c>
      <c r="D1586" s="11">
        <v>40591.489583333336</v>
      </c>
      <c r="E1586" s="10">
        <v>57.1</v>
      </c>
      <c r="H1586" s="17"/>
      <c r="I1586" s="17"/>
    </row>
    <row r="1587" spans="1:9" x14ac:dyDescent="0.25">
      <c r="A1587" s="11">
        <v>40591.5</v>
      </c>
      <c r="B1587" s="10">
        <v>11.6</v>
      </c>
      <c r="D1587" s="11">
        <v>40591.5</v>
      </c>
      <c r="E1587" s="10">
        <v>40.61</v>
      </c>
      <c r="H1587" s="17"/>
      <c r="I1587" s="17"/>
    </row>
    <row r="1588" spans="1:9" x14ac:dyDescent="0.25">
      <c r="A1588" s="11">
        <v>40591.510416666664</v>
      </c>
      <c r="B1588" s="10">
        <v>74.59</v>
      </c>
      <c r="D1588" s="11">
        <v>40591.510416666664</v>
      </c>
      <c r="E1588" s="10">
        <v>75.989999999999995</v>
      </c>
      <c r="H1588" s="17"/>
      <c r="I1588" s="17"/>
    </row>
    <row r="1589" spans="1:9" x14ac:dyDescent="0.25">
      <c r="A1589" s="11">
        <v>40591.520833333336</v>
      </c>
      <c r="B1589" s="10">
        <v>82.48</v>
      </c>
      <c r="D1589" s="11">
        <v>40591.520833333336</v>
      </c>
      <c r="E1589" s="10">
        <v>13.92</v>
      </c>
      <c r="H1589" s="17"/>
      <c r="I1589" s="17"/>
    </row>
    <row r="1590" spans="1:9" x14ac:dyDescent="0.25">
      <c r="A1590" s="11">
        <v>40591.53125</v>
      </c>
      <c r="B1590" s="10">
        <v>70.53</v>
      </c>
      <c r="D1590" s="11">
        <v>40591.53125</v>
      </c>
      <c r="E1590" s="10">
        <v>89.92</v>
      </c>
      <c r="H1590" s="17"/>
      <c r="I1590" s="17"/>
    </row>
    <row r="1591" spans="1:9" x14ac:dyDescent="0.25">
      <c r="A1591" s="11">
        <v>40591.541666666664</v>
      </c>
      <c r="B1591" s="10">
        <v>0.3</v>
      </c>
      <c r="D1591" s="11">
        <v>40591.541666666664</v>
      </c>
      <c r="E1591" s="10">
        <v>61.37</v>
      </c>
      <c r="H1591" s="17"/>
      <c r="I1591" s="17"/>
    </row>
    <row r="1592" spans="1:9" x14ac:dyDescent="0.25">
      <c r="A1592" s="11">
        <v>40591.552083333336</v>
      </c>
      <c r="B1592" s="10">
        <v>72.930000000000007</v>
      </c>
      <c r="D1592" s="11">
        <v>40591.552083333336</v>
      </c>
      <c r="E1592" s="10">
        <v>29.52</v>
      </c>
      <c r="H1592" s="17"/>
      <c r="I1592" s="17"/>
    </row>
    <row r="1593" spans="1:9" x14ac:dyDescent="0.25">
      <c r="A1593" s="11">
        <v>40591.5625</v>
      </c>
      <c r="B1593" s="10">
        <v>66.37</v>
      </c>
      <c r="D1593" s="11">
        <v>40591.5625</v>
      </c>
      <c r="E1593" s="10">
        <v>36.630000000000003</v>
      </c>
      <c r="H1593" s="17"/>
      <c r="I1593" s="17"/>
    </row>
    <row r="1594" spans="1:9" x14ac:dyDescent="0.25">
      <c r="A1594" s="11">
        <v>40591.572916666664</v>
      </c>
      <c r="B1594" s="10">
        <v>60.99</v>
      </c>
      <c r="D1594" s="11">
        <v>40591.572916666664</v>
      </c>
      <c r="E1594" s="10">
        <v>36.83</v>
      </c>
      <c r="H1594" s="17"/>
      <c r="I1594" s="17"/>
    </row>
    <row r="1595" spans="1:9" x14ac:dyDescent="0.25">
      <c r="A1595" s="11">
        <v>40591.583333333336</v>
      </c>
      <c r="B1595" s="10">
        <v>64.42</v>
      </c>
      <c r="D1595" s="11">
        <v>40591.583333333336</v>
      </c>
      <c r="E1595" s="10">
        <v>65.97</v>
      </c>
      <c r="H1595" s="17"/>
      <c r="I1595" s="17"/>
    </row>
    <row r="1596" spans="1:9" x14ac:dyDescent="0.25">
      <c r="A1596" s="11">
        <v>40591.59375</v>
      </c>
      <c r="B1596" s="10">
        <v>99.03</v>
      </c>
      <c r="D1596" s="11">
        <v>40591.59375</v>
      </c>
      <c r="E1596" s="10">
        <v>50.67</v>
      </c>
      <c r="H1596" s="17"/>
      <c r="I1596" s="17"/>
    </row>
    <row r="1597" spans="1:9" x14ac:dyDescent="0.25">
      <c r="A1597" s="11">
        <v>40591.604166666664</v>
      </c>
      <c r="B1597" s="10">
        <v>68.430000000000007</v>
      </c>
      <c r="D1597" s="11">
        <v>40591.604166666664</v>
      </c>
      <c r="E1597" s="10">
        <v>83.59</v>
      </c>
      <c r="H1597" s="17"/>
      <c r="I1597" s="17"/>
    </row>
    <row r="1598" spans="1:9" x14ac:dyDescent="0.25">
      <c r="A1598" s="11">
        <v>40591.614583333336</v>
      </c>
      <c r="B1598" s="10">
        <v>53.54</v>
      </c>
      <c r="D1598" s="11">
        <v>40591.614583333336</v>
      </c>
      <c r="E1598" s="10">
        <v>94.74</v>
      </c>
      <c r="H1598" s="17"/>
      <c r="I1598" s="17"/>
    </row>
    <row r="1599" spans="1:9" x14ac:dyDescent="0.25">
      <c r="A1599" s="11">
        <v>40591.625</v>
      </c>
      <c r="B1599" s="10">
        <v>21.68</v>
      </c>
      <c r="D1599" s="11">
        <v>40591.625</v>
      </c>
      <c r="E1599" s="10">
        <v>86.43</v>
      </c>
      <c r="H1599" s="17"/>
      <c r="I1599" s="17"/>
    </row>
    <row r="1600" spans="1:9" x14ac:dyDescent="0.25">
      <c r="A1600" s="11">
        <v>40591.635416666664</v>
      </c>
      <c r="B1600" s="10">
        <v>46.39</v>
      </c>
      <c r="D1600" s="11">
        <v>40591.635416666664</v>
      </c>
      <c r="E1600" s="10">
        <v>48.57</v>
      </c>
      <c r="H1600" s="17"/>
      <c r="I1600" s="17"/>
    </row>
    <row r="1601" spans="1:9" x14ac:dyDescent="0.25">
      <c r="A1601" s="11">
        <v>40591.645833333336</v>
      </c>
      <c r="B1601" s="10">
        <v>37.270000000000003</v>
      </c>
      <c r="D1601" s="11">
        <v>40591.645833333336</v>
      </c>
      <c r="E1601" s="10">
        <v>89.13</v>
      </c>
      <c r="H1601" s="17"/>
      <c r="I1601" s="17"/>
    </row>
    <row r="1602" spans="1:9" x14ac:dyDescent="0.25">
      <c r="A1602" s="11">
        <v>40591.65625</v>
      </c>
      <c r="B1602" s="10">
        <v>93.59</v>
      </c>
      <c r="D1602" s="11">
        <v>40591.65625</v>
      </c>
      <c r="E1602" s="10">
        <v>73.44</v>
      </c>
      <c r="H1602" s="17"/>
      <c r="I1602" s="17"/>
    </row>
    <row r="1603" spans="1:9" x14ac:dyDescent="0.25">
      <c r="A1603" s="11">
        <v>40591.666666666664</v>
      </c>
      <c r="B1603" s="10">
        <v>29.22</v>
      </c>
      <c r="D1603" s="11">
        <v>40591.666666666664</v>
      </c>
      <c r="E1603" s="10">
        <v>49.82</v>
      </c>
      <c r="H1603" s="17"/>
      <c r="I1603" s="17"/>
    </row>
    <row r="1604" spans="1:9" x14ac:dyDescent="0.25">
      <c r="A1604" s="11">
        <v>40591.677083333336</v>
      </c>
      <c r="B1604" s="10">
        <v>59.1</v>
      </c>
      <c r="D1604" s="11">
        <v>40591.677083333336</v>
      </c>
      <c r="E1604" s="10">
        <v>78.989999999999995</v>
      </c>
      <c r="H1604" s="17"/>
      <c r="I1604" s="17"/>
    </row>
    <row r="1605" spans="1:9" x14ac:dyDescent="0.25">
      <c r="A1605" s="11">
        <v>40591.6875</v>
      </c>
      <c r="B1605" s="10">
        <v>86.38</v>
      </c>
      <c r="D1605" s="11">
        <v>40591.6875</v>
      </c>
      <c r="E1605" s="10">
        <v>38.21</v>
      </c>
      <c r="H1605" s="17"/>
      <c r="I1605" s="17"/>
    </row>
    <row r="1606" spans="1:9" x14ac:dyDescent="0.25">
      <c r="A1606" s="11">
        <v>40591.697916666664</v>
      </c>
      <c r="B1606" s="10">
        <v>34.9</v>
      </c>
      <c r="D1606" s="11">
        <v>40591.697916666664</v>
      </c>
      <c r="E1606" s="10">
        <v>41.9</v>
      </c>
      <c r="H1606" s="17"/>
      <c r="I1606" s="17"/>
    </row>
    <row r="1607" spans="1:9" x14ac:dyDescent="0.25">
      <c r="A1607" s="11">
        <v>40591.708333333336</v>
      </c>
      <c r="B1607" s="10">
        <v>78.28</v>
      </c>
      <c r="D1607" s="11">
        <v>40591.708333333336</v>
      </c>
      <c r="E1607" s="10">
        <v>4.1500000000000004</v>
      </c>
      <c r="H1607" s="17"/>
      <c r="I1607" s="17"/>
    </row>
    <row r="1608" spans="1:9" x14ac:dyDescent="0.25">
      <c r="A1608" s="11">
        <v>40591.71875</v>
      </c>
      <c r="B1608" s="10">
        <v>3.65</v>
      </c>
      <c r="D1608" s="11">
        <v>40591.71875</v>
      </c>
      <c r="E1608" s="10">
        <v>73.92</v>
      </c>
      <c r="H1608" s="17"/>
      <c r="I1608" s="17"/>
    </row>
    <row r="1609" spans="1:9" x14ac:dyDescent="0.25">
      <c r="A1609" s="11">
        <v>40591.729166666664</v>
      </c>
      <c r="B1609" s="10">
        <v>65.92</v>
      </c>
      <c r="D1609" s="11">
        <v>40591.729166666664</v>
      </c>
      <c r="E1609" s="10">
        <v>58.37</v>
      </c>
      <c r="H1609" s="17"/>
      <c r="I1609" s="17"/>
    </row>
    <row r="1610" spans="1:9" x14ac:dyDescent="0.25">
      <c r="A1610" s="11">
        <v>40591.739583333336</v>
      </c>
      <c r="B1610" s="10">
        <v>57.62</v>
      </c>
      <c r="D1610" s="11">
        <v>40591.739583333336</v>
      </c>
      <c r="E1610" s="10">
        <v>15.45</v>
      </c>
      <c r="H1610" s="17"/>
      <c r="I1610" s="17"/>
    </row>
    <row r="1611" spans="1:9" x14ac:dyDescent="0.25">
      <c r="A1611" s="11">
        <v>40591.75</v>
      </c>
      <c r="B1611" s="10">
        <v>45.54</v>
      </c>
      <c r="D1611" s="11">
        <v>40591.75</v>
      </c>
      <c r="E1611" s="10">
        <v>78.02</v>
      </c>
      <c r="H1611" s="17"/>
      <c r="I1611" s="17"/>
    </row>
    <row r="1612" spans="1:9" x14ac:dyDescent="0.25">
      <c r="A1612" s="11">
        <v>40591.760416666664</v>
      </c>
      <c r="B1612" s="10">
        <v>17.72</v>
      </c>
      <c r="D1612" s="11">
        <v>40591.760416666664</v>
      </c>
      <c r="E1612" s="10">
        <v>51.79</v>
      </c>
      <c r="H1612" s="17"/>
      <c r="I1612" s="17"/>
    </row>
    <row r="1613" spans="1:9" x14ac:dyDescent="0.25">
      <c r="A1613" s="11">
        <v>40591.770833333336</v>
      </c>
      <c r="B1613" s="10">
        <v>7.96</v>
      </c>
      <c r="D1613" s="11">
        <v>40591.770833333336</v>
      </c>
      <c r="E1613" s="10">
        <v>80.09</v>
      </c>
      <c r="H1613" s="17"/>
      <c r="I1613" s="17"/>
    </row>
    <row r="1614" spans="1:9" x14ac:dyDescent="0.25">
      <c r="A1614" s="11">
        <v>40591.78125</v>
      </c>
      <c r="B1614" s="10">
        <v>42.26</v>
      </c>
      <c r="D1614" s="11">
        <v>40591.78125</v>
      </c>
      <c r="E1614" s="10">
        <v>20.02</v>
      </c>
      <c r="H1614" s="17"/>
      <c r="I1614" s="17"/>
    </row>
    <row r="1615" spans="1:9" x14ac:dyDescent="0.25">
      <c r="A1615" s="11">
        <v>40591.791666666664</v>
      </c>
      <c r="B1615" s="10">
        <v>30.73</v>
      </c>
      <c r="D1615" s="11">
        <v>40591.791666666664</v>
      </c>
      <c r="E1615" s="10">
        <v>71.099999999999994</v>
      </c>
      <c r="H1615" s="17"/>
      <c r="I1615" s="17"/>
    </row>
    <row r="1616" spans="1:9" x14ac:dyDescent="0.25">
      <c r="A1616" s="11">
        <v>40591.802083333336</v>
      </c>
      <c r="B1616" s="10">
        <v>16.45</v>
      </c>
      <c r="D1616" s="11">
        <v>40591.802083333336</v>
      </c>
      <c r="E1616" s="10">
        <v>50.89</v>
      </c>
      <c r="H1616" s="17"/>
      <c r="I1616" s="17"/>
    </row>
    <row r="1617" spans="1:9" x14ac:dyDescent="0.25">
      <c r="A1617" s="11">
        <v>40591.8125</v>
      </c>
      <c r="B1617" s="10">
        <v>95.61</v>
      </c>
      <c r="D1617" s="11">
        <v>40591.8125</v>
      </c>
      <c r="E1617" s="10">
        <v>24</v>
      </c>
      <c r="H1617" s="17"/>
      <c r="I1617" s="17"/>
    </row>
    <row r="1618" spans="1:9" x14ac:dyDescent="0.25">
      <c r="A1618" s="11">
        <v>40591.822916666664</v>
      </c>
      <c r="B1618" s="10">
        <v>55.15</v>
      </c>
      <c r="D1618" s="11">
        <v>40591.822916666664</v>
      </c>
      <c r="E1618" s="10">
        <v>92.03</v>
      </c>
      <c r="H1618" s="17"/>
      <c r="I1618" s="17"/>
    </row>
    <row r="1619" spans="1:9" x14ac:dyDescent="0.25">
      <c r="A1619" s="11">
        <v>40591.833333333336</v>
      </c>
      <c r="B1619" s="10">
        <v>10.85</v>
      </c>
      <c r="D1619" s="11">
        <v>40591.833333333336</v>
      </c>
      <c r="E1619" s="10">
        <v>27.36</v>
      </c>
      <c r="H1619" s="17"/>
      <c r="I1619" s="17"/>
    </row>
    <row r="1620" spans="1:9" x14ac:dyDescent="0.25">
      <c r="A1620" s="11">
        <v>40591.84375</v>
      </c>
      <c r="B1620" s="10">
        <v>65.86</v>
      </c>
      <c r="D1620" s="11">
        <v>40591.84375</v>
      </c>
      <c r="E1620" s="10">
        <v>32.22</v>
      </c>
      <c r="H1620" s="17"/>
      <c r="I1620" s="17"/>
    </row>
    <row r="1621" spans="1:9" x14ac:dyDescent="0.25">
      <c r="A1621" s="11">
        <v>40591.854166666664</v>
      </c>
      <c r="B1621" s="10">
        <v>7.82</v>
      </c>
      <c r="D1621" s="11">
        <v>40591.854166666664</v>
      </c>
      <c r="E1621" s="10">
        <v>1.05</v>
      </c>
      <c r="H1621" s="17"/>
      <c r="I1621" s="17"/>
    </row>
    <row r="1622" spans="1:9" x14ac:dyDescent="0.25">
      <c r="A1622" s="11">
        <v>40591.864583333336</v>
      </c>
      <c r="B1622" s="10">
        <v>83.59</v>
      </c>
      <c r="D1622" s="11">
        <v>40591.864583333336</v>
      </c>
      <c r="E1622" s="10">
        <v>46.78</v>
      </c>
      <c r="H1622" s="17"/>
      <c r="I1622" s="17"/>
    </row>
    <row r="1623" spans="1:9" x14ac:dyDescent="0.25">
      <c r="A1623" s="11">
        <v>40591.875</v>
      </c>
      <c r="B1623" s="10">
        <v>64.02</v>
      </c>
      <c r="D1623" s="11">
        <v>40591.875</v>
      </c>
      <c r="E1623" s="10">
        <v>44.96</v>
      </c>
      <c r="H1623" s="17"/>
      <c r="I1623" s="17"/>
    </row>
    <row r="1624" spans="1:9" x14ac:dyDescent="0.25">
      <c r="A1624" s="11">
        <v>40591.885416666664</v>
      </c>
      <c r="B1624" s="10">
        <v>56.74</v>
      </c>
      <c r="D1624" s="11">
        <v>40591.885416666664</v>
      </c>
      <c r="E1624" s="10">
        <v>8.74</v>
      </c>
      <c r="H1624" s="17"/>
      <c r="I1624" s="17"/>
    </row>
    <row r="1625" spans="1:9" x14ac:dyDescent="0.25">
      <c r="A1625" s="11">
        <v>40591.895833333336</v>
      </c>
      <c r="B1625" s="10">
        <v>18.68</v>
      </c>
      <c r="D1625" s="11">
        <v>40591.895833333336</v>
      </c>
      <c r="E1625" s="10">
        <v>31.07</v>
      </c>
      <c r="H1625" s="17"/>
      <c r="I1625" s="17"/>
    </row>
    <row r="1626" spans="1:9" x14ac:dyDescent="0.25">
      <c r="A1626" s="11">
        <v>40591.90625</v>
      </c>
      <c r="B1626" s="10">
        <v>3.48</v>
      </c>
      <c r="D1626" s="11">
        <v>40591.90625</v>
      </c>
      <c r="E1626" s="10">
        <v>45.93</v>
      </c>
      <c r="H1626" s="17"/>
      <c r="I1626" s="17"/>
    </row>
    <row r="1627" spans="1:9" x14ac:dyDescent="0.25">
      <c r="A1627" s="11">
        <v>40591.916666666664</v>
      </c>
      <c r="B1627" s="10">
        <v>16.600000000000001</v>
      </c>
      <c r="D1627" s="11">
        <v>40591.916666666664</v>
      </c>
      <c r="E1627" s="10">
        <v>30.38</v>
      </c>
      <c r="H1627" s="17"/>
      <c r="I1627" s="17"/>
    </row>
    <row r="1628" spans="1:9" x14ac:dyDescent="0.25">
      <c r="A1628" s="11">
        <v>40591.927083333336</v>
      </c>
      <c r="B1628" s="10">
        <v>22.65</v>
      </c>
      <c r="D1628" s="11">
        <v>40591.927083333336</v>
      </c>
      <c r="E1628" s="10">
        <v>55.67</v>
      </c>
      <c r="H1628" s="17"/>
      <c r="I1628" s="17"/>
    </row>
    <row r="1629" spans="1:9" x14ac:dyDescent="0.25">
      <c r="A1629" s="11">
        <v>40591.9375</v>
      </c>
      <c r="B1629" s="10">
        <v>82.2</v>
      </c>
      <c r="D1629" s="11">
        <v>40591.9375</v>
      </c>
      <c r="E1629" s="10">
        <v>92.35</v>
      </c>
      <c r="H1629" s="17"/>
      <c r="I1629" s="17"/>
    </row>
    <row r="1630" spans="1:9" x14ac:dyDescent="0.25">
      <c r="A1630" s="11">
        <v>40591.947916666664</v>
      </c>
      <c r="B1630" s="10">
        <v>24.79</v>
      </c>
      <c r="D1630" s="11">
        <v>40591.947916666664</v>
      </c>
      <c r="E1630" s="10">
        <v>57.54</v>
      </c>
      <c r="H1630" s="17"/>
      <c r="I1630" s="17"/>
    </row>
    <row r="1631" spans="1:9" x14ac:dyDescent="0.25">
      <c r="A1631" s="11">
        <v>40591.958333333336</v>
      </c>
      <c r="B1631" s="10">
        <v>72.72</v>
      </c>
      <c r="D1631" s="11">
        <v>40591.958333333336</v>
      </c>
      <c r="E1631" s="10">
        <v>8.89</v>
      </c>
      <c r="H1631" s="17"/>
      <c r="I1631" s="17"/>
    </row>
    <row r="1632" spans="1:9" x14ac:dyDescent="0.25">
      <c r="A1632" s="11">
        <v>40591.96875</v>
      </c>
      <c r="B1632" s="10">
        <v>53.11</v>
      </c>
      <c r="D1632" s="11">
        <v>40591.96875</v>
      </c>
      <c r="E1632" s="10">
        <v>12.49</v>
      </c>
      <c r="H1632" s="17"/>
      <c r="I1632" s="17"/>
    </row>
    <row r="1633" spans="1:9" x14ac:dyDescent="0.25">
      <c r="A1633" s="11">
        <v>40591.979166666664</v>
      </c>
      <c r="B1633" s="10">
        <v>36.33</v>
      </c>
      <c r="D1633" s="11">
        <v>40591.979166666664</v>
      </c>
      <c r="E1633" s="10">
        <v>19.87</v>
      </c>
      <c r="H1633" s="17"/>
      <c r="I1633" s="17"/>
    </row>
    <row r="1634" spans="1:9" x14ac:dyDescent="0.25">
      <c r="A1634" s="11">
        <v>40591.989583333336</v>
      </c>
      <c r="B1634" s="10">
        <v>5.7</v>
      </c>
      <c r="D1634" s="11">
        <v>40591.989583333336</v>
      </c>
      <c r="E1634" s="10">
        <v>49.31</v>
      </c>
      <c r="H1634" s="17"/>
      <c r="I1634" s="17"/>
    </row>
    <row r="1635" spans="1:9" x14ac:dyDescent="0.25">
      <c r="A1635" s="11">
        <v>40592</v>
      </c>
      <c r="B1635" s="10">
        <v>10.33</v>
      </c>
      <c r="D1635" s="11">
        <v>40592</v>
      </c>
      <c r="E1635" s="10">
        <v>8.76</v>
      </c>
      <c r="H1635" s="17"/>
      <c r="I1635" s="17"/>
    </row>
    <row r="1636" spans="1:9" x14ac:dyDescent="0.25">
      <c r="A1636" s="11">
        <v>40592.010416666664</v>
      </c>
      <c r="B1636" s="10">
        <v>16.3</v>
      </c>
      <c r="D1636" s="11">
        <v>40592.010416666664</v>
      </c>
      <c r="E1636" s="10">
        <v>44.62</v>
      </c>
      <c r="H1636" s="17"/>
      <c r="I1636" s="17"/>
    </row>
    <row r="1637" spans="1:9" x14ac:dyDescent="0.25">
      <c r="A1637" s="11">
        <v>40592.020833333336</v>
      </c>
      <c r="B1637" s="10">
        <v>64.37</v>
      </c>
      <c r="D1637" s="11">
        <v>40592.020833333336</v>
      </c>
      <c r="E1637" s="10">
        <v>56.86</v>
      </c>
      <c r="H1637" s="17"/>
      <c r="I1637" s="17"/>
    </row>
    <row r="1638" spans="1:9" x14ac:dyDescent="0.25">
      <c r="A1638" s="11">
        <v>40592.03125</v>
      </c>
      <c r="B1638" s="10">
        <v>59.46</v>
      </c>
      <c r="D1638" s="11">
        <v>40592.03125</v>
      </c>
      <c r="E1638" s="10">
        <v>11.62</v>
      </c>
      <c r="H1638" s="17"/>
      <c r="I1638" s="17"/>
    </row>
    <row r="1639" spans="1:9" x14ac:dyDescent="0.25">
      <c r="A1639" s="11">
        <v>40592.041666666664</v>
      </c>
      <c r="B1639" s="10">
        <v>17.440000000000001</v>
      </c>
      <c r="D1639" s="11">
        <v>40592.041666666664</v>
      </c>
      <c r="E1639" s="10">
        <v>65.19</v>
      </c>
      <c r="H1639" s="17"/>
      <c r="I1639" s="17"/>
    </row>
    <row r="1640" spans="1:9" x14ac:dyDescent="0.25">
      <c r="A1640" s="11">
        <v>40592.052083333336</v>
      </c>
      <c r="B1640" s="10">
        <v>43.73</v>
      </c>
      <c r="D1640" s="11">
        <v>40592.052083333336</v>
      </c>
      <c r="E1640" s="10">
        <v>11.05</v>
      </c>
      <c r="H1640" s="17"/>
      <c r="I1640" s="17"/>
    </row>
    <row r="1641" spans="1:9" x14ac:dyDescent="0.25">
      <c r="A1641" s="11">
        <v>40592.0625</v>
      </c>
      <c r="B1641" s="10">
        <v>76.77</v>
      </c>
      <c r="D1641" s="11">
        <v>40592.0625</v>
      </c>
      <c r="E1641" s="10">
        <v>49.34</v>
      </c>
      <c r="H1641" s="17"/>
      <c r="I1641" s="17"/>
    </row>
    <row r="1642" spans="1:9" x14ac:dyDescent="0.25">
      <c r="A1642" s="11">
        <v>40592.072916666664</v>
      </c>
      <c r="B1642" s="10">
        <v>87.5</v>
      </c>
      <c r="D1642" s="11">
        <v>40592.072916666664</v>
      </c>
      <c r="E1642" s="10">
        <v>38.65</v>
      </c>
      <c r="H1642" s="17"/>
      <c r="I1642" s="17"/>
    </row>
    <row r="1643" spans="1:9" x14ac:dyDescent="0.25">
      <c r="A1643" s="11">
        <v>40592.083333333336</v>
      </c>
      <c r="B1643" s="10">
        <v>33.51</v>
      </c>
      <c r="D1643" s="11">
        <v>40592.083333333336</v>
      </c>
      <c r="E1643" s="10">
        <v>10.6</v>
      </c>
      <c r="H1643" s="17"/>
      <c r="I1643" s="17"/>
    </row>
    <row r="1644" spans="1:9" x14ac:dyDescent="0.25">
      <c r="A1644" s="11">
        <v>40592.09375</v>
      </c>
      <c r="B1644" s="10">
        <v>82.08</v>
      </c>
      <c r="D1644" s="11">
        <v>40592.09375</v>
      </c>
      <c r="E1644" s="10">
        <v>89.75</v>
      </c>
      <c r="H1644" s="17"/>
      <c r="I1644" s="17"/>
    </row>
    <row r="1645" spans="1:9" x14ac:dyDescent="0.25">
      <c r="A1645" s="11">
        <v>40592.104166666664</v>
      </c>
      <c r="B1645" s="10">
        <v>23.59</v>
      </c>
      <c r="D1645" s="11">
        <v>40592.104166666664</v>
      </c>
      <c r="E1645" s="10">
        <v>41.57</v>
      </c>
      <c r="H1645" s="17"/>
      <c r="I1645" s="17"/>
    </row>
    <row r="1646" spans="1:9" x14ac:dyDescent="0.25">
      <c r="A1646" s="11">
        <v>40592.114583333336</v>
      </c>
      <c r="B1646" s="10">
        <v>29.73</v>
      </c>
      <c r="D1646" s="11">
        <v>40592.114583333336</v>
      </c>
      <c r="E1646" s="10">
        <v>99.44</v>
      </c>
      <c r="H1646" s="17"/>
      <c r="I1646" s="17"/>
    </row>
    <row r="1647" spans="1:9" x14ac:dyDescent="0.25">
      <c r="A1647" s="11">
        <v>40592.125</v>
      </c>
      <c r="B1647" s="10">
        <v>70.84</v>
      </c>
      <c r="D1647" s="11">
        <v>40592.125</v>
      </c>
      <c r="E1647" s="10">
        <v>59.75</v>
      </c>
      <c r="H1647" s="17"/>
      <c r="I1647" s="17"/>
    </row>
    <row r="1648" spans="1:9" x14ac:dyDescent="0.25">
      <c r="A1648" s="11">
        <v>40592.135416666664</v>
      </c>
      <c r="B1648" s="10">
        <v>63.07</v>
      </c>
      <c r="D1648" s="11">
        <v>40592.135416666664</v>
      </c>
      <c r="E1648" s="10">
        <v>25.44</v>
      </c>
      <c r="H1648" s="17"/>
      <c r="I1648" s="17"/>
    </row>
    <row r="1649" spans="1:9" x14ac:dyDescent="0.25">
      <c r="A1649" s="11">
        <v>40592.145833333336</v>
      </c>
      <c r="B1649" s="10">
        <v>96.94</v>
      </c>
      <c r="D1649" s="11">
        <v>40592.145833333336</v>
      </c>
      <c r="E1649" s="10">
        <v>25.58</v>
      </c>
      <c r="H1649" s="17"/>
      <c r="I1649" s="17"/>
    </row>
    <row r="1650" spans="1:9" x14ac:dyDescent="0.25">
      <c r="A1650" s="11">
        <v>40592.15625</v>
      </c>
      <c r="B1650" s="10">
        <v>96.78</v>
      </c>
      <c r="D1650" s="11">
        <v>40592.15625</v>
      </c>
      <c r="E1650" s="10">
        <v>28.96</v>
      </c>
      <c r="H1650" s="17"/>
      <c r="I1650" s="17"/>
    </row>
    <row r="1651" spans="1:9" x14ac:dyDescent="0.25">
      <c r="A1651" s="11">
        <v>40592.166666666664</v>
      </c>
      <c r="B1651" s="10">
        <v>18.010000000000002</v>
      </c>
      <c r="D1651" s="11">
        <v>40592.166666666664</v>
      </c>
      <c r="E1651" s="10">
        <v>55.3</v>
      </c>
      <c r="H1651" s="17"/>
      <c r="I1651" s="17"/>
    </row>
    <row r="1652" spans="1:9" x14ac:dyDescent="0.25">
      <c r="A1652" s="11">
        <v>40592.177083333336</v>
      </c>
      <c r="B1652" s="10">
        <v>74.83</v>
      </c>
      <c r="D1652" s="11">
        <v>40592.177083333336</v>
      </c>
      <c r="E1652" s="10">
        <v>4.0599999999999996</v>
      </c>
      <c r="H1652" s="17"/>
      <c r="I1652" s="17"/>
    </row>
    <row r="1653" spans="1:9" x14ac:dyDescent="0.25">
      <c r="A1653" s="11">
        <v>40592.1875</v>
      </c>
      <c r="B1653" s="10">
        <v>40.01</v>
      </c>
      <c r="D1653" s="11">
        <v>40592.1875</v>
      </c>
      <c r="E1653" s="10">
        <v>19.73</v>
      </c>
      <c r="H1653" s="17"/>
      <c r="I1653" s="17"/>
    </row>
    <row r="1654" spans="1:9" x14ac:dyDescent="0.25">
      <c r="A1654" s="11">
        <v>40592.197916666664</v>
      </c>
      <c r="B1654" s="10">
        <v>97.81</v>
      </c>
      <c r="D1654" s="11">
        <v>40592.197916666664</v>
      </c>
      <c r="E1654" s="10">
        <v>79.59</v>
      </c>
      <c r="H1654" s="17"/>
      <c r="I1654" s="17"/>
    </row>
    <row r="1655" spans="1:9" x14ac:dyDescent="0.25">
      <c r="A1655" s="11">
        <v>40592.208333333336</v>
      </c>
      <c r="B1655" s="10">
        <v>28.83</v>
      </c>
      <c r="D1655" s="11">
        <v>40592.208333333336</v>
      </c>
      <c r="E1655" s="10">
        <v>10.36</v>
      </c>
      <c r="H1655" s="17"/>
      <c r="I1655" s="17"/>
    </row>
    <row r="1656" spans="1:9" x14ac:dyDescent="0.25">
      <c r="A1656" s="11">
        <v>40592.21875</v>
      </c>
      <c r="B1656" s="10">
        <v>53.08</v>
      </c>
      <c r="D1656" s="11">
        <v>40592.21875</v>
      </c>
      <c r="E1656" s="10">
        <v>77.19</v>
      </c>
      <c r="H1656" s="17"/>
      <c r="I1656" s="17"/>
    </row>
    <row r="1657" spans="1:9" x14ac:dyDescent="0.25">
      <c r="A1657" s="11">
        <v>40592.229166666664</v>
      </c>
      <c r="B1657" s="10">
        <v>94.19</v>
      </c>
      <c r="D1657" s="11">
        <v>40592.229166666664</v>
      </c>
      <c r="E1657" s="10">
        <v>36.21</v>
      </c>
      <c r="H1657" s="17"/>
      <c r="I1657" s="17"/>
    </row>
    <row r="1658" spans="1:9" x14ac:dyDescent="0.25">
      <c r="A1658" s="11">
        <v>40592.239583333336</v>
      </c>
      <c r="B1658" s="10">
        <v>19.239999999999998</v>
      </c>
      <c r="D1658" s="11">
        <v>40592.239583333336</v>
      </c>
      <c r="E1658" s="10">
        <v>63.2</v>
      </c>
      <c r="H1658" s="17"/>
      <c r="I1658" s="17"/>
    </row>
    <row r="1659" spans="1:9" x14ac:dyDescent="0.25">
      <c r="A1659" s="11">
        <v>40592.25</v>
      </c>
      <c r="B1659" s="10">
        <v>45.54</v>
      </c>
      <c r="D1659" s="11">
        <v>40592.25</v>
      </c>
      <c r="E1659" s="10">
        <v>40.200000000000003</v>
      </c>
      <c r="H1659" s="17"/>
      <c r="I1659" s="17"/>
    </row>
    <row r="1660" spans="1:9" x14ac:dyDescent="0.25">
      <c r="A1660" s="11">
        <v>40592.260416666664</v>
      </c>
      <c r="B1660" s="10">
        <v>44.36</v>
      </c>
      <c r="D1660" s="11">
        <v>40592.260416666664</v>
      </c>
      <c r="E1660" s="10">
        <v>3.79</v>
      </c>
      <c r="H1660" s="17"/>
      <c r="I1660" s="17"/>
    </row>
    <row r="1661" spans="1:9" x14ac:dyDescent="0.25">
      <c r="A1661" s="11">
        <v>40592.270833333336</v>
      </c>
      <c r="B1661" s="10">
        <v>52.74</v>
      </c>
      <c r="D1661" s="11">
        <v>40592.270833333336</v>
      </c>
      <c r="E1661" s="10">
        <v>65.180000000000007</v>
      </c>
      <c r="H1661" s="17"/>
      <c r="I1661" s="17"/>
    </row>
    <row r="1662" spans="1:9" x14ac:dyDescent="0.25">
      <c r="A1662" s="11">
        <v>40592.28125</v>
      </c>
      <c r="B1662" s="10">
        <v>60.41</v>
      </c>
      <c r="D1662" s="11">
        <v>40592.28125</v>
      </c>
      <c r="E1662" s="10">
        <v>15.65</v>
      </c>
      <c r="H1662" s="17"/>
      <c r="I1662" s="17"/>
    </row>
    <row r="1663" spans="1:9" x14ac:dyDescent="0.25">
      <c r="A1663" s="11">
        <v>40592.291666666664</v>
      </c>
      <c r="B1663" s="10">
        <v>92.55</v>
      </c>
      <c r="D1663" s="11">
        <v>40592.291666666664</v>
      </c>
      <c r="E1663" s="10">
        <v>50.66</v>
      </c>
      <c r="H1663" s="17"/>
      <c r="I1663" s="17"/>
    </row>
    <row r="1664" spans="1:9" x14ac:dyDescent="0.25">
      <c r="A1664" s="11">
        <v>40592.302083333336</v>
      </c>
      <c r="B1664" s="10">
        <v>12.32</v>
      </c>
      <c r="D1664" s="11">
        <v>40592.302083333336</v>
      </c>
      <c r="E1664" s="10">
        <v>18</v>
      </c>
      <c r="H1664" s="17"/>
      <c r="I1664" s="17"/>
    </row>
    <row r="1665" spans="1:9" x14ac:dyDescent="0.25">
      <c r="A1665" s="11">
        <v>40592.3125</v>
      </c>
      <c r="B1665" s="10">
        <v>12.92</v>
      </c>
      <c r="D1665" s="11">
        <v>40592.3125</v>
      </c>
      <c r="E1665" s="10">
        <v>48.15</v>
      </c>
      <c r="H1665" s="17"/>
      <c r="I1665" s="17"/>
    </row>
    <row r="1666" spans="1:9" x14ac:dyDescent="0.25">
      <c r="A1666" s="11">
        <v>40592.322916666664</v>
      </c>
      <c r="B1666" s="10">
        <v>50.86</v>
      </c>
      <c r="D1666" s="11">
        <v>40592.322916666664</v>
      </c>
      <c r="E1666" s="10">
        <v>4.83</v>
      </c>
      <c r="H1666" s="17"/>
      <c r="I1666" s="17"/>
    </row>
    <row r="1667" spans="1:9" x14ac:dyDescent="0.25">
      <c r="A1667" s="11">
        <v>40592.333333333336</v>
      </c>
      <c r="B1667" s="10">
        <v>9.57</v>
      </c>
      <c r="D1667" s="11">
        <v>40592.333333333336</v>
      </c>
      <c r="E1667" s="10">
        <v>14.61</v>
      </c>
      <c r="H1667" s="17"/>
      <c r="I1667" s="17"/>
    </row>
    <row r="1668" spans="1:9" x14ac:dyDescent="0.25">
      <c r="A1668" s="11">
        <v>40592.34375</v>
      </c>
      <c r="B1668" s="10">
        <v>5.66</v>
      </c>
      <c r="D1668" s="11">
        <v>40592.34375</v>
      </c>
      <c r="E1668" s="10">
        <v>65.290000000000006</v>
      </c>
      <c r="H1668" s="17"/>
      <c r="I1668" s="17"/>
    </row>
    <row r="1669" spans="1:9" x14ac:dyDescent="0.25">
      <c r="A1669" s="11">
        <v>40592.354166666664</v>
      </c>
      <c r="B1669" s="10">
        <v>33.26</v>
      </c>
      <c r="D1669" s="11">
        <v>40592.354166666664</v>
      </c>
      <c r="E1669" s="10">
        <v>22.43</v>
      </c>
      <c r="H1669" s="17"/>
      <c r="I1669" s="17"/>
    </row>
    <row r="1670" spans="1:9" x14ac:dyDescent="0.25">
      <c r="A1670" s="11">
        <v>40592.364583333336</v>
      </c>
      <c r="B1670" s="10">
        <v>81.849999999999994</v>
      </c>
      <c r="D1670" s="11">
        <v>40592.364583333336</v>
      </c>
      <c r="E1670" s="10">
        <v>43.3</v>
      </c>
      <c r="H1670" s="17"/>
      <c r="I1670" s="17"/>
    </row>
    <row r="1671" spans="1:9" x14ac:dyDescent="0.25">
      <c r="A1671" s="11">
        <v>40592.375</v>
      </c>
      <c r="B1671" s="10">
        <v>12.37</v>
      </c>
      <c r="D1671" s="11">
        <v>40592.375</v>
      </c>
      <c r="E1671" s="10">
        <v>91.78</v>
      </c>
      <c r="H1671" s="17"/>
      <c r="I1671" s="17"/>
    </row>
    <row r="1672" spans="1:9" x14ac:dyDescent="0.25">
      <c r="A1672" s="11">
        <v>40592.385416666664</v>
      </c>
      <c r="B1672" s="10">
        <v>82.07</v>
      </c>
      <c r="D1672" s="11">
        <v>40592.385416666664</v>
      </c>
      <c r="E1672" s="10">
        <v>52.58</v>
      </c>
      <c r="H1672" s="17"/>
      <c r="I1672" s="17"/>
    </row>
    <row r="1673" spans="1:9" x14ac:dyDescent="0.25">
      <c r="A1673" s="11">
        <v>40592.395833333336</v>
      </c>
      <c r="B1673" s="10">
        <v>36.5</v>
      </c>
      <c r="D1673" s="11">
        <v>40592.395833333336</v>
      </c>
      <c r="E1673" s="10">
        <v>17.28</v>
      </c>
      <c r="H1673" s="17"/>
      <c r="I1673" s="17"/>
    </row>
    <row r="1674" spans="1:9" x14ac:dyDescent="0.25">
      <c r="A1674" s="11">
        <v>40592.40625</v>
      </c>
      <c r="B1674" s="10">
        <v>95.23</v>
      </c>
      <c r="D1674" s="11">
        <v>40592.40625</v>
      </c>
      <c r="E1674" s="10">
        <v>17.64</v>
      </c>
      <c r="H1674" s="17"/>
      <c r="I1674" s="17"/>
    </row>
    <row r="1675" spans="1:9" x14ac:dyDescent="0.25">
      <c r="A1675" s="11">
        <v>40592.416666666664</v>
      </c>
      <c r="B1675" s="10">
        <v>38.83</v>
      </c>
      <c r="D1675" s="11">
        <v>40592.416666666664</v>
      </c>
      <c r="E1675" s="10">
        <v>52.27</v>
      </c>
      <c r="H1675" s="17"/>
      <c r="I1675" s="17"/>
    </row>
    <row r="1676" spans="1:9" x14ac:dyDescent="0.25">
      <c r="A1676" s="11">
        <v>40592.427083333336</v>
      </c>
      <c r="B1676" s="10">
        <v>37.92</v>
      </c>
      <c r="D1676" s="11">
        <v>40592.427083333336</v>
      </c>
      <c r="E1676" s="10">
        <v>50.71</v>
      </c>
      <c r="H1676" s="17"/>
      <c r="I1676" s="17"/>
    </row>
    <row r="1677" spans="1:9" x14ac:dyDescent="0.25">
      <c r="A1677" s="11">
        <v>40592.4375</v>
      </c>
      <c r="B1677" s="10">
        <v>76.5</v>
      </c>
      <c r="D1677" s="11">
        <v>40592.4375</v>
      </c>
      <c r="E1677" s="10">
        <v>50.7</v>
      </c>
      <c r="H1677" s="17"/>
      <c r="I1677" s="17"/>
    </row>
    <row r="1678" spans="1:9" x14ac:dyDescent="0.25">
      <c r="A1678" s="11">
        <v>40592.447916666664</v>
      </c>
      <c r="B1678" s="10">
        <v>21.28</v>
      </c>
      <c r="D1678" s="11">
        <v>40592.447916666664</v>
      </c>
      <c r="E1678" s="10">
        <v>48.89</v>
      </c>
      <c r="H1678" s="17"/>
      <c r="I1678" s="17"/>
    </row>
    <row r="1679" spans="1:9" x14ac:dyDescent="0.25">
      <c r="A1679" s="11">
        <v>40592.458333333336</v>
      </c>
      <c r="B1679" s="10">
        <v>52.83</v>
      </c>
      <c r="D1679" s="11">
        <v>40592.458333333336</v>
      </c>
      <c r="E1679" s="10">
        <v>24.08</v>
      </c>
      <c r="H1679" s="17"/>
      <c r="I1679" s="17"/>
    </row>
    <row r="1680" spans="1:9" x14ac:dyDescent="0.25">
      <c r="A1680" s="11">
        <v>40592.46875</v>
      </c>
      <c r="B1680" s="10">
        <v>65.260000000000005</v>
      </c>
      <c r="D1680" s="11">
        <v>40592.46875</v>
      </c>
      <c r="E1680" s="10">
        <v>92.07</v>
      </c>
      <c r="H1680" s="17"/>
      <c r="I1680" s="17"/>
    </row>
    <row r="1681" spans="1:9" x14ac:dyDescent="0.25">
      <c r="A1681" s="11">
        <v>40592.479166666664</v>
      </c>
      <c r="B1681" s="10">
        <v>40.619999999999997</v>
      </c>
      <c r="D1681" s="11">
        <v>40592.479166666664</v>
      </c>
      <c r="E1681" s="10">
        <v>33.479999999999997</v>
      </c>
      <c r="H1681" s="17"/>
      <c r="I1681" s="17"/>
    </row>
    <row r="1682" spans="1:9" x14ac:dyDescent="0.25">
      <c r="A1682" s="11">
        <v>40592.489583333336</v>
      </c>
      <c r="B1682" s="10">
        <v>97.71</v>
      </c>
      <c r="D1682" s="11">
        <v>40592.489583333336</v>
      </c>
      <c r="E1682" s="10">
        <v>42.58</v>
      </c>
      <c r="H1682" s="17"/>
      <c r="I1682" s="17"/>
    </row>
    <row r="1683" spans="1:9" x14ac:dyDescent="0.25">
      <c r="A1683" s="11">
        <v>40592.5</v>
      </c>
      <c r="B1683" s="10">
        <v>37.65</v>
      </c>
      <c r="D1683" s="11">
        <v>40592.5</v>
      </c>
      <c r="E1683" s="10">
        <v>81.94</v>
      </c>
      <c r="H1683" s="17"/>
      <c r="I1683" s="17"/>
    </row>
    <row r="1684" spans="1:9" x14ac:dyDescent="0.25">
      <c r="A1684" s="11">
        <v>40592.510416666664</v>
      </c>
      <c r="B1684" s="10">
        <v>26.59</v>
      </c>
      <c r="D1684" s="11">
        <v>40592.510416666664</v>
      </c>
      <c r="E1684" s="10">
        <v>59.16</v>
      </c>
      <c r="H1684" s="17"/>
      <c r="I1684" s="17"/>
    </row>
    <row r="1685" spans="1:9" x14ac:dyDescent="0.25">
      <c r="A1685" s="11">
        <v>40592.520833333336</v>
      </c>
      <c r="B1685" s="10">
        <v>76.209999999999994</v>
      </c>
      <c r="D1685" s="11">
        <v>40592.520833333336</v>
      </c>
      <c r="E1685" s="10">
        <v>48.17</v>
      </c>
      <c r="H1685" s="17"/>
      <c r="I1685" s="17"/>
    </row>
    <row r="1686" spans="1:9" x14ac:dyDescent="0.25">
      <c r="A1686" s="11">
        <v>40592.53125</v>
      </c>
      <c r="B1686" s="10">
        <v>30.31</v>
      </c>
      <c r="D1686" s="11">
        <v>40592.53125</v>
      </c>
      <c r="E1686" s="10">
        <v>24.22</v>
      </c>
      <c r="H1686" s="17"/>
      <c r="I1686" s="17"/>
    </row>
    <row r="1687" spans="1:9" x14ac:dyDescent="0.25">
      <c r="A1687" s="11">
        <v>40592.541666666664</v>
      </c>
      <c r="B1687" s="10">
        <v>84.05</v>
      </c>
      <c r="D1687" s="11">
        <v>40592.541666666664</v>
      </c>
      <c r="E1687" s="10">
        <v>71.5</v>
      </c>
      <c r="H1687" s="17"/>
      <c r="I1687" s="17"/>
    </row>
    <row r="1688" spans="1:9" x14ac:dyDescent="0.25">
      <c r="A1688" s="11">
        <v>40592.552083333336</v>
      </c>
      <c r="B1688" s="10">
        <v>13.05</v>
      </c>
      <c r="D1688" s="11">
        <v>40592.552083333336</v>
      </c>
      <c r="E1688" s="10">
        <v>77.099999999999994</v>
      </c>
      <c r="H1688" s="17"/>
      <c r="I1688" s="17"/>
    </row>
    <row r="1689" spans="1:9" x14ac:dyDescent="0.25">
      <c r="A1689" s="11">
        <v>40592.5625</v>
      </c>
      <c r="B1689" s="10">
        <v>77.89</v>
      </c>
      <c r="D1689" s="11">
        <v>40592.5625</v>
      </c>
      <c r="E1689" s="10">
        <v>32.18</v>
      </c>
      <c r="H1689" s="17"/>
      <c r="I1689" s="17"/>
    </row>
    <row r="1690" spans="1:9" x14ac:dyDescent="0.25">
      <c r="A1690" s="11">
        <v>40592.572916666664</v>
      </c>
      <c r="B1690" s="10">
        <v>90.94</v>
      </c>
      <c r="D1690" s="11">
        <v>40592.572916666664</v>
      </c>
      <c r="E1690" s="10">
        <v>43.57</v>
      </c>
      <c r="H1690" s="17"/>
      <c r="I1690" s="17"/>
    </row>
    <row r="1691" spans="1:9" x14ac:dyDescent="0.25">
      <c r="A1691" s="11">
        <v>40592.583333333336</v>
      </c>
      <c r="B1691" s="10">
        <v>58.79</v>
      </c>
      <c r="D1691" s="11">
        <v>40592.583333333336</v>
      </c>
      <c r="E1691" s="10">
        <v>32.18</v>
      </c>
      <c r="H1691" s="17"/>
      <c r="I1691" s="17"/>
    </row>
    <row r="1692" spans="1:9" x14ac:dyDescent="0.25">
      <c r="A1692" s="11">
        <v>40592.59375</v>
      </c>
      <c r="B1692" s="10">
        <v>8.02</v>
      </c>
      <c r="D1692" s="11">
        <v>40592.59375</v>
      </c>
      <c r="E1692" s="10">
        <v>16.82</v>
      </c>
      <c r="H1692" s="17"/>
      <c r="I1692" s="17"/>
    </row>
    <row r="1693" spans="1:9" x14ac:dyDescent="0.25">
      <c r="A1693" s="11">
        <v>40592.604166666664</v>
      </c>
      <c r="B1693" s="10">
        <v>28.91</v>
      </c>
      <c r="D1693" s="11">
        <v>40592.604166666664</v>
      </c>
      <c r="E1693" s="10">
        <v>86.1</v>
      </c>
      <c r="H1693" s="17"/>
      <c r="I1693" s="17"/>
    </row>
    <row r="1694" spans="1:9" x14ac:dyDescent="0.25">
      <c r="A1694" s="11">
        <v>40592.614583333336</v>
      </c>
      <c r="B1694" s="10">
        <v>75.319999999999993</v>
      </c>
      <c r="D1694" s="11">
        <v>40592.614583333336</v>
      </c>
      <c r="E1694" s="10">
        <v>28.52</v>
      </c>
      <c r="H1694" s="17"/>
      <c r="I1694" s="17"/>
    </row>
    <row r="1695" spans="1:9" x14ac:dyDescent="0.25">
      <c r="A1695" s="11">
        <v>40592.625</v>
      </c>
      <c r="B1695" s="10">
        <v>25.25</v>
      </c>
      <c r="D1695" s="11">
        <v>40592.625</v>
      </c>
      <c r="E1695" s="10">
        <v>20.59</v>
      </c>
      <c r="H1695" s="17"/>
      <c r="I1695" s="17"/>
    </row>
    <row r="1696" spans="1:9" x14ac:dyDescent="0.25">
      <c r="A1696" s="11">
        <v>40592.635416666664</v>
      </c>
      <c r="B1696" s="10">
        <v>31.19</v>
      </c>
      <c r="D1696" s="11">
        <v>40592.635416666664</v>
      </c>
      <c r="E1696" s="10">
        <v>69.86</v>
      </c>
      <c r="H1696" s="17"/>
      <c r="I1696" s="17"/>
    </row>
    <row r="1697" spans="1:9" x14ac:dyDescent="0.25">
      <c r="A1697" s="11">
        <v>40592.645833333336</v>
      </c>
      <c r="B1697" s="10">
        <v>66.02</v>
      </c>
      <c r="D1697" s="11">
        <v>40592.645833333336</v>
      </c>
      <c r="E1697" s="10">
        <v>76.86</v>
      </c>
      <c r="H1697" s="17"/>
      <c r="I1697" s="17"/>
    </row>
    <row r="1698" spans="1:9" x14ac:dyDescent="0.25">
      <c r="A1698" s="11">
        <v>40592.65625</v>
      </c>
      <c r="B1698" s="10">
        <v>86.2</v>
      </c>
      <c r="D1698" s="11">
        <v>40592.65625</v>
      </c>
      <c r="E1698" s="10">
        <v>61.36</v>
      </c>
      <c r="H1698" s="17"/>
      <c r="I1698" s="17"/>
    </row>
    <row r="1699" spans="1:9" x14ac:dyDescent="0.25">
      <c r="A1699" s="11">
        <v>40592.666666666664</v>
      </c>
      <c r="B1699" s="10">
        <v>3.25</v>
      </c>
      <c r="D1699" s="11">
        <v>40592.666666666664</v>
      </c>
      <c r="E1699" s="10">
        <v>11.63</v>
      </c>
      <c r="H1699" s="17"/>
      <c r="I1699" s="17"/>
    </row>
    <row r="1700" spans="1:9" x14ac:dyDescent="0.25">
      <c r="A1700" s="11">
        <v>40592.677083333336</v>
      </c>
      <c r="B1700" s="10">
        <v>25.2</v>
      </c>
      <c r="D1700" s="11">
        <v>40592.677083333336</v>
      </c>
      <c r="E1700" s="10">
        <v>28.93</v>
      </c>
      <c r="H1700" s="17"/>
      <c r="I1700" s="17"/>
    </row>
    <row r="1701" spans="1:9" x14ac:dyDescent="0.25">
      <c r="A1701" s="11">
        <v>40592.6875</v>
      </c>
      <c r="B1701" s="10">
        <v>17.010000000000002</v>
      </c>
      <c r="D1701" s="11">
        <v>40592.6875</v>
      </c>
      <c r="E1701" s="10">
        <v>70.91</v>
      </c>
      <c r="H1701" s="17"/>
      <c r="I1701" s="17"/>
    </row>
    <row r="1702" spans="1:9" x14ac:dyDescent="0.25">
      <c r="A1702" s="11">
        <v>40592.697916666664</v>
      </c>
      <c r="B1702" s="10">
        <v>72.98</v>
      </c>
      <c r="D1702" s="11">
        <v>40592.697916666664</v>
      </c>
      <c r="E1702" s="10">
        <v>25.16</v>
      </c>
      <c r="H1702" s="17"/>
      <c r="I1702" s="17"/>
    </row>
    <row r="1703" spans="1:9" x14ac:dyDescent="0.25">
      <c r="A1703" s="11">
        <v>40592.708333333336</v>
      </c>
      <c r="B1703" s="10">
        <v>36.65</v>
      </c>
      <c r="D1703" s="11">
        <v>40592.708333333336</v>
      </c>
      <c r="E1703" s="10">
        <v>25.38</v>
      </c>
      <c r="H1703" s="17"/>
      <c r="I1703" s="17"/>
    </row>
    <row r="1704" spans="1:9" x14ac:dyDescent="0.25">
      <c r="A1704" s="11">
        <v>40592.71875</v>
      </c>
      <c r="B1704" s="10">
        <v>75.73</v>
      </c>
      <c r="D1704" s="11">
        <v>40592.71875</v>
      </c>
      <c r="E1704" s="10">
        <v>34.130000000000003</v>
      </c>
      <c r="H1704" s="17"/>
      <c r="I1704" s="17"/>
    </row>
    <row r="1705" spans="1:9" x14ac:dyDescent="0.25">
      <c r="A1705" s="11">
        <v>40592.729166666664</v>
      </c>
      <c r="B1705" s="10">
        <v>50.21</v>
      </c>
      <c r="D1705" s="11">
        <v>40592.729166666664</v>
      </c>
      <c r="E1705" s="10">
        <v>4.6900000000000004</v>
      </c>
      <c r="H1705" s="17"/>
      <c r="I1705" s="17"/>
    </row>
    <row r="1706" spans="1:9" x14ac:dyDescent="0.25">
      <c r="A1706" s="11">
        <v>40592.739583333336</v>
      </c>
      <c r="B1706" s="10">
        <v>4.72</v>
      </c>
      <c r="D1706" s="11">
        <v>40592.739583333336</v>
      </c>
      <c r="E1706" s="10">
        <v>91.93</v>
      </c>
      <c r="H1706" s="17"/>
      <c r="I1706" s="17"/>
    </row>
    <row r="1707" spans="1:9" x14ac:dyDescent="0.25">
      <c r="A1707" s="11">
        <v>40592.75</v>
      </c>
      <c r="B1707" s="10">
        <v>26.62</v>
      </c>
      <c r="D1707" s="11">
        <v>40592.75</v>
      </c>
      <c r="E1707" s="10">
        <v>88.99</v>
      </c>
      <c r="H1707" s="17"/>
      <c r="I1707" s="17"/>
    </row>
    <row r="1708" spans="1:9" x14ac:dyDescent="0.25">
      <c r="A1708" s="11">
        <v>40592.760416666664</v>
      </c>
      <c r="B1708" s="10">
        <v>9.39</v>
      </c>
      <c r="D1708" s="11">
        <v>40592.760416666664</v>
      </c>
      <c r="E1708" s="10">
        <v>2.14</v>
      </c>
      <c r="H1708" s="17"/>
      <c r="I1708" s="17"/>
    </row>
    <row r="1709" spans="1:9" x14ac:dyDescent="0.25">
      <c r="A1709" s="11">
        <v>40592.770833333336</v>
      </c>
      <c r="B1709" s="10">
        <v>42.47</v>
      </c>
      <c r="D1709" s="11">
        <v>40592.770833333336</v>
      </c>
      <c r="E1709" s="10">
        <v>25.28</v>
      </c>
      <c r="H1709" s="17"/>
      <c r="I1709" s="17"/>
    </row>
    <row r="1710" spans="1:9" x14ac:dyDescent="0.25">
      <c r="A1710" s="11">
        <v>40592.78125</v>
      </c>
      <c r="B1710" s="10">
        <v>2.5499999999999998</v>
      </c>
      <c r="D1710" s="11">
        <v>40592.78125</v>
      </c>
      <c r="E1710" s="10">
        <v>10.42</v>
      </c>
      <c r="H1710" s="17"/>
      <c r="I1710" s="17"/>
    </row>
    <row r="1711" spans="1:9" x14ac:dyDescent="0.25">
      <c r="A1711" s="11">
        <v>40592.791666666664</v>
      </c>
      <c r="B1711" s="10">
        <v>28.03</v>
      </c>
      <c r="D1711" s="11">
        <v>40592.791666666664</v>
      </c>
      <c r="E1711" s="10">
        <v>32.92</v>
      </c>
      <c r="H1711" s="17"/>
      <c r="I1711" s="17"/>
    </row>
    <row r="1712" spans="1:9" x14ac:dyDescent="0.25">
      <c r="A1712" s="11">
        <v>40592.802083333336</v>
      </c>
      <c r="B1712" s="10">
        <v>66.62</v>
      </c>
      <c r="D1712" s="11">
        <v>40592.802083333336</v>
      </c>
      <c r="E1712" s="10">
        <v>19.53</v>
      </c>
      <c r="H1712" s="17"/>
      <c r="I1712" s="17"/>
    </row>
    <row r="1713" spans="1:9" x14ac:dyDescent="0.25">
      <c r="A1713" s="11">
        <v>40592.8125</v>
      </c>
      <c r="B1713" s="10">
        <v>30.99</v>
      </c>
      <c r="D1713" s="11">
        <v>40592.8125</v>
      </c>
      <c r="E1713" s="10">
        <v>46.56</v>
      </c>
      <c r="H1713" s="17"/>
      <c r="I1713" s="17"/>
    </row>
    <row r="1714" spans="1:9" x14ac:dyDescent="0.25">
      <c r="A1714" s="11">
        <v>40592.822916666664</v>
      </c>
      <c r="B1714" s="10">
        <v>73.34</v>
      </c>
      <c r="D1714" s="11">
        <v>40592.822916666664</v>
      </c>
      <c r="E1714" s="10">
        <v>11.18</v>
      </c>
      <c r="H1714" s="17"/>
      <c r="I1714" s="17"/>
    </row>
    <row r="1715" spans="1:9" x14ac:dyDescent="0.25">
      <c r="A1715" s="11">
        <v>40592.833333333336</v>
      </c>
      <c r="B1715" s="10">
        <v>85.67</v>
      </c>
      <c r="D1715" s="11">
        <v>40592.833333333336</v>
      </c>
      <c r="E1715" s="10">
        <v>5.77</v>
      </c>
      <c r="H1715" s="17"/>
      <c r="I1715" s="17"/>
    </row>
    <row r="1716" spans="1:9" x14ac:dyDescent="0.25">
      <c r="A1716" s="11">
        <v>40592.84375</v>
      </c>
      <c r="B1716" s="10">
        <v>53.85</v>
      </c>
      <c r="D1716" s="11">
        <v>40592.84375</v>
      </c>
      <c r="E1716" s="10">
        <v>70.55</v>
      </c>
      <c r="H1716" s="17"/>
      <c r="I1716" s="17"/>
    </row>
    <row r="1717" spans="1:9" x14ac:dyDescent="0.25">
      <c r="A1717" s="11">
        <v>40592.854166666664</v>
      </c>
      <c r="B1717" s="10">
        <v>47.69</v>
      </c>
      <c r="D1717" s="11">
        <v>40592.854166666664</v>
      </c>
      <c r="E1717" s="10">
        <v>73.290000000000006</v>
      </c>
      <c r="H1717" s="17"/>
      <c r="I1717" s="17"/>
    </row>
    <row r="1718" spans="1:9" x14ac:dyDescent="0.25">
      <c r="A1718" s="11">
        <v>40592.864583333336</v>
      </c>
      <c r="B1718" s="10">
        <v>40.49</v>
      </c>
      <c r="D1718" s="11">
        <v>40592.864583333336</v>
      </c>
      <c r="E1718" s="10">
        <v>56.94</v>
      </c>
      <c r="H1718" s="17"/>
      <c r="I1718" s="17"/>
    </row>
    <row r="1719" spans="1:9" x14ac:dyDescent="0.25">
      <c r="A1719" s="11">
        <v>40592.875</v>
      </c>
      <c r="B1719" s="10">
        <v>69.78</v>
      </c>
      <c r="D1719" s="11">
        <v>40592.875</v>
      </c>
      <c r="E1719" s="10">
        <v>51.65</v>
      </c>
      <c r="H1719" s="17"/>
      <c r="I1719" s="17"/>
    </row>
    <row r="1720" spans="1:9" x14ac:dyDescent="0.25">
      <c r="A1720" s="11">
        <v>40592.885416666664</v>
      </c>
      <c r="B1720" s="10">
        <v>70.72</v>
      </c>
      <c r="D1720" s="11">
        <v>40592.885416666664</v>
      </c>
      <c r="E1720" s="10">
        <v>93.95</v>
      </c>
      <c r="H1720" s="17"/>
      <c r="I1720" s="17"/>
    </row>
    <row r="1721" spans="1:9" x14ac:dyDescent="0.25">
      <c r="A1721" s="11">
        <v>40592.895833333336</v>
      </c>
      <c r="B1721" s="10">
        <v>88.73</v>
      </c>
      <c r="D1721" s="11">
        <v>40592.895833333336</v>
      </c>
      <c r="E1721" s="10">
        <v>48.03</v>
      </c>
      <c r="H1721" s="17"/>
      <c r="I1721" s="17"/>
    </row>
    <row r="1722" spans="1:9" x14ac:dyDescent="0.25">
      <c r="A1722" s="11">
        <v>40592.90625</v>
      </c>
      <c r="B1722" s="10">
        <v>77.89</v>
      </c>
      <c r="D1722" s="11">
        <v>40592.90625</v>
      </c>
      <c r="E1722" s="10">
        <v>77.989999999999995</v>
      </c>
      <c r="H1722" s="17"/>
      <c r="I1722" s="17"/>
    </row>
    <row r="1723" spans="1:9" x14ac:dyDescent="0.25">
      <c r="A1723" s="11">
        <v>40592.916666666664</v>
      </c>
      <c r="B1723" s="10">
        <v>7.99</v>
      </c>
      <c r="D1723" s="11">
        <v>40592.916666666664</v>
      </c>
      <c r="E1723" s="10">
        <v>91.31</v>
      </c>
      <c r="H1723" s="17"/>
      <c r="I1723" s="17"/>
    </row>
    <row r="1724" spans="1:9" x14ac:dyDescent="0.25">
      <c r="A1724" s="11">
        <v>40592.927083333336</v>
      </c>
      <c r="B1724" s="10">
        <v>37.44</v>
      </c>
      <c r="D1724" s="11">
        <v>40592.927083333336</v>
      </c>
      <c r="E1724" s="10">
        <v>41.39</v>
      </c>
      <c r="H1724" s="17"/>
      <c r="I1724" s="17"/>
    </row>
    <row r="1725" spans="1:9" x14ac:dyDescent="0.25">
      <c r="A1725" s="11">
        <v>40592.9375</v>
      </c>
      <c r="B1725" s="10">
        <v>40.29</v>
      </c>
      <c r="D1725" s="11">
        <v>40592.9375</v>
      </c>
      <c r="E1725" s="10">
        <v>72.790000000000006</v>
      </c>
      <c r="H1725" s="17"/>
      <c r="I1725" s="17"/>
    </row>
    <row r="1726" spans="1:9" x14ac:dyDescent="0.25">
      <c r="A1726" s="11">
        <v>40592.947916666664</v>
      </c>
      <c r="B1726" s="10">
        <v>71.39</v>
      </c>
      <c r="D1726" s="11">
        <v>40592.947916666664</v>
      </c>
      <c r="E1726" s="10">
        <v>97.24</v>
      </c>
      <c r="H1726" s="17"/>
      <c r="I1726" s="17"/>
    </row>
    <row r="1727" spans="1:9" x14ac:dyDescent="0.25">
      <c r="A1727" s="11">
        <v>40592.958333333336</v>
      </c>
      <c r="B1727" s="10">
        <v>79.510000000000005</v>
      </c>
      <c r="D1727" s="11">
        <v>40592.958333333336</v>
      </c>
      <c r="E1727" s="10">
        <v>39.590000000000003</v>
      </c>
      <c r="H1727" s="17"/>
      <c r="I1727" s="17"/>
    </row>
    <row r="1728" spans="1:9" x14ac:dyDescent="0.25">
      <c r="A1728" s="11">
        <v>40592.96875</v>
      </c>
      <c r="B1728" s="10">
        <v>45.83</v>
      </c>
      <c r="D1728" s="11">
        <v>40592.96875</v>
      </c>
      <c r="E1728" s="10">
        <v>97.72</v>
      </c>
      <c r="H1728" s="17"/>
      <c r="I1728" s="17"/>
    </row>
    <row r="1729" spans="1:9" x14ac:dyDescent="0.25">
      <c r="A1729" s="11">
        <v>40592.979166666664</v>
      </c>
      <c r="B1729" s="10">
        <v>16.989999999999998</v>
      </c>
      <c r="D1729" s="11">
        <v>40592.979166666664</v>
      </c>
      <c r="E1729" s="10">
        <v>46.97</v>
      </c>
      <c r="H1729" s="17"/>
      <c r="I1729" s="17"/>
    </row>
    <row r="1730" spans="1:9" x14ac:dyDescent="0.25">
      <c r="A1730" s="11">
        <v>40592.989583333336</v>
      </c>
      <c r="B1730" s="10">
        <v>63.04</v>
      </c>
      <c r="D1730" s="11">
        <v>40592.989583333336</v>
      </c>
      <c r="E1730" s="10">
        <v>27.74</v>
      </c>
      <c r="H1730" s="17"/>
      <c r="I1730" s="17"/>
    </row>
    <row r="1731" spans="1:9" x14ac:dyDescent="0.25">
      <c r="A1731" s="11">
        <v>40593</v>
      </c>
      <c r="B1731" s="10">
        <v>28.78</v>
      </c>
      <c r="D1731" s="11">
        <v>40593</v>
      </c>
      <c r="E1731" s="10">
        <v>91.35</v>
      </c>
      <c r="H1731" s="17"/>
      <c r="I1731" s="17"/>
    </row>
    <row r="1732" spans="1:9" x14ac:dyDescent="0.25">
      <c r="A1732" s="11">
        <v>40593.010416666664</v>
      </c>
      <c r="B1732" s="10">
        <v>1.38</v>
      </c>
      <c r="D1732" s="11">
        <v>40593.010416666664</v>
      </c>
      <c r="E1732" s="10">
        <v>93.61</v>
      </c>
      <c r="H1732" s="17"/>
      <c r="I1732" s="17"/>
    </row>
    <row r="1733" spans="1:9" x14ac:dyDescent="0.25">
      <c r="A1733" s="11">
        <v>40593.020833333336</v>
      </c>
      <c r="B1733" s="10">
        <v>55.13</v>
      </c>
      <c r="D1733" s="11">
        <v>40593.020833333336</v>
      </c>
      <c r="E1733" s="10">
        <v>3.57</v>
      </c>
      <c r="H1733" s="17"/>
      <c r="I1733" s="17"/>
    </row>
    <row r="1734" spans="1:9" x14ac:dyDescent="0.25">
      <c r="A1734" s="11">
        <v>40593.03125</v>
      </c>
      <c r="B1734" s="10">
        <v>77.349999999999994</v>
      </c>
      <c r="D1734" s="11">
        <v>40593.03125</v>
      </c>
      <c r="E1734" s="10">
        <v>99.21</v>
      </c>
      <c r="H1734" s="17"/>
      <c r="I1734" s="17"/>
    </row>
    <row r="1735" spans="1:9" x14ac:dyDescent="0.25">
      <c r="A1735" s="11">
        <v>40593.041666666664</v>
      </c>
      <c r="B1735" s="10">
        <v>98.28</v>
      </c>
      <c r="D1735" s="11">
        <v>40593.041666666664</v>
      </c>
      <c r="E1735" s="10">
        <v>66.290000000000006</v>
      </c>
      <c r="H1735" s="17"/>
      <c r="I1735" s="17"/>
    </row>
    <row r="1736" spans="1:9" x14ac:dyDescent="0.25">
      <c r="A1736" s="11">
        <v>40593.052083333336</v>
      </c>
      <c r="B1736" s="10">
        <v>96.7</v>
      </c>
      <c r="D1736" s="11">
        <v>40593.052083333336</v>
      </c>
      <c r="E1736" s="10">
        <v>78.099999999999994</v>
      </c>
      <c r="H1736" s="17"/>
      <c r="I1736" s="17"/>
    </row>
    <row r="1737" spans="1:9" x14ac:dyDescent="0.25">
      <c r="A1737" s="11">
        <v>40593.0625</v>
      </c>
      <c r="B1737" s="10">
        <v>39.17</v>
      </c>
      <c r="D1737" s="11">
        <v>40593.0625</v>
      </c>
      <c r="E1737" s="10">
        <v>18.850000000000001</v>
      </c>
      <c r="H1737" s="17"/>
      <c r="I1737" s="17"/>
    </row>
    <row r="1738" spans="1:9" x14ac:dyDescent="0.25">
      <c r="A1738" s="11">
        <v>40593.072916666664</v>
      </c>
      <c r="B1738" s="10">
        <v>88.89</v>
      </c>
      <c r="D1738" s="11">
        <v>40593.072916666664</v>
      </c>
      <c r="E1738" s="10">
        <v>44.48</v>
      </c>
      <c r="H1738" s="17"/>
      <c r="I1738" s="17"/>
    </row>
    <row r="1739" spans="1:9" x14ac:dyDescent="0.25">
      <c r="A1739" s="11">
        <v>40593.083333333336</v>
      </c>
      <c r="B1739" s="10">
        <v>97.21</v>
      </c>
      <c r="D1739" s="11">
        <v>40593.083333333336</v>
      </c>
      <c r="E1739" s="10">
        <v>41</v>
      </c>
      <c r="H1739" s="17"/>
      <c r="I1739" s="17"/>
    </row>
    <row r="1740" spans="1:9" x14ac:dyDescent="0.25">
      <c r="A1740" s="11">
        <v>40593.09375</v>
      </c>
      <c r="B1740" s="10">
        <v>43.48</v>
      </c>
      <c r="D1740" s="11">
        <v>40593.09375</v>
      </c>
      <c r="E1740" s="10">
        <v>77.47</v>
      </c>
      <c r="H1740" s="17"/>
      <c r="I1740" s="17"/>
    </row>
    <row r="1741" spans="1:9" x14ac:dyDescent="0.25">
      <c r="A1741" s="11">
        <v>40593.104166666664</v>
      </c>
      <c r="B1741" s="10">
        <v>31.69</v>
      </c>
      <c r="D1741" s="11">
        <v>40593.104166666664</v>
      </c>
      <c r="E1741" s="10">
        <v>30.12</v>
      </c>
      <c r="H1741" s="17"/>
      <c r="I1741" s="17"/>
    </row>
    <row r="1742" spans="1:9" x14ac:dyDescent="0.25">
      <c r="A1742" s="11">
        <v>40593.114583333336</v>
      </c>
      <c r="B1742" s="10">
        <v>28.18</v>
      </c>
      <c r="D1742" s="11">
        <v>40593.114583333336</v>
      </c>
      <c r="E1742" s="10">
        <v>70.94</v>
      </c>
      <c r="H1742" s="17"/>
      <c r="I1742" s="17"/>
    </row>
    <row r="1743" spans="1:9" x14ac:dyDescent="0.25">
      <c r="A1743" s="11">
        <v>40593.125</v>
      </c>
      <c r="B1743" s="10">
        <v>4.9800000000000004</v>
      </c>
      <c r="D1743" s="11">
        <v>40593.125</v>
      </c>
      <c r="E1743" s="10">
        <v>72.430000000000007</v>
      </c>
      <c r="H1743" s="17"/>
      <c r="I1743" s="17"/>
    </row>
    <row r="1744" spans="1:9" x14ac:dyDescent="0.25">
      <c r="A1744" s="11">
        <v>40593.135416666664</v>
      </c>
      <c r="B1744" s="10">
        <v>16.04</v>
      </c>
      <c r="D1744" s="11">
        <v>40593.135416666664</v>
      </c>
      <c r="E1744" s="10">
        <v>65.290000000000006</v>
      </c>
      <c r="H1744" s="17"/>
      <c r="I1744" s="17"/>
    </row>
    <row r="1745" spans="1:9" x14ac:dyDescent="0.25">
      <c r="A1745" s="11">
        <v>40593.145833333336</v>
      </c>
      <c r="B1745" s="10">
        <v>7.51</v>
      </c>
      <c r="D1745" s="11">
        <v>40593.145833333336</v>
      </c>
      <c r="E1745" s="10">
        <v>7.46</v>
      </c>
      <c r="H1745" s="17"/>
      <c r="I1745" s="17"/>
    </row>
    <row r="1746" spans="1:9" x14ac:dyDescent="0.25">
      <c r="A1746" s="11">
        <v>40593.15625</v>
      </c>
      <c r="B1746" s="10">
        <v>65.88</v>
      </c>
      <c r="D1746" s="11">
        <v>40593.15625</v>
      </c>
      <c r="E1746" s="10">
        <v>12.07</v>
      </c>
      <c r="H1746" s="17"/>
      <c r="I1746" s="17"/>
    </row>
    <row r="1747" spans="1:9" x14ac:dyDescent="0.25">
      <c r="A1747" s="11">
        <v>40593.166666666664</v>
      </c>
      <c r="B1747" s="10">
        <v>16.02</v>
      </c>
      <c r="D1747" s="11">
        <v>40593.166666666664</v>
      </c>
      <c r="E1747" s="10">
        <v>15.19</v>
      </c>
      <c r="H1747" s="17"/>
      <c r="I1747" s="17"/>
    </row>
    <row r="1748" spans="1:9" x14ac:dyDescent="0.25">
      <c r="A1748" s="11">
        <v>40593.177083333336</v>
      </c>
      <c r="B1748" s="10">
        <v>29.8</v>
      </c>
      <c r="D1748" s="11">
        <v>40593.177083333336</v>
      </c>
      <c r="E1748" s="10">
        <v>83.55</v>
      </c>
      <c r="H1748" s="17"/>
      <c r="I1748" s="17"/>
    </row>
    <row r="1749" spans="1:9" x14ac:dyDescent="0.25">
      <c r="A1749" s="11">
        <v>40593.1875</v>
      </c>
      <c r="B1749" s="10">
        <v>4.8</v>
      </c>
      <c r="D1749" s="11">
        <v>40593.1875</v>
      </c>
      <c r="E1749" s="10">
        <v>94.81</v>
      </c>
      <c r="H1749" s="17"/>
      <c r="I1749" s="17"/>
    </row>
    <row r="1750" spans="1:9" x14ac:dyDescent="0.25">
      <c r="A1750" s="11">
        <v>40593.197916666664</v>
      </c>
      <c r="B1750" s="10">
        <v>23.83</v>
      </c>
      <c r="D1750" s="11">
        <v>40593.197916666664</v>
      </c>
      <c r="E1750" s="10">
        <v>10.38</v>
      </c>
      <c r="H1750" s="17"/>
      <c r="I1750" s="17"/>
    </row>
    <row r="1751" spans="1:9" x14ac:dyDescent="0.25">
      <c r="A1751" s="11">
        <v>40593.208333333336</v>
      </c>
      <c r="B1751" s="10">
        <v>54.75</v>
      </c>
      <c r="D1751" s="11">
        <v>40593.208333333336</v>
      </c>
      <c r="E1751" s="10">
        <v>36.51</v>
      </c>
      <c r="H1751" s="17"/>
      <c r="I1751" s="17"/>
    </row>
    <row r="1752" spans="1:9" x14ac:dyDescent="0.25">
      <c r="A1752" s="11">
        <v>40593.21875</v>
      </c>
      <c r="B1752" s="10">
        <v>52.35</v>
      </c>
      <c r="D1752" s="11">
        <v>40593.21875</v>
      </c>
      <c r="E1752" s="10">
        <v>97.42</v>
      </c>
      <c r="H1752" s="17"/>
      <c r="I1752" s="17"/>
    </row>
    <row r="1753" spans="1:9" x14ac:dyDescent="0.25">
      <c r="A1753" s="11">
        <v>40593.229166666664</v>
      </c>
      <c r="B1753" s="10">
        <v>89.16</v>
      </c>
      <c r="D1753" s="11">
        <v>40593.229166666664</v>
      </c>
      <c r="E1753" s="10">
        <v>72.44</v>
      </c>
      <c r="H1753" s="17"/>
      <c r="I1753" s="17"/>
    </row>
    <row r="1754" spans="1:9" x14ac:dyDescent="0.25">
      <c r="A1754" s="11">
        <v>40593.239583333336</v>
      </c>
      <c r="B1754" s="10">
        <v>40.67</v>
      </c>
      <c r="D1754" s="11">
        <v>40593.239583333336</v>
      </c>
      <c r="E1754" s="10">
        <v>5.0599999999999996</v>
      </c>
      <c r="H1754" s="17"/>
      <c r="I1754" s="17"/>
    </row>
    <row r="1755" spans="1:9" x14ac:dyDescent="0.25">
      <c r="A1755" s="11">
        <v>40593.25</v>
      </c>
      <c r="B1755" s="10">
        <v>93.47</v>
      </c>
      <c r="D1755" s="11">
        <v>40593.25</v>
      </c>
      <c r="E1755" s="10">
        <v>40.31</v>
      </c>
      <c r="H1755" s="17"/>
      <c r="I1755" s="17"/>
    </row>
    <row r="1756" spans="1:9" x14ac:dyDescent="0.25">
      <c r="A1756" s="11">
        <v>40593.260416666664</v>
      </c>
      <c r="B1756" s="10">
        <v>52.74</v>
      </c>
      <c r="D1756" s="11">
        <v>40593.260416666664</v>
      </c>
      <c r="E1756" s="10">
        <v>2.5299999999999998</v>
      </c>
      <c r="H1756" s="17"/>
      <c r="I1756" s="17"/>
    </row>
    <row r="1757" spans="1:9" x14ac:dyDescent="0.25">
      <c r="A1757" s="11">
        <v>40593.270833333336</v>
      </c>
      <c r="B1757" s="10">
        <v>61.54</v>
      </c>
      <c r="D1757" s="11">
        <v>40593.270833333336</v>
      </c>
      <c r="E1757" s="10">
        <v>70.75</v>
      </c>
      <c r="H1757" s="17"/>
      <c r="I1757" s="17"/>
    </row>
    <row r="1758" spans="1:9" x14ac:dyDescent="0.25">
      <c r="A1758" s="11">
        <v>40593.28125</v>
      </c>
      <c r="B1758" s="10">
        <v>26.19</v>
      </c>
      <c r="D1758" s="11">
        <v>40593.28125</v>
      </c>
      <c r="E1758" s="10">
        <v>72.78</v>
      </c>
      <c r="H1758" s="17"/>
      <c r="I1758" s="17"/>
    </row>
    <row r="1759" spans="1:9" x14ac:dyDescent="0.25">
      <c r="A1759" s="11">
        <v>40593.291666666664</v>
      </c>
      <c r="B1759" s="10">
        <v>87.31</v>
      </c>
      <c r="D1759" s="11">
        <v>40593.291666666664</v>
      </c>
      <c r="E1759" s="10">
        <v>54.74</v>
      </c>
      <c r="H1759" s="17"/>
      <c r="I1759" s="17"/>
    </row>
    <row r="1760" spans="1:9" x14ac:dyDescent="0.25">
      <c r="A1760" s="11">
        <v>40593.302083333336</v>
      </c>
      <c r="B1760" s="10">
        <v>86.24</v>
      </c>
      <c r="D1760" s="11">
        <v>40593.302083333336</v>
      </c>
      <c r="E1760" s="10">
        <v>67.88</v>
      </c>
      <c r="H1760" s="17"/>
      <c r="I1760" s="17"/>
    </row>
    <row r="1761" spans="1:9" x14ac:dyDescent="0.25">
      <c r="A1761" s="11">
        <v>40593.3125</v>
      </c>
      <c r="B1761" s="10">
        <v>42.41</v>
      </c>
      <c r="D1761" s="11">
        <v>40593.3125</v>
      </c>
      <c r="E1761" s="10">
        <v>80.05</v>
      </c>
      <c r="H1761" s="17"/>
      <c r="I1761" s="17"/>
    </row>
    <row r="1762" spans="1:9" x14ac:dyDescent="0.25">
      <c r="A1762" s="11">
        <v>40593.322916666664</v>
      </c>
      <c r="B1762" s="10">
        <v>39.67</v>
      </c>
      <c r="D1762" s="11">
        <v>40593.322916666664</v>
      </c>
      <c r="E1762" s="10">
        <v>34.44</v>
      </c>
      <c r="H1762" s="17"/>
      <c r="I1762" s="17"/>
    </row>
    <row r="1763" spans="1:9" x14ac:dyDescent="0.25">
      <c r="A1763" s="11">
        <v>40593.333333333336</v>
      </c>
      <c r="B1763" s="10">
        <v>28.78</v>
      </c>
      <c r="D1763" s="11">
        <v>40593.333333333336</v>
      </c>
      <c r="E1763" s="10">
        <v>42.55</v>
      </c>
      <c r="H1763" s="17"/>
      <c r="I1763" s="17"/>
    </row>
    <row r="1764" spans="1:9" x14ac:dyDescent="0.25">
      <c r="A1764" s="11">
        <v>40593.34375</v>
      </c>
      <c r="B1764" s="10">
        <v>16.57</v>
      </c>
      <c r="D1764" s="11">
        <v>40593.34375</v>
      </c>
      <c r="E1764" s="10">
        <v>81.010000000000005</v>
      </c>
      <c r="H1764" s="17"/>
      <c r="I1764" s="17"/>
    </row>
    <row r="1765" spans="1:9" x14ac:dyDescent="0.25">
      <c r="A1765" s="11">
        <v>40593.354166666664</v>
      </c>
      <c r="B1765" s="10">
        <v>16.68</v>
      </c>
      <c r="D1765" s="11">
        <v>40593.354166666664</v>
      </c>
      <c r="E1765" s="10">
        <v>12.94</v>
      </c>
      <c r="H1765" s="17"/>
      <c r="I1765" s="17"/>
    </row>
    <row r="1766" spans="1:9" x14ac:dyDescent="0.25">
      <c r="A1766" s="11">
        <v>40593.364583333336</v>
      </c>
      <c r="B1766" s="10">
        <v>39.43</v>
      </c>
      <c r="D1766" s="11">
        <v>40593.364583333336</v>
      </c>
      <c r="E1766" s="10">
        <v>27.69</v>
      </c>
      <c r="H1766" s="17"/>
      <c r="I1766" s="17"/>
    </row>
    <row r="1767" spans="1:9" x14ac:dyDescent="0.25">
      <c r="A1767" s="11">
        <v>40593.375</v>
      </c>
      <c r="B1767" s="10">
        <v>56.5</v>
      </c>
      <c r="D1767" s="11">
        <v>40593.375</v>
      </c>
      <c r="E1767" s="10">
        <v>18.96</v>
      </c>
      <c r="H1767" s="17"/>
      <c r="I1767" s="17"/>
    </row>
    <row r="1768" spans="1:9" x14ac:dyDescent="0.25">
      <c r="A1768" s="11">
        <v>40593.385416666664</v>
      </c>
      <c r="B1768" s="10">
        <v>6.76</v>
      </c>
      <c r="D1768" s="11">
        <v>40593.385416666664</v>
      </c>
      <c r="E1768" s="10">
        <v>91.67</v>
      </c>
      <c r="H1768" s="17"/>
      <c r="I1768" s="17"/>
    </row>
    <row r="1769" spans="1:9" x14ac:dyDescent="0.25">
      <c r="A1769" s="11">
        <v>40593.395833333336</v>
      </c>
      <c r="B1769" s="10">
        <v>26.57</v>
      </c>
      <c r="D1769" s="11">
        <v>40593.395833333336</v>
      </c>
      <c r="E1769" s="10">
        <v>32.29</v>
      </c>
      <c r="H1769" s="17"/>
      <c r="I1769" s="17"/>
    </row>
    <row r="1770" spans="1:9" x14ac:dyDescent="0.25">
      <c r="A1770" s="11">
        <v>40593.40625</v>
      </c>
      <c r="B1770" s="10">
        <v>2.88</v>
      </c>
      <c r="D1770" s="11">
        <v>40593.40625</v>
      </c>
      <c r="E1770" s="10">
        <v>16.09</v>
      </c>
      <c r="H1770" s="17"/>
      <c r="I1770" s="17"/>
    </row>
    <row r="1771" spans="1:9" x14ac:dyDescent="0.25">
      <c r="A1771" s="11">
        <v>40593.416666666664</v>
      </c>
      <c r="B1771" s="10">
        <v>32.89</v>
      </c>
      <c r="D1771" s="11">
        <v>40593.416666666664</v>
      </c>
      <c r="E1771" s="10">
        <v>54.59</v>
      </c>
      <c r="H1771" s="17"/>
      <c r="I1771" s="17"/>
    </row>
    <row r="1772" spans="1:9" x14ac:dyDescent="0.25">
      <c r="A1772" s="11">
        <v>40593.427083333336</v>
      </c>
      <c r="B1772" s="10">
        <v>56.03</v>
      </c>
      <c r="D1772" s="11">
        <v>40593.427083333336</v>
      </c>
      <c r="E1772" s="10">
        <v>52.07</v>
      </c>
      <c r="H1772" s="17"/>
      <c r="I1772" s="17"/>
    </row>
    <row r="1773" spans="1:9" x14ac:dyDescent="0.25">
      <c r="A1773" s="11">
        <v>40593.4375</v>
      </c>
      <c r="B1773" s="10">
        <v>66.2</v>
      </c>
      <c r="D1773" s="11">
        <v>40593.4375</v>
      </c>
      <c r="E1773" s="10">
        <v>10.31</v>
      </c>
      <c r="H1773" s="17"/>
      <c r="I1773" s="17"/>
    </row>
    <row r="1774" spans="1:9" x14ac:dyDescent="0.25">
      <c r="A1774" s="11">
        <v>40593.447916666664</v>
      </c>
      <c r="B1774" s="10">
        <v>10.84</v>
      </c>
      <c r="D1774" s="11">
        <v>40593.447916666664</v>
      </c>
      <c r="E1774" s="10">
        <v>86.37</v>
      </c>
      <c r="H1774" s="17"/>
      <c r="I1774" s="17"/>
    </row>
    <row r="1775" spans="1:9" x14ac:dyDescent="0.25">
      <c r="A1775" s="11">
        <v>40593.458333333336</v>
      </c>
      <c r="B1775" s="10">
        <v>77.75</v>
      </c>
      <c r="D1775" s="11">
        <v>40593.458333333336</v>
      </c>
      <c r="E1775" s="10">
        <v>77.03</v>
      </c>
      <c r="H1775" s="17"/>
      <c r="I1775" s="17"/>
    </row>
    <row r="1776" spans="1:9" x14ac:dyDescent="0.25">
      <c r="A1776" s="11">
        <v>40593.46875</v>
      </c>
      <c r="B1776" s="10">
        <v>77.83</v>
      </c>
      <c r="D1776" s="11">
        <v>40593.46875</v>
      </c>
      <c r="E1776" s="10">
        <v>46.76</v>
      </c>
      <c r="H1776" s="17"/>
      <c r="I1776" s="17"/>
    </row>
    <row r="1777" spans="1:9" x14ac:dyDescent="0.25">
      <c r="A1777" s="11">
        <v>40593.479166666664</v>
      </c>
      <c r="B1777" s="10">
        <v>1.06</v>
      </c>
      <c r="D1777" s="11">
        <v>40593.479166666664</v>
      </c>
      <c r="E1777" s="10">
        <v>6.36</v>
      </c>
      <c r="H1777" s="17"/>
      <c r="I1777" s="17"/>
    </row>
    <row r="1778" spans="1:9" x14ac:dyDescent="0.25">
      <c r="A1778" s="11">
        <v>40593.489583333336</v>
      </c>
      <c r="B1778" s="10">
        <v>40.880000000000003</v>
      </c>
      <c r="D1778" s="11">
        <v>40593.489583333336</v>
      </c>
      <c r="E1778" s="10">
        <v>60.09</v>
      </c>
      <c r="H1778" s="17"/>
      <c r="I1778" s="17"/>
    </row>
    <row r="1779" spans="1:9" x14ac:dyDescent="0.25">
      <c r="A1779" s="11">
        <v>40593.5</v>
      </c>
      <c r="B1779" s="10">
        <v>60.27</v>
      </c>
      <c r="D1779" s="11">
        <v>40593.5</v>
      </c>
      <c r="E1779" s="10">
        <v>81.59</v>
      </c>
      <c r="H1779" s="17"/>
      <c r="I1779" s="17"/>
    </row>
    <row r="1780" spans="1:9" x14ac:dyDescent="0.25">
      <c r="A1780" s="11">
        <v>40593.510416666664</v>
      </c>
      <c r="B1780" s="10">
        <v>95.46</v>
      </c>
      <c r="D1780" s="11">
        <v>40593.510416666664</v>
      </c>
      <c r="E1780" s="10">
        <v>38.75</v>
      </c>
      <c r="H1780" s="17"/>
      <c r="I1780" s="17"/>
    </row>
    <row r="1781" spans="1:9" x14ac:dyDescent="0.25">
      <c r="A1781" s="11">
        <v>40593.520833333336</v>
      </c>
      <c r="B1781" s="10">
        <v>93.68</v>
      </c>
      <c r="D1781" s="11">
        <v>40593.520833333336</v>
      </c>
      <c r="E1781" s="10">
        <v>19.04</v>
      </c>
      <c r="H1781" s="17"/>
      <c r="I1781" s="17"/>
    </row>
    <row r="1782" spans="1:9" x14ac:dyDescent="0.25">
      <c r="A1782" s="11">
        <v>40593.53125</v>
      </c>
      <c r="B1782" s="10">
        <v>25.16</v>
      </c>
      <c r="D1782" s="11">
        <v>40593.53125</v>
      </c>
      <c r="E1782" s="10">
        <v>14.81</v>
      </c>
      <c r="H1782" s="17"/>
      <c r="I1782" s="17"/>
    </row>
    <row r="1783" spans="1:9" x14ac:dyDescent="0.25">
      <c r="A1783" s="11">
        <v>40593.541666666664</v>
      </c>
      <c r="B1783" s="10">
        <v>62.09</v>
      </c>
      <c r="D1783" s="11">
        <v>40593.541666666664</v>
      </c>
      <c r="E1783" s="10">
        <v>50.2</v>
      </c>
      <c r="H1783" s="17"/>
      <c r="I1783" s="17"/>
    </row>
    <row r="1784" spans="1:9" x14ac:dyDescent="0.25">
      <c r="A1784" s="11">
        <v>40593.552083333336</v>
      </c>
      <c r="B1784" s="10">
        <v>85.94</v>
      </c>
      <c r="D1784" s="11">
        <v>40593.552083333336</v>
      </c>
      <c r="E1784" s="10">
        <v>14.7</v>
      </c>
      <c r="H1784" s="17"/>
      <c r="I1784" s="17"/>
    </row>
    <row r="1785" spans="1:9" x14ac:dyDescent="0.25">
      <c r="A1785" s="11">
        <v>40593.5625</v>
      </c>
      <c r="B1785" s="10">
        <v>45.87</v>
      </c>
      <c r="D1785" s="11">
        <v>40593.5625</v>
      </c>
      <c r="E1785" s="10">
        <v>95.09</v>
      </c>
      <c r="H1785" s="17"/>
      <c r="I1785" s="17"/>
    </row>
    <row r="1786" spans="1:9" x14ac:dyDescent="0.25">
      <c r="A1786" s="11">
        <v>40593.572916666664</v>
      </c>
      <c r="B1786" s="10">
        <v>23.22</v>
      </c>
      <c r="D1786" s="11">
        <v>40593.572916666664</v>
      </c>
      <c r="E1786" s="10">
        <v>34.840000000000003</v>
      </c>
      <c r="H1786" s="17"/>
      <c r="I1786" s="17"/>
    </row>
    <row r="1787" spans="1:9" x14ac:dyDescent="0.25">
      <c r="A1787" s="11">
        <v>40593.583333333336</v>
      </c>
      <c r="B1787" s="10">
        <v>30.3</v>
      </c>
      <c r="D1787" s="11">
        <v>40593.583333333336</v>
      </c>
      <c r="E1787" s="10">
        <v>46.73</v>
      </c>
      <c r="H1787" s="17"/>
      <c r="I1787" s="17"/>
    </row>
    <row r="1788" spans="1:9" x14ac:dyDescent="0.25">
      <c r="A1788" s="11">
        <v>40593.59375</v>
      </c>
      <c r="B1788" s="10">
        <v>25.07</v>
      </c>
      <c r="D1788" s="11">
        <v>40593.59375</v>
      </c>
      <c r="E1788" s="10">
        <v>32.590000000000003</v>
      </c>
      <c r="H1788" s="17"/>
      <c r="I1788" s="17"/>
    </row>
    <row r="1789" spans="1:9" x14ac:dyDescent="0.25">
      <c r="A1789" s="11">
        <v>40593.604166666664</v>
      </c>
      <c r="B1789" s="10">
        <v>18.64</v>
      </c>
      <c r="D1789" s="11">
        <v>40593.604166666664</v>
      </c>
      <c r="E1789" s="10">
        <v>20.14</v>
      </c>
      <c r="H1789" s="17"/>
      <c r="I1789" s="17"/>
    </row>
    <row r="1790" spans="1:9" x14ac:dyDescent="0.25">
      <c r="A1790" s="11">
        <v>40593.614583333336</v>
      </c>
      <c r="B1790" s="10">
        <v>0.93</v>
      </c>
      <c r="D1790" s="11">
        <v>40593.614583333336</v>
      </c>
      <c r="E1790" s="10">
        <v>19.53</v>
      </c>
      <c r="H1790" s="17"/>
      <c r="I1790" s="17"/>
    </row>
    <row r="1791" spans="1:9" x14ac:dyDescent="0.25">
      <c r="A1791" s="11">
        <v>40593.625</v>
      </c>
      <c r="B1791" s="10">
        <v>92.43</v>
      </c>
      <c r="D1791" s="11">
        <v>40593.625</v>
      </c>
      <c r="E1791" s="10">
        <v>93.96</v>
      </c>
      <c r="H1791" s="17"/>
      <c r="I1791" s="17"/>
    </row>
    <row r="1792" spans="1:9" x14ac:dyDescent="0.25">
      <c r="A1792" s="11">
        <v>40593.635416666664</v>
      </c>
      <c r="B1792" s="10">
        <v>25.24</v>
      </c>
      <c r="D1792" s="11">
        <v>40593.635416666664</v>
      </c>
      <c r="E1792" s="10">
        <v>4.4000000000000004</v>
      </c>
      <c r="H1792" s="17"/>
      <c r="I1792" s="17"/>
    </row>
    <row r="1793" spans="1:9" x14ac:dyDescent="0.25">
      <c r="A1793" s="11">
        <v>40593.645833333336</v>
      </c>
      <c r="B1793" s="10">
        <v>87.85</v>
      </c>
      <c r="D1793" s="11">
        <v>40593.645833333336</v>
      </c>
      <c r="E1793" s="10">
        <v>59.22</v>
      </c>
      <c r="H1793" s="17"/>
      <c r="I1793" s="17"/>
    </row>
    <row r="1794" spans="1:9" x14ac:dyDescent="0.25">
      <c r="A1794" s="11">
        <v>40593.65625</v>
      </c>
      <c r="B1794" s="10">
        <v>7.38</v>
      </c>
      <c r="D1794" s="11">
        <v>40593.65625</v>
      </c>
      <c r="E1794" s="10">
        <v>10.72</v>
      </c>
      <c r="H1794" s="17"/>
      <c r="I1794" s="17"/>
    </row>
    <row r="1795" spans="1:9" x14ac:dyDescent="0.25">
      <c r="A1795" s="11">
        <v>40593.666666666664</v>
      </c>
      <c r="B1795" s="10">
        <v>50.47</v>
      </c>
      <c r="D1795" s="11">
        <v>40593.666666666664</v>
      </c>
      <c r="E1795" s="10">
        <v>89.1</v>
      </c>
      <c r="H1795" s="17"/>
      <c r="I1795" s="17"/>
    </row>
    <row r="1796" spans="1:9" x14ac:dyDescent="0.25">
      <c r="A1796" s="11">
        <v>40593.677083333336</v>
      </c>
      <c r="B1796" s="10">
        <v>28.5</v>
      </c>
      <c r="D1796" s="11">
        <v>40593.677083333336</v>
      </c>
      <c r="E1796" s="10">
        <v>37.4</v>
      </c>
      <c r="H1796" s="17"/>
      <c r="I1796" s="17"/>
    </row>
    <row r="1797" spans="1:9" x14ac:dyDescent="0.25">
      <c r="A1797" s="11">
        <v>40593.6875</v>
      </c>
      <c r="B1797" s="10">
        <v>63.15</v>
      </c>
      <c r="D1797" s="11">
        <v>40593.6875</v>
      </c>
      <c r="E1797" s="10">
        <v>24.83</v>
      </c>
      <c r="H1797" s="17"/>
      <c r="I1797" s="17"/>
    </row>
    <row r="1798" spans="1:9" x14ac:dyDescent="0.25">
      <c r="A1798" s="11">
        <v>40593.697916666664</v>
      </c>
      <c r="B1798" s="10">
        <v>74.17</v>
      </c>
      <c r="D1798" s="11">
        <v>40593.697916666664</v>
      </c>
      <c r="E1798" s="10">
        <v>0.69</v>
      </c>
      <c r="H1798" s="17"/>
      <c r="I1798" s="17"/>
    </row>
    <row r="1799" spans="1:9" x14ac:dyDescent="0.25">
      <c r="A1799" s="11">
        <v>40593.708333333336</v>
      </c>
      <c r="B1799" s="10">
        <v>11.89</v>
      </c>
      <c r="D1799" s="11">
        <v>40593.708333333336</v>
      </c>
      <c r="E1799" s="10">
        <v>19.71</v>
      </c>
      <c r="H1799" s="17"/>
      <c r="I1799" s="17"/>
    </row>
    <row r="1800" spans="1:9" x14ac:dyDescent="0.25">
      <c r="A1800" s="11">
        <v>40593.71875</v>
      </c>
      <c r="B1800" s="10">
        <v>85.73</v>
      </c>
      <c r="D1800" s="11">
        <v>40593.71875</v>
      </c>
      <c r="E1800" s="10">
        <v>70.53</v>
      </c>
      <c r="H1800" s="17"/>
      <c r="I1800" s="17"/>
    </row>
    <row r="1801" spans="1:9" x14ac:dyDescent="0.25">
      <c r="A1801" s="11">
        <v>40593.729166666664</v>
      </c>
      <c r="B1801" s="10">
        <v>99.64</v>
      </c>
      <c r="D1801" s="11">
        <v>40593.729166666664</v>
      </c>
      <c r="E1801" s="10">
        <v>93.98</v>
      </c>
      <c r="H1801" s="17"/>
      <c r="I1801" s="17"/>
    </row>
    <row r="1802" spans="1:9" x14ac:dyDescent="0.25">
      <c r="A1802" s="11">
        <v>40593.739583333336</v>
      </c>
      <c r="B1802" s="10">
        <v>21.95</v>
      </c>
      <c r="D1802" s="11">
        <v>40593.739583333336</v>
      </c>
      <c r="E1802" s="10">
        <v>70.27</v>
      </c>
      <c r="H1802" s="17"/>
      <c r="I1802" s="17"/>
    </row>
    <row r="1803" spans="1:9" x14ac:dyDescent="0.25">
      <c r="A1803" s="11">
        <v>40593.75</v>
      </c>
      <c r="B1803" s="10">
        <v>71.099999999999994</v>
      </c>
      <c r="D1803" s="11">
        <v>40593.75</v>
      </c>
      <c r="E1803" s="10">
        <v>91.46</v>
      </c>
      <c r="H1803" s="17"/>
      <c r="I1803" s="17"/>
    </row>
    <row r="1804" spans="1:9" x14ac:dyDescent="0.25">
      <c r="A1804" s="11">
        <v>40593.760416666664</v>
      </c>
      <c r="B1804" s="10">
        <v>61.54</v>
      </c>
      <c r="D1804" s="11">
        <v>40593.760416666664</v>
      </c>
      <c r="E1804" s="10">
        <v>54.96</v>
      </c>
      <c r="H1804" s="17"/>
      <c r="I1804" s="17"/>
    </row>
    <row r="1805" spans="1:9" x14ac:dyDescent="0.25">
      <c r="A1805" s="11">
        <v>40593.770833333336</v>
      </c>
      <c r="B1805" s="10">
        <v>94.55</v>
      </c>
      <c r="D1805" s="11">
        <v>40593.770833333336</v>
      </c>
      <c r="E1805" s="10">
        <v>76.959999999999994</v>
      </c>
      <c r="H1805" s="17"/>
      <c r="I1805" s="17"/>
    </row>
    <row r="1806" spans="1:9" x14ac:dyDescent="0.25">
      <c r="A1806" s="11">
        <v>40593.78125</v>
      </c>
      <c r="B1806" s="10">
        <v>61.61</v>
      </c>
      <c r="D1806" s="11">
        <v>40593.78125</v>
      </c>
      <c r="E1806" s="10">
        <v>52.41</v>
      </c>
      <c r="H1806" s="17"/>
      <c r="I1806" s="17"/>
    </row>
    <row r="1807" spans="1:9" x14ac:dyDescent="0.25">
      <c r="A1807" s="11">
        <v>40593.791666666664</v>
      </c>
      <c r="B1807" s="10">
        <v>80.53</v>
      </c>
      <c r="D1807" s="11">
        <v>40593.791666666664</v>
      </c>
      <c r="E1807" s="10">
        <v>53.51</v>
      </c>
      <c r="H1807" s="17"/>
      <c r="I1807" s="17"/>
    </row>
    <row r="1808" spans="1:9" x14ac:dyDescent="0.25">
      <c r="A1808" s="11">
        <v>40593.802083333336</v>
      </c>
      <c r="B1808" s="10">
        <v>62.26</v>
      </c>
      <c r="D1808" s="11">
        <v>40593.802083333336</v>
      </c>
      <c r="E1808" s="10">
        <v>79.56</v>
      </c>
      <c r="H1808" s="17"/>
      <c r="I1808" s="17"/>
    </row>
    <row r="1809" spans="1:9" x14ac:dyDescent="0.25">
      <c r="A1809" s="11">
        <v>40593.8125</v>
      </c>
      <c r="B1809" s="10">
        <v>47.19</v>
      </c>
      <c r="D1809" s="11">
        <v>40593.8125</v>
      </c>
      <c r="E1809" s="10">
        <v>49.85</v>
      </c>
      <c r="H1809" s="17"/>
      <c r="I1809" s="17"/>
    </row>
    <row r="1810" spans="1:9" x14ac:dyDescent="0.25">
      <c r="A1810" s="11">
        <v>40593.822916666664</v>
      </c>
      <c r="B1810" s="10">
        <v>3.52</v>
      </c>
      <c r="D1810" s="11">
        <v>40593.822916666664</v>
      </c>
      <c r="E1810" s="10">
        <v>18.38</v>
      </c>
      <c r="H1810" s="17"/>
      <c r="I1810" s="17"/>
    </row>
    <row r="1811" spans="1:9" x14ac:dyDescent="0.25">
      <c r="A1811" s="11">
        <v>40593.833333333336</v>
      </c>
      <c r="B1811" s="10">
        <v>13.22</v>
      </c>
      <c r="D1811" s="11">
        <v>40593.833333333336</v>
      </c>
      <c r="E1811" s="10">
        <v>37.03</v>
      </c>
      <c r="H1811" s="17"/>
      <c r="I1811" s="17"/>
    </row>
    <row r="1812" spans="1:9" x14ac:dyDescent="0.25">
      <c r="A1812" s="11">
        <v>40593.84375</v>
      </c>
      <c r="B1812" s="10">
        <v>79.849999999999994</v>
      </c>
      <c r="D1812" s="11">
        <v>40593.84375</v>
      </c>
      <c r="E1812" s="10">
        <v>45.01</v>
      </c>
      <c r="H1812" s="17"/>
      <c r="I1812" s="17"/>
    </row>
    <row r="1813" spans="1:9" x14ac:dyDescent="0.25">
      <c r="A1813" s="11">
        <v>40593.854166666664</v>
      </c>
      <c r="B1813" s="10">
        <v>90.81</v>
      </c>
      <c r="D1813" s="11">
        <v>40593.854166666664</v>
      </c>
      <c r="E1813" s="10">
        <v>36.86</v>
      </c>
      <c r="H1813" s="17"/>
      <c r="I1813" s="17"/>
    </row>
    <row r="1814" spans="1:9" x14ac:dyDescent="0.25">
      <c r="A1814" s="11">
        <v>40593.864583333336</v>
      </c>
      <c r="B1814" s="10">
        <v>3.18</v>
      </c>
      <c r="D1814" s="11">
        <v>40593.864583333336</v>
      </c>
      <c r="E1814" s="10">
        <v>56.61</v>
      </c>
      <c r="H1814" s="17"/>
      <c r="I1814" s="17"/>
    </row>
    <row r="1815" spans="1:9" x14ac:dyDescent="0.25">
      <c r="A1815" s="11">
        <v>40593.875</v>
      </c>
      <c r="B1815" s="10">
        <v>6.08</v>
      </c>
      <c r="D1815" s="11">
        <v>40593.875</v>
      </c>
      <c r="E1815" s="10">
        <v>6.13</v>
      </c>
      <c r="H1815" s="17"/>
      <c r="I1815" s="17"/>
    </row>
    <row r="1816" spans="1:9" x14ac:dyDescent="0.25">
      <c r="A1816" s="11">
        <v>40593.885416666664</v>
      </c>
      <c r="B1816" s="10">
        <v>19.78</v>
      </c>
      <c r="D1816" s="11">
        <v>40593.885416666664</v>
      </c>
      <c r="E1816" s="10">
        <v>63.05</v>
      </c>
      <c r="H1816" s="17"/>
      <c r="I1816" s="17"/>
    </row>
    <row r="1817" spans="1:9" x14ac:dyDescent="0.25">
      <c r="A1817" s="11">
        <v>40593.895833333336</v>
      </c>
      <c r="B1817" s="10">
        <v>44</v>
      </c>
      <c r="D1817" s="11">
        <v>40593.895833333336</v>
      </c>
      <c r="E1817" s="10">
        <v>85.26</v>
      </c>
      <c r="H1817" s="17"/>
      <c r="I1817" s="17"/>
    </row>
    <row r="1818" spans="1:9" x14ac:dyDescent="0.25">
      <c r="A1818" s="11">
        <v>40593.90625</v>
      </c>
      <c r="B1818" s="10">
        <v>99.44</v>
      </c>
      <c r="D1818" s="11">
        <v>40593.90625</v>
      </c>
      <c r="E1818" s="10">
        <v>71.55</v>
      </c>
      <c r="H1818" s="17"/>
      <c r="I1818" s="17"/>
    </row>
    <row r="1819" spans="1:9" x14ac:dyDescent="0.25">
      <c r="A1819" s="11">
        <v>40593.916666666664</v>
      </c>
      <c r="B1819" s="10">
        <v>22.25</v>
      </c>
      <c r="D1819" s="11">
        <v>40593.916666666664</v>
      </c>
      <c r="E1819" s="10">
        <v>14.49</v>
      </c>
      <c r="H1819" s="17"/>
      <c r="I1819" s="17"/>
    </row>
    <row r="1820" spans="1:9" x14ac:dyDescent="0.25">
      <c r="A1820" s="11">
        <v>40593.927083333336</v>
      </c>
      <c r="B1820" s="10">
        <v>9.0299999999999994</v>
      </c>
      <c r="D1820" s="11">
        <v>40593.927083333336</v>
      </c>
      <c r="E1820" s="10">
        <v>84.67</v>
      </c>
      <c r="H1820" s="17"/>
      <c r="I1820" s="17"/>
    </row>
    <row r="1821" spans="1:9" x14ac:dyDescent="0.25">
      <c r="A1821" s="11">
        <v>40593.9375</v>
      </c>
      <c r="B1821" s="10">
        <v>9.07</v>
      </c>
      <c r="D1821" s="11">
        <v>40593.9375</v>
      </c>
      <c r="E1821" s="10">
        <v>21.38</v>
      </c>
      <c r="H1821" s="17"/>
      <c r="I1821" s="17"/>
    </row>
    <row r="1822" spans="1:9" x14ac:dyDescent="0.25">
      <c r="A1822" s="11">
        <v>40593.947916666664</v>
      </c>
      <c r="B1822" s="10">
        <v>82.55</v>
      </c>
      <c r="D1822" s="11">
        <v>40593.947916666664</v>
      </c>
      <c r="E1822" s="10">
        <v>24.32</v>
      </c>
      <c r="H1822" s="17"/>
      <c r="I1822" s="17"/>
    </row>
    <row r="1823" spans="1:9" x14ac:dyDescent="0.25">
      <c r="A1823" s="11">
        <v>40593.958333333336</v>
      </c>
      <c r="B1823" s="10">
        <v>41.38</v>
      </c>
      <c r="D1823" s="11">
        <v>40593.958333333336</v>
      </c>
      <c r="E1823" s="10">
        <v>11.36</v>
      </c>
      <c r="H1823" s="17"/>
      <c r="I1823" s="17"/>
    </row>
    <row r="1824" spans="1:9" x14ac:dyDescent="0.25">
      <c r="A1824" s="11">
        <v>40593.96875</v>
      </c>
      <c r="B1824" s="10">
        <v>32.950000000000003</v>
      </c>
      <c r="D1824" s="11">
        <v>40593.96875</v>
      </c>
      <c r="E1824" s="10">
        <v>42.77</v>
      </c>
      <c r="H1824" s="17"/>
      <c r="I1824" s="17"/>
    </row>
    <row r="1825" spans="1:9" x14ac:dyDescent="0.25">
      <c r="A1825" s="11">
        <v>40593.979166666664</v>
      </c>
      <c r="B1825" s="10">
        <v>41.54</v>
      </c>
      <c r="D1825" s="11">
        <v>40593.979166666664</v>
      </c>
      <c r="E1825" s="10">
        <v>20.38</v>
      </c>
      <c r="H1825" s="17"/>
      <c r="I1825" s="17"/>
    </row>
    <row r="1826" spans="1:9" x14ac:dyDescent="0.25">
      <c r="A1826" s="11">
        <v>40593.989583333336</v>
      </c>
      <c r="B1826" s="10">
        <v>5.32</v>
      </c>
      <c r="D1826" s="11">
        <v>40593.989583333336</v>
      </c>
      <c r="E1826" s="10">
        <v>8.52</v>
      </c>
      <c r="H1826" s="17"/>
      <c r="I1826" s="17"/>
    </row>
    <row r="1827" spans="1:9" x14ac:dyDescent="0.25">
      <c r="A1827" s="11">
        <v>40594</v>
      </c>
      <c r="B1827" s="10">
        <v>35.21</v>
      </c>
      <c r="D1827" s="11">
        <v>40594</v>
      </c>
      <c r="E1827" s="10">
        <v>43.01</v>
      </c>
      <c r="H1827" s="17"/>
      <c r="I1827" s="17"/>
    </row>
    <row r="1828" spans="1:9" x14ac:dyDescent="0.25">
      <c r="A1828" s="11">
        <v>40594.010416666664</v>
      </c>
      <c r="B1828" s="10">
        <v>33.32</v>
      </c>
      <c r="D1828" s="11">
        <v>40594.010416666664</v>
      </c>
      <c r="E1828" s="10">
        <v>16.04</v>
      </c>
      <c r="H1828" s="17"/>
      <c r="I1828" s="17"/>
    </row>
    <row r="1829" spans="1:9" x14ac:dyDescent="0.25">
      <c r="A1829" s="11">
        <v>40594.020833333336</v>
      </c>
      <c r="B1829" s="10">
        <v>1.7</v>
      </c>
      <c r="D1829" s="11">
        <v>40594.020833333336</v>
      </c>
      <c r="E1829" s="10">
        <v>99.74</v>
      </c>
      <c r="H1829" s="17"/>
      <c r="I1829" s="17"/>
    </row>
    <row r="1830" spans="1:9" x14ac:dyDescent="0.25">
      <c r="A1830" s="11">
        <v>40594.03125</v>
      </c>
      <c r="B1830" s="10">
        <v>53.22</v>
      </c>
      <c r="D1830" s="11">
        <v>40594.03125</v>
      </c>
      <c r="E1830" s="10">
        <v>27.74</v>
      </c>
      <c r="H1830" s="17"/>
      <c r="I1830" s="17"/>
    </row>
    <row r="1831" spans="1:9" x14ac:dyDescent="0.25">
      <c r="A1831" s="11">
        <v>40594.041666666664</v>
      </c>
      <c r="B1831" s="10">
        <v>95.84</v>
      </c>
      <c r="D1831" s="11">
        <v>40594.041666666664</v>
      </c>
      <c r="E1831" s="10">
        <v>61.17</v>
      </c>
      <c r="H1831" s="17"/>
      <c r="I1831" s="17"/>
    </row>
    <row r="1832" spans="1:9" x14ac:dyDescent="0.25">
      <c r="A1832" s="11">
        <v>40594.052083333336</v>
      </c>
      <c r="B1832" s="10">
        <v>38.770000000000003</v>
      </c>
      <c r="D1832" s="11">
        <v>40594.052083333336</v>
      </c>
      <c r="E1832" s="10">
        <v>41.63</v>
      </c>
      <c r="H1832" s="17"/>
      <c r="I1832" s="17"/>
    </row>
    <row r="1833" spans="1:9" x14ac:dyDescent="0.25">
      <c r="A1833" s="11">
        <v>40594.0625</v>
      </c>
      <c r="B1833" s="10">
        <v>36.020000000000003</v>
      </c>
      <c r="D1833" s="11">
        <v>40594.0625</v>
      </c>
      <c r="E1833" s="10">
        <v>24.27</v>
      </c>
      <c r="H1833" s="17"/>
      <c r="I1833" s="17"/>
    </row>
    <row r="1834" spans="1:9" x14ac:dyDescent="0.25">
      <c r="A1834" s="11">
        <v>40594.072916666664</v>
      </c>
      <c r="B1834" s="10">
        <v>23.54</v>
      </c>
      <c r="D1834" s="11">
        <v>40594.072916666664</v>
      </c>
      <c r="E1834" s="10">
        <v>65.349999999999994</v>
      </c>
      <c r="H1834" s="17"/>
      <c r="I1834" s="17"/>
    </row>
    <row r="1835" spans="1:9" x14ac:dyDescent="0.25">
      <c r="A1835" s="11">
        <v>40594.083333333336</v>
      </c>
      <c r="B1835" s="10">
        <v>98.73</v>
      </c>
      <c r="D1835" s="11">
        <v>40594.083333333336</v>
      </c>
      <c r="E1835" s="10">
        <v>46.2</v>
      </c>
      <c r="H1835" s="17"/>
      <c r="I1835" s="17"/>
    </row>
    <row r="1836" spans="1:9" x14ac:dyDescent="0.25">
      <c r="A1836" s="11">
        <v>40594.09375</v>
      </c>
      <c r="B1836" s="10">
        <v>8.32</v>
      </c>
      <c r="D1836" s="11">
        <v>40594.09375</v>
      </c>
      <c r="E1836" s="10">
        <v>67.239999999999995</v>
      </c>
      <c r="H1836" s="17"/>
      <c r="I1836" s="17"/>
    </row>
    <row r="1837" spans="1:9" x14ac:dyDescent="0.25">
      <c r="A1837" s="11">
        <v>40594.104166666664</v>
      </c>
      <c r="B1837" s="10">
        <v>98.73</v>
      </c>
      <c r="D1837" s="11">
        <v>40594.104166666664</v>
      </c>
      <c r="E1837" s="10">
        <v>30.72</v>
      </c>
      <c r="H1837" s="17"/>
      <c r="I1837" s="17"/>
    </row>
    <row r="1838" spans="1:9" x14ac:dyDescent="0.25">
      <c r="A1838" s="11">
        <v>40594.114583333336</v>
      </c>
      <c r="B1838" s="10">
        <v>27.8</v>
      </c>
      <c r="D1838" s="11">
        <v>40594.114583333336</v>
      </c>
      <c r="E1838" s="10">
        <v>42.31</v>
      </c>
      <c r="H1838" s="17"/>
      <c r="I1838" s="17"/>
    </row>
    <row r="1839" spans="1:9" x14ac:dyDescent="0.25">
      <c r="A1839" s="11">
        <v>40594.125</v>
      </c>
      <c r="B1839" s="10">
        <v>65.13</v>
      </c>
      <c r="D1839" s="11">
        <v>40594.125</v>
      </c>
      <c r="E1839" s="10">
        <v>7.41</v>
      </c>
      <c r="H1839" s="17"/>
      <c r="I1839" s="17"/>
    </row>
    <row r="1840" spans="1:9" x14ac:dyDescent="0.25">
      <c r="A1840" s="11">
        <v>40594.135416666664</v>
      </c>
      <c r="B1840" s="10">
        <v>29.59</v>
      </c>
      <c r="D1840" s="11">
        <v>40594.135416666664</v>
      </c>
      <c r="E1840" s="10">
        <v>45.53</v>
      </c>
      <c r="H1840" s="17"/>
      <c r="I1840" s="17"/>
    </row>
    <row r="1841" spans="1:9" x14ac:dyDescent="0.25">
      <c r="A1841" s="11">
        <v>40594.145833333336</v>
      </c>
      <c r="B1841" s="10">
        <v>2.58</v>
      </c>
      <c r="D1841" s="11">
        <v>40594.145833333336</v>
      </c>
      <c r="E1841" s="10">
        <v>6.27</v>
      </c>
      <c r="H1841" s="17"/>
      <c r="I1841" s="17"/>
    </row>
    <row r="1842" spans="1:9" x14ac:dyDescent="0.25">
      <c r="A1842" s="11">
        <v>40594.15625</v>
      </c>
      <c r="B1842" s="10">
        <v>52.87</v>
      </c>
      <c r="D1842" s="11">
        <v>40594.15625</v>
      </c>
      <c r="E1842" s="10">
        <v>46.95</v>
      </c>
      <c r="H1842" s="17"/>
      <c r="I1842" s="17"/>
    </row>
    <row r="1843" spans="1:9" x14ac:dyDescent="0.25">
      <c r="A1843" s="11">
        <v>40594.166666666664</v>
      </c>
      <c r="B1843" s="10">
        <v>39.42</v>
      </c>
      <c r="D1843" s="11">
        <v>40594.166666666664</v>
      </c>
      <c r="E1843" s="10">
        <v>9.99</v>
      </c>
      <c r="H1843" s="17"/>
      <c r="I1843" s="17"/>
    </row>
    <row r="1844" spans="1:9" x14ac:dyDescent="0.25">
      <c r="A1844" s="11">
        <v>40594.177083333336</v>
      </c>
      <c r="B1844" s="10">
        <v>75.11</v>
      </c>
      <c r="D1844" s="11">
        <v>40594.177083333336</v>
      </c>
      <c r="E1844" s="10">
        <v>15.48</v>
      </c>
      <c r="H1844" s="17"/>
      <c r="I1844" s="17"/>
    </row>
    <row r="1845" spans="1:9" x14ac:dyDescent="0.25">
      <c r="A1845" s="11">
        <v>40594.1875</v>
      </c>
      <c r="B1845" s="10">
        <v>86.42</v>
      </c>
      <c r="D1845" s="11">
        <v>40594.1875</v>
      </c>
      <c r="E1845" s="10">
        <v>62.21</v>
      </c>
      <c r="H1845" s="17"/>
      <c r="I1845" s="17"/>
    </row>
    <row r="1846" spans="1:9" x14ac:dyDescent="0.25">
      <c r="A1846" s="11">
        <v>40594.197916666664</v>
      </c>
      <c r="B1846" s="10">
        <v>3.78</v>
      </c>
      <c r="D1846" s="11">
        <v>40594.197916666664</v>
      </c>
      <c r="E1846" s="10">
        <v>68.88</v>
      </c>
      <c r="H1846" s="17"/>
      <c r="I1846" s="17"/>
    </row>
    <row r="1847" spans="1:9" x14ac:dyDescent="0.25">
      <c r="A1847" s="11">
        <v>40594.208333333336</v>
      </c>
      <c r="B1847" s="10">
        <v>3.66</v>
      </c>
      <c r="D1847" s="11">
        <v>40594.208333333336</v>
      </c>
      <c r="E1847" s="10">
        <v>91.29</v>
      </c>
      <c r="H1847" s="17"/>
      <c r="I1847" s="17"/>
    </row>
    <row r="1848" spans="1:9" x14ac:dyDescent="0.25">
      <c r="A1848" s="11">
        <v>40594.21875</v>
      </c>
      <c r="B1848" s="10">
        <v>86.17</v>
      </c>
      <c r="D1848" s="11">
        <v>40594.21875</v>
      </c>
      <c r="E1848" s="10">
        <v>51.45</v>
      </c>
      <c r="H1848" s="17"/>
      <c r="I1848" s="17"/>
    </row>
    <row r="1849" spans="1:9" x14ac:dyDescent="0.25">
      <c r="A1849" s="11">
        <v>40594.229166666664</v>
      </c>
      <c r="B1849" s="10">
        <v>99.41</v>
      </c>
      <c r="D1849" s="11">
        <v>40594.229166666664</v>
      </c>
      <c r="E1849" s="10">
        <v>0.6</v>
      </c>
      <c r="H1849" s="17"/>
      <c r="I1849" s="17"/>
    </row>
    <row r="1850" spans="1:9" x14ac:dyDescent="0.25">
      <c r="A1850" s="11">
        <v>40594.239583333336</v>
      </c>
      <c r="B1850" s="10">
        <v>98.72</v>
      </c>
      <c r="D1850" s="11">
        <v>40594.239583333336</v>
      </c>
      <c r="E1850" s="10">
        <v>65.25</v>
      </c>
      <c r="H1850" s="17"/>
      <c r="I1850" s="17"/>
    </row>
    <row r="1851" spans="1:9" x14ac:dyDescent="0.25">
      <c r="A1851" s="11">
        <v>40594.25</v>
      </c>
      <c r="B1851" s="10">
        <v>45.42</v>
      </c>
      <c r="D1851" s="11">
        <v>40594.25</v>
      </c>
      <c r="E1851" s="10">
        <v>34.71</v>
      </c>
      <c r="H1851" s="17"/>
      <c r="I1851" s="17"/>
    </row>
    <row r="1852" spans="1:9" x14ac:dyDescent="0.25">
      <c r="A1852" s="11">
        <v>40594.260416666664</v>
      </c>
      <c r="B1852" s="10">
        <v>95.79</v>
      </c>
      <c r="D1852" s="11">
        <v>40594.260416666664</v>
      </c>
      <c r="E1852" s="10">
        <v>36.14</v>
      </c>
      <c r="H1852" s="17"/>
      <c r="I1852" s="17"/>
    </row>
    <row r="1853" spans="1:9" x14ac:dyDescent="0.25">
      <c r="A1853" s="11">
        <v>40594.270833333336</v>
      </c>
      <c r="B1853" s="10">
        <v>25.47</v>
      </c>
      <c r="D1853" s="11">
        <v>40594.270833333336</v>
      </c>
      <c r="E1853" s="10">
        <v>46.11</v>
      </c>
      <c r="H1853" s="17"/>
      <c r="I1853" s="17"/>
    </row>
    <row r="1854" spans="1:9" x14ac:dyDescent="0.25">
      <c r="A1854" s="11">
        <v>40594.28125</v>
      </c>
      <c r="B1854" s="10">
        <v>70.31</v>
      </c>
      <c r="D1854" s="11">
        <v>40594.28125</v>
      </c>
      <c r="E1854" s="10">
        <v>42.01</v>
      </c>
      <c r="H1854" s="17"/>
      <c r="I1854" s="17"/>
    </row>
    <row r="1855" spans="1:9" x14ac:dyDescent="0.25">
      <c r="A1855" s="11">
        <v>40594.291666666664</v>
      </c>
      <c r="B1855" s="10">
        <v>80.67</v>
      </c>
      <c r="D1855" s="11">
        <v>40594.291666666664</v>
      </c>
      <c r="E1855" s="10">
        <v>36.479999999999997</v>
      </c>
      <c r="H1855" s="17"/>
      <c r="I1855" s="17"/>
    </row>
    <row r="1856" spans="1:9" x14ac:dyDescent="0.25">
      <c r="A1856" s="11">
        <v>40594.302083333336</v>
      </c>
      <c r="B1856" s="10">
        <v>37.6</v>
      </c>
      <c r="D1856" s="11">
        <v>40594.302083333336</v>
      </c>
      <c r="E1856" s="10">
        <v>97.49</v>
      </c>
      <c r="H1856" s="17"/>
      <c r="I1856" s="17"/>
    </row>
    <row r="1857" spans="1:9" x14ac:dyDescent="0.25">
      <c r="A1857" s="11">
        <v>40594.3125</v>
      </c>
      <c r="B1857" s="10">
        <v>58.19</v>
      </c>
      <c r="D1857" s="11">
        <v>40594.3125</v>
      </c>
      <c r="E1857" s="10">
        <v>90.42</v>
      </c>
      <c r="H1857" s="17"/>
      <c r="I1857" s="17"/>
    </row>
    <row r="1858" spans="1:9" x14ac:dyDescent="0.25">
      <c r="A1858" s="11">
        <v>40594.322916666664</v>
      </c>
      <c r="B1858" s="10">
        <v>24.65</v>
      </c>
      <c r="D1858" s="11">
        <v>40594.322916666664</v>
      </c>
      <c r="E1858" s="10">
        <v>3.69</v>
      </c>
      <c r="H1858" s="17"/>
      <c r="I1858" s="17"/>
    </row>
    <row r="1859" spans="1:9" x14ac:dyDescent="0.25">
      <c r="A1859" s="11">
        <v>40594.333333333336</v>
      </c>
      <c r="B1859" s="10">
        <v>93.47</v>
      </c>
      <c r="D1859" s="11">
        <v>40594.333333333336</v>
      </c>
      <c r="E1859" s="10">
        <v>31.47</v>
      </c>
      <c r="H1859" s="17"/>
      <c r="I1859" s="17"/>
    </row>
    <row r="1860" spans="1:9" x14ac:dyDescent="0.25">
      <c r="A1860" s="11">
        <v>40594.34375</v>
      </c>
      <c r="B1860" s="10">
        <v>17.309999999999999</v>
      </c>
      <c r="D1860" s="11">
        <v>40594.34375</v>
      </c>
      <c r="E1860" s="10">
        <v>49.65</v>
      </c>
      <c r="H1860" s="17"/>
      <c r="I1860" s="17"/>
    </row>
    <row r="1861" spans="1:9" x14ac:dyDescent="0.25">
      <c r="A1861" s="11">
        <v>40594.354166666664</v>
      </c>
      <c r="B1861" s="10">
        <v>52.63</v>
      </c>
      <c r="D1861" s="11">
        <v>40594.354166666664</v>
      </c>
      <c r="E1861" s="10">
        <v>16.32</v>
      </c>
      <c r="H1861" s="17"/>
      <c r="I1861" s="17"/>
    </row>
    <row r="1862" spans="1:9" x14ac:dyDescent="0.25">
      <c r="A1862" s="11">
        <v>40594.364583333336</v>
      </c>
      <c r="B1862" s="10">
        <v>72.489999999999995</v>
      </c>
      <c r="D1862" s="11">
        <v>40594.364583333336</v>
      </c>
      <c r="E1862" s="10">
        <v>99.08</v>
      </c>
      <c r="H1862" s="17"/>
      <c r="I1862" s="17"/>
    </row>
    <row r="1863" spans="1:9" x14ac:dyDescent="0.25">
      <c r="A1863" s="11">
        <v>40594.375</v>
      </c>
      <c r="B1863" s="10">
        <v>35.18</v>
      </c>
      <c r="D1863" s="11">
        <v>40594.375</v>
      </c>
      <c r="E1863" s="10">
        <v>53.44</v>
      </c>
      <c r="H1863" s="17"/>
      <c r="I1863" s="17"/>
    </row>
    <row r="1864" spans="1:9" x14ac:dyDescent="0.25">
      <c r="A1864" s="11">
        <v>40594.385416666664</v>
      </c>
      <c r="B1864" s="10">
        <v>12.37</v>
      </c>
      <c r="D1864" s="11">
        <v>40594.385416666664</v>
      </c>
      <c r="E1864" s="10">
        <v>72.819999999999993</v>
      </c>
      <c r="H1864" s="17"/>
      <c r="I1864" s="17"/>
    </row>
    <row r="1865" spans="1:9" x14ac:dyDescent="0.25">
      <c r="A1865" s="11">
        <v>40594.395833333336</v>
      </c>
      <c r="B1865" s="10">
        <v>6.01</v>
      </c>
      <c r="D1865" s="11">
        <v>40594.395833333336</v>
      </c>
      <c r="E1865" s="10">
        <v>94.96</v>
      </c>
      <c r="H1865" s="17"/>
      <c r="I1865" s="17"/>
    </row>
    <row r="1866" spans="1:9" x14ac:dyDescent="0.25">
      <c r="A1866" s="11">
        <v>40594.40625</v>
      </c>
      <c r="B1866" s="10">
        <v>32.799999999999997</v>
      </c>
      <c r="D1866" s="11">
        <v>40594.40625</v>
      </c>
      <c r="E1866" s="10">
        <v>98.2</v>
      </c>
      <c r="H1866" s="17"/>
      <c r="I1866" s="17"/>
    </row>
    <row r="1867" spans="1:9" x14ac:dyDescent="0.25">
      <c r="A1867" s="11">
        <v>40594.416666666664</v>
      </c>
      <c r="B1867" s="10">
        <v>87.72</v>
      </c>
      <c r="D1867" s="11">
        <v>40594.416666666664</v>
      </c>
      <c r="E1867" s="10">
        <v>90.49</v>
      </c>
      <c r="H1867" s="17"/>
      <c r="I1867" s="17"/>
    </row>
    <row r="1868" spans="1:9" x14ac:dyDescent="0.25">
      <c r="A1868" s="11">
        <v>40594.427083333336</v>
      </c>
      <c r="B1868" s="10">
        <v>68.22</v>
      </c>
      <c r="D1868" s="11">
        <v>40594.427083333336</v>
      </c>
      <c r="E1868" s="10">
        <v>17.7</v>
      </c>
      <c r="H1868" s="17"/>
      <c r="I1868" s="17"/>
    </row>
    <row r="1869" spans="1:9" x14ac:dyDescent="0.25">
      <c r="A1869" s="11">
        <v>40594.4375</v>
      </c>
      <c r="B1869" s="10">
        <v>56.16</v>
      </c>
      <c r="D1869" s="11">
        <v>40594.4375</v>
      </c>
      <c r="E1869" s="10">
        <v>91.09</v>
      </c>
      <c r="H1869" s="17"/>
      <c r="I1869" s="17"/>
    </row>
    <row r="1870" spans="1:9" x14ac:dyDescent="0.25">
      <c r="A1870" s="11">
        <v>40594.447916666664</v>
      </c>
      <c r="B1870" s="10">
        <v>25.08</v>
      </c>
      <c r="D1870" s="11">
        <v>40594.447916666664</v>
      </c>
      <c r="E1870" s="10">
        <v>87.7</v>
      </c>
      <c r="H1870" s="17"/>
      <c r="I1870" s="17"/>
    </row>
    <row r="1871" spans="1:9" x14ac:dyDescent="0.25">
      <c r="A1871" s="11">
        <v>40594.458333333336</v>
      </c>
      <c r="B1871" s="10">
        <v>47.02</v>
      </c>
      <c r="D1871" s="11">
        <v>40594.458333333336</v>
      </c>
      <c r="E1871" s="10">
        <v>60.89</v>
      </c>
      <c r="H1871" s="17"/>
      <c r="I1871" s="17"/>
    </row>
    <row r="1872" spans="1:9" x14ac:dyDescent="0.25">
      <c r="A1872" s="11">
        <v>40594.46875</v>
      </c>
      <c r="B1872" s="10">
        <v>15.88</v>
      </c>
      <c r="D1872" s="11">
        <v>40594.46875</v>
      </c>
      <c r="E1872" s="10">
        <v>77.89</v>
      </c>
      <c r="H1872" s="17"/>
      <c r="I1872" s="17"/>
    </row>
    <row r="1873" spans="1:9" x14ac:dyDescent="0.25">
      <c r="A1873" s="11">
        <v>40594.479166666664</v>
      </c>
      <c r="B1873" s="10">
        <v>86.02</v>
      </c>
      <c r="D1873" s="11">
        <v>40594.479166666664</v>
      </c>
      <c r="E1873" s="10">
        <v>68.900000000000006</v>
      </c>
      <c r="H1873" s="17"/>
      <c r="I1873" s="17"/>
    </row>
    <row r="1874" spans="1:9" x14ac:dyDescent="0.25">
      <c r="A1874" s="11">
        <v>40594.489583333336</v>
      </c>
      <c r="B1874" s="10">
        <v>25.66</v>
      </c>
      <c r="D1874" s="11">
        <v>40594.489583333336</v>
      </c>
      <c r="E1874" s="10">
        <v>40.29</v>
      </c>
      <c r="H1874" s="17"/>
      <c r="I1874" s="17"/>
    </row>
    <row r="1875" spans="1:9" x14ac:dyDescent="0.25">
      <c r="A1875" s="11">
        <v>40594.5</v>
      </c>
      <c r="B1875" s="10">
        <v>31.81</v>
      </c>
      <c r="D1875" s="11">
        <v>40594.5</v>
      </c>
      <c r="E1875" s="10">
        <v>59.4</v>
      </c>
      <c r="H1875" s="17"/>
      <c r="I1875" s="17"/>
    </row>
    <row r="1876" spans="1:9" x14ac:dyDescent="0.25">
      <c r="A1876" s="11">
        <v>40594.510416666664</v>
      </c>
      <c r="B1876" s="10">
        <v>88.33</v>
      </c>
      <c r="D1876" s="11">
        <v>40594.510416666664</v>
      </c>
      <c r="E1876" s="10">
        <v>44.08</v>
      </c>
      <c r="H1876" s="17"/>
      <c r="I1876" s="17"/>
    </row>
    <row r="1877" spans="1:9" x14ac:dyDescent="0.25">
      <c r="A1877" s="11">
        <v>40594.520833333336</v>
      </c>
      <c r="B1877" s="10">
        <v>77.209999999999994</v>
      </c>
      <c r="D1877" s="11">
        <v>40594.520833333336</v>
      </c>
      <c r="E1877" s="10">
        <v>32.21</v>
      </c>
      <c r="H1877" s="17"/>
      <c r="I1877" s="17"/>
    </row>
    <row r="1878" spans="1:9" x14ac:dyDescent="0.25">
      <c r="A1878" s="11">
        <v>40594.53125</v>
      </c>
      <c r="B1878" s="10">
        <v>18.190000000000001</v>
      </c>
      <c r="D1878" s="11">
        <v>40594.53125</v>
      </c>
      <c r="E1878" s="10">
        <v>12.13</v>
      </c>
      <c r="H1878" s="17"/>
      <c r="I1878" s="17"/>
    </row>
    <row r="1879" spans="1:9" x14ac:dyDescent="0.25">
      <c r="A1879" s="11">
        <v>40594.541666666664</v>
      </c>
      <c r="B1879" s="10">
        <v>6.77</v>
      </c>
      <c r="D1879" s="11">
        <v>40594.541666666664</v>
      </c>
      <c r="E1879" s="10">
        <v>27</v>
      </c>
      <c r="H1879" s="17"/>
      <c r="I1879" s="17"/>
    </row>
    <row r="1880" spans="1:9" x14ac:dyDescent="0.25">
      <c r="A1880" s="11">
        <v>40594.552083333336</v>
      </c>
      <c r="B1880" s="10">
        <v>55.2</v>
      </c>
      <c r="D1880" s="11">
        <v>40594.552083333336</v>
      </c>
      <c r="E1880" s="10">
        <v>99.3</v>
      </c>
      <c r="H1880" s="17"/>
      <c r="I1880" s="17"/>
    </row>
    <row r="1881" spans="1:9" x14ac:dyDescent="0.25">
      <c r="A1881" s="11">
        <v>40594.5625</v>
      </c>
      <c r="B1881" s="10">
        <v>46.7</v>
      </c>
      <c r="D1881" s="11">
        <v>40594.5625</v>
      </c>
      <c r="E1881" s="10">
        <v>45.48</v>
      </c>
      <c r="H1881" s="17"/>
      <c r="I1881" s="17"/>
    </row>
    <row r="1882" spans="1:9" x14ac:dyDescent="0.25">
      <c r="A1882" s="11">
        <v>40594.572916666664</v>
      </c>
      <c r="B1882" s="10">
        <v>11.45</v>
      </c>
      <c r="D1882" s="11">
        <v>40594.572916666664</v>
      </c>
      <c r="E1882" s="10">
        <v>7.49</v>
      </c>
      <c r="H1882" s="17"/>
      <c r="I1882" s="17"/>
    </row>
    <row r="1883" spans="1:9" x14ac:dyDescent="0.25">
      <c r="A1883" s="11">
        <v>40594.583333333336</v>
      </c>
      <c r="B1883" s="10">
        <v>70.17</v>
      </c>
      <c r="D1883" s="11">
        <v>40594.583333333336</v>
      </c>
      <c r="E1883" s="10">
        <v>68.41</v>
      </c>
      <c r="H1883" s="17"/>
      <c r="I1883" s="17"/>
    </row>
    <row r="1884" spans="1:9" x14ac:dyDescent="0.25">
      <c r="A1884" s="11">
        <v>40594.59375</v>
      </c>
      <c r="B1884" s="10">
        <v>99.58</v>
      </c>
      <c r="D1884" s="11">
        <v>40594.59375</v>
      </c>
      <c r="E1884" s="10">
        <v>5.24</v>
      </c>
      <c r="H1884" s="17"/>
      <c r="I1884" s="17"/>
    </row>
    <row r="1885" spans="1:9" x14ac:dyDescent="0.25">
      <c r="A1885" s="11">
        <v>40594.604166666664</v>
      </c>
      <c r="B1885" s="10">
        <v>23.24</v>
      </c>
      <c r="D1885" s="11">
        <v>40594.604166666664</v>
      </c>
      <c r="E1885" s="10">
        <v>12.81</v>
      </c>
      <c r="H1885" s="17"/>
      <c r="I1885" s="17"/>
    </row>
    <row r="1886" spans="1:9" x14ac:dyDescent="0.25">
      <c r="A1886" s="11">
        <v>40594.614583333336</v>
      </c>
      <c r="B1886" s="10">
        <v>75.38</v>
      </c>
      <c r="D1886" s="11">
        <v>40594.614583333336</v>
      </c>
      <c r="E1886" s="10">
        <v>15.88</v>
      </c>
      <c r="H1886" s="17"/>
      <c r="I1886" s="17"/>
    </row>
    <row r="1887" spans="1:9" x14ac:dyDescent="0.25">
      <c r="A1887" s="11">
        <v>40594.625</v>
      </c>
      <c r="B1887" s="10">
        <v>11.03</v>
      </c>
      <c r="D1887" s="11">
        <v>40594.625</v>
      </c>
      <c r="E1887" s="10">
        <v>93.9</v>
      </c>
      <c r="H1887" s="17"/>
      <c r="I1887" s="17"/>
    </row>
    <row r="1888" spans="1:9" x14ac:dyDescent="0.25">
      <c r="A1888" s="11">
        <v>40594.635416666664</v>
      </c>
      <c r="B1888" s="10">
        <v>89.58</v>
      </c>
      <c r="D1888" s="11">
        <v>40594.635416666664</v>
      </c>
      <c r="E1888" s="10">
        <v>96.47</v>
      </c>
      <c r="H1888" s="17"/>
      <c r="I1888" s="17"/>
    </row>
    <row r="1889" spans="1:9" x14ac:dyDescent="0.25">
      <c r="A1889" s="11">
        <v>40594.645833333336</v>
      </c>
      <c r="B1889" s="10">
        <v>96.87</v>
      </c>
      <c r="D1889" s="11">
        <v>40594.645833333336</v>
      </c>
      <c r="E1889" s="10">
        <v>35.04</v>
      </c>
      <c r="H1889" s="17"/>
      <c r="I1889" s="17"/>
    </row>
    <row r="1890" spans="1:9" x14ac:dyDescent="0.25">
      <c r="A1890" s="11">
        <v>40594.65625</v>
      </c>
      <c r="B1890" s="10">
        <v>26.89</v>
      </c>
      <c r="D1890" s="11">
        <v>40594.65625</v>
      </c>
      <c r="E1890" s="10">
        <v>29.54</v>
      </c>
      <c r="H1890" s="17"/>
      <c r="I1890" s="17"/>
    </row>
    <row r="1891" spans="1:9" x14ac:dyDescent="0.25">
      <c r="A1891" s="11">
        <v>40594.666666666664</v>
      </c>
      <c r="B1891" s="10">
        <v>14.09</v>
      </c>
      <c r="D1891" s="11">
        <v>40594.666666666664</v>
      </c>
      <c r="E1891" s="10">
        <v>85.44</v>
      </c>
      <c r="H1891" s="17"/>
      <c r="I1891" s="17"/>
    </row>
    <row r="1892" spans="1:9" x14ac:dyDescent="0.25">
      <c r="A1892" s="11">
        <v>40594.677083333336</v>
      </c>
      <c r="B1892" s="10">
        <v>28.96</v>
      </c>
      <c r="D1892" s="11">
        <v>40594.677083333336</v>
      </c>
      <c r="E1892" s="10">
        <v>73.87</v>
      </c>
      <c r="H1892" s="17"/>
      <c r="I1892" s="17"/>
    </row>
    <row r="1893" spans="1:9" x14ac:dyDescent="0.25">
      <c r="A1893" s="11">
        <v>40594.6875</v>
      </c>
      <c r="B1893" s="10">
        <v>1.01</v>
      </c>
      <c r="D1893" s="11">
        <v>40594.6875</v>
      </c>
      <c r="E1893" s="10">
        <v>81.09</v>
      </c>
      <c r="H1893" s="17"/>
      <c r="I1893" s="17"/>
    </row>
    <row r="1894" spans="1:9" x14ac:dyDescent="0.25">
      <c r="A1894" s="11">
        <v>40594.697916666664</v>
      </c>
      <c r="B1894" s="10">
        <v>89.35</v>
      </c>
      <c r="D1894" s="11">
        <v>40594.697916666664</v>
      </c>
      <c r="E1894" s="10">
        <v>41.32</v>
      </c>
      <c r="H1894" s="17"/>
      <c r="I1894" s="17"/>
    </row>
    <row r="1895" spans="1:9" x14ac:dyDescent="0.25">
      <c r="A1895" s="11">
        <v>40594.708333333336</v>
      </c>
      <c r="B1895" s="10">
        <v>18</v>
      </c>
      <c r="D1895" s="11">
        <v>40594.708333333336</v>
      </c>
      <c r="E1895" s="10">
        <v>51.24</v>
      </c>
      <c r="H1895" s="17"/>
      <c r="I1895" s="17"/>
    </row>
    <row r="1896" spans="1:9" x14ac:dyDescent="0.25">
      <c r="A1896" s="11">
        <v>40594.71875</v>
      </c>
      <c r="B1896" s="10">
        <v>93.2</v>
      </c>
      <c r="D1896" s="11">
        <v>40594.71875</v>
      </c>
      <c r="E1896" s="10">
        <v>53.19</v>
      </c>
      <c r="H1896" s="17"/>
      <c r="I1896" s="17"/>
    </row>
    <row r="1897" spans="1:9" x14ac:dyDescent="0.25">
      <c r="A1897" s="11">
        <v>40594.729166666664</v>
      </c>
      <c r="B1897" s="10">
        <v>75.52</v>
      </c>
      <c r="D1897" s="11">
        <v>40594.729166666664</v>
      </c>
      <c r="E1897" s="10">
        <v>26.8</v>
      </c>
      <c r="H1897" s="17"/>
      <c r="I1897" s="17"/>
    </row>
    <row r="1898" spans="1:9" x14ac:dyDescent="0.25">
      <c r="A1898" s="11">
        <v>40594.739583333336</v>
      </c>
      <c r="B1898" s="10">
        <v>38.89</v>
      </c>
      <c r="D1898" s="11">
        <v>40594.739583333336</v>
      </c>
      <c r="E1898" s="10">
        <v>46.77</v>
      </c>
      <c r="H1898" s="17"/>
      <c r="I1898" s="17"/>
    </row>
    <row r="1899" spans="1:9" x14ac:dyDescent="0.25">
      <c r="A1899" s="11">
        <v>40594.75</v>
      </c>
      <c r="B1899" s="10">
        <v>86.83</v>
      </c>
      <c r="D1899" s="11">
        <v>40594.75</v>
      </c>
      <c r="E1899" s="10">
        <v>68.06</v>
      </c>
      <c r="H1899" s="17"/>
      <c r="I1899" s="17"/>
    </row>
    <row r="1900" spans="1:9" x14ac:dyDescent="0.25">
      <c r="A1900" s="11">
        <v>40594.760416666664</v>
      </c>
      <c r="B1900" s="10">
        <v>90.99</v>
      </c>
      <c r="D1900" s="11">
        <v>40594.760416666664</v>
      </c>
      <c r="E1900" s="10">
        <v>12.44</v>
      </c>
      <c r="H1900" s="17"/>
      <c r="I1900" s="17"/>
    </row>
    <row r="1901" spans="1:9" x14ac:dyDescent="0.25">
      <c r="A1901" s="11">
        <v>40594.770833333336</v>
      </c>
      <c r="B1901" s="10">
        <v>53.16</v>
      </c>
      <c r="D1901" s="11">
        <v>40594.770833333336</v>
      </c>
      <c r="E1901" s="10">
        <v>14.79</v>
      </c>
      <c r="H1901" s="17"/>
      <c r="I1901" s="17"/>
    </row>
    <row r="1902" spans="1:9" x14ac:dyDescent="0.25">
      <c r="A1902" s="11">
        <v>40594.78125</v>
      </c>
      <c r="B1902" s="10">
        <v>9.6999999999999993</v>
      </c>
      <c r="D1902" s="11">
        <v>40594.78125</v>
      </c>
      <c r="E1902" s="10">
        <v>8.0299999999999994</v>
      </c>
      <c r="H1902" s="17"/>
      <c r="I1902" s="17"/>
    </row>
    <row r="1903" spans="1:9" x14ac:dyDescent="0.25">
      <c r="A1903" s="11">
        <v>40594.791666666664</v>
      </c>
      <c r="B1903" s="10">
        <v>33.58</v>
      </c>
      <c r="D1903" s="11">
        <v>40594.791666666664</v>
      </c>
      <c r="E1903" s="10">
        <v>72.849999999999994</v>
      </c>
      <c r="H1903" s="17"/>
      <c r="I1903" s="17"/>
    </row>
    <row r="1904" spans="1:9" x14ac:dyDescent="0.25">
      <c r="A1904" s="11">
        <v>40594.802083333336</v>
      </c>
      <c r="B1904" s="10">
        <v>27.78</v>
      </c>
      <c r="D1904" s="11">
        <v>40594.802083333336</v>
      </c>
      <c r="E1904" s="10">
        <v>77.34</v>
      </c>
      <c r="H1904" s="17"/>
      <c r="I1904" s="17"/>
    </row>
    <row r="1905" spans="1:9" x14ac:dyDescent="0.25">
      <c r="A1905" s="11">
        <v>40594.8125</v>
      </c>
      <c r="B1905" s="10">
        <v>73.12</v>
      </c>
      <c r="D1905" s="11">
        <v>40594.8125</v>
      </c>
      <c r="E1905" s="10">
        <v>77.44</v>
      </c>
      <c r="H1905" s="17"/>
      <c r="I1905" s="17"/>
    </row>
    <row r="1906" spans="1:9" x14ac:dyDescent="0.25">
      <c r="A1906" s="11">
        <v>40594.822916666664</v>
      </c>
      <c r="B1906" s="10">
        <v>95.38</v>
      </c>
      <c r="D1906" s="11">
        <v>40594.822916666664</v>
      </c>
      <c r="E1906" s="10">
        <v>65.13</v>
      </c>
      <c r="H1906" s="17"/>
      <c r="I1906" s="17"/>
    </row>
    <row r="1907" spans="1:9" x14ac:dyDescent="0.25">
      <c r="A1907" s="11">
        <v>40594.833333333336</v>
      </c>
      <c r="B1907" s="10">
        <v>55.26</v>
      </c>
      <c r="D1907" s="11">
        <v>40594.833333333336</v>
      </c>
      <c r="E1907" s="10">
        <v>39.68</v>
      </c>
      <c r="H1907" s="17"/>
      <c r="I1907" s="17"/>
    </row>
    <row r="1908" spans="1:9" x14ac:dyDescent="0.25">
      <c r="A1908" s="11">
        <v>40594.84375</v>
      </c>
      <c r="B1908" s="10">
        <v>79.5</v>
      </c>
      <c r="D1908" s="11">
        <v>40594.84375</v>
      </c>
      <c r="E1908" s="10">
        <v>93.81</v>
      </c>
      <c r="H1908" s="17"/>
      <c r="I1908" s="17"/>
    </row>
    <row r="1909" spans="1:9" x14ac:dyDescent="0.25">
      <c r="A1909" s="11">
        <v>40594.854166666664</v>
      </c>
      <c r="B1909" s="10">
        <v>51.19</v>
      </c>
      <c r="D1909" s="11">
        <v>40594.854166666664</v>
      </c>
      <c r="E1909" s="10">
        <v>22.68</v>
      </c>
      <c r="H1909" s="17"/>
      <c r="I1909" s="17"/>
    </row>
    <row r="1910" spans="1:9" x14ac:dyDescent="0.25">
      <c r="A1910" s="11">
        <v>40594.864583333336</v>
      </c>
      <c r="B1910" s="10">
        <v>85.23</v>
      </c>
      <c r="D1910" s="11">
        <v>40594.864583333336</v>
      </c>
      <c r="E1910" s="10">
        <v>40.25</v>
      </c>
      <c r="H1910" s="17"/>
      <c r="I1910" s="17"/>
    </row>
    <row r="1911" spans="1:9" x14ac:dyDescent="0.25">
      <c r="A1911" s="11">
        <v>40594.875</v>
      </c>
      <c r="B1911" s="10">
        <v>69.22</v>
      </c>
      <c r="D1911" s="11">
        <v>40594.875</v>
      </c>
      <c r="E1911" s="10">
        <v>78.06</v>
      </c>
      <c r="H1911" s="17"/>
      <c r="I1911" s="17"/>
    </row>
    <row r="1912" spans="1:9" x14ac:dyDescent="0.25">
      <c r="A1912" s="11">
        <v>40594.885416666664</v>
      </c>
      <c r="B1912" s="10">
        <v>75.12</v>
      </c>
      <c r="D1912" s="11">
        <v>40594.885416666664</v>
      </c>
      <c r="E1912" s="10">
        <v>38.909999999999997</v>
      </c>
      <c r="H1912" s="17"/>
      <c r="I1912" s="17"/>
    </row>
    <row r="1913" spans="1:9" x14ac:dyDescent="0.25">
      <c r="A1913" s="11">
        <v>40594.895833333336</v>
      </c>
      <c r="B1913" s="10">
        <v>93.98</v>
      </c>
      <c r="D1913" s="11">
        <v>40594.895833333336</v>
      </c>
      <c r="E1913" s="10">
        <v>28.65</v>
      </c>
      <c r="H1913" s="17"/>
      <c r="I1913" s="17"/>
    </row>
    <row r="1914" spans="1:9" x14ac:dyDescent="0.25">
      <c r="A1914" s="11">
        <v>40594.90625</v>
      </c>
      <c r="B1914" s="10">
        <v>59.53</v>
      </c>
      <c r="D1914" s="11">
        <v>40594.90625</v>
      </c>
      <c r="E1914" s="10">
        <v>16.190000000000001</v>
      </c>
      <c r="H1914" s="17"/>
      <c r="I1914" s="17"/>
    </row>
    <row r="1915" spans="1:9" x14ac:dyDescent="0.25">
      <c r="A1915" s="11">
        <v>40594.916666666664</v>
      </c>
      <c r="B1915" s="10">
        <v>93.17</v>
      </c>
      <c r="D1915" s="11">
        <v>40594.916666666664</v>
      </c>
      <c r="E1915" s="10">
        <v>61.04</v>
      </c>
      <c r="H1915" s="17"/>
      <c r="I1915" s="17"/>
    </row>
    <row r="1916" spans="1:9" x14ac:dyDescent="0.25">
      <c r="A1916" s="11">
        <v>40594.927083333336</v>
      </c>
      <c r="B1916" s="10">
        <v>74.290000000000006</v>
      </c>
      <c r="D1916" s="11">
        <v>40594.927083333336</v>
      </c>
      <c r="E1916" s="10">
        <v>56.6</v>
      </c>
      <c r="H1916" s="17"/>
      <c r="I1916" s="17"/>
    </row>
    <row r="1917" spans="1:9" x14ac:dyDescent="0.25">
      <c r="A1917" s="11">
        <v>40594.9375</v>
      </c>
      <c r="B1917" s="10">
        <v>24.72</v>
      </c>
      <c r="D1917" s="11">
        <v>40594.9375</v>
      </c>
      <c r="E1917" s="10">
        <v>92.63</v>
      </c>
      <c r="H1917" s="17"/>
      <c r="I1917" s="17"/>
    </row>
    <row r="1918" spans="1:9" x14ac:dyDescent="0.25">
      <c r="A1918" s="11">
        <v>40594.947916666664</v>
      </c>
      <c r="B1918" s="10">
        <v>51.14</v>
      </c>
      <c r="D1918" s="11">
        <v>40594.947916666664</v>
      </c>
      <c r="E1918" s="10">
        <v>65.02</v>
      </c>
      <c r="H1918" s="17"/>
      <c r="I1918" s="17"/>
    </row>
    <row r="1919" spans="1:9" x14ac:dyDescent="0.25">
      <c r="A1919" s="11">
        <v>40594.958333333336</v>
      </c>
      <c r="B1919" s="10">
        <v>41.4</v>
      </c>
      <c r="D1919" s="11">
        <v>40594.958333333336</v>
      </c>
      <c r="E1919" s="10">
        <v>36.950000000000003</v>
      </c>
      <c r="H1919" s="17"/>
      <c r="I1919" s="17"/>
    </row>
    <row r="1920" spans="1:9" x14ac:dyDescent="0.25">
      <c r="A1920" s="11">
        <v>40594.96875</v>
      </c>
      <c r="B1920" s="10">
        <v>73.42</v>
      </c>
      <c r="D1920" s="11">
        <v>40594.96875</v>
      </c>
      <c r="E1920" s="10">
        <v>61.88</v>
      </c>
      <c r="H1920" s="17"/>
      <c r="I1920" s="17"/>
    </row>
    <row r="1921" spans="1:9" x14ac:dyDescent="0.25">
      <c r="A1921" s="11">
        <v>40594.979166666664</v>
      </c>
      <c r="B1921" s="10">
        <v>71.55</v>
      </c>
      <c r="D1921" s="11">
        <v>40594.979166666664</v>
      </c>
      <c r="E1921" s="10">
        <v>28.92</v>
      </c>
      <c r="H1921" s="17"/>
      <c r="I1921" s="17"/>
    </row>
    <row r="1922" spans="1:9" x14ac:dyDescent="0.25">
      <c r="A1922" s="11">
        <v>40594.989583333336</v>
      </c>
      <c r="B1922" s="10">
        <v>56.67</v>
      </c>
      <c r="D1922" s="11">
        <v>40594.989583333336</v>
      </c>
      <c r="E1922" s="10">
        <v>36.24</v>
      </c>
      <c r="H1922" s="17"/>
      <c r="I1922" s="17"/>
    </row>
    <row r="1923" spans="1:9" x14ac:dyDescent="0.25">
      <c r="A1923" s="11">
        <v>40595</v>
      </c>
      <c r="B1923" s="10">
        <v>45.07</v>
      </c>
      <c r="D1923" s="11">
        <v>40595</v>
      </c>
      <c r="E1923" s="10">
        <v>28.66</v>
      </c>
      <c r="H1923" s="17"/>
      <c r="I1923" s="17"/>
    </row>
    <row r="1924" spans="1:9" x14ac:dyDescent="0.25">
      <c r="A1924" s="11">
        <v>40595.010416666664</v>
      </c>
      <c r="B1924" s="10">
        <v>95.14</v>
      </c>
      <c r="D1924" s="11">
        <v>40595.010416666664</v>
      </c>
      <c r="E1924" s="10">
        <v>11.15</v>
      </c>
      <c r="H1924" s="17"/>
      <c r="I1924" s="17"/>
    </row>
    <row r="1925" spans="1:9" x14ac:dyDescent="0.25">
      <c r="A1925" s="11">
        <v>40595.020833333336</v>
      </c>
      <c r="B1925" s="10">
        <v>81.45</v>
      </c>
      <c r="D1925" s="11">
        <v>40595.020833333336</v>
      </c>
      <c r="E1925" s="10">
        <v>35.159999999999997</v>
      </c>
      <c r="H1925" s="17"/>
      <c r="I1925" s="17"/>
    </row>
    <row r="1926" spans="1:9" x14ac:dyDescent="0.25">
      <c r="A1926" s="11">
        <v>40595.03125</v>
      </c>
      <c r="B1926" s="10">
        <v>68.540000000000006</v>
      </c>
      <c r="D1926" s="11">
        <v>40595.03125</v>
      </c>
      <c r="E1926" s="10">
        <v>7.89</v>
      </c>
      <c r="H1926" s="17"/>
      <c r="I1926" s="17"/>
    </row>
    <row r="1927" spans="1:9" x14ac:dyDescent="0.25">
      <c r="A1927" s="11">
        <v>40595.041666666664</v>
      </c>
      <c r="B1927" s="10">
        <v>84.83</v>
      </c>
      <c r="D1927" s="11">
        <v>40595.041666666664</v>
      </c>
      <c r="E1927" s="10">
        <v>34.380000000000003</v>
      </c>
      <c r="H1927" s="17"/>
      <c r="I1927" s="17"/>
    </row>
    <row r="1928" spans="1:9" x14ac:dyDescent="0.25">
      <c r="A1928" s="11">
        <v>40595.052083333336</v>
      </c>
      <c r="B1928" s="10">
        <v>61.19</v>
      </c>
      <c r="D1928" s="11">
        <v>40595.052083333336</v>
      </c>
      <c r="E1928" s="10">
        <v>67.45</v>
      </c>
      <c r="H1928" s="17"/>
      <c r="I1928" s="17"/>
    </row>
    <row r="1929" spans="1:9" x14ac:dyDescent="0.25">
      <c r="A1929" s="11">
        <v>40595.0625</v>
      </c>
      <c r="B1929" s="10">
        <v>41.46</v>
      </c>
      <c r="D1929" s="11">
        <v>40595.0625</v>
      </c>
      <c r="E1929" s="10">
        <v>44.96</v>
      </c>
      <c r="H1929" s="17"/>
      <c r="I1929" s="17"/>
    </row>
    <row r="1930" spans="1:9" x14ac:dyDescent="0.25">
      <c r="A1930" s="11">
        <v>40595.072916666664</v>
      </c>
      <c r="B1930" s="10">
        <v>76.760000000000005</v>
      </c>
      <c r="D1930" s="11">
        <v>40595.072916666664</v>
      </c>
      <c r="E1930" s="10">
        <v>42.72</v>
      </c>
      <c r="H1930" s="17"/>
      <c r="I1930" s="17"/>
    </row>
    <row r="1931" spans="1:9" x14ac:dyDescent="0.25">
      <c r="A1931" s="11">
        <v>40595.083333333336</v>
      </c>
      <c r="B1931" s="10">
        <v>60.33</v>
      </c>
      <c r="D1931" s="11">
        <v>40595.083333333336</v>
      </c>
      <c r="E1931" s="10">
        <v>20.8</v>
      </c>
      <c r="H1931" s="17"/>
      <c r="I1931" s="17"/>
    </row>
    <row r="1932" spans="1:9" x14ac:dyDescent="0.25">
      <c r="A1932" s="11">
        <v>40595.09375</v>
      </c>
      <c r="B1932" s="10">
        <v>99.78</v>
      </c>
      <c r="D1932" s="11">
        <v>40595.09375</v>
      </c>
      <c r="E1932" s="10">
        <v>99.36</v>
      </c>
      <c r="H1932" s="17"/>
      <c r="I1932" s="17"/>
    </row>
    <row r="1933" spans="1:9" x14ac:dyDescent="0.25">
      <c r="A1933" s="11">
        <v>40595.104166666664</v>
      </c>
      <c r="B1933" s="10">
        <v>5.05</v>
      </c>
      <c r="D1933" s="11">
        <v>40595.104166666664</v>
      </c>
      <c r="E1933" s="10">
        <v>23.49</v>
      </c>
      <c r="H1933" s="17"/>
      <c r="I1933" s="17"/>
    </row>
    <row r="1934" spans="1:9" x14ac:dyDescent="0.25">
      <c r="A1934" s="11">
        <v>40595.114583333336</v>
      </c>
      <c r="B1934" s="10">
        <v>32.32</v>
      </c>
      <c r="D1934" s="11">
        <v>40595.114583333336</v>
      </c>
      <c r="E1934" s="10">
        <v>25.24</v>
      </c>
      <c r="H1934" s="17"/>
      <c r="I1934" s="17"/>
    </row>
    <row r="1935" spans="1:9" x14ac:dyDescent="0.25">
      <c r="A1935" s="11">
        <v>40595.125</v>
      </c>
      <c r="B1935" s="10">
        <v>72.03</v>
      </c>
      <c r="D1935" s="11">
        <v>40595.125</v>
      </c>
      <c r="E1935" s="10">
        <v>29.98</v>
      </c>
      <c r="H1935" s="17"/>
      <c r="I1935" s="17"/>
    </row>
    <row r="1936" spans="1:9" x14ac:dyDescent="0.25">
      <c r="A1936" s="11">
        <v>40595.135416666664</v>
      </c>
      <c r="B1936" s="10">
        <v>49.15</v>
      </c>
      <c r="D1936" s="11">
        <v>40595.135416666664</v>
      </c>
      <c r="E1936" s="10">
        <v>88.96</v>
      </c>
      <c r="H1936" s="17"/>
      <c r="I1936" s="17"/>
    </row>
    <row r="1937" spans="1:9" x14ac:dyDescent="0.25">
      <c r="A1937" s="11">
        <v>40595.145833333336</v>
      </c>
      <c r="B1937" s="10">
        <v>60.71</v>
      </c>
      <c r="D1937" s="11">
        <v>40595.145833333336</v>
      </c>
      <c r="E1937" s="10">
        <v>49.5</v>
      </c>
      <c r="H1937" s="17"/>
      <c r="I1937" s="17"/>
    </row>
    <row r="1938" spans="1:9" x14ac:dyDescent="0.25">
      <c r="A1938" s="11">
        <v>40595.15625</v>
      </c>
      <c r="B1938" s="10">
        <v>2.46</v>
      </c>
      <c r="D1938" s="11">
        <v>40595.15625</v>
      </c>
      <c r="E1938" s="10">
        <v>20.79</v>
      </c>
      <c r="H1938" s="17"/>
      <c r="I1938" s="17"/>
    </row>
    <row r="1939" spans="1:9" x14ac:dyDescent="0.25">
      <c r="A1939" s="11">
        <v>40595.166666666664</v>
      </c>
      <c r="B1939" s="10">
        <v>68.7</v>
      </c>
      <c r="D1939" s="11">
        <v>40595.166666666664</v>
      </c>
      <c r="E1939" s="10">
        <v>89.19</v>
      </c>
      <c r="H1939" s="17"/>
      <c r="I1939" s="17"/>
    </row>
    <row r="1940" spans="1:9" x14ac:dyDescent="0.25">
      <c r="A1940" s="11">
        <v>40595.177083333336</v>
      </c>
      <c r="B1940" s="10">
        <v>69.739999999999995</v>
      </c>
      <c r="D1940" s="11">
        <v>40595.177083333336</v>
      </c>
      <c r="E1940" s="10">
        <v>65.3</v>
      </c>
      <c r="H1940" s="17"/>
      <c r="I1940" s="17"/>
    </row>
    <row r="1941" spans="1:9" x14ac:dyDescent="0.25">
      <c r="A1941" s="11">
        <v>40595.1875</v>
      </c>
      <c r="B1941" s="10">
        <v>22</v>
      </c>
      <c r="D1941" s="11">
        <v>40595.1875</v>
      </c>
      <c r="E1941" s="10">
        <v>32.869999999999997</v>
      </c>
      <c r="H1941" s="17"/>
      <c r="I1941" s="17"/>
    </row>
    <row r="1942" spans="1:9" x14ac:dyDescent="0.25">
      <c r="A1942" s="11">
        <v>40595.197916666664</v>
      </c>
      <c r="B1942" s="10">
        <v>19.559999999999999</v>
      </c>
      <c r="D1942" s="11">
        <v>40595.197916666664</v>
      </c>
      <c r="E1942" s="10">
        <v>5.01</v>
      </c>
      <c r="H1942" s="17"/>
      <c r="I1942" s="17"/>
    </row>
    <row r="1943" spans="1:9" x14ac:dyDescent="0.25">
      <c r="A1943" s="11">
        <v>40595.208333333336</v>
      </c>
      <c r="B1943" s="10">
        <v>31.89</v>
      </c>
      <c r="D1943" s="11">
        <v>40595.208333333336</v>
      </c>
      <c r="E1943" s="10">
        <v>64.16</v>
      </c>
      <c r="H1943" s="17"/>
      <c r="I1943" s="17"/>
    </row>
    <row r="1944" spans="1:9" x14ac:dyDescent="0.25">
      <c r="A1944" s="11">
        <v>40595.21875</v>
      </c>
      <c r="B1944" s="10">
        <v>46.52</v>
      </c>
      <c r="D1944" s="11">
        <v>40595.21875</v>
      </c>
      <c r="E1944" s="10">
        <v>74.05</v>
      </c>
      <c r="H1944" s="17"/>
      <c r="I1944" s="17"/>
    </row>
    <row r="1945" spans="1:9" x14ac:dyDescent="0.25">
      <c r="A1945" s="11">
        <v>40595.229166666664</v>
      </c>
      <c r="B1945" s="10">
        <v>51.41</v>
      </c>
      <c r="D1945" s="11">
        <v>40595.229166666664</v>
      </c>
      <c r="E1945" s="10">
        <v>55.86</v>
      </c>
      <c r="H1945" s="17"/>
      <c r="I1945" s="17"/>
    </row>
    <row r="1946" spans="1:9" x14ac:dyDescent="0.25">
      <c r="A1946" s="11">
        <v>40595.239583333336</v>
      </c>
      <c r="B1946" s="10">
        <v>85.08</v>
      </c>
      <c r="D1946" s="11">
        <v>40595.239583333336</v>
      </c>
      <c r="E1946" s="10">
        <v>87.76</v>
      </c>
      <c r="H1946" s="17"/>
      <c r="I1946" s="17"/>
    </row>
    <row r="1947" spans="1:9" x14ac:dyDescent="0.25">
      <c r="A1947" s="11">
        <v>40595.25</v>
      </c>
      <c r="B1947" s="10">
        <v>45.4</v>
      </c>
      <c r="D1947" s="11">
        <v>40595.25</v>
      </c>
      <c r="E1947" s="10">
        <v>54.07</v>
      </c>
      <c r="H1947" s="17"/>
      <c r="I1947" s="17"/>
    </row>
    <row r="1948" spans="1:9" x14ac:dyDescent="0.25">
      <c r="A1948" s="11">
        <v>40595.260416666664</v>
      </c>
      <c r="B1948" s="10">
        <v>23.53</v>
      </c>
      <c r="D1948" s="11">
        <v>40595.260416666664</v>
      </c>
      <c r="E1948" s="10">
        <v>11.94</v>
      </c>
      <c r="H1948" s="17"/>
      <c r="I1948" s="17"/>
    </row>
    <row r="1949" spans="1:9" x14ac:dyDescent="0.25">
      <c r="A1949" s="11">
        <v>40595.270833333336</v>
      </c>
      <c r="B1949" s="10">
        <v>62.34</v>
      </c>
      <c r="D1949" s="11">
        <v>40595.270833333336</v>
      </c>
      <c r="E1949" s="10">
        <v>11.61</v>
      </c>
      <c r="H1949" s="17"/>
      <c r="I1949" s="17"/>
    </row>
    <row r="1950" spans="1:9" x14ac:dyDescent="0.25">
      <c r="A1950" s="11">
        <v>40595.28125</v>
      </c>
      <c r="B1950" s="10">
        <v>99.61</v>
      </c>
      <c r="D1950" s="11">
        <v>40595.28125</v>
      </c>
      <c r="E1950" s="10">
        <v>63.13</v>
      </c>
      <c r="H1950" s="17"/>
      <c r="I1950" s="17"/>
    </row>
    <row r="1951" spans="1:9" x14ac:dyDescent="0.25">
      <c r="A1951" s="11">
        <v>40595.291666666664</v>
      </c>
      <c r="B1951" s="10">
        <v>28.65</v>
      </c>
      <c r="D1951" s="11">
        <v>40595.291666666664</v>
      </c>
      <c r="E1951" s="10">
        <v>29.05</v>
      </c>
      <c r="H1951" s="17"/>
      <c r="I1951" s="17"/>
    </row>
    <row r="1952" spans="1:9" x14ac:dyDescent="0.25">
      <c r="A1952" s="11">
        <v>40595.302083333336</v>
      </c>
      <c r="B1952" s="10">
        <v>30.17</v>
      </c>
      <c r="D1952" s="11">
        <v>40595.302083333336</v>
      </c>
      <c r="E1952" s="10">
        <v>2.2200000000000002</v>
      </c>
      <c r="H1952" s="17"/>
      <c r="I1952" s="17"/>
    </row>
    <row r="1953" spans="1:9" x14ac:dyDescent="0.25">
      <c r="A1953" s="11">
        <v>40595.3125</v>
      </c>
      <c r="B1953" s="10">
        <v>0.3</v>
      </c>
      <c r="D1953" s="11">
        <v>40595.3125</v>
      </c>
      <c r="E1953" s="10">
        <v>33.51</v>
      </c>
      <c r="H1953" s="17"/>
      <c r="I1953" s="17"/>
    </row>
    <row r="1954" spans="1:9" x14ac:dyDescent="0.25">
      <c r="A1954" s="11">
        <v>40595.322916666664</v>
      </c>
      <c r="B1954" s="10">
        <v>40.06</v>
      </c>
      <c r="D1954" s="11">
        <v>40595.322916666664</v>
      </c>
      <c r="E1954" s="10">
        <v>60.84</v>
      </c>
      <c r="H1954" s="17"/>
      <c r="I1954" s="17"/>
    </row>
    <row r="1955" spans="1:9" x14ac:dyDescent="0.25">
      <c r="A1955" s="11">
        <v>40595.333333333336</v>
      </c>
      <c r="B1955" s="10">
        <v>3.75</v>
      </c>
      <c r="D1955" s="11">
        <v>40595.333333333336</v>
      </c>
      <c r="E1955" s="10">
        <v>27.99</v>
      </c>
      <c r="H1955" s="17"/>
      <c r="I1955" s="17"/>
    </row>
    <row r="1956" spans="1:9" x14ac:dyDescent="0.25">
      <c r="A1956" s="11">
        <v>40595.34375</v>
      </c>
      <c r="B1956" s="10">
        <v>74.53</v>
      </c>
      <c r="D1956" s="11">
        <v>40595.34375</v>
      </c>
      <c r="E1956" s="10">
        <v>42.54</v>
      </c>
      <c r="H1956" s="17"/>
      <c r="I1956" s="17"/>
    </row>
    <row r="1957" spans="1:9" x14ac:dyDescent="0.25">
      <c r="A1957" s="11">
        <v>40595.354166666664</v>
      </c>
      <c r="B1957" s="10">
        <v>46.46</v>
      </c>
      <c r="D1957" s="11">
        <v>40595.354166666664</v>
      </c>
      <c r="E1957" s="10">
        <v>57.41</v>
      </c>
      <c r="H1957" s="17"/>
      <c r="I1957" s="17"/>
    </row>
    <row r="1958" spans="1:9" x14ac:dyDescent="0.25">
      <c r="A1958" s="11">
        <v>40595.364583333336</v>
      </c>
      <c r="B1958" s="10">
        <v>9.6199999999999992</v>
      </c>
      <c r="D1958" s="11">
        <v>40595.364583333336</v>
      </c>
      <c r="E1958" s="10">
        <v>10.19</v>
      </c>
      <c r="H1958" s="17"/>
      <c r="I1958" s="17"/>
    </row>
    <row r="1959" spans="1:9" x14ac:dyDescent="0.25">
      <c r="A1959" s="11">
        <v>40595.375</v>
      </c>
      <c r="B1959" s="10">
        <v>2.02</v>
      </c>
      <c r="D1959" s="11">
        <v>40595.375</v>
      </c>
      <c r="E1959" s="10">
        <v>43.92</v>
      </c>
      <c r="H1959" s="17"/>
      <c r="I1959" s="17"/>
    </row>
    <row r="1960" spans="1:9" x14ac:dyDescent="0.25">
      <c r="A1960" s="11">
        <v>40595.385416666664</v>
      </c>
      <c r="B1960" s="10">
        <v>12.87</v>
      </c>
      <c r="D1960" s="11">
        <v>40595.385416666664</v>
      </c>
      <c r="E1960" s="10">
        <v>14.4</v>
      </c>
      <c r="H1960" s="17"/>
      <c r="I1960" s="17"/>
    </row>
    <row r="1961" spans="1:9" x14ac:dyDescent="0.25">
      <c r="A1961" s="11">
        <v>40595.395833333336</v>
      </c>
      <c r="B1961" s="10">
        <v>44.2</v>
      </c>
      <c r="D1961" s="11">
        <v>40595.395833333336</v>
      </c>
      <c r="E1961" s="10">
        <v>50.31</v>
      </c>
      <c r="H1961" s="17"/>
      <c r="I1961" s="17"/>
    </row>
    <row r="1962" spans="1:9" x14ac:dyDescent="0.25">
      <c r="A1962" s="11">
        <v>40595.40625</v>
      </c>
      <c r="B1962" s="10">
        <v>62.6</v>
      </c>
      <c r="D1962" s="11">
        <v>40595.40625</v>
      </c>
      <c r="E1962" s="10">
        <v>60.84</v>
      </c>
      <c r="H1962" s="17"/>
      <c r="I1962" s="17"/>
    </row>
    <row r="1963" spans="1:9" x14ac:dyDescent="0.25">
      <c r="A1963" s="11">
        <v>40595.416666666664</v>
      </c>
      <c r="B1963" s="10">
        <v>80.84</v>
      </c>
      <c r="D1963" s="11">
        <v>40595.416666666664</v>
      </c>
      <c r="E1963" s="10">
        <v>38.840000000000003</v>
      </c>
      <c r="H1963" s="17"/>
      <c r="I1963" s="17"/>
    </row>
    <row r="1964" spans="1:9" x14ac:dyDescent="0.25">
      <c r="A1964" s="11">
        <v>40595.427083333336</v>
      </c>
      <c r="B1964" s="10">
        <v>97.9</v>
      </c>
      <c r="D1964" s="11">
        <v>40595.427083333336</v>
      </c>
      <c r="E1964" s="10">
        <v>32.04</v>
      </c>
      <c r="H1964" s="17"/>
      <c r="I1964" s="17"/>
    </row>
    <row r="1965" spans="1:9" x14ac:dyDescent="0.25">
      <c r="A1965" s="11">
        <v>40595.4375</v>
      </c>
      <c r="B1965" s="10">
        <v>14.19</v>
      </c>
      <c r="D1965" s="11">
        <v>40595.4375</v>
      </c>
      <c r="E1965" s="10">
        <v>86.75</v>
      </c>
      <c r="H1965" s="17"/>
      <c r="I1965" s="17"/>
    </row>
    <row r="1966" spans="1:9" x14ac:dyDescent="0.25">
      <c r="A1966" s="11">
        <v>40595.447916666664</v>
      </c>
      <c r="B1966" s="10">
        <v>40.24</v>
      </c>
      <c r="D1966" s="11">
        <v>40595.447916666664</v>
      </c>
      <c r="E1966" s="10">
        <v>32.28</v>
      </c>
      <c r="H1966" s="17"/>
      <c r="I1966" s="17"/>
    </row>
    <row r="1967" spans="1:9" x14ac:dyDescent="0.25">
      <c r="A1967" s="11">
        <v>40595.458333333336</v>
      </c>
      <c r="B1967" s="10">
        <v>91.44</v>
      </c>
      <c r="D1967" s="11">
        <v>40595.458333333336</v>
      </c>
      <c r="E1967" s="10">
        <v>7.09</v>
      </c>
      <c r="H1967" s="17"/>
      <c r="I1967" s="17"/>
    </row>
    <row r="1968" spans="1:9" x14ac:dyDescent="0.25">
      <c r="A1968" s="11">
        <v>40595.46875</v>
      </c>
      <c r="B1968" s="10">
        <v>82.12</v>
      </c>
      <c r="D1968" s="11">
        <v>40595.46875</v>
      </c>
      <c r="E1968" s="10">
        <v>74.760000000000005</v>
      </c>
      <c r="H1968" s="17"/>
      <c r="I1968" s="17"/>
    </row>
    <row r="1969" spans="1:9" x14ac:dyDescent="0.25">
      <c r="A1969" s="11">
        <v>40595.479166666664</v>
      </c>
      <c r="B1969" s="10">
        <v>54.7</v>
      </c>
      <c r="D1969" s="11">
        <v>40595.479166666664</v>
      </c>
      <c r="E1969" s="10">
        <v>30.18</v>
      </c>
      <c r="H1969" s="17"/>
      <c r="I1969" s="17"/>
    </row>
    <row r="1970" spans="1:9" x14ac:dyDescent="0.25">
      <c r="A1970" s="11">
        <v>40595.489583333336</v>
      </c>
      <c r="B1970" s="10">
        <v>11.01</v>
      </c>
      <c r="D1970" s="11">
        <v>40595.489583333336</v>
      </c>
      <c r="E1970" s="10">
        <v>30.14</v>
      </c>
      <c r="H1970" s="17"/>
      <c r="I1970" s="17"/>
    </row>
    <row r="1971" spans="1:9" x14ac:dyDescent="0.25">
      <c r="A1971" s="11">
        <v>40595.5</v>
      </c>
      <c r="B1971" s="10">
        <v>2.97</v>
      </c>
      <c r="D1971" s="11">
        <v>40595.5</v>
      </c>
      <c r="E1971" s="10">
        <v>97.79</v>
      </c>
      <c r="H1971" s="17"/>
      <c r="I1971" s="17"/>
    </row>
    <row r="1972" spans="1:9" x14ac:dyDescent="0.25">
      <c r="A1972" s="11">
        <v>40595.510416666664</v>
      </c>
      <c r="B1972" s="10">
        <v>2.2799999999999998</v>
      </c>
      <c r="D1972" s="11">
        <v>40595.510416666664</v>
      </c>
      <c r="E1972" s="10">
        <v>22.19</v>
      </c>
      <c r="H1972" s="17"/>
      <c r="I1972" s="17"/>
    </row>
    <row r="1973" spans="1:9" x14ac:dyDescent="0.25">
      <c r="A1973" s="11">
        <v>40595.520833333336</v>
      </c>
      <c r="B1973" s="10">
        <v>62</v>
      </c>
      <c r="D1973" s="11">
        <v>40595.520833333336</v>
      </c>
      <c r="E1973" s="10">
        <v>34.25</v>
      </c>
      <c r="H1973" s="17"/>
      <c r="I1973" s="17"/>
    </row>
    <row r="1974" spans="1:9" x14ac:dyDescent="0.25">
      <c r="A1974" s="11">
        <v>40595.53125</v>
      </c>
      <c r="B1974" s="10">
        <v>71.11</v>
      </c>
      <c r="D1974" s="11">
        <v>40595.53125</v>
      </c>
      <c r="E1974" s="10">
        <v>98.26</v>
      </c>
      <c r="H1974" s="17"/>
      <c r="I1974" s="17"/>
    </row>
    <row r="1975" spans="1:9" x14ac:dyDescent="0.25">
      <c r="A1975" s="11">
        <v>40595.541666666664</v>
      </c>
      <c r="B1975" s="10">
        <v>82.26</v>
      </c>
      <c r="D1975" s="11">
        <v>40595.541666666664</v>
      </c>
      <c r="E1975" s="10">
        <v>9.5</v>
      </c>
      <c r="H1975" s="17"/>
      <c r="I1975" s="17"/>
    </row>
    <row r="1976" spans="1:9" x14ac:dyDescent="0.25">
      <c r="A1976" s="11">
        <v>40595.552083333336</v>
      </c>
      <c r="B1976" s="10">
        <v>76.38</v>
      </c>
      <c r="D1976" s="11">
        <v>40595.552083333336</v>
      </c>
      <c r="E1976" s="10">
        <v>99.69</v>
      </c>
      <c r="H1976" s="17"/>
      <c r="I1976" s="17"/>
    </row>
    <row r="1977" spans="1:9" x14ac:dyDescent="0.25">
      <c r="A1977" s="11">
        <v>40595.5625</v>
      </c>
      <c r="B1977" s="10">
        <v>88.12</v>
      </c>
      <c r="D1977" s="11">
        <v>40595.5625</v>
      </c>
      <c r="E1977" s="10">
        <v>52.59</v>
      </c>
      <c r="H1977" s="17"/>
      <c r="I1977" s="17"/>
    </row>
    <row r="1978" spans="1:9" x14ac:dyDescent="0.25">
      <c r="A1978" s="11">
        <v>40595.572916666664</v>
      </c>
      <c r="B1978" s="10">
        <v>41.82</v>
      </c>
      <c r="D1978" s="11">
        <v>40595.572916666664</v>
      </c>
      <c r="E1978" s="10">
        <v>40.159999999999997</v>
      </c>
      <c r="H1978" s="17"/>
      <c r="I1978" s="17"/>
    </row>
    <row r="1979" spans="1:9" x14ac:dyDescent="0.25">
      <c r="A1979" s="11">
        <v>40595.583333333336</v>
      </c>
      <c r="B1979" s="10">
        <v>44.69</v>
      </c>
      <c r="D1979" s="11">
        <v>40595.583333333336</v>
      </c>
      <c r="E1979" s="10">
        <v>89.93</v>
      </c>
      <c r="H1979" s="17"/>
      <c r="I1979" s="17"/>
    </row>
    <row r="1980" spans="1:9" x14ac:dyDescent="0.25">
      <c r="A1980" s="11">
        <v>40595.59375</v>
      </c>
      <c r="B1980" s="10">
        <v>62.05</v>
      </c>
      <c r="D1980" s="11">
        <v>40595.59375</v>
      </c>
      <c r="E1980" s="10">
        <v>93.31</v>
      </c>
      <c r="H1980" s="17"/>
      <c r="I1980" s="17"/>
    </row>
    <row r="1981" spans="1:9" x14ac:dyDescent="0.25">
      <c r="A1981" s="11">
        <v>40595.604166666664</v>
      </c>
      <c r="B1981" s="10">
        <v>59.91</v>
      </c>
      <c r="D1981" s="11">
        <v>40595.604166666664</v>
      </c>
      <c r="E1981" s="10">
        <v>56.44</v>
      </c>
      <c r="H1981" s="17"/>
      <c r="I1981" s="17"/>
    </row>
    <row r="1982" spans="1:9" x14ac:dyDescent="0.25">
      <c r="A1982" s="11">
        <v>40595.614583333336</v>
      </c>
      <c r="B1982" s="10">
        <v>97.31</v>
      </c>
      <c r="D1982" s="11">
        <v>40595.614583333336</v>
      </c>
      <c r="E1982" s="10">
        <v>11.31</v>
      </c>
      <c r="H1982" s="17"/>
      <c r="I1982" s="17"/>
    </row>
    <row r="1983" spans="1:9" x14ac:dyDescent="0.25">
      <c r="A1983" s="11">
        <v>40595.625</v>
      </c>
      <c r="B1983" s="10">
        <v>48.53</v>
      </c>
      <c r="D1983" s="11">
        <v>40595.625</v>
      </c>
      <c r="E1983" s="10">
        <v>97.29</v>
      </c>
      <c r="H1983" s="17"/>
      <c r="I1983" s="17"/>
    </row>
    <row r="1984" spans="1:9" x14ac:dyDescent="0.25">
      <c r="A1984" s="11">
        <v>40595.635416666664</v>
      </c>
      <c r="B1984" s="10">
        <v>16.28</v>
      </c>
      <c r="D1984" s="11">
        <v>40595.635416666664</v>
      </c>
      <c r="E1984" s="10">
        <v>9.06</v>
      </c>
      <c r="H1984" s="17"/>
      <c r="I1984" s="17"/>
    </row>
    <row r="1985" spans="1:9" x14ac:dyDescent="0.25">
      <c r="A1985" s="11">
        <v>40595.645833333336</v>
      </c>
      <c r="B1985" s="10">
        <v>76.53</v>
      </c>
      <c r="D1985" s="11">
        <v>40595.645833333336</v>
      </c>
      <c r="E1985" s="10">
        <v>20.36</v>
      </c>
      <c r="H1985" s="17"/>
      <c r="I1985" s="17"/>
    </row>
    <row r="1986" spans="1:9" x14ac:dyDescent="0.25">
      <c r="A1986" s="11">
        <v>40595.65625</v>
      </c>
      <c r="B1986" s="10">
        <v>23.61</v>
      </c>
      <c r="D1986" s="11">
        <v>40595.65625</v>
      </c>
      <c r="E1986" s="10">
        <v>41.94</v>
      </c>
      <c r="H1986" s="17"/>
      <c r="I1986" s="17"/>
    </row>
    <row r="1987" spans="1:9" x14ac:dyDescent="0.25">
      <c r="A1987" s="11">
        <v>40595.666666666664</v>
      </c>
      <c r="B1987" s="10">
        <v>30.72</v>
      </c>
      <c r="D1987" s="11">
        <v>40595.666666666664</v>
      </c>
      <c r="E1987" s="10">
        <v>49.76</v>
      </c>
      <c r="H1987" s="17"/>
      <c r="I1987" s="17"/>
    </row>
    <row r="1988" spans="1:9" x14ac:dyDescent="0.25">
      <c r="A1988" s="11">
        <v>40595.677083333336</v>
      </c>
      <c r="B1988" s="10">
        <v>33.47</v>
      </c>
      <c r="D1988" s="11">
        <v>40595.677083333336</v>
      </c>
      <c r="E1988" s="10">
        <v>16.350000000000001</v>
      </c>
      <c r="H1988" s="17"/>
      <c r="I1988" s="17"/>
    </row>
    <row r="1989" spans="1:9" x14ac:dyDescent="0.25">
      <c r="A1989" s="11">
        <v>40595.6875</v>
      </c>
      <c r="B1989" s="10">
        <v>62.72</v>
      </c>
      <c r="D1989" s="11">
        <v>40595.6875</v>
      </c>
      <c r="E1989" s="10">
        <v>37.31</v>
      </c>
      <c r="H1989" s="17"/>
      <c r="I1989" s="17"/>
    </row>
    <row r="1990" spans="1:9" x14ac:dyDescent="0.25">
      <c r="A1990" s="11">
        <v>40595.697916666664</v>
      </c>
      <c r="B1990" s="10">
        <v>65.790000000000006</v>
      </c>
      <c r="D1990" s="11">
        <v>40595.697916666664</v>
      </c>
      <c r="E1990" s="10">
        <v>87.6</v>
      </c>
      <c r="H1990" s="17"/>
      <c r="I1990" s="17"/>
    </row>
    <row r="1991" spans="1:9" x14ac:dyDescent="0.25">
      <c r="A1991" s="11">
        <v>40595.708333333336</v>
      </c>
      <c r="B1991" s="10">
        <v>59.16</v>
      </c>
      <c r="D1991" s="11">
        <v>40595.708333333336</v>
      </c>
      <c r="E1991" s="10">
        <v>74.56</v>
      </c>
      <c r="H1991" s="17"/>
      <c r="I1991" s="17"/>
    </row>
    <row r="1992" spans="1:9" x14ac:dyDescent="0.25">
      <c r="A1992" s="11">
        <v>40595.71875</v>
      </c>
      <c r="B1992" s="10">
        <v>48.92</v>
      </c>
      <c r="D1992" s="11">
        <v>40595.71875</v>
      </c>
      <c r="E1992" s="10">
        <v>28.28</v>
      </c>
      <c r="H1992" s="17"/>
      <c r="I1992" s="17"/>
    </row>
    <row r="1993" spans="1:9" x14ac:dyDescent="0.25">
      <c r="A1993" s="11">
        <v>40595.729166666664</v>
      </c>
      <c r="B1993" s="10">
        <v>47</v>
      </c>
      <c r="D1993" s="11">
        <v>40595.729166666664</v>
      </c>
      <c r="E1993" s="10">
        <v>55.78</v>
      </c>
      <c r="H1993" s="17"/>
      <c r="I1993" s="17"/>
    </row>
    <row r="1994" spans="1:9" x14ac:dyDescent="0.25">
      <c r="A1994" s="11">
        <v>40595.739583333336</v>
      </c>
      <c r="B1994" s="10">
        <v>9.81</v>
      </c>
      <c r="D1994" s="11">
        <v>40595.739583333336</v>
      </c>
      <c r="E1994" s="10">
        <v>55.16</v>
      </c>
      <c r="H1994" s="17"/>
      <c r="I1994" s="17"/>
    </row>
    <row r="1995" spans="1:9" x14ac:dyDescent="0.25">
      <c r="A1995" s="11">
        <v>40595.75</v>
      </c>
      <c r="B1995" s="10">
        <v>36.81</v>
      </c>
      <c r="D1995" s="11">
        <v>40595.75</v>
      </c>
      <c r="E1995" s="10">
        <v>39.090000000000003</v>
      </c>
      <c r="H1995" s="17"/>
      <c r="I1995" s="17"/>
    </row>
    <row r="1996" spans="1:9" x14ac:dyDescent="0.25">
      <c r="A1996" s="11">
        <v>40595.760416666664</v>
      </c>
      <c r="B1996" s="10">
        <v>23.95</v>
      </c>
      <c r="D1996" s="11">
        <v>40595.760416666664</v>
      </c>
      <c r="E1996" s="10">
        <v>82.03</v>
      </c>
      <c r="H1996" s="17"/>
      <c r="I1996" s="17"/>
    </row>
    <row r="1997" spans="1:9" x14ac:dyDescent="0.25">
      <c r="A1997" s="11">
        <v>40595.770833333336</v>
      </c>
      <c r="B1997" s="10">
        <v>93.08</v>
      </c>
      <c r="D1997" s="11">
        <v>40595.770833333336</v>
      </c>
      <c r="E1997" s="10">
        <v>99.04</v>
      </c>
      <c r="H1997" s="17"/>
      <c r="I1997" s="17"/>
    </row>
    <row r="1998" spans="1:9" x14ac:dyDescent="0.25">
      <c r="A1998" s="11">
        <v>40595.78125</v>
      </c>
      <c r="B1998" s="10">
        <v>81.47</v>
      </c>
      <c r="D1998" s="11">
        <v>40595.78125</v>
      </c>
      <c r="E1998" s="10">
        <v>73.489999999999995</v>
      </c>
      <c r="H1998" s="17"/>
      <c r="I1998" s="17"/>
    </row>
    <row r="1999" spans="1:9" x14ac:dyDescent="0.25">
      <c r="A1999" s="11">
        <v>40595.791666666664</v>
      </c>
      <c r="B1999" s="10">
        <v>88.75</v>
      </c>
      <c r="D1999" s="11">
        <v>40595.791666666664</v>
      </c>
      <c r="E1999" s="10">
        <v>10.14</v>
      </c>
      <c r="H1999" s="17"/>
      <c r="I1999" s="17"/>
    </row>
    <row r="2000" spans="1:9" x14ac:dyDescent="0.25">
      <c r="A2000" s="11">
        <v>40595.802083333336</v>
      </c>
      <c r="B2000" s="10">
        <v>0.43</v>
      </c>
      <c r="D2000" s="11">
        <v>40595.802083333336</v>
      </c>
      <c r="E2000" s="10">
        <v>68.459999999999994</v>
      </c>
      <c r="H2000" s="17"/>
      <c r="I2000" s="17"/>
    </row>
    <row r="2001" spans="1:9" x14ac:dyDescent="0.25">
      <c r="A2001" s="11">
        <v>40595.8125</v>
      </c>
      <c r="B2001" s="10">
        <v>94.7</v>
      </c>
      <c r="D2001" s="11">
        <v>40595.8125</v>
      </c>
      <c r="E2001" s="10">
        <v>56.39</v>
      </c>
      <c r="H2001" s="17"/>
      <c r="I2001" s="17"/>
    </row>
    <row r="2002" spans="1:9" x14ac:dyDescent="0.25">
      <c r="A2002" s="11">
        <v>40595.822916666664</v>
      </c>
      <c r="B2002" s="10">
        <v>53.05</v>
      </c>
      <c r="D2002" s="11">
        <v>40595.822916666664</v>
      </c>
      <c r="E2002" s="10">
        <v>50.11</v>
      </c>
      <c r="H2002" s="17"/>
      <c r="I2002" s="17"/>
    </row>
    <row r="2003" spans="1:9" x14ac:dyDescent="0.25">
      <c r="A2003" s="11">
        <v>40595.833333333336</v>
      </c>
      <c r="B2003" s="10">
        <v>87.14</v>
      </c>
      <c r="D2003" s="11">
        <v>40595.833333333336</v>
      </c>
      <c r="E2003" s="10">
        <v>33.549999999999997</v>
      </c>
      <c r="H2003" s="17"/>
      <c r="I2003" s="17"/>
    </row>
    <row r="2004" spans="1:9" x14ac:dyDescent="0.25">
      <c r="A2004" s="11">
        <v>40595.84375</v>
      </c>
      <c r="B2004" s="10">
        <v>10.59</v>
      </c>
      <c r="D2004" s="11">
        <v>40595.84375</v>
      </c>
      <c r="E2004" s="10">
        <v>7.15</v>
      </c>
      <c r="H2004" s="17"/>
      <c r="I2004" s="17"/>
    </row>
    <row r="2005" spans="1:9" x14ac:dyDescent="0.25">
      <c r="A2005" s="11">
        <v>40595.854166666664</v>
      </c>
      <c r="B2005" s="10">
        <v>50.37</v>
      </c>
      <c r="D2005" s="11">
        <v>40595.854166666664</v>
      </c>
      <c r="E2005" s="10">
        <v>13.97</v>
      </c>
      <c r="H2005" s="17"/>
      <c r="I2005" s="17"/>
    </row>
    <row r="2006" spans="1:9" x14ac:dyDescent="0.25">
      <c r="A2006" s="11">
        <v>40595.864583333336</v>
      </c>
      <c r="B2006" s="10">
        <v>56.46</v>
      </c>
      <c r="D2006" s="11">
        <v>40595.864583333336</v>
      </c>
      <c r="E2006" s="10">
        <v>88.85</v>
      </c>
      <c r="H2006" s="17"/>
      <c r="I2006" s="17"/>
    </row>
    <row r="2007" spans="1:9" x14ac:dyDescent="0.25">
      <c r="A2007" s="11">
        <v>40595.875</v>
      </c>
      <c r="B2007" s="10">
        <v>10.26</v>
      </c>
      <c r="D2007" s="11">
        <v>40595.875</v>
      </c>
      <c r="E2007" s="10">
        <v>12.93</v>
      </c>
      <c r="H2007" s="17"/>
      <c r="I2007" s="17"/>
    </row>
    <row r="2008" spans="1:9" x14ac:dyDescent="0.25">
      <c r="A2008" s="11">
        <v>40595.885416666664</v>
      </c>
      <c r="B2008" s="10">
        <v>35.200000000000003</v>
      </c>
      <c r="D2008" s="11">
        <v>40595.885416666664</v>
      </c>
      <c r="E2008" s="10">
        <v>74.209999999999994</v>
      </c>
      <c r="H2008" s="17"/>
      <c r="I2008" s="17"/>
    </row>
    <row r="2009" spans="1:9" x14ac:dyDescent="0.25">
      <c r="A2009" s="11">
        <v>40595.895833333336</v>
      </c>
      <c r="B2009" s="10">
        <v>30.24</v>
      </c>
      <c r="D2009" s="11">
        <v>40595.895833333336</v>
      </c>
      <c r="E2009" s="10">
        <v>97.73</v>
      </c>
      <c r="H2009" s="17"/>
      <c r="I2009" s="17"/>
    </row>
    <row r="2010" spans="1:9" x14ac:dyDescent="0.25">
      <c r="A2010" s="11">
        <v>40595.90625</v>
      </c>
      <c r="B2010" s="10">
        <v>82.51</v>
      </c>
      <c r="D2010" s="11">
        <v>40595.90625</v>
      </c>
      <c r="E2010" s="10">
        <v>88.44</v>
      </c>
      <c r="H2010" s="17"/>
      <c r="I2010" s="17"/>
    </row>
    <row r="2011" spans="1:9" x14ac:dyDescent="0.25">
      <c r="A2011" s="11">
        <v>40595.916666666664</v>
      </c>
      <c r="B2011" s="10">
        <v>99.91</v>
      </c>
      <c r="D2011" s="11">
        <v>40595.916666666664</v>
      </c>
      <c r="E2011" s="10">
        <v>14.06</v>
      </c>
      <c r="H2011" s="17"/>
      <c r="I2011" s="17"/>
    </row>
    <row r="2012" spans="1:9" x14ac:dyDescent="0.25">
      <c r="A2012" s="11">
        <v>40595.927083333336</v>
      </c>
      <c r="B2012" s="10">
        <v>37.46</v>
      </c>
      <c r="D2012" s="11">
        <v>40595.927083333336</v>
      </c>
      <c r="E2012" s="10">
        <v>46.08</v>
      </c>
      <c r="H2012" s="17"/>
      <c r="I2012" s="17"/>
    </row>
    <row r="2013" spans="1:9" x14ac:dyDescent="0.25">
      <c r="A2013" s="11">
        <v>40595.9375</v>
      </c>
      <c r="B2013" s="10">
        <v>40.380000000000003</v>
      </c>
      <c r="D2013" s="11">
        <v>40595.9375</v>
      </c>
      <c r="E2013" s="10">
        <v>29.92</v>
      </c>
      <c r="H2013" s="17"/>
      <c r="I2013" s="17"/>
    </row>
    <row r="2014" spans="1:9" x14ac:dyDescent="0.25">
      <c r="A2014" s="11">
        <v>40595.947916666664</v>
      </c>
      <c r="B2014" s="10">
        <v>46.28</v>
      </c>
      <c r="D2014" s="11">
        <v>40595.947916666664</v>
      </c>
      <c r="E2014" s="10">
        <v>41.12</v>
      </c>
      <c r="H2014" s="17"/>
      <c r="I2014" s="17"/>
    </row>
    <row r="2015" spans="1:9" x14ac:dyDescent="0.25">
      <c r="A2015" s="11">
        <v>40595.958333333336</v>
      </c>
      <c r="B2015" s="10">
        <v>22.76</v>
      </c>
      <c r="D2015" s="11">
        <v>40595.958333333336</v>
      </c>
      <c r="E2015" s="10">
        <v>44.45</v>
      </c>
      <c r="H2015" s="17"/>
      <c r="I2015" s="17"/>
    </row>
    <row r="2016" spans="1:9" x14ac:dyDescent="0.25">
      <c r="A2016" s="11">
        <v>40595.96875</v>
      </c>
      <c r="B2016" s="10">
        <v>46.56</v>
      </c>
      <c r="D2016" s="11">
        <v>40595.96875</v>
      </c>
      <c r="E2016" s="10">
        <v>81.91</v>
      </c>
      <c r="H2016" s="17"/>
      <c r="I2016" s="17"/>
    </row>
    <row r="2017" spans="1:9" x14ac:dyDescent="0.25">
      <c r="A2017" s="11">
        <v>40595.979166666664</v>
      </c>
      <c r="B2017" s="10">
        <v>67.260000000000005</v>
      </c>
      <c r="D2017" s="11">
        <v>40595.979166666664</v>
      </c>
      <c r="E2017" s="10">
        <v>35.979999999999997</v>
      </c>
      <c r="H2017" s="17"/>
      <c r="I2017" s="17"/>
    </row>
    <row r="2018" spans="1:9" x14ac:dyDescent="0.25">
      <c r="A2018" s="11">
        <v>40595.989583333336</v>
      </c>
      <c r="B2018" s="10">
        <v>93.5</v>
      </c>
      <c r="D2018" s="11">
        <v>40595.989583333336</v>
      </c>
      <c r="E2018" s="10">
        <v>4.51</v>
      </c>
      <c r="H2018" s="17"/>
      <c r="I2018" s="17"/>
    </row>
    <row r="2019" spans="1:9" x14ac:dyDescent="0.25">
      <c r="A2019" s="11">
        <v>40596</v>
      </c>
      <c r="B2019" s="10">
        <v>7.4</v>
      </c>
      <c r="D2019" s="11">
        <v>40596</v>
      </c>
      <c r="E2019" s="10">
        <v>57.82</v>
      </c>
      <c r="H2019" s="17"/>
      <c r="I2019" s="17"/>
    </row>
    <row r="2020" spans="1:9" x14ac:dyDescent="0.25">
      <c r="A2020" s="11">
        <v>40596.010416666664</v>
      </c>
      <c r="B2020" s="10">
        <v>65.989999999999995</v>
      </c>
      <c r="D2020" s="11">
        <v>40596.010416666664</v>
      </c>
      <c r="E2020" s="10">
        <v>87.39</v>
      </c>
      <c r="H2020" s="17"/>
      <c r="I2020" s="17"/>
    </row>
    <row r="2021" spans="1:9" x14ac:dyDescent="0.25">
      <c r="A2021" s="11">
        <v>40596.020833333336</v>
      </c>
      <c r="B2021" s="10">
        <v>73.94</v>
      </c>
      <c r="D2021" s="11">
        <v>40596.020833333336</v>
      </c>
      <c r="E2021" s="10">
        <v>22.2</v>
      </c>
      <c r="H2021" s="17"/>
      <c r="I2021" s="17"/>
    </row>
    <row r="2022" spans="1:9" x14ac:dyDescent="0.25">
      <c r="A2022" s="11">
        <v>40596.03125</v>
      </c>
      <c r="B2022" s="10">
        <v>62.86</v>
      </c>
      <c r="D2022" s="11">
        <v>40596.03125</v>
      </c>
      <c r="E2022" s="10">
        <v>99.53</v>
      </c>
      <c r="H2022" s="17"/>
      <c r="I2022" s="17"/>
    </row>
    <row r="2023" spans="1:9" x14ac:dyDescent="0.25">
      <c r="A2023" s="11">
        <v>40596.041666666664</v>
      </c>
      <c r="B2023" s="10">
        <v>53.21</v>
      </c>
      <c r="D2023" s="11">
        <v>40596.041666666664</v>
      </c>
      <c r="E2023" s="10">
        <v>47.39</v>
      </c>
      <c r="H2023" s="17"/>
      <c r="I2023" s="17"/>
    </row>
    <row r="2024" spans="1:9" x14ac:dyDescent="0.25">
      <c r="A2024" s="11">
        <v>40596.052083333336</v>
      </c>
      <c r="B2024" s="10">
        <v>24.33</v>
      </c>
      <c r="D2024" s="11">
        <v>40596.052083333336</v>
      </c>
      <c r="E2024" s="10">
        <v>29.9</v>
      </c>
      <c r="H2024" s="17"/>
      <c r="I2024" s="17"/>
    </row>
    <row r="2025" spans="1:9" x14ac:dyDescent="0.25">
      <c r="A2025" s="11">
        <v>40596.0625</v>
      </c>
      <c r="B2025" s="10">
        <v>78.180000000000007</v>
      </c>
      <c r="D2025" s="11">
        <v>40596.0625</v>
      </c>
      <c r="E2025" s="10">
        <v>15.77</v>
      </c>
      <c r="H2025" s="17"/>
      <c r="I2025" s="17"/>
    </row>
    <row r="2026" spans="1:9" x14ac:dyDescent="0.25">
      <c r="A2026" s="11">
        <v>40596.072916666664</v>
      </c>
      <c r="B2026" s="10">
        <v>0.65</v>
      </c>
      <c r="D2026" s="11">
        <v>40596.072916666664</v>
      </c>
      <c r="E2026" s="10">
        <v>41.15</v>
      </c>
      <c r="H2026" s="17"/>
      <c r="I2026" s="17"/>
    </row>
    <row r="2027" spans="1:9" x14ac:dyDescent="0.25">
      <c r="A2027" s="11">
        <v>40596.083333333336</v>
      </c>
      <c r="B2027" s="10">
        <v>40.42</v>
      </c>
      <c r="D2027" s="11">
        <v>40596.083333333336</v>
      </c>
      <c r="E2027" s="10">
        <v>85.48</v>
      </c>
      <c r="H2027" s="17"/>
      <c r="I2027" s="17"/>
    </row>
    <row r="2028" spans="1:9" x14ac:dyDescent="0.25">
      <c r="A2028" s="11">
        <v>40596.09375</v>
      </c>
      <c r="B2028" s="10">
        <v>77.680000000000007</v>
      </c>
      <c r="D2028" s="11">
        <v>40596.09375</v>
      </c>
      <c r="E2028" s="10">
        <v>20.34</v>
      </c>
      <c r="H2028" s="17"/>
      <c r="I2028" s="17"/>
    </row>
    <row r="2029" spans="1:9" x14ac:dyDescent="0.25">
      <c r="A2029" s="11">
        <v>40596.104166666664</v>
      </c>
      <c r="B2029" s="10">
        <v>44.81</v>
      </c>
      <c r="D2029" s="11">
        <v>40596.104166666664</v>
      </c>
      <c r="E2029" s="10">
        <v>19.55</v>
      </c>
      <c r="H2029" s="17"/>
      <c r="I2029" s="17"/>
    </row>
    <row r="2030" spans="1:9" x14ac:dyDescent="0.25">
      <c r="A2030" s="11">
        <v>40596.114583333336</v>
      </c>
      <c r="B2030" s="10">
        <v>61.31</v>
      </c>
      <c r="D2030" s="11">
        <v>40596.114583333336</v>
      </c>
      <c r="E2030" s="10">
        <v>27.75</v>
      </c>
      <c r="H2030" s="17"/>
      <c r="I2030" s="17"/>
    </row>
    <row r="2031" spans="1:9" x14ac:dyDescent="0.25">
      <c r="A2031" s="11">
        <v>40596.125</v>
      </c>
      <c r="B2031" s="10">
        <v>49.38</v>
      </c>
      <c r="D2031" s="11">
        <v>40596.125</v>
      </c>
      <c r="E2031" s="10">
        <v>48.35</v>
      </c>
      <c r="H2031" s="17"/>
      <c r="I2031" s="17"/>
    </row>
    <row r="2032" spans="1:9" x14ac:dyDescent="0.25">
      <c r="A2032" s="11">
        <v>40596.135416666664</v>
      </c>
      <c r="B2032" s="10">
        <v>91.96</v>
      </c>
      <c r="D2032" s="11">
        <v>40596.135416666664</v>
      </c>
      <c r="E2032" s="10">
        <v>76.010000000000005</v>
      </c>
      <c r="H2032" s="17"/>
      <c r="I2032" s="17"/>
    </row>
    <row r="2033" spans="1:9" x14ac:dyDescent="0.25">
      <c r="A2033" s="11">
        <v>40596.145833333336</v>
      </c>
      <c r="B2033" s="10">
        <v>93.53</v>
      </c>
      <c r="D2033" s="11">
        <v>40596.145833333336</v>
      </c>
      <c r="E2033" s="10">
        <v>88.22</v>
      </c>
      <c r="H2033" s="17"/>
      <c r="I2033" s="17"/>
    </row>
    <row r="2034" spans="1:9" x14ac:dyDescent="0.25">
      <c r="A2034" s="11">
        <v>40596.15625</v>
      </c>
      <c r="B2034" s="10">
        <v>40.049999999999997</v>
      </c>
      <c r="D2034" s="11">
        <v>40596.15625</v>
      </c>
      <c r="E2034" s="10">
        <v>53.58</v>
      </c>
      <c r="H2034" s="17"/>
      <c r="I2034" s="17"/>
    </row>
    <row r="2035" spans="1:9" x14ac:dyDescent="0.25">
      <c r="A2035" s="11">
        <v>40596.166666666664</v>
      </c>
      <c r="B2035" s="10">
        <v>41.09</v>
      </c>
      <c r="D2035" s="11">
        <v>40596.166666666664</v>
      </c>
      <c r="E2035" s="10">
        <v>54</v>
      </c>
      <c r="H2035" s="17"/>
      <c r="I2035" s="17"/>
    </row>
    <row r="2036" spans="1:9" x14ac:dyDescent="0.25">
      <c r="A2036" s="11">
        <v>40596.177083333336</v>
      </c>
      <c r="B2036" s="10">
        <v>82.55</v>
      </c>
      <c r="D2036" s="11">
        <v>40596.177083333336</v>
      </c>
      <c r="E2036" s="10">
        <v>55.58</v>
      </c>
      <c r="H2036" s="17"/>
      <c r="I2036" s="17"/>
    </row>
    <row r="2037" spans="1:9" x14ac:dyDescent="0.25">
      <c r="A2037" s="11">
        <v>40596.1875</v>
      </c>
      <c r="B2037" s="10">
        <v>41.08</v>
      </c>
      <c r="D2037" s="11">
        <v>40596.1875</v>
      </c>
      <c r="E2037" s="10">
        <v>64.290000000000006</v>
      </c>
      <c r="H2037" s="17"/>
      <c r="I2037" s="17"/>
    </row>
    <row r="2038" spans="1:9" x14ac:dyDescent="0.25">
      <c r="A2038" s="11">
        <v>40596.197916666664</v>
      </c>
      <c r="B2038" s="10">
        <v>27.1</v>
      </c>
      <c r="D2038" s="11">
        <v>40596.197916666664</v>
      </c>
      <c r="E2038" s="10">
        <v>67.790000000000006</v>
      </c>
      <c r="H2038" s="17"/>
      <c r="I2038" s="17"/>
    </row>
    <row r="2039" spans="1:9" x14ac:dyDescent="0.25">
      <c r="A2039" s="11">
        <v>40596.208333333336</v>
      </c>
      <c r="B2039" s="10">
        <v>79.41</v>
      </c>
      <c r="D2039" s="11">
        <v>40596.208333333336</v>
      </c>
      <c r="E2039" s="10">
        <v>5.43</v>
      </c>
      <c r="H2039" s="17"/>
      <c r="I2039" s="17"/>
    </row>
    <row r="2040" spans="1:9" x14ac:dyDescent="0.25">
      <c r="A2040" s="11">
        <v>40596.21875</v>
      </c>
      <c r="B2040" s="10">
        <v>61.69</v>
      </c>
      <c r="D2040" s="11">
        <v>40596.21875</v>
      </c>
      <c r="E2040" s="10">
        <v>16.29</v>
      </c>
      <c r="H2040" s="17"/>
      <c r="I2040" s="17"/>
    </row>
    <row r="2041" spans="1:9" x14ac:dyDescent="0.25">
      <c r="A2041" s="11">
        <v>40596.229166666664</v>
      </c>
      <c r="B2041" s="10">
        <v>21.69</v>
      </c>
      <c r="D2041" s="11">
        <v>40596.229166666664</v>
      </c>
      <c r="E2041" s="10">
        <v>72.62</v>
      </c>
      <c r="H2041" s="17"/>
      <c r="I2041" s="17"/>
    </row>
    <row r="2042" spans="1:9" x14ac:dyDescent="0.25">
      <c r="A2042" s="11">
        <v>40596.239583333336</v>
      </c>
      <c r="B2042" s="10">
        <v>5.14</v>
      </c>
      <c r="D2042" s="11">
        <v>40596.239583333336</v>
      </c>
      <c r="E2042" s="10">
        <v>14.77</v>
      </c>
      <c r="H2042" s="17"/>
      <c r="I2042" s="17"/>
    </row>
    <row r="2043" spans="1:9" x14ac:dyDescent="0.25">
      <c r="A2043" s="11">
        <v>40596.25</v>
      </c>
      <c r="B2043" s="10">
        <v>43.32</v>
      </c>
      <c r="D2043" s="11">
        <v>40596.25</v>
      </c>
      <c r="E2043" s="10">
        <v>85.85</v>
      </c>
      <c r="H2043" s="17"/>
      <c r="I2043" s="17"/>
    </row>
    <row r="2044" spans="1:9" x14ac:dyDescent="0.25">
      <c r="A2044" s="11">
        <v>40596.260416666664</v>
      </c>
      <c r="B2044" s="10">
        <v>43.78</v>
      </c>
      <c r="D2044" s="11">
        <v>40596.260416666664</v>
      </c>
      <c r="E2044" s="10">
        <v>18.41</v>
      </c>
      <c r="H2044" s="17"/>
      <c r="I2044" s="17"/>
    </row>
    <row r="2045" spans="1:9" x14ac:dyDescent="0.25">
      <c r="A2045" s="11">
        <v>40596.270833333336</v>
      </c>
      <c r="B2045" s="10">
        <v>66.86</v>
      </c>
      <c r="D2045" s="11">
        <v>40596.270833333336</v>
      </c>
      <c r="E2045" s="10">
        <v>26.25</v>
      </c>
      <c r="H2045" s="17"/>
      <c r="I2045" s="17"/>
    </row>
    <row r="2046" spans="1:9" x14ac:dyDescent="0.25">
      <c r="A2046" s="11">
        <v>40596.28125</v>
      </c>
      <c r="B2046" s="10">
        <v>46.91</v>
      </c>
      <c r="D2046" s="11">
        <v>40596.28125</v>
      </c>
      <c r="E2046" s="10">
        <v>31.16</v>
      </c>
      <c r="H2046" s="17"/>
      <c r="I2046" s="17"/>
    </row>
    <row r="2047" spans="1:9" x14ac:dyDescent="0.25">
      <c r="A2047" s="11">
        <v>40596.291666666664</v>
      </c>
      <c r="B2047" s="10">
        <v>24.1</v>
      </c>
      <c r="D2047" s="11">
        <v>40596.291666666664</v>
      </c>
      <c r="E2047" s="10">
        <v>14.01</v>
      </c>
      <c r="H2047" s="17"/>
      <c r="I2047" s="17"/>
    </row>
    <row r="2048" spans="1:9" x14ac:dyDescent="0.25">
      <c r="A2048" s="11">
        <v>40596.302083333336</v>
      </c>
      <c r="B2048" s="10">
        <v>22.28</v>
      </c>
      <c r="D2048" s="11">
        <v>40596.302083333336</v>
      </c>
      <c r="E2048" s="10">
        <v>17.63</v>
      </c>
      <c r="H2048" s="17"/>
      <c r="I2048" s="17"/>
    </row>
    <row r="2049" spans="1:9" x14ac:dyDescent="0.25">
      <c r="A2049" s="11">
        <v>40596.3125</v>
      </c>
      <c r="B2049" s="10">
        <v>72.73</v>
      </c>
      <c r="D2049" s="11">
        <v>40596.3125</v>
      </c>
      <c r="E2049" s="10">
        <v>60.7</v>
      </c>
      <c r="H2049" s="17"/>
      <c r="I2049" s="17"/>
    </row>
    <row r="2050" spans="1:9" x14ac:dyDescent="0.25">
      <c r="A2050" s="11">
        <v>40596.322916666664</v>
      </c>
      <c r="B2050" s="10">
        <v>51.11</v>
      </c>
      <c r="D2050" s="11">
        <v>40596.322916666664</v>
      </c>
      <c r="E2050" s="10">
        <v>99.86</v>
      </c>
      <c r="H2050" s="17"/>
      <c r="I2050" s="17"/>
    </row>
    <row r="2051" spans="1:9" x14ac:dyDescent="0.25">
      <c r="A2051" s="11">
        <v>40596.333333333336</v>
      </c>
      <c r="B2051" s="10">
        <v>86.05</v>
      </c>
      <c r="D2051" s="11">
        <v>40596.333333333336</v>
      </c>
      <c r="E2051" s="10">
        <v>29.96</v>
      </c>
      <c r="H2051" s="17"/>
      <c r="I2051" s="17"/>
    </row>
    <row r="2052" spans="1:9" x14ac:dyDescent="0.25">
      <c r="A2052" s="11">
        <v>40596.34375</v>
      </c>
      <c r="B2052" s="10">
        <v>4.6500000000000004</v>
      </c>
      <c r="D2052" s="11">
        <v>40596.34375</v>
      </c>
      <c r="E2052" s="10">
        <v>16.420000000000002</v>
      </c>
      <c r="H2052" s="17"/>
      <c r="I2052" s="17"/>
    </row>
    <row r="2053" spans="1:9" x14ac:dyDescent="0.25">
      <c r="A2053" s="11">
        <v>40596.354166666664</v>
      </c>
      <c r="B2053" s="10">
        <v>17.55</v>
      </c>
      <c r="D2053" s="11">
        <v>40596.354166666664</v>
      </c>
      <c r="E2053" s="10">
        <v>67.209999999999994</v>
      </c>
      <c r="H2053" s="17"/>
      <c r="I2053" s="17"/>
    </row>
    <row r="2054" spans="1:9" x14ac:dyDescent="0.25">
      <c r="A2054" s="11">
        <v>40596.364583333336</v>
      </c>
      <c r="B2054" s="10">
        <v>6.64</v>
      </c>
      <c r="D2054" s="11">
        <v>40596.364583333336</v>
      </c>
      <c r="E2054" s="10">
        <v>38.659999999999997</v>
      </c>
      <c r="H2054" s="17"/>
      <c r="I2054" s="17"/>
    </row>
    <row r="2055" spans="1:9" x14ac:dyDescent="0.25">
      <c r="A2055" s="11">
        <v>40596.375</v>
      </c>
      <c r="B2055" s="10">
        <v>55.99</v>
      </c>
      <c r="D2055" s="11">
        <v>40596.375</v>
      </c>
      <c r="E2055" s="10">
        <v>57.02</v>
      </c>
      <c r="H2055" s="17"/>
      <c r="I2055" s="17"/>
    </row>
    <row r="2056" spans="1:9" x14ac:dyDescent="0.25">
      <c r="A2056" s="11">
        <v>40596.385416666664</v>
      </c>
      <c r="B2056" s="10">
        <v>18.59</v>
      </c>
      <c r="D2056" s="11">
        <v>40596.385416666664</v>
      </c>
      <c r="E2056" s="10">
        <v>0.76</v>
      </c>
      <c r="H2056" s="17"/>
      <c r="I2056" s="17"/>
    </row>
    <row r="2057" spans="1:9" x14ac:dyDescent="0.25">
      <c r="A2057" s="11">
        <v>40596.395833333336</v>
      </c>
      <c r="B2057" s="10">
        <v>77.27</v>
      </c>
      <c r="D2057" s="11">
        <v>40596.395833333336</v>
      </c>
      <c r="E2057" s="10">
        <v>66.91</v>
      </c>
      <c r="H2057" s="17"/>
      <c r="I2057" s="17"/>
    </row>
    <row r="2058" spans="1:9" x14ac:dyDescent="0.25">
      <c r="A2058" s="11">
        <v>40596.40625</v>
      </c>
      <c r="B2058" s="10">
        <v>94.79</v>
      </c>
      <c r="D2058" s="11">
        <v>40596.40625</v>
      </c>
      <c r="E2058" s="10">
        <v>25.45</v>
      </c>
      <c r="H2058" s="17"/>
      <c r="I2058" s="17"/>
    </row>
    <row r="2059" spans="1:9" x14ac:dyDescent="0.25">
      <c r="A2059" s="11">
        <v>40596.416666666664</v>
      </c>
      <c r="B2059" s="10">
        <v>74.900000000000006</v>
      </c>
      <c r="D2059" s="11">
        <v>40596.416666666664</v>
      </c>
      <c r="E2059" s="10">
        <v>78.45</v>
      </c>
      <c r="H2059" s="17"/>
      <c r="I2059" s="17"/>
    </row>
    <row r="2060" spans="1:9" x14ac:dyDescent="0.25">
      <c r="A2060" s="11">
        <v>40596.427083333336</v>
      </c>
      <c r="B2060" s="10">
        <v>91.21</v>
      </c>
      <c r="D2060" s="11">
        <v>40596.427083333336</v>
      </c>
      <c r="E2060" s="10">
        <v>96.24</v>
      </c>
      <c r="H2060" s="17"/>
      <c r="I2060" s="17"/>
    </row>
    <row r="2061" spans="1:9" x14ac:dyDescent="0.25">
      <c r="A2061" s="11">
        <v>40596.4375</v>
      </c>
      <c r="B2061" s="10">
        <v>42.34</v>
      </c>
      <c r="D2061" s="11">
        <v>40596.4375</v>
      </c>
      <c r="E2061" s="10">
        <v>45.15</v>
      </c>
      <c r="H2061" s="17"/>
      <c r="I2061" s="17"/>
    </row>
    <row r="2062" spans="1:9" x14ac:dyDescent="0.25">
      <c r="A2062" s="11">
        <v>40596.447916666664</v>
      </c>
      <c r="B2062" s="10">
        <v>44.06</v>
      </c>
      <c r="D2062" s="11">
        <v>40596.447916666664</v>
      </c>
      <c r="E2062" s="10">
        <v>49.9</v>
      </c>
      <c r="H2062" s="17"/>
      <c r="I2062" s="17"/>
    </row>
    <row r="2063" spans="1:9" x14ac:dyDescent="0.25">
      <c r="A2063" s="11">
        <v>40596.458333333336</v>
      </c>
      <c r="B2063" s="10">
        <v>44.59</v>
      </c>
      <c r="D2063" s="11">
        <v>40596.458333333336</v>
      </c>
      <c r="E2063" s="10">
        <v>82.09</v>
      </c>
      <c r="H2063" s="17"/>
      <c r="I2063" s="17"/>
    </row>
    <row r="2064" spans="1:9" x14ac:dyDescent="0.25">
      <c r="A2064" s="11">
        <v>40596.46875</v>
      </c>
      <c r="B2064" s="10">
        <v>46.92</v>
      </c>
      <c r="D2064" s="11">
        <v>40596.46875</v>
      </c>
      <c r="E2064" s="10">
        <v>69.849999999999994</v>
      </c>
      <c r="H2064" s="17"/>
      <c r="I2064" s="17"/>
    </row>
    <row r="2065" spans="1:9" x14ac:dyDescent="0.25">
      <c r="A2065" s="11">
        <v>40596.479166666664</v>
      </c>
      <c r="B2065" s="10">
        <v>24.65</v>
      </c>
      <c r="D2065" s="11">
        <v>40596.479166666664</v>
      </c>
      <c r="E2065" s="10">
        <v>72.36</v>
      </c>
      <c r="H2065" s="17"/>
      <c r="I2065" s="17"/>
    </row>
    <row r="2066" spans="1:9" x14ac:dyDescent="0.25">
      <c r="A2066" s="11">
        <v>40596.489583333336</v>
      </c>
      <c r="B2066" s="10">
        <v>84.72</v>
      </c>
      <c r="D2066" s="11">
        <v>40596.489583333336</v>
      </c>
      <c r="E2066" s="10">
        <v>97.51</v>
      </c>
      <c r="H2066" s="17"/>
      <c r="I2066" s="17"/>
    </row>
    <row r="2067" spans="1:9" x14ac:dyDescent="0.25">
      <c r="A2067" s="11">
        <v>40596.5</v>
      </c>
      <c r="B2067" s="10">
        <v>60.61</v>
      </c>
      <c r="D2067" s="11">
        <v>40596.5</v>
      </c>
      <c r="E2067" s="10">
        <v>69.849999999999994</v>
      </c>
      <c r="H2067" s="17"/>
      <c r="I2067" s="17"/>
    </row>
    <row r="2068" spans="1:9" x14ac:dyDescent="0.25">
      <c r="A2068" s="11">
        <v>40596.510416666664</v>
      </c>
      <c r="B2068" s="10">
        <v>69.5</v>
      </c>
      <c r="D2068" s="11">
        <v>40596.510416666664</v>
      </c>
      <c r="E2068" s="10">
        <v>51.03</v>
      </c>
      <c r="H2068" s="17"/>
      <c r="I2068" s="17"/>
    </row>
    <row r="2069" spans="1:9" x14ac:dyDescent="0.25">
      <c r="A2069" s="11">
        <v>40596.520833333336</v>
      </c>
      <c r="B2069" s="10">
        <v>27.71</v>
      </c>
      <c r="D2069" s="11">
        <v>40596.520833333336</v>
      </c>
      <c r="E2069" s="10">
        <v>68.56</v>
      </c>
      <c r="H2069" s="17"/>
      <c r="I2069" s="17"/>
    </row>
    <row r="2070" spans="1:9" x14ac:dyDescent="0.25">
      <c r="A2070" s="11">
        <v>40596.53125</v>
      </c>
      <c r="B2070" s="10">
        <v>16.3</v>
      </c>
      <c r="D2070" s="11">
        <v>40596.53125</v>
      </c>
      <c r="E2070" s="10">
        <v>7.07</v>
      </c>
      <c r="H2070" s="17"/>
      <c r="I2070" s="17"/>
    </row>
    <row r="2071" spans="1:9" x14ac:dyDescent="0.25">
      <c r="A2071" s="11">
        <v>40596.541666666664</v>
      </c>
      <c r="B2071" s="10">
        <v>72.349999999999994</v>
      </c>
      <c r="D2071" s="11">
        <v>40596.541666666664</v>
      </c>
      <c r="E2071" s="10">
        <v>22.09</v>
      </c>
      <c r="H2071" s="17"/>
      <c r="I2071" s="17"/>
    </row>
    <row r="2072" spans="1:9" x14ac:dyDescent="0.25">
      <c r="A2072" s="11">
        <v>40596.552083333336</v>
      </c>
      <c r="B2072" s="10">
        <v>31.47</v>
      </c>
      <c r="D2072" s="11">
        <v>40596.552083333336</v>
      </c>
      <c r="E2072" s="10">
        <v>22.84</v>
      </c>
      <c r="H2072" s="17"/>
      <c r="I2072" s="17"/>
    </row>
    <row r="2073" spans="1:9" x14ac:dyDescent="0.25">
      <c r="A2073" s="11">
        <v>40596.5625</v>
      </c>
      <c r="B2073" s="10">
        <v>59.29</v>
      </c>
      <c r="D2073" s="11">
        <v>40596.5625</v>
      </c>
      <c r="E2073" s="10">
        <v>34.799999999999997</v>
      </c>
      <c r="H2073" s="17"/>
      <c r="I2073" s="17"/>
    </row>
    <row r="2074" spans="1:9" x14ac:dyDescent="0.25">
      <c r="A2074" s="11">
        <v>40596.572916666664</v>
      </c>
      <c r="B2074" s="10">
        <v>33.549999999999997</v>
      </c>
      <c r="D2074" s="11">
        <v>40596.572916666664</v>
      </c>
      <c r="E2074" s="10">
        <v>27.12</v>
      </c>
      <c r="H2074" s="17"/>
      <c r="I2074" s="17"/>
    </row>
    <row r="2075" spans="1:9" x14ac:dyDescent="0.25">
      <c r="A2075" s="11">
        <v>40596.583333333336</v>
      </c>
      <c r="B2075" s="10">
        <v>95.55</v>
      </c>
      <c r="D2075" s="11">
        <v>40596.583333333336</v>
      </c>
      <c r="E2075" s="10">
        <v>76.540000000000006</v>
      </c>
      <c r="H2075" s="17"/>
      <c r="I2075" s="17"/>
    </row>
    <row r="2076" spans="1:9" x14ac:dyDescent="0.25">
      <c r="A2076" s="11">
        <v>40596.59375</v>
      </c>
      <c r="B2076" s="10">
        <v>58.12</v>
      </c>
      <c r="D2076" s="11">
        <v>40596.59375</v>
      </c>
      <c r="E2076" s="10">
        <v>36.78</v>
      </c>
      <c r="H2076" s="17"/>
      <c r="I2076" s="17"/>
    </row>
    <row r="2077" spans="1:9" x14ac:dyDescent="0.25">
      <c r="A2077" s="11">
        <v>40596.604166666664</v>
      </c>
      <c r="B2077" s="10">
        <v>28.92</v>
      </c>
      <c r="D2077" s="11">
        <v>40596.604166666664</v>
      </c>
      <c r="E2077" s="10">
        <v>76.22</v>
      </c>
      <c r="H2077" s="17"/>
      <c r="I2077" s="17"/>
    </row>
    <row r="2078" spans="1:9" x14ac:dyDescent="0.25">
      <c r="A2078" s="11">
        <v>40596.614583333336</v>
      </c>
      <c r="B2078" s="10">
        <v>7.98</v>
      </c>
      <c r="D2078" s="11">
        <v>40596.614583333336</v>
      </c>
      <c r="E2078" s="10">
        <v>53.83</v>
      </c>
      <c r="H2078" s="17"/>
      <c r="I2078" s="17"/>
    </row>
    <row r="2079" spans="1:9" x14ac:dyDescent="0.25">
      <c r="A2079" s="11">
        <v>40596.625</v>
      </c>
      <c r="B2079" s="10">
        <v>62.32</v>
      </c>
      <c r="D2079" s="11">
        <v>40596.625</v>
      </c>
      <c r="E2079" s="10">
        <v>40.950000000000003</v>
      </c>
      <c r="H2079" s="17"/>
      <c r="I2079" s="17"/>
    </row>
    <row r="2080" spans="1:9" x14ac:dyDescent="0.25">
      <c r="A2080" s="11">
        <v>40596.635416666664</v>
      </c>
      <c r="B2080" s="10">
        <v>21.47</v>
      </c>
      <c r="D2080" s="11">
        <v>40596.635416666664</v>
      </c>
      <c r="E2080" s="10">
        <v>25.14</v>
      </c>
      <c r="H2080" s="17"/>
      <c r="I2080" s="17"/>
    </row>
    <row r="2081" spans="1:9" x14ac:dyDescent="0.25">
      <c r="A2081" s="11">
        <v>40596.645833333336</v>
      </c>
      <c r="B2081" s="10">
        <v>98.34</v>
      </c>
      <c r="D2081" s="11">
        <v>40596.645833333336</v>
      </c>
      <c r="E2081" s="10">
        <v>19.739999999999998</v>
      </c>
      <c r="H2081" s="17"/>
      <c r="I2081" s="17"/>
    </row>
    <row r="2082" spans="1:9" x14ac:dyDescent="0.25">
      <c r="A2082" s="11">
        <v>40596.65625</v>
      </c>
      <c r="B2082" s="10">
        <v>59.07</v>
      </c>
      <c r="D2082" s="11">
        <v>40596.65625</v>
      </c>
      <c r="E2082" s="10">
        <v>13.74</v>
      </c>
      <c r="H2082" s="17"/>
      <c r="I2082" s="17"/>
    </row>
    <row r="2083" spans="1:9" x14ac:dyDescent="0.25">
      <c r="A2083" s="11">
        <v>40596.666666666664</v>
      </c>
      <c r="B2083" s="10">
        <v>64.180000000000007</v>
      </c>
      <c r="D2083" s="11">
        <v>40596.666666666664</v>
      </c>
      <c r="E2083" s="10">
        <v>53.74</v>
      </c>
      <c r="H2083" s="17"/>
      <c r="I2083" s="17"/>
    </row>
    <row r="2084" spans="1:9" x14ac:dyDescent="0.25">
      <c r="A2084" s="11">
        <v>40596.677083333336</v>
      </c>
      <c r="B2084" s="10">
        <v>56.59</v>
      </c>
      <c r="D2084" s="11">
        <v>40596.677083333336</v>
      </c>
      <c r="E2084" s="10">
        <v>41.94</v>
      </c>
      <c r="H2084" s="17"/>
      <c r="I2084" s="17"/>
    </row>
    <row r="2085" spans="1:9" x14ac:dyDescent="0.25">
      <c r="A2085" s="11">
        <v>40596.6875</v>
      </c>
      <c r="B2085" s="10">
        <v>7.09</v>
      </c>
      <c r="D2085" s="11">
        <v>40596.6875</v>
      </c>
      <c r="E2085" s="10">
        <v>88.44</v>
      </c>
      <c r="H2085" s="17"/>
      <c r="I2085" s="17"/>
    </row>
    <row r="2086" spans="1:9" x14ac:dyDescent="0.25">
      <c r="A2086" s="11">
        <v>40596.697916666664</v>
      </c>
      <c r="B2086" s="10">
        <v>45.56</v>
      </c>
      <c r="D2086" s="11">
        <v>40596.697916666664</v>
      </c>
      <c r="E2086" s="10">
        <v>19.86</v>
      </c>
      <c r="H2086" s="17"/>
      <c r="I2086" s="17"/>
    </row>
    <row r="2087" spans="1:9" x14ac:dyDescent="0.25">
      <c r="A2087" s="11">
        <v>40596.708333333336</v>
      </c>
      <c r="B2087" s="10">
        <v>59.28</v>
      </c>
      <c r="D2087" s="11">
        <v>40596.708333333336</v>
      </c>
      <c r="E2087" s="10">
        <v>38.409999999999997</v>
      </c>
      <c r="H2087" s="17"/>
      <c r="I2087" s="17"/>
    </row>
    <row r="2088" spans="1:9" x14ac:dyDescent="0.25">
      <c r="A2088" s="11">
        <v>40596.71875</v>
      </c>
      <c r="B2088" s="10">
        <v>62.84</v>
      </c>
      <c r="D2088" s="11">
        <v>40596.71875</v>
      </c>
      <c r="E2088" s="10">
        <v>91.72</v>
      </c>
      <c r="H2088" s="17"/>
      <c r="I2088" s="17"/>
    </row>
    <row r="2089" spans="1:9" x14ac:dyDescent="0.25">
      <c r="A2089" s="11">
        <v>40596.729166666664</v>
      </c>
      <c r="B2089" s="10">
        <v>91.13</v>
      </c>
      <c r="D2089" s="11">
        <v>40596.729166666664</v>
      </c>
      <c r="E2089" s="10">
        <v>77.17</v>
      </c>
      <c r="H2089" s="17"/>
      <c r="I2089" s="17"/>
    </row>
    <row r="2090" spans="1:9" x14ac:dyDescent="0.25">
      <c r="A2090" s="11">
        <v>40596.739583333336</v>
      </c>
      <c r="B2090" s="10">
        <v>20.39</v>
      </c>
      <c r="D2090" s="11">
        <v>40596.739583333336</v>
      </c>
      <c r="E2090" s="10">
        <v>71.81</v>
      </c>
      <c r="H2090" s="17"/>
      <c r="I2090" s="17"/>
    </row>
    <row r="2091" spans="1:9" x14ac:dyDescent="0.25">
      <c r="A2091" s="11">
        <v>40596.75</v>
      </c>
      <c r="B2091" s="10">
        <v>72.959999999999994</v>
      </c>
      <c r="D2091" s="11">
        <v>40596.75</v>
      </c>
      <c r="E2091" s="10">
        <v>16.93</v>
      </c>
      <c r="H2091" s="17"/>
      <c r="I2091" s="17"/>
    </row>
    <row r="2092" spans="1:9" x14ac:dyDescent="0.25">
      <c r="A2092" s="11">
        <v>40596.760416666664</v>
      </c>
      <c r="B2092" s="10">
        <v>38.97</v>
      </c>
      <c r="D2092" s="11">
        <v>40596.760416666664</v>
      </c>
      <c r="E2092" s="10">
        <v>5.1100000000000003</v>
      </c>
      <c r="H2092" s="17"/>
      <c r="I2092" s="17"/>
    </row>
    <row r="2093" spans="1:9" x14ac:dyDescent="0.25">
      <c r="A2093" s="11">
        <v>40596.770833333336</v>
      </c>
      <c r="B2093" s="10">
        <v>50.35</v>
      </c>
      <c r="D2093" s="11">
        <v>40596.770833333336</v>
      </c>
      <c r="E2093" s="10">
        <v>51.32</v>
      </c>
      <c r="H2093" s="17"/>
      <c r="I2093" s="17"/>
    </row>
    <row r="2094" spans="1:9" x14ac:dyDescent="0.25">
      <c r="A2094" s="11">
        <v>40596.78125</v>
      </c>
      <c r="B2094" s="10">
        <v>18.670000000000002</v>
      </c>
      <c r="D2094" s="11">
        <v>40596.78125</v>
      </c>
      <c r="E2094" s="10">
        <v>88.7</v>
      </c>
      <c r="H2094" s="17"/>
      <c r="I2094" s="17"/>
    </row>
    <row r="2095" spans="1:9" x14ac:dyDescent="0.25">
      <c r="A2095" s="11">
        <v>40596.791666666664</v>
      </c>
      <c r="B2095" s="10">
        <v>54.56</v>
      </c>
      <c r="D2095" s="11">
        <v>40596.791666666664</v>
      </c>
      <c r="E2095" s="10">
        <v>18.57</v>
      </c>
      <c r="H2095" s="17"/>
      <c r="I2095" s="17"/>
    </row>
    <row r="2096" spans="1:9" x14ac:dyDescent="0.25">
      <c r="A2096" s="11">
        <v>40596.802083333336</v>
      </c>
      <c r="B2096" s="10">
        <v>47.86</v>
      </c>
      <c r="D2096" s="11">
        <v>40596.802083333336</v>
      </c>
      <c r="E2096" s="10">
        <v>35.44</v>
      </c>
      <c r="H2096" s="17"/>
      <c r="I2096" s="17"/>
    </row>
    <row r="2097" spans="1:9" x14ac:dyDescent="0.25">
      <c r="A2097" s="11">
        <v>40596.8125</v>
      </c>
      <c r="B2097" s="10">
        <v>80.88</v>
      </c>
      <c r="D2097" s="11">
        <v>40596.8125</v>
      </c>
      <c r="E2097" s="10">
        <v>94.31</v>
      </c>
      <c r="H2097" s="17"/>
      <c r="I2097" s="17"/>
    </row>
    <row r="2098" spans="1:9" x14ac:dyDescent="0.25">
      <c r="A2098" s="11">
        <v>40596.822916666664</v>
      </c>
      <c r="B2098" s="10">
        <v>32.869999999999997</v>
      </c>
      <c r="D2098" s="11">
        <v>40596.822916666664</v>
      </c>
      <c r="E2098" s="10">
        <v>77.75</v>
      </c>
      <c r="H2098" s="17"/>
      <c r="I2098" s="17"/>
    </row>
    <row r="2099" spans="1:9" x14ac:dyDescent="0.25">
      <c r="A2099" s="11">
        <v>40596.833333333336</v>
      </c>
      <c r="B2099" s="10">
        <v>49.86</v>
      </c>
      <c r="D2099" s="11">
        <v>40596.833333333336</v>
      </c>
      <c r="E2099" s="10">
        <v>32.24</v>
      </c>
      <c r="H2099" s="17"/>
      <c r="I2099" s="17"/>
    </row>
    <row r="2100" spans="1:9" x14ac:dyDescent="0.25">
      <c r="A2100" s="11">
        <v>40596.84375</v>
      </c>
      <c r="B2100" s="10">
        <v>78.06</v>
      </c>
      <c r="D2100" s="11">
        <v>40596.84375</v>
      </c>
      <c r="E2100" s="10">
        <v>39.520000000000003</v>
      </c>
      <c r="H2100" s="17"/>
      <c r="I2100" s="17"/>
    </row>
    <row r="2101" spans="1:9" x14ac:dyDescent="0.25">
      <c r="A2101" s="11">
        <v>40596.854166666664</v>
      </c>
      <c r="B2101" s="10">
        <v>22.38</v>
      </c>
      <c r="D2101" s="11">
        <v>40596.854166666664</v>
      </c>
      <c r="E2101" s="10">
        <v>86.51</v>
      </c>
      <c r="H2101" s="17"/>
      <c r="I2101" s="17"/>
    </row>
    <row r="2102" spans="1:9" x14ac:dyDescent="0.25">
      <c r="A2102" s="11">
        <v>40596.864583333336</v>
      </c>
      <c r="B2102" s="10">
        <v>88.7</v>
      </c>
      <c r="D2102" s="11">
        <v>40596.864583333336</v>
      </c>
      <c r="E2102" s="10">
        <v>25.38</v>
      </c>
      <c r="H2102" s="17"/>
      <c r="I2102" s="17"/>
    </row>
    <row r="2103" spans="1:9" x14ac:dyDescent="0.25">
      <c r="A2103" s="11">
        <v>40596.875</v>
      </c>
      <c r="B2103" s="10">
        <v>62.64</v>
      </c>
      <c r="D2103" s="11">
        <v>40596.875</v>
      </c>
      <c r="E2103" s="10">
        <v>74.59</v>
      </c>
      <c r="H2103" s="17"/>
      <c r="I2103" s="17"/>
    </row>
    <row r="2104" spans="1:9" x14ac:dyDescent="0.25">
      <c r="A2104" s="11">
        <v>40596.885416666664</v>
      </c>
      <c r="B2104" s="10">
        <v>56.3</v>
      </c>
      <c r="D2104" s="11">
        <v>40596.885416666664</v>
      </c>
      <c r="E2104" s="10">
        <v>7.97</v>
      </c>
      <c r="H2104" s="17"/>
      <c r="I2104" s="17"/>
    </row>
    <row r="2105" spans="1:9" x14ac:dyDescent="0.25">
      <c r="A2105" s="11">
        <v>40596.895833333336</v>
      </c>
      <c r="B2105" s="10">
        <v>84.01</v>
      </c>
      <c r="D2105" s="11">
        <v>40596.895833333336</v>
      </c>
      <c r="E2105" s="10">
        <v>85.67</v>
      </c>
      <c r="H2105" s="17"/>
      <c r="I2105" s="17"/>
    </row>
    <row r="2106" spans="1:9" x14ac:dyDescent="0.25">
      <c r="A2106" s="11">
        <v>40596.90625</v>
      </c>
      <c r="B2106" s="10">
        <v>22.53</v>
      </c>
      <c r="D2106" s="11">
        <v>40596.90625</v>
      </c>
      <c r="E2106" s="10">
        <v>43.96</v>
      </c>
      <c r="H2106" s="17"/>
      <c r="I2106" s="17"/>
    </row>
    <row r="2107" spans="1:9" x14ac:dyDescent="0.25">
      <c r="A2107" s="11">
        <v>40596.916666666664</v>
      </c>
      <c r="B2107" s="10">
        <v>53.59</v>
      </c>
      <c r="D2107" s="11">
        <v>40596.916666666664</v>
      </c>
      <c r="E2107" s="10">
        <v>39.1</v>
      </c>
      <c r="H2107" s="17"/>
      <c r="I2107" s="17"/>
    </row>
    <row r="2108" spans="1:9" x14ac:dyDescent="0.25">
      <c r="A2108" s="11">
        <v>40596.927083333336</v>
      </c>
      <c r="B2108" s="10">
        <v>39.08</v>
      </c>
      <c r="D2108" s="11">
        <v>40596.927083333336</v>
      </c>
      <c r="E2108" s="10">
        <v>92.07</v>
      </c>
      <c r="H2108" s="17"/>
      <c r="I2108" s="17"/>
    </row>
    <row r="2109" spans="1:9" x14ac:dyDescent="0.25">
      <c r="A2109" s="11">
        <v>40596.9375</v>
      </c>
      <c r="B2109" s="10">
        <v>65.86</v>
      </c>
      <c r="D2109" s="11">
        <v>40596.9375</v>
      </c>
      <c r="E2109" s="10">
        <v>34.79</v>
      </c>
      <c r="H2109" s="17"/>
      <c r="I2109" s="17"/>
    </row>
    <row r="2110" spans="1:9" x14ac:dyDescent="0.25">
      <c r="A2110" s="11">
        <v>40596.947916666664</v>
      </c>
      <c r="B2110" s="10">
        <v>50.17</v>
      </c>
      <c r="D2110" s="11">
        <v>40596.947916666664</v>
      </c>
      <c r="E2110" s="10">
        <v>64.569999999999993</v>
      </c>
      <c r="H2110" s="17"/>
      <c r="I2110" s="17"/>
    </row>
    <row r="2111" spans="1:9" x14ac:dyDescent="0.25">
      <c r="A2111" s="11">
        <v>40596.958333333336</v>
      </c>
      <c r="B2111" s="10">
        <v>69.42</v>
      </c>
      <c r="D2111" s="11">
        <v>40596.958333333336</v>
      </c>
      <c r="E2111" s="10">
        <v>26.75</v>
      </c>
      <c r="H2111" s="17"/>
      <c r="I2111" s="17"/>
    </row>
    <row r="2112" spans="1:9" x14ac:dyDescent="0.25">
      <c r="A2112" s="11">
        <v>40596.96875</v>
      </c>
      <c r="B2112" s="10">
        <v>62.54</v>
      </c>
      <c r="D2112" s="11">
        <v>40596.96875</v>
      </c>
      <c r="E2112" s="10">
        <v>2.1800000000000002</v>
      </c>
      <c r="H2112" s="17"/>
      <c r="I2112" s="17"/>
    </row>
    <row r="2113" spans="1:9" x14ac:dyDescent="0.25">
      <c r="A2113" s="11">
        <v>40596.979166666664</v>
      </c>
      <c r="B2113" s="10">
        <v>80.52</v>
      </c>
      <c r="D2113" s="11">
        <v>40596.979166666664</v>
      </c>
      <c r="E2113" s="10">
        <v>72.23</v>
      </c>
      <c r="H2113" s="17"/>
      <c r="I2113" s="17"/>
    </row>
    <row r="2114" spans="1:9" x14ac:dyDescent="0.25">
      <c r="A2114" s="11">
        <v>40596.989583333336</v>
      </c>
      <c r="B2114" s="10">
        <v>70.64</v>
      </c>
      <c r="D2114" s="11">
        <v>40596.989583333336</v>
      </c>
      <c r="E2114" s="10">
        <v>56.8</v>
      </c>
      <c r="H2114" s="17"/>
      <c r="I2114" s="17"/>
    </row>
    <row r="2115" spans="1:9" x14ac:dyDescent="0.25">
      <c r="A2115" s="11">
        <v>40597</v>
      </c>
      <c r="B2115" s="10">
        <v>57.91</v>
      </c>
      <c r="D2115" s="11">
        <v>40597</v>
      </c>
      <c r="E2115" s="10">
        <v>71.150000000000006</v>
      </c>
      <c r="H2115" s="17"/>
      <c r="I2115" s="17"/>
    </row>
    <row r="2116" spans="1:9" x14ac:dyDescent="0.25">
      <c r="A2116" s="11">
        <v>40597.010416666664</v>
      </c>
      <c r="B2116" s="10">
        <v>46.05</v>
      </c>
      <c r="D2116" s="11">
        <v>40597.010416666664</v>
      </c>
      <c r="E2116" s="10">
        <v>82.63</v>
      </c>
      <c r="H2116" s="17"/>
      <c r="I2116" s="17"/>
    </row>
    <row r="2117" spans="1:9" x14ac:dyDescent="0.25">
      <c r="A2117" s="11">
        <v>40597.020833333336</v>
      </c>
      <c r="B2117" s="10">
        <v>90.47</v>
      </c>
      <c r="D2117" s="11">
        <v>40597.020833333336</v>
      </c>
      <c r="E2117" s="10">
        <v>54.2</v>
      </c>
      <c r="H2117" s="17"/>
      <c r="I2117" s="17"/>
    </row>
    <row r="2118" spans="1:9" x14ac:dyDescent="0.25">
      <c r="A2118" s="11">
        <v>40597.03125</v>
      </c>
      <c r="B2118" s="10">
        <v>98.45</v>
      </c>
      <c r="D2118" s="11">
        <v>40597.03125</v>
      </c>
      <c r="E2118" s="10">
        <v>20.12</v>
      </c>
      <c r="H2118" s="17"/>
      <c r="I2118" s="17"/>
    </row>
    <row r="2119" spans="1:9" x14ac:dyDescent="0.25">
      <c r="A2119" s="11">
        <v>40597.041666666664</v>
      </c>
      <c r="B2119" s="10">
        <v>8.19</v>
      </c>
      <c r="D2119" s="11">
        <v>40597.041666666664</v>
      </c>
      <c r="E2119" s="10">
        <v>64.56</v>
      </c>
      <c r="H2119" s="17"/>
      <c r="I2119" s="17"/>
    </row>
    <row r="2120" spans="1:9" x14ac:dyDescent="0.25">
      <c r="A2120" s="11">
        <v>40597.052083333336</v>
      </c>
      <c r="B2120" s="10">
        <v>10.99</v>
      </c>
      <c r="D2120" s="11">
        <v>40597.052083333336</v>
      </c>
      <c r="E2120" s="10">
        <v>94.15</v>
      </c>
      <c r="H2120" s="17"/>
      <c r="I2120" s="17"/>
    </row>
    <row r="2121" spans="1:9" x14ac:dyDescent="0.25">
      <c r="A2121" s="11">
        <v>40597.0625</v>
      </c>
      <c r="B2121" s="10">
        <v>33.159999999999997</v>
      </c>
      <c r="D2121" s="11">
        <v>40597.0625</v>
      </c>
      <c r="E2121" s="10">
        <v>41.74</v>
      </c>
      <c r="H2121" s="17"/>
      <c r="I2121" s="17"/>
    </row>
    <row r="2122" spans="1:9" x14ac:dyDescent="0.25">
      <c r="A2122" s="11">
        <v>40597.072916666664</v>
      </c>
      <c r="B2122" s="10">
        <v>69.349999999999994</v>
      </c>
      <c r="D2122" s="11">
        <v>40597.072916666664</v>
      </c>
      <c r="E2122" s="10">
        <v>87.96</v>
      </c>
      <c r="H2122" s="17"/>
      <c r="I2122" s="17"/>
    </row>
    <row r="2123" spans="1:9" x14ac:dyDescent="0.25">
      <c r="A2123" s="11">
        <v>40597.083333333336</v>
      </c>
      <c r="B2123" s="10">
        <v>88.35</v>
      </c>
      <c r="D2123" s="11">
        <v>40597.083333333336</v>
      </c>
      <c r="E2123" s="10">
        <v>69.55</v>
      </c>
      <c r="H2123" s="17"/>
      <c r="I2123" s="17"/>
    </row>
    <row r="2124" spans="1:9" x14ac:dyDescent="0.25">
      <c r="A2124" s="11">
        <v>40597.09375</v>
      </c>
      <c r="B2124" s="10">
        <v>46.14</v>
      </c>
      <c r="D2124" s="11">
        <v>40597.09375</v>
      </c>
      <c r="E2124" s="10">
        <v>32.49</v>
      </c>
      <c r="H2124" s="17"/>
      <c r="I2124" s="17"/>
    </row>
    <row r="2125" spans="1:9" x14ac:dyDescent="0.25">
      <c r="A2125" s="11">
        <v>40597.104166666664</v>
      </c>
      <c r="B2125" s="10">
        <v>66.180000000000007</v>
      </c>
      <c r="D2125" s="11">
        <v>40597.104166666664</v>
      </c>
      <c r="E2125" s="10">
        <v>23.24</v>
      </c>
      <c r="H2125" s="17"/>
      <c r="I2125" s="17"/>
    </row>
    <row r="2126" spans="1:9" x14ac:dyDescent="0.25">
      <c r="A2126" s="11">
        <v>40597.114583333336</v>
      </c>
      <c r="B2126" s="10">
        <v>38.6</v>
      </c>
      <c r="D2126" s="11">
        <v>40597.114583333336</v>
      </c>
      <c r="E2126" s="10">
        <v>45.33</v>
      </c>
      <c r="H2126" s="17"/>
      <c r="I2126" s="17"/>
    </row>
    <row r="2127" spans="1:9" x14ac:dyDescent="0.25">
      <c r="A2127" s="11">
        <v>40597.125</v>
      </c>
      <c r="B2127" s="10">
        <v>22.62</v>
      </c>
      <c r="D2127" s="11">
        <v>40597.125</v>
      </c>
      <c r="E2127" s="10">
        <v>41.17</v>
      </c>
      <c r="H2127" s="17"/>
      <c r="I2127" s="17"/>
    </row>
    <row r="2128" spans="1:9" x14ac:dyDescent="0.25">
      <c r="A2128" s="11">
        <v>40597.135416666664</v>
      </c>
      <c r="B2128" s="10">
        <v>13.6</v>
      </c>
      <c r="D2128" s="11">
        <v>40597.135416666664</v>
      </c>
      <c r="E2128" s="10">
        <v>69.83</v>
      </c>
      <c r="H2128" s="17"/>
      <c r="I2128" s="17"/>
    </row>
    <row r="2129" spans="1:9" x14ac:dyDescent="0.25">
      <c r="A2129" s="11">
        <v>40597.145833333336</v>
      </c>
      <c r="B2129" s="10">
        <v>94.19</v>
      </c>
      <c r="D2129" s="11">
        <v>40597.145833333336</v>
      </c>
      <c r="E2129" s="10">
        <v>92.31</v>
      </c>
      <c r="H2129" s="17"/>
      <c r="I2129" s="17"/>
    </row>
    <row r="2130" spans="1:9" x14ac:dyDescent="0.25">
      <c r="A2130" s="11">
        <v>40597.15625</v>
      </c>
      <c r="B2130" s="10">
        <v>92.65</v>
      </c>
      <c r="D2130" s="11">
        <v>40597.15625</v>
      </c>
      <c r="E2130" s="10">
        <v>43.72</v>
      </c>
      <c r="H2130" s="17"/>
      <c r="I2130" s="17"/>
    </row>
    <row r="2131" spans="1:9" x14ac:dyDescent="0.25">
      <c r="A2131" s="11">
        <v>40597.166666666664</v>
      </c>
      <c r="B2131" s="10">
        <v>73.58</v>
      </c>
      <c r="D2131" s="11">
        <v>40597.166666666664</v>
      </c>
      <c r="E2131" s="10">
        <v>6.84</v>
      </c>
      <c r="H2131" s="17"/>
      <c r="I2131" s="17"/>
    </row>
    <row r="2132" spans="1:9" x14ac:dyDescent="0.25">
      <c r="A2132" s="11">
        <v>40597.177083333336</v>
      </c>
      <c r="B2132" s="10">
        <v>95.16</v>
      </c>
      <c r="D2132" s="11">
        <v>40597.177083333336</v>
      </c>
      <c r="E2132" s="10">
        <v>42.01</v>
      </c>
      <c r="H2132" s="17"/>
      <c r="I2132" s="17"/>
    </row>
    <row r="2133" spans="1:9" x14ac:dyDescent="0.25">
      <c r="A2133" s="11">
        <v>40597.1875</v>
      </c>
      <c r="B2133" s="10">
        <v>34.1</v>
      </c>
      <c r="D2133" s="11">
        <v>40597.1875</v>
      </c>
      <c r="E2133" s="10">
        <v>23.62</v>
      </c>
      <c r="H2133" s="17"/>
      <c r="I2133" s="17"/>
    </row>
    <row r="2134" spans="1:9" x14ac:dyDescent="0.25">
      <c r="A2134" s="11">
        <v>40597.197916666664</v>
      </c>
      <c r="B2134" s="10">
        <v>95.86</v>
      </c>
      <c r="D2134" s="11">
        <v>40597.197916666664</v>
      </c>
      <c r="E2134" s="10">
        <v>96.44</v>
      </c>
      <c r="H2134" s="17"/>
      <c r="I2134" s="17"/>
    </row>
    <row r="2135" spans="1:9" x14ac:dyDescent="0.25">
      <c r="A2135" s="11">
        <v>40597.208333333336</v>
      </c>
      <c r="B2135" s="10">
        <v>92.41</v>
      </c>
      <c r="D2135" s="11">
        <v>40597.208333333336</v>
      </c>
      <c r="E2135" s="10">
        <v>99.3</v>
      </c>
      <c r="H2135" s="17"/>
      <c r="I2135" s="17"/>
    </row>
    <row r="2136" spans="1:9" x14ac:dyDescent="0.25">
      <c r="A2136" s="11">
        <v>40597.21875</v>
      </c>
      <c r="B2136" s="10">
        <v>63.69</v>
      </c>
      <c r="D2136" s="11">
        <v>40597.21875</v>
      </c>
      <c r="E2136" s="10">
        <v>66.13</v>
      </c>
      <c r="H2136" s="17"/>
      <c r="I2136" s="17"/>
    </row>
    <row r="2137" spans="1:9" x14ac:dyDescent="0.25">
      <c r="A2137" s="11">
        <v>40597.229166666664</v>
      </c>
      <c r="B2137" s="10">
        <v>42.5</v>
      </c>
      <c r="D2137" s="11">
        <v>40597.229166666664</v>
      </c>
      <c r="E2137" s="10">
        <v>44.23</v>
      </c>
      <c r="H2137" s="17"/>
      <c r="I2137" s="17"/>
    </row>
    <row r="2138" spans="1:9" x14ac:dyDescent="0.25">
      <c r="A2138" s="11">
        <v>40597.239583333336</v>
      </c>
      <c r="B2138" s="10">
        <v>10.17</v>
      </c>
      <c r="D2138" s="11">
        <v>40597.239583333336</v>
      </c>
      <c r="E2138" s="10">
        <v>72.89</v>
      </c>
      <c r="H2138" s="17"/>
      <c r="I2138" s="17"/>
    </row>
    <row r="2139" spans="1:9" x14ac:dyDescent="0.25">
      <c r="A2139" s="11">
        <v>40597.25</v>
      </c>
      <c r="B2139" s="10">
        <v>78.05</v>
      </c>
      <c r="D2139" s="11">
        <v>40597.25</v>
      </c>
      <c r="E2139" s="10">
        <v>79.599999999999994</v>
      </c>
      <c r="H2139" s="17"/>
      <c r="I2139" s="17"/>
    </row>
    <row r="2140" spans="1:9" x14ac:dyDescent="0.25">
      <c r="A2140" s="11">
        <v>40597.260416666664</v>
      </c>
      <c r="B2140" s="10">
        <v>34.64</v>
      </c>
      <c r="D2140" s="11">
        <v>40597.260416666664</v>
      </c>
      <c r="E2140" s="10">
        <v>76.95</v>
      </c>
      <c r="H2140" s="17"/>
      <c r="I2140" s="17"/>
    </row>
    <row r="2141" spans="1:9" x14ac:dyDescent="0.25">
      <c r="A2141" s="11">
        <v>40597.270833333336</v>
      </c>
      <c r="B2141" s="10">
        <v>80.680000000000007</v>
      </c>
      <c r="D2141" s="11">
        <v>40597.270833333336</v>
      </c>
      <c r="E2141" s="10">
        <v>74.41</v>
      </c>
      <c r="H2141" s="17"/>
      <c r="I2141" s="17"/>
    </row>
    <row r="2142" spans="1:9" x14ac:dyDescent="0.25">
      <c r="A2142" s="11">
        <v>40597.28125</v>
      </c>
      <c r="B2142" s="10">
        <v>20.100000000000001</v>
      </c>
      <c r="D2142" s="11">
        <v>40597.28125</v>
      </c>
      <c r="E2142" s="10">
        <v>99.39</v>
      </c>
      <c r="H2142" s="17"/>
      <c r="I2142" s="17"/>
    </row>
    <row r="2143" spans="1:9" x14ac:dyDescent="0.25">
      <c r="A2143" s="11">
        <v>40597.291666666664</v>
      </c>
      <c r="B2143" s="10">
        <v>84.92</v>
      </c>
      <c r="D2143" s="11">
        <v>40597.291666666664</v>
      </c>
      <c r="E2143" s="10">
        <v>24.31</v>
      </c>
      <c r="H2143" s="17"/>
      <c r="I2143" s="17"/>
    </row>
    <row r="2144" spans="1:9" x14ac:dyDescent="0.25">
      <c r="A2144" s="11">
        <v>40597.302083333336</v>
      </c>
      <c r="B2144" s="10">
        <v>15.11</v>
      </c>
      <c r="D2144" s="11">
        <v>40597.302083333336</v>
      </c>
      <c r="E2144" s="10">
        <v>60.3</v>
      </c>
      <c r="H2144" s="17"/>
      <c r="I2144" s="17"/>
    </row>
    <row r="2145" spans="1:9" x14ac:dyDescent="0.25">
      <c r="A2145" s="11">
        <v>40597.3125</v>
      </c>
      <c r="B2145" s="10">
        <v>50.51</v>
      </c>
      <c r="D2145" s="11">
        <v>40597.3125</v>
      </c>
      <c r="E2145" s="10">
        <v>31.23</v>
      </c>
      <c r="H2145" s="17"/>
      <c r="I2145" s="17"/>
    </row>
    <row r="2146" spans="1:9" x14ac:dyDescent="0.25">
      <c r="A2146" s="11">
        <v>40597.322916666664</v>
      </c>
      <c r="B2146" s="10">
        <v>65.290000000000006</v>
      </c>
      <c r="D2146" s="11">
        <v>40597.322916666664</v>
      </c>
      <c r="E2146" s="10">
        <v>55.68</v>
      </c>
      <c r="H2146" s="17"/>
      <c r="I2146" s="17"/>
    </row>
    <row r="2147" spans="1:9" x14ac:dyDescent="0.25">
      <c r="A2147" s="11">
        <v>40597.333333333336</v>
      </c>
      <c r="B2147" s="10">
        <v>9.2100000000000009</v>
      </c>
      <c r="D2147" s="11">
        <v>40597.333333333336</v>
      </c>
      <c r="E2147" s="10">
        <v>32.81</v>
      </c>
      <c r="H2147" s="17"/>
      <c r="I2147" s="17"/>
    </row>
    <row r="2148" spans="1:9" x14ac:dyDescent="0.25">
      <c r="A2148" s="11">
        <v>40597.34375</v>
      </c>
      <c r="B2148" s="10">
        <v>63.07</v>
      </c>
      <c r="D2148" s="11">
        <v>40597.34375</v>
      </c>
      <c r="E2148" s="10">
        <v>71.62</v>
      </c>
      <c r="H2148" s="17"/>
      <c r="I2148" s="17"/>
    </row>
    <row r="2149" spans="1:9" x14ac:dyDescent="0.25">
      <c r="A2149" s="11">
        <v>40597.354166666664</v>
      </c>
      <c r="B2149" s="10">
        <v>50.3</v>
      </c>
      <c r="D2149" s="11">
        <v>40597.354166666664</v>
      </c>
      <c r="E2149" s="10">
        <v>17.559999999999999</v>
      </c>
      <c r="H2149" s="17"/>
      <c r="I2149" s="17"/>
    </row>
    <row r="2150" spans="1:9" x14ac:dyDescent="0.25">
      <c r="A2150" s="11">
        <v>40597.364583333336</v>
      </c>
      <c r="B2150" s="10">
        <v>59.29</v>
      </c>
      <c r="D2150" s="11">
        <v>40597.364583333336</v>
      </c>
      <c r="E2150" s="10">
        <v>3.1</v>
      </c>
      <c r="H2150" s="17"/>
      <c r="I2150" s="17"/>
    </row>
    <row r="2151" spans="1:9" x14ac:dyDescent="0.25">
      <c r="A2151" s="11">
        <v>40597.375</v>
      </c>
      <c r="B2151" s="10">
        <v>41.24</v>
      </c>
      <c r="D2151" s="11">
        <v>40597.375</v>
      </c>
      <c r="E2151" s="10">
        <v>49.12</v>
      </c>
      <c r="H2151" s="17"/>
      <c r="I2151" s="17"/>
    </row>
    <row r="2152" spans="1:9" x14ac:dyDescent="0.25">
      <c r="A2152" s="11">
        <v>40597.385416666664</v>
      </c>
      <c r="B2152" s="10">
        <v>27.19</v>
      </c>
      <c r="D2152" s="11">
        <v>40597.385416666664</v>
      </c>
      <c r="E2152" s="10">
        <v>35.119999999999997</v>
      </c>
      <c r="H2152" s="17"/>
      <c r="I2152" s="17"/>
    </row>
    <row r="2153" spans="1:9" x14ac:dyDescent="0.25">
      <c r="A2153" s="11">
        <v>40597.395833333336</v>
      </c>
      <c r="B2153" s="10">
        <v>78.2</v>
      </c>
      <c r="D2153" s="11">
        <v>40597.395833333336</v>
      </c>
      <c r="E2153" s="10">
        <v>25.79</v>
      </c>
      <c r="H2153" s="17"/>
      <c r="I2153" s="17"/>
    </row>
    <row r="2154" spans="1:9" x14ac:dyDescent="0.25">
      <c r="A2154" s="11">
        <v>40597.40625</v>
      </c>
      <c r="B2154" s="10">
        <v>61.89</v>
      </c>
      <c r="D2154" s="11">
        <v>40597.40625</v>
      </c>
      <c r="E2154" s="10">
        <v>67.349999999999994</v>
      </c>
      <c r="H2154" s="17"/>
      <c r="I2154" s="17"/>
    </row>
    <row r="2155" spans="1:9" x14ac:dyDescent="0.25">
      <c r="A2155" s="11">
        <v>40597.416666666664</v>
      </c>
      <c r="B2155" s="10">
        <v>86.68</v>
      </c>
      <c r="D2155" s="11">
        <v>40597.416666666664</v>
      </c>
      <c r="E2155" s="10">
        <v>4.49</v>
      </c>
      <c r="H2155" s="17"/>
      <c r="I2155" s="17"/>
    </row>
    <row r="2156" spans="1:9" x14ac:dyDescent="0.25">
      <c r="A2156" s="11">
        <v>40597.427083333336</v>
      </c>
      <c r="B2156" s="10">
        <v>89.13</v>
      </c>
      <c r="D2156" s="11">
        <v>40597.427083333336</v>
      </c>
      <c r="E2156" s="10">
        <v>24.95</v>
      </c>
      <c r="H2156" s="17"/>
      <c r="I2156" s="17"/>
    </row>
    <row r="2157" spans="1:9" x14ac:dyDescent="0.25">
      <c r="A2157" s="11">
        <v>40597.4375</v>
      </c>
      <c r="B2157" s="10">
        <v>92.74</v>
      </c>
      <c r="D2157" s="11">
        <v>40597.4375</v>
      </c>
      <c r="E2157" s="10">
        <v>36.479999999999997</v>
      </c>
      <c r="H2157" s="17"/>
      <c r="I2157" s="17"/>
    </row>
    <row r="2158" spans="1:9" x14ac:dyDescent="0.25">
      <c r="A2158" s="11">
        <v>40597.447916666664</v>
      </c>
      <c r="B2158" s="10">
        <v>44.68</v>
      </c>
      <c r="D2158" s="11">
        <v>40597.447916666664</v>
      </c>
      <c r="E2158" s="10">
        <v>49.33</v>
      </c>
      <c r="H2158" s="17"/>
      <c r="I2158" s="17"/>
    </row>
    <row r="2159" spans="1:9" x14ac:dyDescent="0.25">
      <c r="A2159" s="11">
        <v>40597.458333333336</v>
      </c>
      <c r="B2159" s="10">
        <v>56.79</v>
      </c>
      <c r="D2159" s="11">
        <v>40597.458333333336</v>
      </c>
      <c r="E2159" s="10">
        <v>97.95</v>
      </c>
      <c r="H2159" s="17"/>
      <c r="I2159" s="17"/>
    </row>
    <row r="2160" spans="1:9" x14ac:dyDescent="0.25">
      <c r="A2160" s="11">
        <v>40597.46875</v>
      </c>
      <c r="B2160" s="10">
        <v>53.44</v>
      </c>
      <c r="D2160" s="11">
        <v>40597.46875</v>
      </c>
      <c r="E2160" s="10">
        <v>88.6</v>
      </c>
      <c r="H2160" s="17"/>
      <c r="I2160" s="17"/>
    </row>
    <row r="2161" spans="1:9" x14ac:dyDescent="0.25">
      <c r="A2161" s="11">
        <v>40597.479166666664</v>
      </c>
      <c r="B2161" s="10">
        <v>56.86</v>
      </c>
      <c r="D2161" s="11">
        <v>40597.479166666664</v>
      </c>
      <c r="E2161" s="10">
        <v>3.06</v>
      </c>
      <c r="H2161" s="17"/>
      <c r="I2161" s="17"/>
    </row>
    <row r="2162" spans="1:9" x14ac:dyDescent="0.25">
      <c r="A2162" s="11">
        <v>40597.489583333336</v>
      </c>
      <c r="B2162" s="10">
        <v>27.61</v>
      </c>
      <c r="D2162" s="11">
        <v>40597.489583333336</v>
      </c>
      <c r="E2162" s="10">
        <v>34</v>
      </c>
      <c r="H2162" s="17"/>
      <c r="I2162" s="17"/>
    </row>
    <row r="2163" spans="1:9" x14ac:dyDescent="0.25">
      <c r="A2163" s="11">
        <v>40597.5</v>
      </c>
      <c r="B2163" s="10">
        <v>43.29</v>
      </c>
      <c r="D2163" s="11">
        <v>40597.5</v>
      </c>
      <c r="E2163" s="10">
        <v>63.15</v>
      </c>
      <c r="H2163" s="17"/>
      <c r="I2163" s="17"/>
    </row>
    <row r="2164" spans="1:9" x14ac:dyDescent="0.25">
      <c r="A2164" s="11">
        <v>40597.510416666664</v>
      </c>
      <c r="B2164" s="10">
        <v>69.7</v>
      </c>
      <c r="D2164" s="11">
        <v>40597.510416666664</v>
      </c>
      <c r="E2164" s="10">
        <v>80.8</v>
      </c>
      <c r="H2164" s="17"/>
      <c r="I2164" s="17"/>
    </row>
    <row r="2165" spans="1:9" x14ac:dyDescent="0.25">
      <c r="A2165" s="11">
        <v>40597.520833333336</v>
      </c>
      <c r="B2165" s="10">
        <v>65.569999999999993</v>
      </c>
      <c r="D2165" s="11">
        <v>40597.520833333336</v>
      </c>
      <c r="E2165" s="10">
        <v>43.86</v>
      </c>
      <c r="H2165" s="17"/>
      <c r="I2165" s="17"/>
    </row>
    <row r="2166" spans="1:9" x14ac:dyDescent="0.25">
      <c r="A2166" s="11">
        <v>40597.53125</v>
      </c>
      <c r="B2166" s="10">
        <v>32.74</v>
      </c>
      <c r="D2166" s="11">
        <v>40597.53125</v>
      </c>
      <c r="E2166" s="10">
        <v>21.7</v>
      </c>
      <c r="H2166" s="17"/>
      <c r="I2166" s="17"/>
    </row>
    <row r="2167" spans="1:9" x14ac:dyDescent="0.25">
      <c r="A2167" s="11">
        <v>40597.541666666664</v>
      </c>
      <c r="B2167" s="10">
        <v>31.72</v>
      </c>
      <c r="D2167" s="11">
        <v>40597.541666666664</v>
      </c>
      <c r="E2167" s="10">
        <v>66.33</v>
      </c>
      <c r="H2167" s="17"/>
      <c r="I2167" s="17"/>
    </row>
    <row r="2168" spans="1:9" x14ac:dyDescent="0.25">
      <c r="A2168" s="11">
        <v>40597.552083333336</v>
      </c>
      <c r="B2168" s="10">
        <v>1.93</v>
      </c>
      <c r="D2168" s="11">
        <v>40597.552083333336</v>
      </c>
      <c r="E2168" s="10">
        <v>75.849999999999994</v>
      </c>
      <c r="H2168" s="17"/>
      <c r="I2168" s="17"/>
    </row>
    <row r="2169" spans="1:9" x14ac:dyDescent="0.25">
      <c r="A2169" s="11">
        <v>40597.5625</v>
      </c>
      <c r="B2169" s="10">
        <v>40.35</v>
      </c>
      <c r="D2169" s="11">
        <v>40597.5625</v>
      </c>
      <c r="E2169" s="10">
        <v>37.9</v>
      </c>
      <c r="H2169" s="17"/>
      <c r="I2169" s="17"/>
    </row>
    <row r="2170" spans="1:9" x14ac:dyDescent="0.25">
      <c r="A2170" s="11">
        <v>40597.572916666664</v>
      </c>
      <c r="B2170" s="10">
        <v>51.51</v>
      </c>
      <c r="D2170" s="11">
        <v>40597.572916666664</v>
      </c>
      <c r="E2170" s="10">
        <v>81.95</v>
      </c>
      <c r="H2170" s="17"/>
      <c r="I2170" s="17"/>
    </row>
    <row r="2171" spans="1:9" x14ac:dyDescent="0.25">
      <c r="A2171" s="11">
        <v>40597.583333333336</v>
      </c>
      <c r="B2171" s="10">
        <v>86.8</v>
      </c>
      <c r="D2171" s="11">
        <v>40597.583333333336</v>
      </c>
      <c r="E2171" s="10">
        <v>65.84</v>
      </c>
      <c r="H2171" s="17"/>
      <c r="I2171" s="17"/>
    </row>
    <row r="2172" spans="1:9" x14ac:dyDescent="0.25">
      <c r="A2172" s="11">
        <v>40597.59375</v>
      </c>
      <c r="B2172" s="10">
        <v>87.47</v>
      </c>
      <c r="D2172" s="11">
        <v>40597.59375</v>
      </c>
      <c r="E2172" s="10">
        <v>69.34</v>
      </c>
      <c r="H2172" s="17"/>
      <c r="I2172" s="17"/>
    </row>
    <row r="2173" spans="1:9" x14ac:dyDescent="0.25">
      <c r="A2173" s="11">
        <v>40597.604166666664</v>
      </c>
      <c r="B2173" s="10">
        <v>53.27</v>
      </c>
      <c r="D2173" s="11">
        <v>40597.604166666664</v>
      </c>
      <c r="E2173" s="10">
        <v>33.58</v>
      </c>
      <c r="H2173" s="17"/>
      <c r="I2173" s="17"/>
    </row>
    <row r="2174" spans="1:9" x14ac:dyDescent="0.25">
      <c r="A2174" s="11">
        <v>40597.614583333336</v>
      </c>
      <c r="B2174" s="10">
        <v>96.08</v>
      </c>
      <c r="D2174" s="11">
        <v>40597.614583333336</v>
      </c>
      <c r="E2174" s="10">
        <v>61.31</v>
      </c>
      <c r="H2174" s="17"/>
      <c r="I2174" s="17"/>
    </row>
    <row r="2175" spans="1:9" x14ac:dyDescent="0.25">
      <c r="A2175" s="11">
        <v>40597.625</v>
      </c>
      <c r="B2175" s="10">
        <v>48.71</v>
      </c>
      <c r="D2175" s="11">
        <v>40597.625</v>
      </c>
      <c r="E2175" s="10">
        <v>89.43</v>
      </c>
      <c r="H2175" s="17"/>
      <c r="I2175" s="17"/>
    </row>
    <row r="2176" spans="1:9" x14ac:dyDescent="0.25">
      <c r="A2176" s="11">
        <v>40597.635416666664</v>
      </c>
      <c r="B2176" s="10">
        <v>60.76</v>
      </c>
      <c r="D2176" s="11">
        <v>40597.635416666664</v>
      </c>
      <c r="E2176" s="10">
        <v>45.4</v>
      </c>
      <c r="H2176" s="17"/>
      <c r="I2176" s="17"/>
    </row>
    <row r="2177" spans="1:9" x14ac:dyDescent="0.25">
      <c r="A2177" s="11">
        <v>40597.645833333336</v>
      </c>
      <c r="B2177" s="10">
        <v>27.32</v>
      </c>
      <c r="D2177" s="11">
        <v>40597.645833333336</v>
      </c>
      <c r="E2177" s="10">
        <v>0.6</v>
      </c>
      <c r="H2177" s="17"/>
      <c r="I2177" s="17"/>
    </row>
    <row r="2178" spans="1:9" x14ac:dyDescent="0.25">
      <c r="A2178" s="11">
        <v>40597.65625</v>
      </c>
      <c r="B2178" s="10">
        <v>96.37</v>
      </c>
      <c r="D2178" s="11">
        <v>40597.65625</v>
      </c>
      <c r="E2178" s="10">
        <v>32.01</v>
      </c>
      <c r="H2178" s="17"/>
      <c r="I2178" s="17"/>
    </row>
    <row r="2179" spans="1:9" x14ac:dyDescent="0.25">
      <c r="A2179" s="11">
        <v>40597.666666666664</v>
      </c>
      <c r="B2179" s="10">
        <v>7.19</v>
      </c>
      <c r="D2179" s="11">
        <v>40597.666666666664</v>
      </c>
      <c r="E2179" s="10">
        <v>19.25</v>
      </c>
      <c r="H2179" s="17"/>
      <c r="I2179" s="17"/>
    </row>
    <row r="2180" spans="1:9" x14ac:dyDescent="0.25">
      <c r="A2180" s="11">
        <v>40597.677083333336</v>
      </c>
      <c r="B2180" s="10">
        <v>98.67</v>
      </c>
      <c r="D2180" s="11">
        <v>40597.677083333336</v>
      </c>
      <c r="E2180" s="10">
        <v>38.43</v>
      </c>
      <c r="H2180" s="17"/>
      <c r="I2180" s="17"/>
    </row>
    <row r="2181" spans="1:9" x14ac:dyDescent="0.25">
      <c r="A2181" s="11">
        <v>40597.6875</v>
      </c>
      <c r="B2181" s="10">
        <v>20.28</v>
      </c>
      <c r="D2181" s="11">
        <v>40597.6875</v>
      </c>
      <c r="E2181" s="10">
        <v>89.4</v>
      </c>
      <c r="H2181" s="17"/>
      <c r="I2181" s="17"/>
    </row>
    <row r="2182" spans="1:9" x14ac:dyDescent="0.25">
      <c r="A2182" s="11">
        <v>40597.697916666664</v>
      </c>
      <c r="B2182" s="10">
        <v>2.2999999999999998</v>
      </c>
      <c r="D2182" s="11">
        <v>40597.697916666664</v>
      </c>
      <c r="E2182" s="10">
        <v>90.26</v>
      </c>
      <c r="H2182" s="17"/>
      <c r="I2182" s="17"/>
    </row>
    <row r="2183" spans="1:9" x14ac:dyDescent="0.25">
      <c r="A2183" s="11">
        <v>40597.708333333336</v>
      </c>
      <c r="B2183" s="10">
        <v>93.95</v>
      </c>
      <c r="D2183" s="11">
        <v>40597.708333333336</v>
      </c>
      <c r="E2183" s="10">
        <v>49.76</v>
      </c>
      <c r="H2183" s="17"/>
      <c r="I2183" s="17"/>
    </row>
    <row r="2184" spans="1:9" x14ac:dyDescent="0.25">
      <c r="A2184" s="11">
        <v>40597.71875</v>
      </c>
      <c r="B2184" s="10">
        <v>80.95</v>
      </c>
      <c r="D2184" s="11">
        <v>40597.71875</v>
      </c>
      <c r="E2184" s="10">
        <v>43.08</v>
      </c>
      <c r="H2184" s="17"/>
      <c r="I2184" s="17"/>
    </row>
    <row r="2185" spans="1:9" x14ac:dyDescent="0.25">
      <c r="A2185" s="11">
        <v>40597.729166666664</v>
      </c>
      <c r="B2185" s="10">
        <v>89.33</v>
      </c>
      <c r="D2185" s="11">
        <v>40597.729166666664</v>
      </c>
      <c r="E2185" s="10">
        <v>36.18</v>
      </c>
      <c r="H2185" s="17"/>
      <c r="I2185" s="17"/>
    </row>
    <row r="2186" spans="1:9" x14ac:dyDescent="0.25">
      <c r="A2186" s="11">
        <v>40597.739583333336</v>
      </c>
      <c r="B2186" s="10">
        <v>19.05</v>
      </c>
      <c r="D2186" s="11">
        <v>40597.739583333336</v>
      </c>
      <c r="E2186" s="10">
        <v>36.33</v>
      </c>
      <c r="H2186" s="17"/>
      <c r="I2186" s="17"/>
    </row>
    <row r="2187" spans="1:9" x14ac:dyDescent="0.25">
      <c r="A2187" s="11">
        <v>40597.75</v>
      </c>
      <c r="B2187" s="10">
        <v>51.22</v>
      </c>
      <c r="D2187" s="11">
        <v>40597.75</v>
      </c>
      <c r="E2187" s="10">
        <v>74.67</v>
      </c>
      <c r="H2187" s="17"/>
      <c r="I2187" s="17"/>
    </row>
    <row r="2188" spans="1:9" x14ac:dyDescent="0.25">
      <c r="A2188" s="11">
        <v>40597.760416666664</v>
      </c>
      <c r="B2188" s="10">
        <v>99.59</v>
      </c>
      <c r="D2188" s="11">
        <v>40597.760416666664</v>
      </c>
      <c r="E2188" s="10">
        <v>74.040000000000006</v>
      </c>
      <c r="H2188" s="17"/>
      <c r="I2188" s="17"/>
    </row>
    <row r="2189" spans="1:9" x14ac:dyDescent="0.25">
      <c r="A2189" s="11">
        <v>40597.770833333336</v>
      </c>
      <c r="B2189" s="10">
        <v>71.23</v>
      </c>
      <c r="D2189" s="11">
        <v>40597.770833333336</v>
      </c>
      <c r="E2189" s="10">
        <v>99.89</v>
      </c>
      <c r="H2189" s="17"/>
      <c r="I2189" s="17"/>
    </row>
    <row r="2190" spans="1:9" x14ac:dyDescent="0.25">
      <c r="A2190" s="11">
        <v>40597.78125</v>
      </c>
      <c r="B2190" s="10">
        <v>40.08</v>
      </c>
      <c r="D2190" s="11">
        <v>40597.78125</v>
      </c>
      <c r="E2190" s="10">
        <v>18.600000000000001</v>
      </c>
      <c r="H2190" s="17"/>
      <c r="I2190" s="17"/>
    </row>
    <row r="2191" spans="1:9" x14ac:dyDescent="0.25">
      <c r="A2191" s="11">
        <v>40597.791666666664</v>
      </c>
      <c r="B2191" s="10">
        <v>84.35</v>
      </c>
      <c r="D2191" s="11">
        <v>40597.791666666664</v>
      </c>
      <c r="E2191" s="10">
        <v>85.5</v>
      </c>
      <c r="H2191" s="17"/>
      <c r="I2191" s="17"/>
    </row>
    <row r="2192" spans="1:9" x14ac:dyDescent="0.25">
      <c r="A2192" s="11">
        <v>40597.802083333336</v>
      </c>
      <c r="B2192" s="10">
        <v>11.24</v>
      </c>
      <c r="D2192" s="11">
        <v>40597.802083333336</v>
      </c>
      <c r="E2192" s="10">
        <v>90.29</v>
      </c>
      <c r="H2192" s="17"/>
      <c r="I2192" s="17"/>
    </row>
    <row r="2193" spans="1:9" x14ac:dyDescent="0.25">
      <c r="A2193" s="11">
        <v>40597.8125</v>
      </c>
      <c r="B2193" s="10">
        <v>0.02</v>
      </c>
      <c r="D2193" s="11">
        <v>40597.8125</v>
      </c>
      <c r="E2193" s="10">
        <v>16.37</v>
      </c>
      <c r="H2193" s="17"/>
      <c r="I2193" s="17"/>
    </row>
    <row r="2194" spans="1:9" x14ac:dyDescent="0.25">
      <c r="A2194" s="11">
        <v>40597.822916666664</v>
      </c>
      <c r="B2194" s="10">
        <v>59.93</v>
      </c>
      <c r="D2194" s="11">
        <v>40597.822916666664</v>
      </c>
      <c r="E2194" s="10">
        <v>0.46</v>
      </c>
      <c r="H2194" s="17"/>
      <c r="I2194" s="17"/>
    </row>
    <row r="2195" spans="1:9" x14ac:dyDescent="0.25">
      <c r="A2195" s="11">
        <v>40597.833333333336</v>
      </c>
      <c r="B2195" s="10">
        <v>68.88</v>
      </c>
      <c r="D2195" s="11">
        <v>40597.833333333336</v>
      </c>
      <c r="E2195" s="10">
        <v>12.72</v>
      </c>
      <c r="H2195" s="17"/>
      <c r="I2195" s="17"/>
    </row>
    <row r="2196" spans="1:9" x14ac:dyDescent="0.25">
      <c r="A2196" s="11">
        <v>40597.84375</v>
      </c>
      <c r="B2196" s="10">
        <v>41.75</v>
      </c>
      <c r="D2196" s="11">
        <v>40597.84375</v>
      </c>
      <c r="E2196" s="10">
        <v>5.16</v>
      </c>
      <c r="H2196" s="17"/>
      <c r="I2196" s="17"/>
    </row>
    <row r="2197" spans="1:9" x14ac:dyDescent="0.25">
      <c r="A2197" s="11">
        <v>40597.854166666664</v>
      </c>
      <c r="B2197" s="10">
        <v>93.71</v>
      </c>
      <c r="D2197" s="11">
        <v>40597.854166666664</v>
      </c>
      <c r="E2197" s="10">
        <v>69.28</v>
      </c>
      <c r="H2197" s="17"/>
      <c r="I2197" s="17"/>
    </row>
    <row r="2198" spans="1:9" x14ac:dyDescent="0.25">
      <c r="A2198" s="11">
        <v>40597.864583333336</v>
      </c>
      <c r="B2198" s="10">
        <v>77.59</v>
      </c>
      <c r="D2198" s="11">
        <v>40597.864583333336</v>
      </c>
      <c r="E2198" s="10">
        <v>98.47</v>
      </c>
      <c r="H2198" s="17"/>
      <c r="I2198" s="17"/>
    </row>
    <row r="2199" spans="1:9" x14ac:dyDescent="0.25">
      <c r="A2199" s="11">
        <v>40597.875</v>
      </c>
      <c r="B2199" s="10">
        <v>44.16</v>
      </c>
      <c r="D2199" s="11">
        <v>40597.875</v>
      </c>
      <c r="E2199" s="10">
        <v>79.78</v>
      </c>
      <c r="H2199" s="17"/>
      <c r="I2199" s="17"/>
    </row>
    <row r="2200" spans="1:9" x14ac:dyDescent="0.25">
      <c r="A2200" s="11">
        <v>40597.885416666664</v>
      </c>
      <c r="B2200" s="10">
        <v>95.31</v>
      </c>
      <c r="D2200" s="11">
        <v>40597.885416666664</v>
      </c>
      <c r="E2200" s="10">
        <v>73.89</v>
      </c>
      <c r="H2200" s="17"/>
      <c r="I2200" s="17"/>
    </row>
    <row r="2201" spans="1:9" x14ac:dyDescent="0.25">
      <c r="A2201" s="11">
        <v>40597.895833333336</v>
      </c>
      <c r="B2201" s="10">
        <v>29.01</v>
      </c>
      <c r="D2201" s="11">
        <v>40597.895833333336</v>
      </c>
      <c r="E2201" s="10">
        <v>61.14</v>
      </c>
      <c r="H2201" s="17"/>
      <c r="I2201" s="17"/>
    </row>
    <row r="2202" spans="1:9" x14ac:dyDescent="0.25">
      <c r="A2202" s="11">
        <v>40597.90625</v>
      </c>
      <c r="B2202" s="10">
        <v>61.63</v>
      </c>
      <c r="D2202" s="11">
        <v>40597.90625</v>
      </c>
      <c r="E2202" s="10">
        <v>14.21</v>
      </c>
      <c r="H2202" s="17"/>
      <c r="I2202" s="17"/>
    </row>
    <row r="2203" spans="1:9" x14ac:dyDescent="0.25">
      <c r="A2203" s="11">
        <v>40597.916666666664</v>
      </c>
      <c r="B2203" s="10">
        <v>36.68</v>
      </c>
      <c r="D2203" s="11">
        <v>40597.916666666664</v>
      </c>
      <c r="E2203" s="10">
        <v>11.26</v>
      </c>
      <c r="H2203" s="17"/>
      <c r="I2203" s="17"/>
    </row>
    <row r="2204" spans="1:9" x14ac:dyDescent="0.25">
      <c r="A2204" s="11">
        <v>40597.927083333336</v>
      </c>
      <c r="B2204" s="10">
        <v>75.75</v>
      </c>
      <c r="D2204" s="11">
        <v>40597.927083333336</v>
      </c>
      <c r="E2204" s="10">
        <v>14.5</v>
      </c>
      <c r="H2204" s="17"/>
      <c r="I2204" s="17"/>
    </row>
    <row r="2205" spans="1:9" x14ac:dyDescent="0.25">
      <c r="A2205" s="11">
        <v>40597.9375</v>
      </c>
      <c r="B2205" s="10">
        <v>5.58</v>
      </c>
      <c r="D2205" s="11">
        <v>40597.9375</v>
      </c>
      <c r="E2205" s="10">
        <v>71.099999999999994</v>
      </c>
      <c r="H2205" s="17"/>
      <c r="I2205" s="17"/>
    </row>
    <row r="2206" spans="1:9" x14ac:dyDescent="0.25">
      <c r="A2206" s="11">
        <v>40597.947916666664</v>
      </c>
      <c r="B2206" s="10">
        <v>88.64</v>
      </c>
      <c r="D2206" s="11">
        <v>40597.947916666664</v>
      </c>
      <c r="E2206" s="10">
        <v>50.33</v>
      </c>
      <c r="H2206" s="17"/>
      <c r="I2206" s="17"/>
    </row>
    <row r="2207" spans="1:9" x14ac:dyDescent="0.25">
      <c r="A2207" s="11">
        <v>40597.958333333336</v>
      </c>
      <c r="B2207" s="10">
        <v>41.16</v>
      </c>
      <c r="D2207" s="11">
        <v>40597.958333333336</v>
      </c>
      <c r="E2207" s="10">
        <v>58</v>
      </c>
      <c r="H2207" s="17"/>
      <c r="I2207" s="17"/>
    </row>
    <row r="2208" spans="1:9" x14ac:dyDescent="0.25">
      <c r="A2208" s="11">
        <v>40597.96875</v>
      </c>
      <c r="B2208" s="10">
        <v>23.47</v>
      </c>
      <c r="D2208" s="11">
        <v>40597.96875</v>
      </c>
      <c r="E2208" s="10">
        <v>72.84</v>
      </c>
      <c r="H2208" s="17"/>
      <c r="I2208" s="17"/>
    </row>
    <row r="2209" spans="1:9" x14ac:dyDescent="0.25">
      <c r="A2209" s="11">
        <v>40597.979166666664</v>
      </c>
      <c r="B2209" s="10">
        <v>26.81</v>
      </c>
      <c r="D2209" s="11">
        <v>40597.979166666664</v>
      </c>
      <c r="E2209" s="10">
        <v>99.63</v>
      </c>
      <c r="H2209" s="17"/>
      <c r="I2209" s="17"/>
    </row>
    <row r="2210" spans="1:9" x14ac:dyDescent="0.25">
      <c r="A2210" s="11">
        <v>40597.989583333336</v>
      </c>
      <c r="B2210" s="10">
        <v>84.44</v>
      </c>
      <c r="D2210" s="11">
        <v>40597.989583333336</v>
      </c>
      <c r="E2210" s="10">
        <v>45.56</v>
      </c>
      <c r="H2210" s="17"/>
      <c r="I2210" s="17"/>
    </row>
    <row r="2211" spans="1:9" x14ac:dyDescent="0.25">
      <c r="A2211" s="11">
        <v>40598</v>
      </c>
      <c r="B2211" s="10">
        <v>60.32</v>
      </c>
      <c r="D2211" s="11">
        <v>40598</v>
      </c>
      <c r="E2211" s="10">
        <v>14.85</v>
      </c>
      <c r="H2211" s="17"/>
      <c r="I2211" s="17"/>
    </row>
    <row r="2212" spans="1:9" x14ac:dyDescent="0.25">
      <c r="A2212" s="11">
        <v>40598.010416666664</v>
      </c>
      <c r="B2212" s="10">
        <v>43.12</v>
      </c>
      <c r="D2212" s="11">
        <v>40598.010416666664</v>
      </c>
      <c r="E2212" s="10">
        <v>73.55</v>
      </c>
      <c r="H2212" s="17"/>
      <c r="I2212" s="17"/>
    </row>
    <row r="2213" spans="1:9" x14ac:dyDescent="0.25">
      <c r="A2213" s="11">
        <v>40598.020833333336</v>
      </c>
      <c r="B2213" s="10">
        <v>97.43</v>
      </c>
      <c r="D2213" s="11">
        <v>40598.020833333336</v>
      </c>
      <c r="E2213" s="10">
        <v>96.11</v>
      </c>
      <c r="H2213" s="17"/>
      <c r="I2213" s="17"/>
    </row>
    <row r="2214" spans="1:9" x14ac:dyDescent="0.25">
      <c r="A2214" s="11">
        <v>40598.03125</v>
      </c>
      <c r="B2214" s="10">
        <v>32.24</v>
      </c>
      <c r="D2214" s="11">
        <v>40598.03125</v>
      </c>
      <c r="E2214" s="10">
        <v>76.53</v>
      </c>
      <c r="H2214" s="17"/>
      <c r="I2214" s="17"/>
    </row>
    <row r="2215" spans="1:9" x14ac:dyDescent="0.25">
      <c r="A2215" s="11">
        <v>40598.041666666664</v>
      </c>
      <c r="B2215" s="10">
        <v>36.06</v>
      </c>
      <c r="D2215" s="11">
        <v>40598.041666666664</v>
      </c>
      <c r="E2215" s="10">
        <v>49.19</v>
      </c>
      <c r="H2215" s="17"/>
      <c r="I2215" s="17"/>
    </row>
    <row r="2216" spans="1:9" x14ac:dyDescent="0.25">
      <c r="A2216" s="11">
        <v>40598.052083333336</v>
      </c>
      <c r="B2216" s="10">
        <v>41.06</v>
      </c>
      <c r="D2216" s="11">
        <v>40598.052083333336</v>
      </c>
      <c r="E2216" s="10">
        <v>8.51</v>
      </c>
      <c r="H2216" s="17"/>
      <c r="I2216" s="17"/>
    </row>
    <row r="2217" spans="1:9" x14ac:dyDescent="0.25">
      <c r="A2217" s="11">
        <v>40598.0625</v>
      </c>
      <c r="B2217" s="10">
        <v>90.82</v>
      </c>
      <c r="D2217" s="11">
        <v>40598.0625</v>
      </c>
      <c r="E2217" s="10">
        <v>23.71</v>
      </c>
      <c r="H2217" s="17"/>
      <c r="I2217" s="17"/>
    </row>
    <row r="2218" spans="1:9" x14ac:dyDescent="0.25">
      <c r="A2218" s="11">
        <v>40598.072916666664</v>
      </c>
      <c r="B2218" s="10">
        <v>27.24</v>
      </c>
      <c r="D2218" s="11">
        <v>40598.072916666664</v>
      </c>
      <c r="E2218" s="10">
        <v>75.34</v>
      </c>
      <c r="H2218" s="17"/>
      <c r="I2218" s="17"/>
    </row>
    <row r="2219" spans="1:9" x14ac:dyDescent="0.25">
      <c r="A2219" s="11">
        <v>40598.083333333336</v>
      </c>
      <c r="B2219" s="10">
        <v>69.290000000000006</v>
      </c>
      <c r="D2219" s="11">
        <v>40598.083333333336</v>
      </c>
      <c r="E2219" s="10">
        <v>16.149999999999999</v>
      </c>
      <c r="H2219" s="17"/>
      <c r="I2219" s="17"/>
    </row>
    <row r="2220" spans="1:9" x14ac:dyDescent="0.25">
      <c r="A2220" s="11">
        <v>40598.09375</v>
      </c>
      <c r="B2220" s="10">
        <v>81.98</v>
      </c>
      <c r="D2220" s="11">
        <v>40598.09375</v>
      </c>
      <c r="E2220" s="10">
        <v>58.44</v>
      </c>
      <c r="H2220" s="17"/>
      <c r="I2220" s="17"/>
    </row>
    <row r="2221" spans="1:9" x14ac:dyDescent="0.25">
      <c r="A2221" s="11">
        <v>40598.104166666664</v>
      </c>
      <c r="B2221" s="10">
        <v>59.52</v>
      </c>
      <c r="D2221" s="11">
        <v>40598.104166666664</v>
      </c>
      <c r="E2221" s="10">
        <v>58.32</v>
      </c>
      <c r="H2221" s="17"/>
      <c r="I2221" s="17"/>
    </row>
    <row r="2222" spans="1:9" x14ac:dyDescent="0.25">
      <c r="A2222" s="11">
        <v>40598.114583333336</v>
      </c>
      <c r="B2222" s="10">
        <v>51.66</v>
      </c>
      <c r="D2222" s="11">
        <v>40598.114583333336</v>
      </c>
      <c r="E2222" s="10">
        <v>60.75</v>
      </c>
      <c r="H2222" s="17"/>
      <c r="I2222" s="17"/>
    </row>
    <row r="2223" spans="1:9" x14ac:dyDescent="0.25">
      <c r="A2223" s="11">
        <v>40598.125</v>
      </c>
      <c r="B2223" s="10">
        <v>16.73</v>
      </c>
      <c r="D2223" s="11">
        <v>40598.125</v>
      </c>
      <c r="E2223" s="10">
        <v>5.56</v>
      </c>
      <c r="H2223" s="17"/>
      <c r="I2223" s="17"/>
    </row>
    <row r="2224" spans="1:9" x14ac:dyDescent="0.25">
      <c r="A2224" s="11">
        <v>40598.135416666664</v>
      </c>
      <c r="B2224" s="10">
        <v>33.44</v>
      </c>
      <c r="D2224" s="11">
        <v>40598.135416666664</v>
      </c>
      <c r="E2224" s="10">
        <v>11.97</v>
      </c>
      <c r="H2224" s="17"/>
      <c r="I2224" s="17"/>
    </row>
    <row r="2225" spans="1:9" x14ac:dyDescent="0.25">
      <c r="A2225" s="11">
        <v>40598.145833333336</v>
      </c>
      <c r="B2225" s="10">
        <v>43.39</v>
      </c>
      <c r="D2225" s="11">
        <v>40598.145833333336</v>
      </c>
      <c r="E2225" s="10">
        <v>13.12</v>
      </c>
      <c r="H2225" s="17"/>
      <c r="I2225" s="17"/>
    </row>
    <row r="2226" spans="1:9" x14ac:dyDescent="0.25">
      <c r="A2226" s="11">
        <v>40598.15625</v>
      </c>
      <c r="B2226" s="10">
        <v>71.67</v>
      </c>
      <c r="D2226" s="11">
        <v>40598.15625</v>
      </c>
      <c r="E2226" s="10">
        <v>74.010000000000005</v>
      </c>
      <c r="H2226" s="17"/>
      <c r="I2226" s="17"/>
    </row>
    <row r="2227" spans="1:9" x14ac:dyDescent="0.25">
      <c r="A2227" s="11">
        <v>40598.166666666664</v>
      </c>
      <c r="B2227" s="10">
        <v>84.74</v>
      </c>
      <c r="D2227" s="11">
        <v>40598.166666666664</v>
      </c>
      <c r="E2227" s="10">
        <v>27.2</v>
      </c>
      <c r="H2227" s="17"/>
      <c r="I2227" s="17"/>
    </row>
    <row r="2228" spans="1:9" x14ac:dyDescent="0.25">
      <c r="A2228" s="11">
        <v>40598.177083333336</v>
      </c>
      <c r="B2228" s="10">
        <v>65.209999999999994</v>
      </c>
      <c r="D2228" s="11">
        <v>40598.177083333336</v>
      </c>
      <c r="E2228" s="10">
        <v>58.56</v>
      </c>
      <c r="H2228" s="17"/>
      <c r="I2228" s="17"/>
    </row>
    <row r="2229" spans="1:9" x14ac:dyDescent="0.25">
      <c r="A2229" s="11">
        <v>40598.1875</v>
      </c>
      <c r="B2229" s="10">
        <v>44.56</v>
      </c>
      <c r="D2229" s="11">
        <v>40598.1875</v>
      </c>
      <c r="E2229" s="10">
        <v>92.71</v>
      </c>
      <c r="H2229" s="17"/>
      <c r="I2229" s="17"/>
    </row>
    <row r="2230" spans="1:9" x14ac:dyDescent="0.25">
      <c r="A2230" s="11">
        <v>40598.197916666664</v>
      </c>
      <c r="B2230" s="10">
        <v>72.55</v>
      </c>
      <c r="D2230" s="11">
        <v>40598.197916666664</v>
      </c>
      <c r="E2230" s="10">
        <v>82.1</v>
      </c>
      <c r="H2230" s="17"/>
      <c r="I2230" s="17"/>
    </row>
    <row r="2231" spans="1:9" x14ac:dyDescent="0.25">
      <c r="A2231" s="11">
        <v>40598.208333333336</v>
      </c>
      <c r="B2231" s="10">
        <v>20.87</v>
      </c>
      <c r="D2231" s="11">
        <v>40598.208333333336</v>
      </c>
      <c r="E2231" s="10">
        <v>36.69</v>
      </c>
      <c r="H2231" s="17"/>
      <c r="I2231" s="17"/>
    </row>
    <row r="2232" spans="1:9" x14ac:dyDescent="0.25">
      <c r="A2232" s="11">
        <v>40598.21875</v>
      </c>
      <c r="B2232" s="10">
        <v>11.49</v>
      </c>
      <c r="D2232" s="11">
        <v>40598.21875</v>
      </c>
      <c r="E2232" s="10">
        <v>36.049999999999997</v>
      </c>
      <c r="H2232" s="17"/>
      <c r="I2232" s="17"/>
    </row>
    <row r="2233" spans="1:9" x14ac:dyDescent="0.25">
      <c r="A2233" s="11">
        <v>40598.229166666664</v>
      </c>
      <c r="B2233" s="10">
        <v>14.43</v>
      </c>
      <c r="D2233" s="11">
        <v>40598.229166666664</v>
      </c>
      <c r="E2233" s="10">
        <v>68.5</v>
      </c>
      <c r="H2233" s="17"/>
      <c r="I2233" s="17"/>
    </row>
    <row r="2234" spans="1:9" x14ac:dyDescent="0.25">
      <c r="A2234" s="11">
        <v>40598.239583333336</v>
      </c>
      <c r="B2234" s="10">
        <v>81.87</v>
      </c>
      <c r="D2234" s="11">
        <v>40598.239583333336</v>
      </c>
      <c r="E2234" s="10">
        <v>36.15</v>
      </c>
      <c r="H2234" s="17"/>
      <c r="I2234" s="17"/>
    </row>
    <row r="2235" spans="1:9" x14ac:dyDescent="0.25">
      <c r="A2235" s="11">
        <v>40598.25</v>
      </c>
      <c r="B2235" s="10">
        <v>83.8</v>
      </c>
      <c r="D2235" s="11">
        <v>40598.25</v>
      </c>
      <c r="E2235" s="10">
        <v>45.82</v>
      </c>
      <c r="H2235" s="17"/>
      <c r="I2235" s="17"/>
    </row>
    <row r="2236" spans="1:9" x14ac:dyDescent="0.25">
      <c r="A2236" s="11">
        <v>40598.260416666664</v>
      </c>
      <c r="B2236" s="10">
        <v>99.26</v>
      </c>
      <c r="D2236" s="11">
        <v>40598.260416666664</v>
      </c>
      <c r="E2236" s="10">
        <v>64.680000000000007</v>
      </c>
      <c r="H2236" s="17"/>
      <c r="I2236" s="17"/>
    </row>
    <row r="2237" spans="1:9" x14ac:dyDescent="0.25">
      <c r="A2237" s="11">
        <v>40598.270833333336</v>
      </c>
      <c r="B2237" s="10">
        <v>36.53</v>
      </c>
      <c r="D2237" s="11">
        <v>40598.270833333336</v>
      </c>
      <c r="E2237" s="10">
        <v>55.26</v>
      </c>
      <c r="H2237" s="17"/>
      <c r="I2237" s="17"/>
    </row>
    <row r="2238" spans="1:9" x14ac:dyDescent="0.25">
      <c r="A2238" s="11">
        <v>40598.28125</v>
      </c>
      <c r="B2238" s="10">
        <v>71.150000000000006</v>
      </c>
      <c r="D2238" s="11">
        <v>40598.28125</v>
      </c>
      <c r="E2238" s="10">
        <v>90.53</v>
      </c>
      <c r="H2238" s="17"/>
      <c r="I2238" s="17"/>
    </row>
    <row r="2239" spans="1:9" x14ac:dyDescent="0.25">
      <c r="A2239" s="11">
        <v>40598.291666666664</v>
      </c>
      <c r="B2239" s="10">
        <v>87.39</v>
      </c>
      <c r="D2239" s="11">
        <v>40598.291666666664</v>
      </c>
      <c r="E2239" s="10">
        <v>69.05</v>
      </c>
      <c r="H2239" s="17"/>
      <c r="I2239" s="17"/>
    </row>
    <row r="2240" spans="1:9" x14ac:dyDescent="0.25">
      <c r="A2240" s="11">
        <v>40598.302083333336</v>
      </c>
      <c r="B2240" s="10">
        <v>84.4</v>
      </c>
      <c r="D2240" s="11">
        <v>40598.302083333336</v>
      </c>
      <c r="E2240" s="10">
        <v>74.569999999999993</v>
      </c>
      <c r="H2240" s="17"/>
      <c r="I2240" s="17"/>
    </row>
    <row r="2241" spans="1:9" x14ac:dyDescent="0.25">
      <c r="A2241" s="11">
        <v>40598.3125</v>
      </c>
      <c r="B2241" s="10">
        <v>4.97</v>
      </c>
      <c r="D2241" s="11">
        <v>40598.3125</v>
      </c>
      <c r="E2241" s="10">
        <v>9.2899999999999991</v>
      </c>
      <c r="H2241" s="17"/>
      <c r="I2241" s="17"/>
    </row>
    <row r="2242" spans="1:9" x14ac:dyDescent="0.25">
      <c r="A2242" s="11">
        <v>40598.322916666664</v>
      </c>
      <c r="B2242" s="10">
        <v>63.5</v>
      </c>
      <c r="D2242" s="11">
        <v>40598.322916666664</v>
      </c>
      <c r="E2242" s="10">
        <v>46.91</v>
      </c>
      <c r="H2242" s="17"/>
      <c r="I2242" s="17"/>
    </row>
    <row r="2243" spans="1:9" x14ac:dyDescent="0.25">
      <c r="A2243" s="11">
        <v>40598.333333333336</v>
      </c>
      <c r="B2243" s="10">
        <v>35.619999999999997</v>
      </c>
      <c r="D2243" s="11">
        <v>40598.333333333336</v>
      </c>
      <c r="E2243" s="10">
        <v>25.49</v>
      </c>
      <c r="H2243" s="17"/>
      <c r="I2243" s="17"/>
    </row>
    <row r="2244" spans="1:9" x14ac:dyDescent="0.25">
      <c r="A2244" s="11">
        <v>40598.34375</v>
      </c>
      <c r="B2244" s="10">
        <v>77.25</v>
      </c>
      <c r="D2244" s="11">
        <v>40598.34375</v>
      </c>
      <c r="E2244" s="10">
        <v>19.43</v>
      </c>
      <c r="H2244" s="17"/>
      <c r="I2244" s="17"/>
    </row>
    <row r="2245" spans="1:9" x14ac:dyDescent="0.25">
      <c r="A2245" s="11">
        <v>40598.354166666664</v>
      </c>
      <c r="B2245" s="10">
        <v>17</v>
      </c>
      <c r="D2245" s="11">
        <v>40598.354166666664</v>
      </c>
      <c r="E2245" s="10">
        <v>36.44</v>
      </c>
      <c r="H2245" s="17"/>
      <c r="I2245" s="17"/>
    </row>
    <row r="2246" spans="1:9" x14ac:dyDescent="0.25">
      <c r="A2246" s="11">
        <v>40598.364583333336</v>
      </c>
      <c r="B2246" s="10">
        <v>59.42</v>
      </c>
      <c r="D2246" s="11">
        <v>40598.364583333336</v>
      </c>
      <c r="E2246" s="10">
        <v>12</v>
      </c>
      <c r="H2246" s="17"/>
      <c r="I2246" s="17"/>
    </row>
    <row r="2247" spans="1:9" x14ac:dyDescent="0.25">
      <c r="A2247" s="11">
        <v>40598.375</v>
      </c>
      <c r="B2247" s="10">
        <v>90.21</v>
      </c>
      <c r="D2247" s="11">
        <v>40598.375</v>
      </c>
      <c r="E2247" s="10">
        <v>26.89</v>
      </c>
      <c r="H2247" s="17"/>
      <c r="I2247" s="17"/>
    </row>
    <row r="2248" spans="1:9" x14ac:dyDescent="0.25">
      <c r="A2248" s="11">
        <v>40598.385416666664</v>
      </c>
      <c r="B2248" s="10">
        <v>3.76</v>
      </c>
      <c r="D2248" s="11">
        <v>40598.385416666664</v>
      </c>
      <c r="E2248" s="10">
        <v>34.68</v>
      </c>
      <c r="H2248" s="17"/>
      <c r="I2248" s="17"/>
    </row>
    <row r="2249" spans="1:9" x14ac:dyDescent="0.25">
      <c r="A2249" s="11">
        <v>40598.395833333336</v>
      </c>
      <c r="B2249" s="10">
        <v>75.45</v>
      </c>
      <c r="D2249" s="11">
        <v>40598.395833333336</v>
      </c>
      <c r="E2249" s="10">
        <v>87.51</v>
      </c>
      <c r="H2249" s="17"/>
      <c r="I2249" s="17"/>
    </row>
    <row r="2250" spans="1:9" x14ac:dyDescent="0.25">
      <c r="A2250" s="11">
        <v>40598.40625</v>
      </c>
      <c r="B2250" s="10">
        <v>29.83</v>
      </c>
      <c r="D2250" s="11">
        <v>40598.40625</v>
      </c>
      <c r="E2250" s="10">
        <v>25.13</v>
      </c>
      <c r="H2250" s="17"/>
      <c r="I2250" s="17"/>
    </row>
    <row r="2251" spans="1:9" x14ac:dyDescent="0.25">
      <c r="A2251" s="11">
        <v>40598.416666666664</v>
      </c>
      <c r="B2251" s="10">
        <v>55.26</v>
      </c>
      <c r="D2251" s="11">
        <v>40598.416666666664</v>
      </c>
      <c r="E2251" s="10">
        <v>19.149999999999999</v>
      </c>
      <c r="H2251" s="17"/>
      <c r="I2251" s="17"/>
    </row>
    <row r="2252" spans="1:9" x14ac:dyDescent="0.25">
      <c r="A2252" s="11">
        <v>40598.427083333336</v>
      </c>
      <c r="B2252" s="10">
        <v>77.930000000000007</v>
      </c>
      <c r="D2252" s="11">
        <v>40598.427083333336</v>
      </c>
      <c r="E2252" s="10">
        <v>42</v>
      </c>
      <c r="H2252" s="17"/>
      <c r="I2252" s="17"/>
    </row>
    <row r="2253" spans="1:9" x14ac:dyDescent="0.25">
      <c r="A2253" s="11">
        <v>40598.4375</v>
      </c>
      <c r="B2253" s="10">
        <v>95.42</v>
      </c>
      <c r="D2253" s="11">
        <v>40598.4375</v>
      </c>
      <c r="E2253" s="10">
        <v>48.72</v>
      </c>
      <c r="H2253" s="17"/>
      <c r="I2253" s="17"/>
    </row>
    <row r="2254" spans="1:9" x14ac:dyDescent="0.25">
      <c r="A2254" s="11">
        <v>40598.447916666664</v>
      </c>
      <c r="B2254" s="10">
        <v>58.17</v>
      </c>
      <c r="D2254" s="11">
        <v>40598.447916666664</v>
      </c>
      <c r="E2254" s="10">
        <v>62.94</v>
      </c>
      <c r="H2254" s="17"/>
      <c r="I2254" s="17"/>
    </row>
    <row r="2255" spans="1:9" x14ac:dyDescent="0.25">
      <c r="A2255" s="11">
        <v>40598.458333333336</v>
      </c>
      <c r="B2255" s="10">
        <v>78.52</v>
      </c>
      <c r="D2255" s="11">
        <v>40598.458333333336</v>
      </c>
      <c r="E2255" s="10">
        <v>23.41</v>
      </c>
      <c r="H2255" s="17"/>
      <c r="I2255" s="17"/>
    </row>
    <row r="2256" spans="1:9" x14ac:dyDescent="0.25">
      <c r="A2256" s="11">
        <v>40598.46875</v>
      </c>
      <c r="B2256" s="10">
        <v>56.55</v>
      </c>
      <c r="D2256" s="11">
        <v>40598.46875</v>
      </c>
      <c r="E2256" s="10">
        <v>66.42</v>
      </c>
      <c r="H2256" s="17"/>
      <c r="I2256" s="17"/>
    </row>
    <row r="2257" spans="1:9" x14ac:dyDescent="0.25">
      <c r="A2257" s="11">
        <v>40598.479166666664</v>
      </c>
      <c r="B2257" s="10">
        <v>86.19</v>
      </c>
      <c r="D2257" s="11">
        <v>40598.479166666664</v>
      </c>
      <c r="E2257" s="10">
        <v>69</v>
      </c>
      <c r="H2257" s="17"/>
      <c r="I2257" s="17"/>
    </row>
    <row r="2258" spans="1:9" x14ac:dyDescent="0.25">
      <c r="A2258" s="11">
        <v>40598.489583333336</v>
      </c>
      <c r="B2258" s="10">
        <v>39.44</v>
      </c>
      <c r="D2258" s="11">
        <v>40598.489583333336</v>
      </c>
      <c r="E2258" s="10">
        <v>53.75</v>
      </c>
      <c r="H2258" s="17"/>
      <c r="I2258" s="17"/>
    </row>
    <row r="2259" spans="1:9" x14ac:dyDescent="0.25">
      <c r="A2259" s="11">
        <v>40598.5</v>
      </c>
      <c r="B2259" s="10">
        <v>14.78</v>
      </c>
      <c r="D2259" s="11">
        <v>40598.5</v>
      </c>
      <c r="E2259" s="10">
        <v>7.97</v>
      </c>
      <c r="H2259" s="17"/>
      <c r="I2259" s="17"/>
    </row>
    <row r="2260" spans="1:9" x14ac:dyDescent="0.25">
      <c r="A2260" s="11">
        <v>40598.510416666664</v>
      </c>
      <c r="B2260" s="10">
        <v>61.58</v>
      </c>
      <c r="D2260" s="11">
        <v>40598.510416666664</v>
      </c>
      <c r="E2260" s="10">
        <v>71.28</v>
      </c>
      <c r="H2260" s="17"/>
      <c r="I2260" s="17"/>
    </row>
    <row r="2261" spans="1:9" x14ac:dyDescent="0.25">
      <c r="A2261" s="11">
        <v>40598.520833333336</v>
      </c>
      <c r="B2261" s="10">
        <v>45.1</v>
      </c>
      <c r="D2261" s="11">
        <v>40598.520833333336</v>
      </c>
      <c r="E2261" s="10">
        <v>60.33</v>
      </c>
      <c r="H2261" s="17"/>
      <c r="I2261" s="17"/>
    </row>
    <row r="2262" spans="1:9" x14ac:dyDescent="0.25">
      <c r="A2262" s="11">
        <v>40598.53125</v>
      </c>
      <c r="B2262" s="10">
        <v>3.25</v>
      </c>
      <c r="D2262" s="11">
        <v>40598.53125</v>
      </c>
      <c r="E2262" s="10">
        <v>80.709999999999994</v>
      </c>
      <c r="H2262" s="17"/>
      <c r="I2262" s="17"/>
    </row>
    <row r="2263" spans="1:9" x14ac:dyDescent="0.25">
      <c r="A2263" s="11">
        <v>40598.541666666664</v>
      </c>
      <c r="B2263" s="10">
        <v>2.25</v>
      </c>
      <c r="D2263" s="11">
        <v>40598.541666666664</v>
      </c>
      <c r="E2263" s="10">
        <v>63.11</v>
      </c>
      <c r="H2263" s="17"/>
      <c r="I2263" s="17"/>
    </row>
    <row r="2264" spans="1:9" x14ac:dyDescent="0.25">
      <c r="A2264" s="11">
        <v>40598.552083333336</v>
      </c>
      <c r="B2264" s="10">
        <v>67.959999999999994</v>
      </c>
      <c r="D2264" s="11">
        <v>40598.552083333336</v>
      </c>
      <c r="E2264" s="10">
        <v>83.78</v>
      </c>
      <c r="H2264" s="17"/>
      <c r="I2264" s="17"/>
    </row>
    <row r="2265" spans="1:9" x14ac:dyDescent="0.25">
      <c r="A2265" s="11">
        <v>40598.5625</v>
      </c>
      <c r="B2265" s="10">
        <v>20.18</v>
      </c>
      <c r="D2265" s="11">
        <v>40598.5625</v>
      </c>
      <c r="E2265" s="10">
        <v>65.83</v>
      </c>
      <c r="H2265" s="17"/>
      <c r="I2265" s="17"/>
    </row>
    <row r="2266" spans="1:9" x14ac:dyDescent="0.25">
      <c r="A2266" s="11">
        <v>40598.572916666664</v>
      </c>
      <c r="B2266" s="10">
        <v>53.74</v>
      </c>
      <c r="D2266" s="11">
        <v>40598.572916666664</v>
      </c>
      <c r="E2266" s="10">
        <v>2.9</v>
      </c>
      <c r="H2266" s="17"/>
      <c r="I2266" s="17"/>
    </row>
    <row r="2267" spans="1:9" x14ac:dyDescent="0.25">
      <c r="A2267" s="11">
        <v>40598.583333333336</v>
      </c>
      <c r="B2267" s="10">
        <v>30.34</v>
      </c>
      <c r="D2267" s="11">
        <v>40598.583333333336</v>
      </c>
      <c r="E2267" s="10">
        <v>52.93</v>
      </c>
      <c r="H2267" s="17"/>
      <c r="I2267" s="17"/>
    </row>
    <row r="2268" spans="1:9" x14ac:dyDescent="0.25">
      <c r="A2268" s="11">
        <v>40598.59375</v>
      </c>
      <c r="B2268" s="10">
        <v>83.12</v>
      </c>
      <c r="D2268" s="11">
        <v>40598.59375</v>
      </c>
      <c r="E2268" s="10">
        <v>2.78</v>
      </c>
      <c r="H2268" s="17"/>
      <c r="I2268" s="17"/>
    </row>
    <row r="2269" spans="1:9" x14ac:dyDescent="0.25">
      <c r="A2269" s="11">
        <v>40598.604166666664</v>
      </c>
      <c r="B2269" s="10">
        <v>7.3</v>
      </c>
      <c r="D2269" s="11">
        <v>40598.604166666664</v>
      </c>
      <c r="E2269" s="10">
        <v>46.08</v>
      </c>
      <c r="H2269" s="17"/>
      <c r="I2269" s="17"/>
    </row>
    <row r="2270" spans="1:9" x14ac:dyDescent="0.25">
      <c r="A2270" s="11">
        <v>40598.614583333336</v>
      </c>
      <c r="B2270" s="10">
        <v>41.38</v>
      </c>
      <c r="D2270" s="11">
        <v>40598.614583333336</v>
      </c>
      <c r="E2270" s="10">
        <v>44.64</v>
      </c>
      <c r="H2270" s="17"/>
      <c r="I2270" s="17"/>
    </row>
    <row r="2271" spans="1:9" x14ac:dyDescent="0.25">
      <c r="A2271" s="11">
        <v>40598.625</v>
      </c>
      <c r="B2271" s="10">
        <v>90.21</v>
      </c>
      <c r="D2271" s="11">
        <v>40598.625</v>
      </c>
      <c r="E2271" s="10">
        <v>57.84</v>
      </c>
      <c r="H2271" s="17"/>
      <c r="I2271" s="17"/>
    </row>
    <row r="2272" spans="1:9" x14ac:dyDescent="0.25">
      <c r="A2272" s="11">
        <v>40598.635416666664</v>
      </c>
      <c r="B2272" s="10">
        <v>47.47</v>
      </c>
      <c r="D2272" s="11">
        <v>40598.635416666664</v>
      </c>
      <c r="E2272" s="10">
        <v>13.4</v>
      </c>
      <c r="H2272" s="17"/>
      <c r="I2272" s="17"/>
    </row>
    <row r="2273" spans="1:9" x14ac:dyDescent="0.25">
      <c r="A2273" s="11">
        <v>40598.645833333336</v>
      </c>
      <c r="B2273" s="10">
        <v>75.22</v>
      </c>
      <c r="D2273" s="11">
        <v>40598.645833333336</v>
      </c>
      <c r="E2273" s="10">
        <v>79.760000000000005</v>
      </c>
      <c r="H2273" s="17"/>
      <c r="I2273" s="17"/>
    </row>
    <row r="2274" spans="1:9" x14ac:dyDescent="0.25">
      <c r="A2274" s="11">
        <v>40598.65625</v>
      </c>
      <c r="B2274" s="10">
        <v>4.8499999999999996</v>
      </c>
      <c r="D2274" s="11">
        <v>40598.65625</v>
      </c>
      <c r="E2274" s="10">
        <v>18.329999999999998</v>
      </c>
      <c r="H2274" s="17"/>
      <c r="I2274" s="17"/>
    </row>
    <row r="2275" spans="1:9" x14ac:dyDescent="0.25">
      <c r="A2275" s="11">
        <v>40598.666666666664</v>
      </c>
      <c r="B2275" s="10">
        <v>35.82</v>
      </c>
      <c r="D2275" s="11">
        <v>40598.666666666664</v>
      </c>
      <c r="E2275" s="10">
        <v>55.25</v>
      </c>
      <c r="H2275" s="17"/>
      <c r="I2275" s="17"/>
    </row>
    <row r="2276" spans="1:9" x14ac:dyDescent="0.25">
      <c r="A2276" s="11">
        <v>40598.677083333336</v>
      </c>
      <c r="B2276" s="10">
        <v>25.16</v>
      </c>
      <c r="D2276" s="11">
        <v>40598.677083333336</v>
      </c>
      <c r="E2276" s="10">
        <v>64.12</v>
      </c>
      <c r="H2276" s="17"/>
      <c r="I2276" s="17"/>
    </row>
    <row r="2277" spans="1:9" x14ac:dyDescent="0.25">
      <c r="A2277" s="11">
        <v>40598.6875</v>
      </c>
      <c r="B2277" s="10">
        <v>38.43</v>
      </c>
      <c r="D2277" s="11">
        <v>40598.6875</v>
      </c>
      <c r="E2277" s="10">
        <v>13.14</v>
      </c>
      <c r="H2277" s="17"/>
      <c r="I2277" s="17"/>
    </row>
    <row r="2278" spans="1:9" x14ac:dyDescent="0.25">
      <c r="A2278" s="11">
        <v>40598.697916666664</v>
      </c>
      <c r="B2278" s="10">
        <v>93.08</v>
      </c>
      <c r="D2278" s="11">
        <v>40598.697916666664</v>
      </c>
      <c r="E2278" s="10">
        <v>74.91</v>
      </c>
      <c r="H2278" s="17"/>
      <c r="I2278" s="17"/>
    </row>
    <row r="2279" spans="1:9" x14ac:dyDescent="0.25">
      <c r="A2279" s="11">
        <v>40598.708333333336</v>
      </c>
      <c r="B2279" s="10">
        <v>46.44</v>
      </c>
      <c r="D2279" s="11">
        <v>40598.708333333336</v>
      </c>
      <c r="E2279" s="10">
        <v>19.98</v>
      </c>
      <c r="H2279" s="17"/>
      <c r="I2279" s="17"/>
    </row>
    <row r="2280" spans="1:9" x14ac:dyDescent="0.25">
      <c r="A2280" s="11">
        <v>40598.71875</v>
      </c>
      <c r="B2280" s="10">
        <v>42.07</v>
      </c>
      <c r="D2280" s="11">
        <v>40598.71875</v>
      </c>
      <c r="E2280" s="10">
        <v>52.72</v>
      </c>
      <c r="H2280" s="17"/>
      <c r="I2280" s="17"/>
    </row>
    <row r="2281" spans="1:9" x14ac:dyDescent="0.25">
      <c r="A2281" s="11">
        <v>40598.729166666664</v>
      </c>
      <c r="B2281" s="10">
        <v>33.18</v>
      </c>
      <c r="D2281" s="11">
        <v>40598.729166666664</v>
      </c>
      <c r="E2281" s="10">
        <v>72.44</v>
      </c>
      <c r="H2281" s="17"/>
      <c r="I2281" s="17"/>
    </row>
    <row r="2282" spans="1:9" x14ac:dyDescent="0.25">
      <c r="A2282" s="11">
        <v>40598.739583333336</v>
      </c>
      <c r="B2282" s="10">
        <v>95.95</v>
      </c>
      <c r="D2282" s="11">
        <v>40598.739583333336</v>
      </c>
      <c r="E2282" s="10">
        <v>51.19</v>
      </c>
      <c r="H2282" s="17"/>
      <c r="I2282" s="17"/>
    </row>
    <row r="2283" spans="1:9" x14ac:dyDescent="0.25">
      <c r="A2283" s="11">
        <v>40598.75</v>
      </c>
      <c r="B2283" s="10">
        <v>54.32</v>
      </c>
      <c r="D2283" s="11">
        <v>40598.75</v>
      </c>
      <c r="E2283" s="10">
        <v>25.86</v>
      </c>
      <c r="H2283" s="17"/>
      <c r="I2283" s="17"/>
    </row>
    <row r="2284" spans="1:9" x14ac:dyDescent="0.25">
      <c r="A2284" s="11">
        <v>40598.760416666664</v>
      </c>
      <c r="B2284" s="10">
        <v>78.03</v>
      </c>
      <c r="D2284" s="11">
        <v>40598.760416666664</v>
      </c>
      <c r="E2284" s="10">
        <v>86.82</v>
      </c>
      <c r="H2284" s="17"/>
      <c r="I2284" s="17"/>
    </row>
    <row r="2285" spans="1:9" x14ac:dyDescent="0.25">
      <c r="A2285" s="11">
        <v>40598.770833333336</v>
      </c>
      <c r="B2285" s="10">
        <v>46.6</v>
      </c>
      <c r="D2285" s="11">
        <v>40598.770833333336</v>
      </c>
      <c r="E2285" s="10">
        <v>54.34</v>
      </c>
      <c r="H2285" s="17"/>
      <c r="I2285" s="17"/>
    </row>
    <row r="2286" spans="1:9" x14ac:dyDescent="0.25">
      <c r="A2286" s="11">
        <v>40598.78125</v>
      </c>
      <c r="B2286" s="10">
        <v>38.78</v>
      </c>
      <c r="D2286" s="11">
        <v>40598.78125</v>
      </c>
      <c r="E2286" s="10">
        <v>55.99</v>
      </c>
      <c r="H2286" s="17"/>
      <c r="I2286" s="17"/>
    </row>
    <row r="2287" spans="1:9" x14ac:dyDescent="0.25">
      <c r="A2287" s="11">
        <v>40598.791666666664</v>
      </c>
      <c r="B2287" s="10">
        <v>23.26</v>
      </c>
      <c r="D2287" s="11">
        <v>40598.791666666664</v>
      </c>
      <c r="E2287" s="10">
        <v>56.87</v>
      </c>
      <c r="H2287" s="17"/>
      <c r="I2287" s="17"/>
    </row>
    <row r="2288" spans="1:9" x14ac:dyDescent="0.25">
      <c r="A2288" s="11">
        <v>40598.802083333336</v>
      </c>
      <c r="B2288" s="10">
        <v>90.87</v>
      </c>
      <c r="D2288" s="11">
        <v>40598.802083333336</v>
      </c>
      <c r="E2288" s="10">
        <v>2.89</v>
      </c>
      <c r="H2288" s="17"/>
      <c r="I2288" s="17"/>
    </row>
    <row r="2289" spans="1:9" x14ac:dyDescent="0.25">
      <c r="A2289" s="11">
        <v>40598.8125</v>
      </c>
      <c r="B2289" s="10">
        <v>98.4</v>
      </c>
      <c r="D2289" s="11">
        <v>40598.8125</v>
      </c>
      <c r="E2289" s="10">
        <v>36.42</v>
      </c>
      <c r="H2289" s="17"/>
      <c r="I2289" s="17"/>
    </row>
    <row r="2290" spans="1:9" x14ac:dyDescent="0.25">
      <c r="A2290" s="11">
        <v>40598.822916666664</v>
      </c>
      <c r="B2290" s="10">
        <v>16.989999999999998</v>
      </c>
      <c r="D2290" s="11">
        <v>40598.822916666664</v>
      </c>
      <c r="E2290" s="10">
        <v>33.229999999999997</v>
      </c>
      <c r="H2290" s="17"/>
      <c r="I2290" s="17"/>
    </row>
    <row r="2291" spans="1:9" x14ac:dyDescent="0.25">
      <c r="A2291" s="11">
        <v>40598.833333333336</v>
      </c>
      <c r="B2291" s="10">
        <v>47.12</v>
      </c>
      <c r="D2291" s="11">
        <v>40598.833333333336</v>
      </c>
      <c r="E2291" s="10">
        <v>76.22</v>
      </c>
      <c r="H2291" s="17"/>
      <c r="I2291" s="17"/>
    </row>
    <row r="2292" spans="1:9" x14ac:dyDescent="0.25">
      <c r="A2292" s="11">
        <v>40598.84375</v>
      </c>
      <c r="B2292" s="10">
        <v>38.909999999999997</v>
      </c>
      <c r="D2292" s="11">
        <v>40598.84375</v>
      </c>
      <c r="E2292" s="10">
        <v>11.48</v>
      </c>
      <c r="H2292" s="17"/>
      <c r="I2292" s="17"/>
    </row>
    <row r="2293" spans="1:9" x14ac:dyDescent="0.25">
      <c r="A2293" s="11">
        <v>40598.854166666664</v>
      </c>
      <c r="B2293" s="10">
        <v>60.2</v>
      </c>
      <c r="D2293" s="11">
        <v>40598.854166666664</v>
      </c>
      <c r="E2293" s="10">
        <v>90.14</v>
      </c>
      <c r="H2293" s="17"/>
      <c r="I2293" s="17"/>
    </row>
    <row r="2294" spans="1:9" x14ac:dyDescent="0.25">
      <c r="A2294" s="11">
        <v>40598.864583333336</v>
      </c>
      <c r="B2294" s="10">
        <v>77.64</v>
      </c>
      <c r="D2294" s="11">
        <v>40598.864583333336</v>
      </c>
      <c r="E2294" s="10">
        <v>25.64</v>
      </c>
      <c r="H2294" s="17"/>
      <c r="I2294" s="17"/>
    </row>
    <row r="2295" spans="1:9" x14ac:dyDescent="0.25">
      <c r="A2295" s="11">
        <v>40598.875</v>
      </c>
      <c r="B2295" s="10">
        <v>14.44</v>
      </c>
      <c r="D2295" s="11">
        <v>40598.875</v>
      </c>
      <c r="E2295" s="10">
        <v>23.45</v>
      </c>
      <c r="H2295" s="17"/>
      <c r="I2295" s="17"/>
    </row>
    <row r="2296" spans="1:9" x14ac:dyDescent="0.25">
      <c r="A2296" s="11">
        <v>40598.885416666664</v>
      </c>
      <c r="B2296" s="10">
        <v>22.41</v>
      </c>
      <c r="D2296" s="11">
        <v>40598.885416666664</v>
      </c>
      <c r="E2296" s="10">
        <v>89.98</v>
      </c>
      <c r="H2296" s="17"/>
      <c r="I2296" s="17"/>
    </row>
    <row r="2297" spans="1:9" x14ac:dyDescent="0.25">
      <c r="A2297" s="11">
        <v>40598.895833333336</v>
      </c>
      <c r="B2297" s="10">
        <v>2.08</v>
      </c>
      <c r="D2297" s="11">
        <v>40598.895833333336</v>
      </c>
      <c r="E2297" s="10">
        <v>56.87</v>
      </c>
      <c r="H2297" s="17"/>
      <c r="I2297" s="17"/>
    </row>
    <row r="2298" spans="1:9" x14ac:dyDescent="0.25">
      <c r="A2298" s="11">
        <v>40598.90625</v>
      </c>
      <c r="B2298" s="10">
        <v>82.48</v>
      </c>
      <c r="D2298" s="11">
        <v>40598.90625</v>
      </c>
      <c r="E2298" s="10">
        <v>70.489999999999995</v>
      </c>
      <c r="H2298" s="17"/>
      <c r="I2298" s="17"/>
    </row>
    <row r="2299" spans="1:9" x14ac:dyDescent="0.25">
      <c r="A2299" s="11">
        <v>40598.916666666664</v>
      </c>
      <c r="B2299" s="10">
        <v>33.61</v>
      </c>
      <c r="D2299" s="11">
        <v>40598.916666666664</v>
      </c>
      <c r="E2299" s="10">
        <v>59.21</v>
      </c>
      <c r="H2299" s="17"/>
      <c r="I2299" s="17"/>
    </row>
    <row r="2300" spans="1:9" x14ac:dyDescent="0.25">
      <c r="A2300" s="11">
        <v>40598.927083333336</v>
      </c>
      <c r="B2300" s="10">
        <v>5.16</v>
      </c>
      <c r="D2300" s="11">
        <v>40598.927083333336</v>
      </c>
      <c r="E2300" s="10">
        <v>42.67</v>
      </c>
      <c r="H2300" s="17"/>
      <c r="I2300" s="17"/>
    </row>
    <row r="2301" spans="1:9" x14ac:dyDescent="0.25">
      <c r="A2301" s="11">
        <v>40598.9375</v>
      </c>
      <c r="B2301" s="10">
        <v>74.06</v>
      </c>
      <c r="D2301" s="11">
        <v>40598.9375</v>
      </c>
      <c r="E2301" s="10">
        <v>93.03</v>
      </c>
      <c r="H2301" s="17"/>
      <c r="I2301" s="17"/>
    </row>
    <row r="2302" spans="1:9" x14ac:dyDescent="0.25">
      <c r="A2302" s="11">
        <v>40598.947916666664</v>
      </c>
      <c r="B2302" s="10">
        <v>94.76</v>
      </c>
      <c r="D2302" s="11">
        <v>40598.947916666664</v>
      </c>
      <c r="E2302" s="10">
        <v>30.29</v>
      </c>
      <c r="H2302" s="17"/>
      <c r="I2302" s="17"/>
    </row>
    <row r="2303" spans="1:9" x14ac:dyDescent="0.25">
      <c r="A2303" s="11">
        <v>40598.958333333336</v>
      </c>
      <c r="B2303" s="10">
        <v>27.28</v>
      </c>
      <c r="D2303" s="11">
        <v>40598.958333333336</v>
      </c>
      <c r="E2303" s="10">
        <v>44.27</v>
      </c>
      <c r="H2303" s="17"/>
      <c r="I2303" s="17"/>
    </row>
    <row r="2304" spans="1:9" x14ac:dyDescent="0.25">
      <c r="A2304" s="11">
        <v>40598.96875</v>
      </c>
      <c r="B2304" s="10">
        <v>75.34</v>
      </c>
      <c r="D2304" s="11">
        <v>40598.96875</v>
      </c>
      <c r="E2304" s="10">
        <v>44.05</v>
      </c>
      <c r="H2304" s="17"/>
      <c r="I2304" s="17"/>
    </row>
    <row r="2305" spans="1:9" x14ac:dyDescent="0.25">
      <c r="A2305" s="11">
        <v>40598.979166666664</v>
      </c>
      <c r="B2305" s="10">
        <v>26.34</v>
      </c>
      <c r="D2305" s="11">
        <v>40598.979166666664</v>
      </c>
      <c r="E2305" s="10">
        <v>25.2</v>
      </c>
      <c r="H2305" s="17"/>
      <c r="I2305" s="17"/>
    </row>
    <row r="2306" spans="1:9" x14ac:dyDescent="0.25">
      <c r="A2306" s="11">
        <v>40598.989583333336</v>
      </c>
      <c r="B2306" s="10">
        <v>84.04</v>
      </c>
      <c r="D2306" s="11">
        <v>40598.989583333336</v>
      </c>
      <c r="E2306" s="10">
        <v>75.08</v>
      </c>
      <c r="H2306" s="17"/>
      <c r="I2306" s="17"/>
    </row>
    <row r="2307" spans="1:9" x14ac:dyDescent="0.25">
      <c r="A2307" s="11">
        <v>40599</v>
      </c>
      <c r="B2307" s="10">
        <v>22.89</v>
      </c>
      <c r="D2307" s="11">
        <v>40599</v>
      </c>
      <c r="E2307" s="10">
        <v>82.41</v>
      </c>
      <c r="H2307" s="17"/>
      <c r="I2307" s="17"/>
    </row>
    <row r="2308" spans="1:9" x14ac:dyDescent="0.25">
      <c r="A2308" s="11">
        <v>40599.010416666664</v>
      </c>
      <c r="B2308" s="10">
        <v>82.63</v>
      </c>
      <c r="D2308" s="11">
        <v>40599.010416666664</v>
      </c>
      <c r="E2308" s="10">
        <v>67.91</v>
      </c>
      <c r="H2308" s="17"/>
      <c r="I2308" s="17"/>
    </row>
    <row r="2309" spans="1:9" x14ac:dyDescent="0.25">
      <c r="A2309" s="11">
        <v>40599.020833333336</v>
      </c>
      <c r="B2309" s="10">
        <v>22.79</v>
      </c>
      <c r="D2309" s="11">
        <v>40599.020833333336</v>
      </c>
      <c r="E2309" s="10">
        <v>51.05</v>
      </c>
      <c r="H2309" s="17"/>
      <c r="I2309" s="17"/>
    </row>
    <row r="2310" spans="1:9" x14ac:dyDescent="0.25">
      <c r="A2310" s="11">
        <v>40599.03125</v>
      </c>
      <c r="B2310" s="10">
        <v>45.67</v>
      </c>
      <c r="D2310" s="11">
        <v>40599.03125</v>
      </c>
      <c r="E2310" s="10">
        <v>53.62</v>
      </c>
      <c r="H2310" s="17"/>
      <c r="I2310" s="17"/>
    </row>
    <row r="2311" spans="1:9" x14ac:dyDescent="0.25">
      <c r="A2311" s="11">
        <v>40599.041666666664</v>
      </c>
      <c r="B2311" s="10">
        <v>66.61</v>
      </c>
      <c r="D2311" s="11">
        <v>40599.041666666664</v>
      </c>
      <c r="E2311" s="10">
        <v>45.51</v>
      </c>
      <c r="H2311" s="17"/>
      <c r="I2311" s="17"/>
    </row>
    <row r="2312" spans="1:9" x14ac:dyDescent="0.25">
      <c r="A2312" s="11">
        <v>40599.052083333336</v>
      </c>
      <c r="B2312" s="10">
        <v>56.62</v>
      </c>
      <c r="D2312" s="11">
        <v>40599.052083333336</v>
      </c>
      <c r="E2312" s="10">
        <v>99.97</v>
      </c>
      <c r="H2312" s="17"/>
      <c r="I2312" s="17"/>
    </row>
    <row r="2313" spans="1:9" x14ac:dyDescent="0.25">
      <c r="A2313" s="11">
        <v>40599.0625</v>
      </c>
      <c r="B2313" s="10">
        <v>87.36</v>
      </c>
      <c r="D2313" s="11">
        <v>40599.0625</v>
      </c>
      <c r="E2313" s="10">
        <v>76.959999999999994</v>
      </c>
      <c r="H2313" s="17"/>
      <c r="I2313" s="17"/>
    </row>
    <row r="2314" spans="1:9" x14ac:dyDescent="0.25">
      <c r="A2314" s="11">
        <v>40599.072916666664</v>
      </c>
      <c r="B2314" s="10">
        <v>31.17</v>
      </c>
      <c r="D2314" s="11">
        <v>40599.072916666664</v>
      </c>
      <c r="E2314" s="10">
        <v>90.21</v>
      </c>
      <c r="H2314" s="17"/>
      <c r="I2314" s="17"/>
    </row>
    <row r="2315" spans="1:9" x14ac:dyDescent="0.25">
      <c r="A2315" s="11">
        <v>40599.083333333336</v>
      </c>
      <c r="B2315" s="10">
        <v>57.13</v>
      </c>
      <c r="D2315" s="11">
        <v>40599.083333333336</v>
      </c>
      <c r="E2315" s="10">
        <v>28.56</v>
      </c>
      <c r="H2315" s="17"/>
      <c r="I2315" s="17"/>
    </row>
    <row r="2316" spans="1:9" x14ac:dyDescent="0.25">
      <c r="A2316" s="11">
        <v>40599.09375</v>
      </c>
      <c r="B2316" s="10">
        <v>73.67</v>
      </c>
      <c r="D2316" s="11">
        <v>40599.09375</v>
      </c>
      <c r="E2316" s="10">
        <v>27.56</v>
      </c>
      <c r="H2316" s="17"/>
      <c r="I2316" s="17"/>
    </row>
    <row r="2317" spans="1:9" x14ac:dyDescent="0.25">
      <c r="A2317" s="11">
        <v>40599.104166666664</v>
      </c>
      <c r="B2317" s="10">
        <v>83.24</v>
      </c>
      <c r="D2317" s="11">
        <v>40599.104166666664</v>
      </c>
      <c r="E2317" s="10">
        <v>18.7</v>
      </c>
      <c r="H2317" s="17"/>
      <c r="I2317" s="17"/>
    </row>
    <row r="2318" spans="1:9" x14ac:dyDescent="0.25">
      <c r="A2318" s="11">
        <v>40599.114583333336</v>
      </c>
      <c r="B2318" s="10">
        <v>63.35</v>
      </c>
      <c r="D2318" s="11">
        <v>40599.114583333336</v>
      </c>
      <c r="E2318" s="10">
        <v>99.89</v>
      </c>
      <c r="H2318" s="17"/>
      <c r="I2318" s="17"/>
    </row>
    <row r="2319" spans="1:9" x14ac:dyDescent="0.25">
      <c r="A2319" s="11">
        <v>40599.125</v>
      </c>
      <c r="B2319" s="10">
        <v>88.67</v>
      </c>
      <c r="D2319" s="11">
        <v>40599.125</v>
      </c>
      <c r="E2319" s="10">
        <v>50.4</v>
      </c>
      <c r="H2319" s="17"/>
      <c r="I2319" s="17"/>
    </row>
    <row r="2320" spans="1:9" x14ac:dyDescent="0.25">
      <c r="A2320" s="11">
        <v>40599.135416666664</v>
      </c>
      <c r="B2320" s="10">
        <v>70.37</v>
      </c>
      <c r="D2320" s="11">
        <v>40599.135416666664</v>
      </c>
      <c r="E2320" s="10">
        <v>6.21</v>
      </c>
      <c r="H2320" s="17"/>
      <c r="I2320" s="17"/>
    </row>
    <row r="2321" spans="1:9" x14ac:dyDescent="0.25">
      <c r="A2321" s="11">
        <v>40599.145833333336</v>
      </c>
      <c r="B2321" s="10">
        <v>46.28</v>
      </c>
      <c r="D2321" s="11">
        <v>40599.145833333336</v>
      </c>
      <c r="E2321" s="10">
        <v>61.92</v>
      </c>
      <c r="H2321" s="17"/>
      <c r="I2321" s="17"/>
    </row>
    <row r="2322" spans="1:9" x14ac:dyDescent="0.25">
      <c r="A2322" s="11">
        <v>40599.15625</v>
      </c>
      <c r="B2322" s="10">
        <v>41.92</v>
      </c>
      <c r="D2322" s="11">
        <v>40599.15625</v>
      </c>
      <c r="E2322" s="10">
        <v>60.28</v>
      </c>
      <c r="H2322" s="17"/>
      <c r="I2322" s="17"/>
    </row>
    <row r="2323" spans="1:9" x14ac:dyDescent="0.25">
      <c r="A2323" s="11">
        <v>40599.166666666664</v>
      </c>
      <c r="B2323" s="10">
        <v>0.87</v>
      </c>
      <c r="D2323" s="11">
        <v>40599.166666666664</v>
      </c>
      <c r="E2323" s="10">
        <v>6.21</v>
      </c>
      <c r="H2323" s="17"/>
      <c r="I2323" s="17"/>
    </row>
    <row r="2324" spans="1:9" x14ac:dyDescent="0.25">
      <c r="A2324" s="11">
        <v>40599.177083333336</v>
      </c>
      <c r="B2324" s="10">
        <v>33.61</v>
      </c>
      <c r="D2324" s="11">
        <v>40599.177083333336</v>
      </c>
      <c r="E2324" s="10">
        <v>84.98</v>
      </c>
      <c r="H2324" s="17"/>
      <c r="I2324" s="17"/>
    </row>
    <row r="2325" spans="1:9" x14ac:dyDescent="0.25">
      <c r="A2325" s="11">
        <v>40599.1875</v>
      </c>
      <c r="B2325" s="10">
        <v>33.880000000000003</v>
      </c>
      <c r="D2325" s="11">
        <v>40599.1875</v>
      </c>
      <c r="E2325" s="10">
        <v>40.479999999999997</v>
      </c>
      <c r="H2325" s="17"/>
      <c r="I2325" s="17"/>
    </row>
    <row r="2326" spans="1:9" x14ac:dyDescent="0.25">
      <c r="A2326" s="11">
        <v>40599.197916666664</v>
      </c>
      <c r="B2326" s="10">
        <v>89.42</v>
      </c>
      <c r="D2326" s="11">
        <v>40599.197916666664</v>
      </c>
      <c r="E2326" s="10">
        <v>6.45</v>
      </c>
      <c r="H2326" s="17"/>
      <c r="I2326" s="17"/>
    </row>
    <row r="2327" spans="1:9" x14ac:dyDescent="0.25">
      <c r="A2327" s="11">
        <v>40599.208333333336</v>
      </c>
      <c r="B2327" s="10">
        <v>1.91</v>
      </c>
      <c r="D2327" s="11">
        <v>40599.208333333336</v>
      </c>
      <c r="E2327" s="10">
        <v>68.64</v>
      </c>
      <c r="H2327" s="17"/>
      <c r="I2327" s="17"/>
    </row>
    <row r="2328" spans="1:9" x14ac:dyDescent="0.25">
      <c r="A2328" s="11">
        <v>40599.21875</v>
      </c>
      <c r="B2328" s="10">
        <v>94.77</v>
      </c>
      <c r="D2328" s="11">
        <v>40599.21875</v>
      </c>
      <c r="E2328" s="10">
        <v>57.43</v>
      </c>
      <c r="H2328" s="17"/>
      <c r="I2328" s="17"/>
    </row>
    <row r="2329" spans="1:9" x14ac:dyDescent="0.25">
      <c r="A2329" s="11">
        <v>40599.229166666664</v>
      </c>
      <c r="B2329" s="10">
        <v>24.49</v>
      </c>
      <c r="D2329" s="11">
        <v>40599.229166666664</v>
      </c>
      <c r="E2329" s="10">
        <v>53.83</v>
      </c>
      <c r="H2329" s="17"/>
      <c r="I2329" s="17"/>
    </row>
    <row r="2330" spans="1:9" x14ac:dyDescent="0.25">
      <c r="A2330" s="11">
        <v>40599.239583333336</v>
      </c>
      <c r="B2330" s="10">
        <v>46.33</v>
      </c>
      <c r="D2330" s="11">
        <v>40599.239583333336</v>
      </c>
      <c r="E2330" s="10">
        <v>87.69</v>
      </c>
      <c r="H2330" s="17"/>
      <c r="I2330" s="17"/>
    </row>
    <row r="2331" spans="1:9" x14ac:dyDescent="0.25">
      <c r="A2331" s="11">
        <v>40599.25</v>
      </c>
      <c r="B2331" s="10">
        <v>8.1300000000000008</v>
      </c>
      <c r="D2331" s="11">
        <v>40599.25</v>
      </c>
      <c r="E2331" s="10">
        <v>53.27</v>
      </c>
      <c r="H2331" s="17"/>
      <c r="I2331" s="17"/>
    </row>
    <row r="2332" spans="1:9" x14ac:dyDescent="0.25">
      <c r="A2332" s="11">
        <v>40599.260416666664</v>
      </c>
      <c r="B2332" s="10">
        <v>57.06</v>
      </c>
      <c r="D2332" s="11">
        <v>40599.260416666664</v>
      </c>
      <c r="E2332" s="10">
        <v>19.260000000000002</v>
      </c>
      <c r="H2332" s="17"/>
      <c r="I2332" s="17"/>
    </row>
    <row r="2333" spans="1:9" x14ac:dyDescent="0.25">
      <c r="A2333" s="11">
        <v>40599.270833333336</v>
      </c>
      <c r="B2333" s="10">
        <v>69.930000000000007</v>
      </c>
      <c r="D2333" s="11">
        <v>40599.270833333336</v>
      </c>
      <c r="E2333" s="10">
        <v>48.54</v>
      </c>
      <c r="H2333" s="17"/>
      <c r="I2333" s="17"/>
    </row>
    <row r="2334" spans="1:9" x14ac:dyDescent="0.25">
      <c r="A2334" s="11">
        <v>40599.28125</v>
      </c>
      <c r="B2334" s="10">
        <v>83.18</v>
      </c>
      <c r="D2334" s="11">
        <v>40599.28125</v>
      </c>
      <c r="E2334" s="10">
        <v>21.4</v>
      </c>
      <c r="H2334" s="17"/>
      <c r="I2334" s="17"/>
    </row>
    <row r="2335" spans="1:9" x14ac:dyDescent="0.25">
      <c r="A2335" s="11">
        <v>40599.291666666664</v>
      </c>
      <c r="B2335" s="10">
        <v>54.96</v>
      </c>
      <c r="D2335" s="11">
        <v>40599.291666666664</v>
      </c>
      <c r="E2335" s="10">
        <v>26.57</v>
      </c>
      <c r="H2335" s="17"/>
      <c r="I2335" s="17"/>
    </row>
    <row r="2336" spans="1:9" x14ac:dyDescent="0.25">
      <c r="A2336" s="11">
        <v>40599.302083333336</v>
      </c>
      <c r="B2336" s="10">
        <v>91.47</v>
      </c>
      <c r="D2336" s="11">
        <v>40599.302083333336</v>
      </c>
      <c r="E2336" s="10">
        <v>48.23</v>
      </c>
      <c r="H2336" s="17"/>
      <c r="I2336" s="17"/>
    </row>
    <row r="2337" spans="1:9" x14ac:dyDescent="0.25">
      <c r="A2337" s="11">
        <v>40599.3125</v>
      </c>
      <c r="B2337" s="10">
        <v>12.55</v>
      </c>
      <c r="D2337" s="11">
        <v>40599.3125</v>
      </c>
      <c r="E2337" s="10">
        <v>85.7</v>
      </c>
      <c r="H2337" s="17"/>
      <c r="I2337" s="17"/>
    </row>
    <row r="2338" spans="1:9" x14ac:dyDescent="0.25">
      <c r="A2338" s="11">
        <v>40599.322916666664</v>
      </c>
      <c r="B2338" s="10">
        <v>46.58</v>
      </c>
      <c r="D2338" s="11">
        <v>40599.322916666664</v>
      </c>
      <c r="E2338" s="10">
        <v>38.03</v>
      </c>
      <c r="H2338" s="17"/>
      <c r="I2338" s="17"/>
    </row>
    <row r="2339" spans="1:9" x14ac:dyDescent="0.25">
      <c r="A2339" s="11">
        <v>40599.333333333336</v>
      </c>
      <c r="B2339" s="10">
        <v>77.84</v>
      </c>
      <c r="D2339" s="11">
        <v>40599.333333333336</v>
      </c>
      <c r="E2339" s="10">
        <v>18.309999999999999</v>
      </c>
      <c r="H2339" s="17"/>
      <c r="I2339" s="17"/>
    </row>
    <row r="2340" spans="1:9" x14ac:dyDescent="0.25">
      <c r="A2340" s="11">
        <v>40599.34375</v>
      </c>
      <c r="B2340" s="10">
        <v>82.42</v>
      </c>
      <c r="D2340" s="11">
        <v>40599.34375</v>
      </c>
      <c r="E2340" s="10">
        <v>99.7</v>
      </c>
      <c r="H2340" s="17"/>
      <c r="I2340" s="17"/>
    </row>
    <row r="2341" spans="1:9" x14ac:dyDescent="0.25">
      <c r="A2341" s="11">
        <v>40599.354166666664</v>
      </c>
      <c r="B2341" s="10">
        <v>68.150000000000006</v>
      </c>
      <c r="D2341" s="11">
        <v>40599.354166666664</v>
      </c>
      <c r="E2341" s="10">
        <v>29.92</v>
      </c>
      <c r="H2341" s="17"/>
      <c r="I2341" s="17"/>
    </row>
    <row r="2342" spans="1:9" x14ac:dyDescent="0.25">
      <c r="A2342" s="11">
        <v>40599.364583333336</v>
      </c>
      <c r="B2342" s="10">
        <v>12.81</v>
      </c>
      <c r="D2342" s="11">
        <v>40599.364583333336</v>
      </c>
      <c r="E2342" s="10">
        <v>38.01</v>
      </c>
      <c r="H2342" s="17"/>
      <c r="I2342" s="17"/>
    </row>
    <row r="2343" spans="1:9" x14ac:dyDescent="0.25">
      <c r="A2343" s="11">
        <v>40599.375</v>
      </c>
      <c r="B2343" s="10">
        <v>57.19</v>
      </c>
      <c r="D2343" s="11">
        <v>40599.375</v>
      </c>
      <c r="E2343" s="10">
        <v>42.79</v>
      </c>
      <c r="H2343" s="17"/>
      <c r="I2343" s="17"/>
    </row>
    <row r="2344" spans="1:9" x14ac:dyDescent="0.25">
      <c r="A2344" s="11">
        <v>40599.385416666664</v>
      </c>
      <c r="B2344" s="10">
        <v>75.099999999999994</v>
      </c>
      <c r="D2344" s="11">
        <v>40599.385416666664</v>
      </c>
      <c r="E2344" s="10">
        <v>39.83</v>
      </c>
      <c r="H2344" s="17"/>
      <c r="I2344" s="17"/>
    </row>
    <row r="2345" spans="1:9" x14ac:dyDescent="0.25">
      <c r="A2345" s="11">
        <v>40599.395833333336</v>
      </c>
      <c r="B2345" s="10">
        <v>5.9</v>
      </c>
      <c r="D2345" s="11">
        <v>40599.395833333336</v>
      </c>
      <c r="E2345" s="10">
        <v>64.92</v>
      </c>
      <c r="H2345" s="17"/>
      <c r="I2345" s="17"/>
    </row>
    <row r="2346" spans="1:9" x14ac:dyDescent="0.25">
      <c r="A2346" s="11">
        <v>40599.40625</v>
      </c>
      <c r="B2346" s="10">
        <v>6.74</v>
      </c>
      <c r="D2346" s="11">
        <v>40599.40625</v>
      </c>
      <c r="E2346" s="10">
        <v>41.47</v>
      </c>
      <c r="H2346" s="17"/>
      <c r="I2346" s="17"/>
    </row>
    <row r="2347" spans="1:9" x14ac:dyDescent="0.25">
      <c r="A2347" s="11">
        <v>40599.416666666664</v>
      </c>
      <c r="B2347" s="10">
        <v>51.51</v>
      </c>
      <c r="D2347" s="11">
        <v>40599.416666666664</v>
      </c>
      <c r="E2347" s="10">
        <v>70.239999999999995</v>
      </c>
      <c r="H2347" s="17"/>
      <c r="I2347" s="17"/>
    </row>
    <row r="2348" spans="1:9" x14ac:dyDescent="0.25">
      <c r="A2348" s="11">
        <v>40599.427083333336</v>
      </c>
      <c r="B2348" s="10">
        <v>56.78</v>
      </c>
      <c r="D2348" s="11">
        <v>40599.427083333336</v>
      </c>
      <c r="E2348" s="10">
        <v>71.94</v>
      </c>
      <c r="H2348" s="17"/>
      <c r="I2348" s="17"/>
    </row>
    <row r="2349" spans="1:9" x14ac:dyDescent="0.25">
      <c r="A2349" s="11">
        <v>40599.4375</v>
      </c>
      <c r="B2349" s="10">
        <v>92.35</v>
      </c>
      <c r="D2349" s="11">
        <v>40599.4375</v>
      </c>
      <c r="E2349" s="10">
        <v>86.64</v>
      </c>
      <c r="H2349" s="17"/>
      <c r="I2349" s="17"/>
    </row>
    <row r="2350" spans="1:9" x14ac:dyDescent="0.25">
      <c r="A2350" s="11">
        <v>40599.447916666664</v>
      </c>
      <c r="B2350" s="10">
        <v>92.69</v>
      </c>
      <c r="D2350" s="11">
        <v>40599.447916666664</v>
      </c>
      <c r="E2350" s="10">
        <v>85.83</v>
      </c>
      <c r="H2350" s="17"/>
      <c r="I2350" s="17"/>
    </row>
    <row r="2351" spans="1:9" x14ac:dyDescent="0.25">
      <c r="A2351" s="11">
        <v>40599.458333333336</v>
      </c>
      <c r="B2351" s="10">
        <v>19.36</v>
      </c>
      <c r="D2351" s="11">
        <v>40599.458333333336</v>
      </c>
      <c r="E2351" s="10">
        <v>77.84</v>
      </c>
      <c r="H2351" s="17"/>
      <c r="I2351" s="17"/>
    </row>
    <row r="2352" spans="1:9" x14ac:dyDescent="0.25">
      <c r="A2352" s="11">
        <v>40599.46875</v>
      </c>
      <c r="B2352" s="10">
        <v>8.42</v>
      </c>
      <c r="D2352" s="11">
        <v>40599.46875</v>
      </c>
      <c r="E2352" s="10">
        <v>15.6</v>
      </c>
      <c r="H2352" s="17"/>
      <c r="I2352" s="17"/>
    </row>
    <row r="2353" spans="1:9" x14ac:dyDescent="0.25">
      <c r="A2353" s="11">
        <v>40599.479166666664</v>
      </c>
      <c r="B2353" s="10">
        <v>46.07</v>
      </c>
      <c r="D2353" s="11">
        <v>40599.479166666664</v>
      </c>
      <c r="E2353" s="10">
        <v>41.27</v>
      </c>
      <c r="H2353" s="17"/>
      <c r="I2353" s="17"/>
    </row>
    <row r="2354" spans="1:9" x14ac:dyDescent="0.25">
      <c r="A2354" s="11">
        <v>40599.489583333336</v>
      </c>
      <c r="B2354" s="10">
        <v>62.55</v>
      </c>
      <c r="D2354" s="11">
        <v>40599.489583333336</v>
      </c>
      <c r="E2354" s="10">
        <v>46.83</v>
      </c>
      <c r="H2354" s="17"/>
      <c r="I2354" s="17"/>
    </row>
    <row r="2355" spans="1:9" x14ac:dyDescent="0.25">
      <c r="A2355" s="11">
        <v>40599.5</v>
      </c>
      <c r="B2355" s="10">
        <v>78.86</v>
      </c>
      <c r="D2355" s="11">
        <v>40599.5</v>
      </c>
      <c r="E2355" s="10">
        <v>59.3</v>
      </c>
      <c r="H2355" s="17"/>
      <c r="I2355" s="17"/>
    </row>
    <row r="2356" spans="1:9" x14ac:dyDescent="0.25">
      <c r="A2356" s="11">
        <v>40599.510416666664</v>
      </c>
      <c r="B2356" s="10">
        <v>10.01</v>
      </c>
      <c r="D2356" s="11">
        <v>40599.510416666664</v>
      </c>
      <c r="E2356" s="10">
        <v>65.19</v>
      </c>
      <c r="H2356" s="17"/>
      <c r="I2356" s="17"/>
    </row>
    <row r="2357" spans="1:9" x14ac:dyDescent="0.25">
      <c r="A2357" s="11">
        <v>40599.520833333336</v>
      </c>
      <c r="B2357" s="10">
        <v>43.38</v>
      </c>
      <c r="D2357" s="11">
        <v>40599.520833333336</v>
      </c>
      <c r="E2357" s="10">
        <v>2.1800000000000002</v>
      </c>
      <c r="H2357" s="17"/>
      <c r="I2357" s="17"/>
    </row>
    <row r="2358" spans="1:9" x14ac:dyDescent="0.25">
      <c r="A2358" s="11">
        <v>40599.53125</v>
      </c>
      <c r="B2358" s="10">
        <v>27.06</v>
      </c>
      <c r="D2358" s="11">
        <v>40599.53125</v>
      </c>
      <c r="E2358" s="10">
        <v>32.11</v>
      </c>
      <c r="H2358" s="17"/>
      <c r="I2358" s="17"/>
    </row>
    <row r="2359" spans="1:9" x14ac:dyDescent="0.25">
      <c r="A2359" s="11">
        <v>40599.541666666664</v>
      </c>
      <c r="B2359" s="10">
        <v>86.45</v>
      </c>
      <c r="D2359" s="11">
        <v>40599.541666666664</v>
      </c>
      <c r="E2359" s="10">
        <v>73.08</v>
      </c>
      <c r="H2359" s="17"/>
      <c r="I2359" s="17"/>
    </row>
    <row r="2360" spans="1:9" x14ac:dyDescent="0.25">
      <c r="A2360" s="11">
        <v>40599.552083333336</v>
      </c>
      <c r="B2360" s="10">
        <v>48.33</v>
      </c>
      <c r="D2360" s="11">
        <v>40599.552083333336</v>
      </c>
      <c r="E2360" s="10">
        <v>58.52</v>
      </c>
      <c r="H2360" s="17"/>
      <c r="I2360" s="17"/>
    </row>
    <row r="2361" spans="1:9" x14ac:dyDescent="0.25">
      <c r="A2361" s="11">
        <v>40599.5625</v>
      </c>
      <c r="B2361" s="10">
        <v>47.52</v>
      </c>
      <c r="D2361" s="11">
        <v>40599.5625</v>
      </c>
      <c r="E2361" s="10">
        <v>15.64</v>
      </c>
      <c r="H2361" s="17"/>
      <c r="I2361" s="17"/>
    </row>
    <row r="2362" spans="1:9" x14ac:dyDescent="0.25">
      <c r="A2362" s="11">
        <v>40599.572916666664</v>
      </c>
      <c r="B2362" s="10">
        <v>38.49</v>
      </c>
      <c r="D2362" s="11">
        <v>40599.572916666664</v>
      </c>
      <c r="E2362" s="10">
        <v>82.52</v>
      </c>
      <c r="H2362" s="17"/>
      <c r="I2362" s="17"/>
    </row>
    <row r="2363" spans="1:9" x14ac:dyDescent="0.25">
      <c r="A2363" s="11">
        <v>40599.583333333336</v>
      </c>
      <c r="B2363" s="10">
        <v>55.83</v>
      </c>
      <c r="D2363" s="11">
        <v>40599.583333333336</v>
      </c>
      <c r="E2363" s="10">
        <v>57.23</v>
      </c>
      <c r="H2363" s="17"/>
      <c r="I2363" s="17"/>
    </row>
    <row r="2364" spans="1:9" x14ac:dyDescent="0.25">
      <c r="A2364" s="11">
        <v>40599.59375</v>
      </c>
      <c r="B2364" s="10">
        <v>69.95</v>
      </c>
      <c r="D2364" s="11">
        <v>40599.59375</v>
      </c>
      <c r="E2364" s="10">
        <v>11.66</v>
      </c>
      <c r="H2364" s="17"/>
      <c r="I2364" s="17"/>
    </row>
    <row r="2365" spans="1:9" x14ac:dyDescent="0.25">
      <c r="A2365" s="11">
        <v>40599.604166666664</v>
      </c>
      <c r="B2365" s="10">
        <v>29.85</v>
      </c>
      <c r="D2365" s="11">
        <v>40599.604166666664</v>
      </c>
      <c r="E2365" s="10">
        <v>1.63</v>
      </c>
      <c r="H2365" s="17"/>
      <c r="I2365" s="17"/>
    </row>
    <row r="2366" spans="1:9" x14ac:dyDescent="0.25">
      <c r="A2366" s="11">
        <v>40599.614583333336</v>
      </c>
      <c r="B2366" s="10">
        <v>12.75</v>
      </c>
      <c r="D2366" s="11">
        <v>40599.614583333336</v>
      </c>
      <c r="E2366" s="10">
        <v>29.24</v>
      </c>
      <c r="H2366" s="17"/>
      <c r="I2366" s="17"/>
    </row>
    <row r="2367" spans="1:9" x14ac:dyDescent="0.25">
      <c r="A2367" s="11">
        <v>40599.625</v>
      </c>
      <c r="B2367" s="10">
        <v>4.41</v>
      </c>
      <c r="D2367" s="11">
        <v>40599.625</v>
      </c>
      <c r="E2367" s="10">
        <v>46.91</v>
      </c>
      <c r="H2367" s="17"/>
      <c r="I2367" s="17"/>
    </row>
    <row r="2368" spans="1:9" x14ac:dyDescent="0.25">
      <c r="A2368" s="11">
        <v>40599.635416666664</v>
      </c>
      <c r="B2368" s="10">
        <v>51.53</v>
      </c>
      <c r="D2368" s="11">
        <v>40599.635416666664</v>
      </c>
      <c r="E2368" s="10">
        <v>91.28</v>
      </c>
      <c r="H2368" s="17"/>
      <c r="I2368" s="17"/>
    </row>
    <row r="2369" spans="1:9" x14ac:dyDescent="0.25">
      <c r="A2369" s="11">
        <v>40599.645833333336</v>
      </c>
      <c r="B2369" s="10">
        <v>9.8800000000000008</v>
      </c>
      <c r="D2369" s="11">
        <v>40599.645833333336</v>
      </c>
      <c r="E2369" s="10">
        <v>10.63</v>
      </c>
      <c r="H2369" s="17"/>
      <c r="I2369" s="17"/>
    </row>
    <row r="2370" spans="1:9" x14ac:dyDescent="0.25">
      <c r="A2370" s="11">
        <v>40599.65625</v>
      </c>
      <c r="B2370" s="10">
        <v>69.23</v>
      </c>
      <c r="D2370" s="11">
        <v>40599.65625</v>
      </c>
      <c r="E2370" s="10">
        <v>84.9</v>
      </c>
      <c r="H2370" s="17"/>
      <c r="I2370" s="17"/>
    </row>
    <row r="2371" spans="1:9" x14ac:dyDescent="0.25">
      <c r="A2371" s="11">
        <v>40599.666666666664</v>
      </c>
      <c r="B2371" s="10">
        <v>29.53</v>
      </c>
      <c r="D2371" s="11">
        <v>40599.666666666664</v>
      </c>
      <c r="E2371" s="10">
        <v>61.94</v>
      </c>
      <c r="H2371" s="17"/>
      <c r="I2371" s="17"/>
    </row>
    <row r="2372" spans="1:9" x14ac:dyDescent="0.25">
      <c r="A2372" s="11">
        <v>40599.677083333336</v>
      </c>
      <c r="B2372" s="10">
        <v>43.88</v>
      </c>
      <c r="D2372" s="11">
        <v>40599.677083333336</v>
      </c>
      <c r="E2372" s="10">
        <v>48.7</v>
      </c>
      <c r="H2372" s="17"/>
      <c r="I2372" s="17"/>
    </row>
    <row r="2373" spans="1:9" x14ac:dyDescent="0.25">
      <c r="A2373" s="11">
        <v>40599.6875</v>
      </c>
      <c r="B2373" s="10">
        <v>81.180000000000007</v>
      </c>
      <c r="D2373" s="11">
        <v>40599.6875</v>
      </c>
      <c r="E2373" s="10">
        <v>90.25</v>
      </c>
      <c r="H2373" s="17"/>
      <c r="I2373" s="17"/>
    </row>
    <row r="2374" spans="1:9" x14ac:dyDescent="0.25">
      <c r="A2374" s="11">
        <v>40599.697916666664</v>
      </c>
      <c r="B2374" s="10">
        <v>72.55</v>
      </c>
      <c r="D2374" s="11">
        <v>40599.697916666664</v>
      </c>
      <c r="E2374" s="10">
        <v>64.62</v>
      </c>
      <c r="H2374" s="17"/>
      <c r="I2374" s="17"/>
    </row>
    <row r="2375" spans="1:9" x14ac:dyDescent="0.25">
      <c r="A2375" s="11">
        <v>40599.708333333336</v>
      </c>
      <c r="B2375" s="10">
        <v>36.94</v>
      </c>
      <c r="D2375" s="11">
        <v>40599.708333333336</v>
      </c>
      <c r="E2375" s="10">
        <v>84.46</v>
      </c>
      <c r="H2375" s="17"/>
      <c r="I2375" s="17"/>
    </row>
    <row r="2376" spans="1:9" x14ac:dyDescent="0.25">
      <c r="A2376" s="11">
        <v>40599.71875</v>
      </c>
      <c r="B2376" s="10">
        <v>61.68</v>
      </c>
      <c r="D2376" s="11">
        <v>40599.71875</v>
      </c>
      <c r="E2376" s="10">
        <v>62.57</v>
      </c>
      <c r="H2376" s="17"/>
      <c r="I2376" s="17"/>
    </row>
    <row r="2377" spans="1:9" x14ac:dyDescent="0.25">
      <c r="A2377" s="11">
        <v>40599.729166666664</v>
      </c>
      <c r="B2377" s="10">
        <v>60.81</v>
      </c>
      <c r="D2377" s="11">
        <v>40599.729166666664</v>
      </c>
      <c r="E2377" s="10">
        <v>96.48</v>
      </c>
      <c r="H2377" s="17"/>
      <c r="I2377" s="17"/>
    </row>
    <row r="2378" spans="1:9" x14ac:dyDescent="0.25">
      <c r="A2378" s="11">
        <v>40599.739583333336</v>
      </c>
      <c r="B2378" s="10">
        <v>83.69</v>
      </c>
      <c r="D2378" s="11">
        <v>40599.739583333336</v>
      </c>
      <c r="E2378" s="10">
        <v>97.58</v>
      </c>
      <c r="H2378" s="17"/>
      <c r="I2378" s="17"/>
    </row>
    <row r="2379" spans="1:9" x14ac:dyDescent="0.25">
      <c r="A2379" s="11">
        <v>40599.75</v>
      </c>
      <c r="B2379" s="10">
        <v>17.149999999999999</v>
      </c>
      <c r="D2379" s="11">
        <v>40599.75</v>
      </c>
      <c r="E2379" s="10">
        <v>34.07</v>
      </c>
      <c r="H2379" s="17"/>
      <c r="I2379" s="17"/>
    </row>
    <row r="2380" spans="1:9" x14ac:dyDescent="0.25">
      <c r="A2380" s="11">
        <v>40599.760416666664</v>
      </c>
      <c r="B2380" s="10">
        <v>33.21</v>
      </c>
      <c r="D2380" s="11">
        <v>40599.760416666664</v>
      </c>
      <c r="E2380" s="10">
        <v>11.38</v>
      </c>
      <c r="H2380" s="17"/>
      <c r="I2380" s="17"/>
    </row>
    <row r="2381" spans="1:9" x14ac:dyDescent="0.25">
      <c r="A2381" s="11">
        <v>40599.770833333336</v>
      </c>
      <c r="B2381" s="10">
        <v>82.19</v>
      </c>
      <c r="D2381" s="11">
        <v>40599.770833333336</v>
      </c>
      <c r="E2381" s="10">
        <v>2.5499999999999998</v>
      </c>
      <c r="H2381" s="17"/>
      <c r="I2381" s="17"/>
    </row>
    <row r="2382" spans="1:9" x14ac:dyDescent="0.25">
      <c r="A2382" s="11">
        <v>40599.78125</v>
      </c>
      <c r="B2382" s="10">
        <v>74.44</v>
      </c>
      <c r="D2382" s="11">
        <v>40599.78125</v>
      </c>
      <c r="E2382" s="10">
        <v>14.79</v>
      </c>
      <c r="H2382" s="17"/>
      <c r="I2382" s="17"/>
    </row>
    <row r="2383" spans="1:9" x14ac:dyDescent="0.25">
      <c r="A2383" s="11">
        <v>40599.791666666664</v>
      </c>
      <c r="B2383" s="10">
        <v>10.6</v>
      </c>
      <c r="D2383" s="11">
        <v>40599.791666666664</v>
      </c>
      <c r="E2383" s="10">
        <v>57.39</v>
      </c>
      <c r="H2383" s="17"/>
      <c r="I2383" s="17"/>
    </row>
    <row r="2384" spans="1:9" x14ac:dyDescent="0.25">
      <c r="A2384" s="11">
        <v>40599.802083333336</v>
      </c>
      <c r="B2384" s="10">
        <v>98.91</v>
      </c>
      <c r="D2384" s="11">
        <v>40599.802083333336</v>
      </c>
      <c r="E2384" s="10">
        <v>58.77</v>
      </c>
      <c r="H2384" s="17"/>
      <c r="I2384" s="17"/>
    </row>
    <row r="2385" spans="1:9" x14ac:dyDescent="0.25">
      <c r="A2385" s="11">
        <v>40599.8125</v>
      </c>
      <c r="B2385" s="10">
        <v>36.94</v>
      </c>
      <c r="D2385" s="11">
        <v>40599.8125</v>
      </c>
      <c r="E2385" s="10">
        <v>23.13</v>
      </c>
      <c r="H2385" s="17"/>
      <c r="I2385" s="17"/>
    </row>
    <row r="2386" spans="1:9" x14ac:dyDescent="0.25">
      <c r="A2386" s="11">
        <v>40599.822916666664</v>
      </c>
      <c r="B2386" s="10">
        <v>2.3199999999999998</v>
      </c>
      <c r="D2386" s="11">
        <v>40599.822916666664</v>
      </c>
      <c r="E2386" s="10">
        <v>58.16</v>
      </c>
      <c r="H2386" s="17"/>
      <c r="I2386" s="17"/>
    </row>
    <row r="2387" spans="1:9" x14ac:dyDescent="0.25">
      <c r="A2387" s="11">
        <v>40599.833333333336</v>
      </c>
      <c r="B2387" s="10">
        <v>20.78</v>
      </c>
      <c r="D2387" s="11">
        <v>40599.833333333336</v>
      </c>
      <c r="E2387" s="10">
        <v>86.49</v>
      </c>
      <c r="H2387" s="17"/>
      <c r="I2387" s="17"/>
    </row>
    <row r="2388" spans="1:9" x14ac:dyDescent="0.25">
      <c r="A2388" s="11">
        <v>40599.84375</v>
      </c>
      <c r="B2388" s="10">
        <v>52.25</v>
      </c>
      <c r="D2388" s="11">
        <v>40599.84375</v>
      </c>
      <c r="E2388" s="10">
        <v>14.99</v>
      </c>
      <c r="H2388" s="17"/>
      <c r="I2388" s="17"/>
    </row>
    <row r="2389" spans="1:9" x14ac:dyDescent="0.25">
      <c r="A2389" s="11">
        <v>40599.854166666664</v>
      </c>
      <c r="B2389" s="10">
        <v>79.83</v>
      </c>
      <c r="D2389" s="11">
        <v>40599.854166666664</v>
      </c>
      <c r="E2389" s="10">
        <v>12.2</v>
      </c>
      <c r="H2389" s="17"/>
      <c r="I2389" s="17"/>
    </row>
    <row r="2390" spans="1:9" x14ac:dyDescent="0.25">
      <c r="A2390" s="11">
        <v>40599.864583333336</v>
      </c>
      <c r="B2390" s="10">
        <v>49.83</v>
      </c>
      <c r="D2390" s="11">
        <v>40599.864583333336</v>
      </c>
      <c r="E2390" s="10">
        <v>99.36</v>
      </c>
      <c r="H2390" s="17"/>
      <c r="I2390" s="17"/>
    </row>
    <row r="2391" spans="1:9" x14ac:dyDescent="0.25">
      <c r="A2391" s="11">
        <v>40599.875</v>
      </c>
      <c r="B2391" s="10">
        <v>64.14</v>
      </c>
      <c r="D2391" s="11">
        <v>40599.875</v>
      </c>
      <c r="E2391" s="10">
        <v>5.32</v>
      </c>
      <c r="H2391" s="17"/>
      <c r="I2391" s="17"/>
    </row>
    <row r="2392" spans="1:9" x14ac:dyDescent="0.25">
      <c r="A2392" s="11">
        <v>40599.885416666664</v>
      </c>
      <c r="B2392" s="10">
        <v>36.06</v>
      </c>
      <c r="D2392" s="11">
        <v>40599.885416666664</v>
      </c>
      <c r="E2392" s="10">
        <v>97.64</v>
      </c>
      <c r="H2392" s="17"/>
      <c r="I2392" s="17"/>
    </row>
    <row r="2393" spans="1:9" x14ac:dyDescent="0.25">
      <c r="A2393" s="11">
        <v>40599.895833333336</v>
      </c>
      <c r="B2393" s="10">
        <v>3.44</v>
      </c>
      <c r="D2393" s="11">
        <v>40599.895833333336</v>
      </c>
      <c r="E2393" s="10">
        <v>93.56</v>
      </c>
      <c r="H2393" s="17"/>
      <c r="I2393" s="17"/>
    </row>
    <row r="2394" spans="1:9" x14ac:dyDescent="0.25">
      <c r="A2394" s="11">
        <v>40599.90625</v>
      </c>
      <c r="B2394" s="10">
        <v>99.24</v>
      </c>
      <c r="D2394" s="11">
        <v>40599.90625</v>
      </c>
      <c r="E2394" s="10">
        <v>68.03</v>
      </c>
      <c r="H2394" s="17"/>
      <c r="I2394" s="17"/>
    </row>
    <row r="2395" spans="1:9" x14ac:dyDescent="0.25">
      <c r="A2395" s="11">
        <v>40599.916666666664</v>
      </c>
      <c r="B2395" s="10">
        <v>49.52</v>
      </c>
      <c r="D2395" s="11">
        <v>40599.916666666664</v>
      </c>
      <c r="E2395" s="10">
        <v>60.93</v>
      </c>
      <c r="H2395" s="17"/>
      <c r="I2395" s="17"/>
    </row>
    <row r="2396" spans="1:9" x14ac:dyDescent="0.25">
      <c r="A2396" s="11">
        <v>40599.927083333336</v>
      </c>
      <c r="B2396" s="10">
        <v>79.7</v>
      </c>
      <c r="D2396" s="11">
        <v>40599.927083333336</v>
      </c>
      <c r="E2396" s="10">
        <v>51.71</v>
      </c>
      <c r="H2396" s="17"/>
      <c r="I2396" s="17"/>
    </row>
    <row r="2397" spans="1:9" x14ac:dyDescent="0.25">
      <c r="A2397" s="11">
        <v>40599.9375</v>
      </c>
      <c r="B2397" s="10">
        <v>89.11</v>
      </c>
      <c r="D2397" s="11">
        <v>40599.9375</v>
      </c>
      <c r="E2397" s="10">
        <v>81.96</v>
      </c>
      <c r="H2397" s="17"/>
      <c r="I2397" s="17"/>
    </row>
    <row r="2398" spans="1:9" x14ac:dyDescent="0.25">
      <c r="A2398" s="11">
        <v>40599.947916666664</v>
      </c>
      <c r="B2398" s="10">
        <v>90.75</v>
      </c>
      <c r="D2398" s="11">
        <v>40599.947916666664</v>
      </c>
      <c r="E2398" s="10">
        <v>33.479999999999997</v>
      </c>
      <c r="H2398" s="17"/>
      <c r="I2398" s="17"/>
    </row>
    <row r="2399" spans="1:9" x14ac:dyDescent="0.25">
      <c r="A2399" s="11">
        <v>40599.958333333336</v>
      </c>
      <c r="B2399" s="10">
        <v>41.69</v>
      </c>
      <c r="D2399" s="11">
        <v>40599.958333333336</v>
      </c>
      <c r="E2399" s="10">
        <v>44.36</v>
      </c>
      <c r="H2399" s="17"/>
      <c r="I2399" s="17"/>
    </row>
    <row r="2400" spans="1:9" x14ac:dyDescent="0.25">
      <c r="A2400" s="11">
        <v>40599.96875</v>
      </c>
      <c r="B2400" s="10">
        <v>13.16</v>
      </c>
      <c r="D2400" s="11">
        <v>40599.96875</v>
      </c>
      <c r="E2400" s="10">
        <v>38.44</v>
      </c>
      <c r="H2400" s="17"/>
      <c r="I2400" s="17"/>
    </row>
    <row r="2401" spans="1:9" x14ac:dyDescent="0.25">
      <c r="A2401" s="11">
        <v>40599.979166666664</v>
      </c>
      <c r="B2401" s="10">
        <v>65.37</v>
      </c>
      <c r="D2401" s="11">
        <v>40599.979166666664</v>
      </c>
      <c r="E2401" s="10">
        <v>33.159999999999997</v>
      </c>
      <c r="H2401" s="17"/>
      <c r="I2401" s="17"/>
    </row>
    <row r="2402" spans="1:9" x14ac:dyDescent="0.25">
      <c r="A2402" s="11">
        <v>40599.989583333336</v>
      </c>
      <c r="B2402" s="10">
        <v>65.2</v>
      </c>
      <c r="D2402" s="11">
        <v>40599.989583333336</v>
      </c>
      <c r="E2402" s="10">
        <v>41.97</v>
      </c>
      <c r="H2402" s="17"/>
      <c r="I2402" s="17"/>
    </row>
    <row r="2403" spans="1:9" x14ac:dyDescent="0.25">
      <c r="A2403" s="11">
        <v>40600</v>
      </c>
      <c r="B2403" s="10">
        <v>22.03</v>
      </c>
      <c r="D2403" s="11">
        <v>40600</v>
      </c>
      <c r="E2403" s="10">
        <v>45.57</v>
      </c>
      <c r="H2403" s="17"/>
      <c r="I2403" s="17"/>
    </row>
    <row r="2404" spans="1:9" x14ac:dyDescent="0.25">
      <c r="A2404" s="11">
        <v>40600.010416666664</v>
      </c>
      <c r="B2404" s="10">
        <v>0.8</v>
      </c>
      <c r="D2404" s="11">
        <v>40600.010416666664</v>
      </c>
      <c r="E2404" s="10">
        <v>94.01</v>
      </c>
      <c r="H2404" s="17"/>
      <c r="I2404" s="17"/>
    </row>
    <row r="2405" spans="1:9" x14ac:dyDescent="0.25">
      <c r="A2405" s="11">
        <v>40600.020833333336</v>
      </c>
      <c r="B2405" s="10">
        <v>80.010000000000005</v>
      </c>
      <c r="D2405" s="11">
        <v>40600.020833333336</v>
      </c>
      <c r="E2405" s="10">
        <v>7.16</v>
      </c>
      <c r="H2405" s="17"/>
      <c r="I2405" s="17"/>
    </row>
    <row r="2406" spans="1:9" x14ac:dyDescent="0.25">
      <c r="A2406" s="11">
        <v>40600.03125</v>
      </c>
      <c r="B2406" s="10">
        <v>70.06</v>
      </c>
      <c r="D2406" s="11">
        <v>40600.03125</v>
      </c>
      <c r="E2406" s="10">
        <v>29.67</v>
      </c>
      <c r="H2406" s="17"/>
      <c r="I2406" s="17"/>
    </row>
    <row r="2407" spans="1:9" x14ac:dyDescent="0.25">
      <c r="A2407" s="11">
        <v>40600.041666666664</v>
      </c>
      <c r="B2407" s="10">
        <v>90.86</v>
      </c>
      <c r="D2407" s="11">
        <v>40600.041666666664</v>
      </c>
      <c r="E2407" s="10">
        <v>51.78</v>
      </c>
      <c r="H2407" s="17"/>
      <c r="I2407" s="17"/>
    </row>
    <row r="2408" spans="1:9" x14ac:dyDescent="0.25">
      <c r="A2408" s="11">
        <v>40600.052083333336</v>
      </c>
      <c r="B2408" s="10">
        <v>33.47</v>
      </c>
      <c r="D2408" s="11">
        <v>40600.052083333336</v>
      </c>
      <c r="E2408" s="10">
        <v>89.56</v>
      </c>
      <c r="H2408" s="17"/>
      <c r="I2408" s="17"/>
    </row>
    <row r="2409" spans="1:9" x14ac:dyDescent="0.25">
      <c r="A2409" s="11">
        <v>40600.0625</v>
      </c>
      <c r="B2409" s="10">
        <v>52.94</v>
      </c>
      <c r="D2409" s="11">
        <v>40600.0625</v>
      </c>
      <c r="E2409" s="10">
        <v>4.2699999999999996</v>
      </c>
      <c r="H2409" s="17"/>
      <c r="I2409" s="17"/>
    </row>
    <row r="2410" spans="1:9" x14ac:dyDescent="0.25">
      <c r="A2410" s="11">
        <v>40600.072916666664</v>
      </c>
      <c r="B2410" s="10">
        <v>64.14</v>
      </c>
      <c r="D2410" s="11">
        <v>40600.072916666664</v>
      </c>
      <c r="E2410" s="10">
        <v>99.12</v>
      </c>
      <c r="H2410" s="17"/>
      <c r="I2410" s="17"/>
    </row>
    <row r="2411" spans="1:9" x14ac:dyDescent="0.25">
      <c r="A2411" s="11">
        <v>40600.083333333336</v>
      </c>
      <c r="B2411" s="10">
        <v>2.67</v>
      </c>
      <c r="D2411" s="11">
        <v>40600.083333333336</v>
      </c>
      <c r="E2411" s="10">
        <v>55.02</v>
      </c>
      <c r="H2411" s="17"/>
      <c r="I2411" s="17"/>
    </row>
    <row r="2412" spans="1:9" x14ac:dyDescent="0.25">
      <c r="A2412" s="11">
        <v>40600.09375</v>
      </c>
      <c r="B2412" s="10">
        <v>41.04</v>
      </c>
      <c r="D2412" s="11">
        <v>40600.09375</v>
      </c>
      <c r="E2412" s="10">
        <v>73.72</v>
      </c>
      <c r="H2412" s="17"/>
      <c r="I2412" s="17"/>
    </row>
    <row r="2413" spans="1:9" x14ac:dyDescent="0.25">
      <c r="A2413" s="11">
        <v>40600.104166666664</v>
      </c>
      <c r="B2413" s="10">
        <v>82.16</v>
      </c>
      <c r="D2413" s="11">
        <v>40600.104166666664</v>
      </c>
      <c r="E2413" s="10">
        <v>98.77</v>
      </c>
      <c r="H2413" s="17"/>
      <c r="I2413" s="17"/>
    </row>
    <row r="2414" spans="1:9" x14ac:dyDescent="0.25">
      <c r="A2414" s="11">
        <v>40600.114583333336</v>
      </c>
      <c r="B2414" s="10">
        <v>70.69</v>
      </c>
      <c r="D2414" s="11">
        <v>40600.114583333336</v>
      </c>
      <c r="E2414" s="10">
        <v>35.54</v>
      </c>
      <c r="H2414" s="17"/>
      <c r="I2414" s="17"/>
    </row>
    <row r="2415" spans="1:9" x14ac:dyDescent="0.25">
      <c r="A2415" s="11">
        <v>40600.125</v>
      </c>
      <c r="B2415" s="10">
        <v>14.41</v>
      </c>
      <c r="D2415" s="11">
        <v>40600.125</v>
      </c>
      <c r="E2415" s="10">
        <v>56.38</v>
      </c>
      <c r="H2415" s="17"/>
      <c r="I2415" s="17"/>
    </row>
    <row r="2416" spans="1:9" x14ac:dyDescent="0.25">
      <c r="A2416" s="11">
        <v>40600.135416666664</v>
      </c>
      <c r="B2416" s="10">
        <v>48.45</v>
      </c>
      <c r="D2416" s="11">
        <v>40600.135416666664</v>
      </c>
      <c r="E2416" s="10">
        <v>55.01</v>
      </c>
      <c r="H2416" s="17"/>
      <c r="I2416" s="17"/>
    </row>
    <row r="2417" spans="1:9" x14ac:dyDescent="0.25">
      <c r="A2417" s="11">
        <v>40600.145833333336</v>
      </c>
      <c r="B2417" s="10">
        <v>12.17</v>
      </c>
      <c r="D2417" s="11">
        <v>40600.145833333336</v>
      </c>
      <c r="E2417" s="10">
        <v>10.89</v>
      </c>
      <c r="H2417" s="17"/>
      <c r="I2417" s="17"/>
    </row>
    <row r="2418" spans="1:9" x14ac:dyDescent="0.25">
      <c r="A2418" s="11">
        <v>40600.15625</v>
      </c>
      <c r="B2418" s="10">
        <v>19.53</v>
      </c>
      <c r="D2418" s="11">
        <v>40600.15625</v>
      </c>
      <c r="E2418" s="10">
        <v>89.77</v>
      </c>
      <c r="H2418" s="17"/>
      <c r="I2418" s="17"/>
    </row>
    <row r="2419" spans="1:9" x14ac:dyDescent="0.25">
      <c r="A2419" s="11">
        <v>40600.166666666664</v>
      </c>
      <c r="B2419" s="10">
        <v>77.25</v>
      </c>
      <c r="D2419" s="11">
        <v>40600.166666666664</v>
      </c>
      <c r="E2419" s="10">
        <v>12.43</v>
      </c>
      <c r="H2419" s="17"/>
      <c r="I2419" s="17"/>
    </row>
    <row r="2420" spans="1:9" x14ac:dyDescent="0.25">
      <c r="A2420" s="11">
        <v>40600.177083333336</v>
      </c>
      <c r="B2420" s="10">
        <v>39.07</v>
      </c>
      <c r="D2420" s="11">
        <v>40600.177083333336</v>
      </c>
      <c r="E2420" s="10">
        <v>92.63</v>
      </c>
      <c r="H2420" s="17"/>
      <c r="I2420" s="17"/>
    </row>
    <row r="2421" spans="1:9" x14ac:dyDescent="0.25">
      <c r="A2421" s="11">
        <v>40600.1875</v>
      </c>
      <c r="B2421" s="10">
        <v>29.44</v>
      </c>
      <c r="D2421" s="11">
        <v>40600.1875</v>
      </c>
      <c r="E2421" s="10">
        <v>12.59</v>
      </c>
      <c r="H2421" s="17"/>
      <c r="I2421" s="17"/>
    </row>
    <row r="2422" spans="1:9" x14ac:dyDescent="0.25">
      <c r="A2422" s="11">
        <v>40600.197916666664</v>
      </c>
      <c r="B2422" s="10">
        <v>58.25</v>
      </c>
      <c r="D2422" s="11">
        <v>40600.197916666664</v>
      </c>
      <c r="E2422" s="10">
        <v>79.13</v>
      </c>
      <c r="H2422" s="17"/>
      <c r="I2422" s="17"/>
    </row>
    <row r="2423" spans="1:9" x14ac:dyDescent="0.25">
      <c r="A2423" s="11">
        <v>40600.208333333336</v>
      </c>
      <c r="B2423" s="10">
        <v>92.25</v>
      </c>
      <c r="D2423" s="11">
        <v>40600.208333333336</v>
      </c>
      <c r="E2423" s="10">
        <v>63.64</v>
      </c>
      <c r="H2423" s="17"/>
      <c r="I2423" s="17"/>
    </row>
    <row r="2424" spans="1:9" x14ac:dyDescent="0.25">
      <c r="A2424" s="11">
        <v>40600.21875</v>
      </c>
      <c r="B2424" s="10">
        <v>70.47</v>
      </c>
      <c r="D2424" s="11">
        <v>40600.21875</v>
      </c>
      <c r="E2424" s="10">
        <v>80.14</v>
      </c>
      <c r="H2424" s="17"/>
      <c r="I2424" s="17"/>
    </row>
    <row r="2425" spans="1:9" x14ac:dyDescent="0.25">
      <c r="A2425" s="11">
        <v>40600.229166666664</v>
      </c>
      <c r="B2425" s="10">
        <v>70.08</v>
      </c>
      <c r="D2425" s="11">
        <v>40600.229166666664</v>
      </c>
      <c r="E2425" s="10">
        <v>62.88</v>
      </c>
      <c r="H2425" s="17"/>
      <c r="I2425" s="17"/>
    </row>
    <row r="2426" spans="1:9" x14ac:dyDescent="0.25">
      <c r="A2426" s="11">
        <v>40600.239583333336</v>
      </c>
      <c r="B2426" s="10">
        <v>26.02</v>
      </c>
      <c r="D2426" s="11">
        <v>40600.239583333336</v>
      </c>
      <c r="E2426" s="10">
        <v>83.54</v>
      </c>
      <c r="H2426" s="17"/>
      <c r="I2426" s="17"/>
    </row>
    <row r="2427" spans="1:9" x14ac:dyDescent="0.25">
      <c r="A2427" s="11">
        <v>40600.25</v>
      </c>
      <c r="B2427" s="10">
        <v>28.28</v>
      </c>
      <c r="D2427" s="11">
        <v>40600.25</v>
      </c>
      <c r="E2427" s="10">
        <v>80.040000000000006</v>
      </c>
      <c r="H2427" s="17"/>
      <c r="I2427" s="17"/>
    </row>
    <row r="2428" spans="1:9" x14ac:dyDescent="0.25">
      <c r="A2428" s="11">
        <v>40600.260416666664</v>
      </c>
      <c r="B2428" s="10">
        <v>69.92</v>
      </c>
      <c r="D2428" s="11">
        <v>40600.260416666664</v>
      </c>
      <c r="E2428" s="10">
        <v>11.01</v>
      </c>
      <c r="H2428" s="17"/>
      <c r="I2428" s="17"/>
    </row>
    <row r="2429" spans="1:9" x14ac:dyDescent="0.25">
      <c r="A2429" s="11">
        <v>40600.270833333336</v>
      </c>
      <c r="B2429" s="10">
        <v>29.85</v>
      </c>
      <c r="D2429" s="11">
        <v>40600.270833333336</v>
      </c>
      <c r="E2429" s="10">
        <v>10.37</v>
      </c>
      <c r="H2429" s="17"/>
      <c r="I2429" s="17"/>
    </row>
    <row r="2430" spans="1:9" x14ac:dyDescent="0.25">
      <c r="A2430" s="11">
        <v>40600.28125</v>
      </c>
      <c r="B2430" s="10">
        <v>11.07</v>
      </c>
      <c r="D2430" s="11">
        <v>40600.28125</v>
      </c>
      <c r="E2430" s="10">
        <v>52.36</v>
      </c>
      <c r="H2430" s="17"/>
      <c r="I2430" s="17"/>
    </row>
    <row r="2431" spans="1:9" x14ac:dyDescent="0.25">
      <c r="A2431" s="11">
        <v>40600.291666666664</v>
      </c>
      <c r="B2431" s="10">
        <v>88.95</v>
      </c>
      <c r="D2431" s="11">
        <v>40600.291666666664</v>
      </c>
      <c r="E2431" s="10">
        <v>84.16</v>
      </c>
      <c r="H2431" s="17"/>
      <c r="I2431" s="17"/>
    </row>
    <row r="2432" spans="1:9" x14ac:dyDescent="0.25">
      <c r="A2432" s="11">
        <v>40600.302083333336</v>
      </c>
      <c r="B2432" s="10">
        <v>30.97</v>
      </c>
      <c r="D2432" s="11">
        <v>40600.302083333336</v>
      </c>
      <c r="E2432" s="10">
        <v>83.86</v>
      </c>
      <c r="H2432" s="17"/>
      <c r="I2432" s="17"/>
    </row>
    <row r="2433" spans="1:9" x14ac:dyDescent="0.25">
      <c r="A2433" s="11">
        <v>40600.3125</v>
      </c>
      <c r="B2433" s="10">
        <v>31.09</v>
      </c>
      <c r="D2433" s="11">
        <v>40600.3125</v>
      </c>
      <c r="E2433" s="10">
        <v>80.540000000000006</v>
      </c>
      <c r="H2433" s="17"/>
      <c r="I2433" s="17"/>
    </row>
    <row r="2434" spans="1:9" x14ac:dyDescent="0.25">
      <c r="A2434" s="11">
        <v>40600.322916666664</v>
      </c>
      <c r="B2434" s="10">
        <v>35.56</v>
      </c>
      <c r="D2434" s="11">
        <v>40600.322916666664</v>
      </c>
      <c r="E2434" s="10">
        <v>57.83</v>
      </c>
      <c r="H2434" s="17"/>
      <c r="I2434" s="17"/>
    </row>
    <row r="2435" spans="1:9" x14ac:dyDescent="0.25">
      <c r="A2435" s="11">
        <v>40600.333333333336</v>
      </c>
      <c r="B2435" s="10">
        <v>88.48</v>
      </c>
      <c r="D2435" s="11">
        <v>40600.333333333336</v>
      </c>
      <c r="E2435" s="10">
        <v>67.39</v>
      </c>
      <c r="H2435" s="17"/>
      <c r="I2435" s="17"/>
    </row>
    <row r="2436" spans="1:9" x14ac:dyDescent="0.25">
      <c r="A2436" s="11">
        <v>40600.34375</v>
      </c>
      <c r="B2436" s="10">
        <v>78.27</v>
      </c>
      <c r="D2436" s="11">
        <v>40600.34375</v>
      </c>
      <c r="E2436" s="10">
        <v>89.54</v>
      </c>
      <c r="H2436" s="17"/>
      <c r="I2436" s="17"/>
    </row>
    <row r="2437" spans="1:9" x14ac:dyDescent="0.25">
      <c r="A2437" s="11">
        <v>40600.354166666664</v>
      </c>
      <c r="B2437" s="10">
        <v>98.99</v>
      </c>
      <c r="D2437" s="11">
        <v>40600.354166666664</v>
      </c>
      <c r="E2437" s="10">
        <v>0.33</v>
      </c>
      <c r="H2437" s="17"/>
      <c r="I2437" s="17"/>
    </row>
    <row r="2438" spans="1:9" x14ac:dyDescent="0.25">
      <c r="A2438" s="11">
        <v>40600.364583333336</v>
      </c>
      <c r="B2438" s="10">
        <v>48.09</v>
      </c>
      <c r="D2438" s="11">
        <v>40600.364583333336</v>
      </c>
      <c r="E2438" s="10">
        <v>81.93</v>
      </c>
      <c r="H2438" s="17"/>
      <c r="I2438" s="17"/>
    </row>
    <row r="2439" spans="1:9" x14ac:dyDescent="0.25">
      <c r="A2439" s="11">
        <v>40600.375</v>
      </c>
      <c r="B2439" s="10">
        <v>29.36</v>
      </c>
      <c r="D2439" s="11">
        <v>40600.375</v>
      </c>
      <c r="E2439" s="10">
        <v>75.209999999999994</v>
      </c>
      <c r="H2439" s="17"/>
      <c r="I2439" s="17"/>
    </row>
    <row r="2440" spans="1:9" x14ac:dyDescent="0.25">
      <c r="A2440" s="11">
        <v>40600.385416666664</v>
      </c>
      <c r="B2440" s="10">
        <v>18.7</v>
      </c>
      <c r="D2440" s="11">
        <v>40600.385416666664</v>
      </c>
      <c r="E2440" s="10">
        <v>88.83</v>
      </c>
      <c r="H2440" s="17"/>
      <c r="I2440" s="17"/>
    </row>
    <row r="2441" spans="1:9" x14ac:dyDescent="0.25">
      <c r="A2441" s="11">
        <v>40600.395833333336</v>
      </c>
      <c r="B2441" s="10">
        <v>56.29</v>
      </c>
      <c r="D2441" s="11">
        <v>40600.395833333336</v>
      </c>
      <c r="E2441" s="10">
        <v>65.180000000000007</v>
      </c>
      <c r="H2441" s="17"/>
      <c r="I2441" s="17"/>
    </row>
    <row r="2442" spans="1:9" x14ac:dyDescent="0.25">
      <c r="A2442" s="11">
        <v>40600.40625</v>
      </c>
      <c r="B2442" s="10">
        <v>42.56</v>
      </c>
      <c r="D2442" s="11">
        <v>40600.40625</v>
      </c>
      <c r="E2442" s="10">
        <v>28.76</v>
      </c>
      <c r="H2442" s="17"/>
      <c r="I2442" s="17"/>
    </row>
    <row r="2443" spans="1:9" x14ac:dyDescent="0.25">
      <c r="A2443" s="11">
        <v>40600.416666666664</v>
      </c>
      <c r="B2443" s="10">
        <v>75.95</v>
      </c>
      <c r="D2443" s="11">
        <v>40600.416666666664</v>
      </c>
      <c r="E2443" s="10">
        <v>66.209999999999994</v>
      </c>
      <c r="H2443" s="17"/>
      <c r="I2443" s="17"/>
    </row>
    <row r="2444" spans="1:9" x14ac:dyDescent="0.25">
      <c r="A2444" s="11">
        <v>40600.427083333336</v>
      </c>
      <c r="B2444" s="10">
        <v>28.89</v>
      </c>
      <c r="D2444" s="11">
        <v>40600.427083333336</v>
      </c>
      <c r="E2444" s="10">
        <v>36.090000000000003</v>
      </c>
      <c r="H2444" s="17"/>
      <c r="I2444" s="17"/>
    </row>
    <row r="2445" spans="1:9" x14ac:dyDescent="0.25">
      <c r="A2445" s="11">
        <v>40600.4375</v>
      </c>
      <c r="B2445" s="10">
        <v>81.73</v>
      </c>
      <c r="D2445" s="11">
        <v>40600.4375</v>
      </c>
      <c r="E2445" s="10">
        <v>66.03</v>
      </c>
      <c r="H2445" s="17"/>
      <c r="I2445" s="17"/>
    </row>
    <row r="2446" spans="1:9" x14ac:dyDescent="0.25">
      <c r="A2446" s="11">
        <v>40600.447916666664</v>
      </c>
      <c r="B2446" s="10">
        <v>54</v>
      </c>
      <c r="D2446" s="11">
        <v>40600.447916666664</v>
      </c>
      <c r="E2446" s="10">
        <v>54.77</v>
      </c>
      <c r="H2446" s="17"/>
      <c r="I2446" s="17"/>
    </row>
    <row r="2447" spans="1:9" x14ac:dyDescent="0.25">
      <c r="A2447" s="11">
        <v>40600.458333333336</v>
      </c>
      <c r="B2447" s="10">
        <v>33.700000000000003</v>
      </c>
      <c r="D2447" s="11">
        <v>40600.458333333336</v>
      </c>
      <c r="E2447" s="10">
        <v>35.57</v>
      </c>
      <c r="H2447" s="17"/>
      <c r="I2447" s="17"/>
    </row>
    <row r="2448" spans="1:9" x14ac:dyDescent="0.25">
      <c r="A2448" s="11">
        <v>40600.46875</v>
      </c>
      <c r="B2448" s="10">
        <v>80.400000000000006</v>
      </c>
      <c r="D2448" s="11">
        <v>40600.46875</v>
      </c>
      <c r="E2448" s="10">
        <v>93.16</v>
      </c>
      <c r="H2448" s="17"/>
      <c r="I2448" s="17"/>
    </row>
    <row r="2449" spans="1:9" x14ac:dyDescent="0.25">
      <c r="A2449" s="11">
        <v>40600.479166666664</v>
      </c>
      <c r="B2449" s="10">
        <v>7.06</v>
      </c>
      <c r="D2449" s="11">
        <v>40600.479166666664</v>
      </c>
      <c r="E2449" s="10">
        <v>87.86</v>
      </c>
      <c r="H2449" s="17"/>
      <c r="I2449" s="17"/>
    </row>
    <row r="2450" spans="1:9" x14ac:dyDescent="0.25">
      <c r="A2450" s="11">
        <v>40600.489583333336</v>
      </c>
      <c r="B2450" s="10">
        <v>92.74</v>
      </c>
      <c r="D2450" s="11">
        <v>40600.489583333336</v>
      </c>
      <c r="E2450" s="10">
        <v>14</v>
      </c>
      <c r="H2450" s="17"/>
      <c r="I2450" s="17"/>
    </row>
    <row r="2451" spans="1:9" x14ac:dyDescent="0.25">
      <c r="A2451" s="11">
        <v>40600.5</v>
      </c>
      <c r="B2451" s="10">
        <v>23.28</v>
      </c>
      <c r="D2451" s="11">
        <v>40600.5</v>
      </c>
      <c r="E2451" s="10">
        <v>85.07</v>
      </c>
      <c r="H2451" s="17"/>
      <c r="I2451" s="17"/>
    </row>
    <row r="2452" spans="1:9" x14ac:dyDescent="0.25">
      <c r="A2452" s="11">
        <v>40600.510416666664</v>
      </c>
      <c r="B2452" s="10">
        <v>82.93</v>
      </c>
      <c r="D2452" s="11">
        <v>40600.510416666664</v>
      </c>
      <c r="E2452" s="10">
        <v>37.31</v>
      </c>
      <c r="H2452" s="17"/>
      <c r="I2452" s="17"/>
    </row>
    <row r="2453" spans="1:9" x14ac:dyDescent="0.25">
      <c r="A2453" s="11">
        <v>40600.520833333336</v>
      </c>
      <c r="B2453" s="10">
        <v>71.37</v>
      </c>
      <c r="D2453" s="11">
        <v>40600.520833333336</v>
      </c>
      <c r="E2453" s="10">
        <v>21.25</v>
      </c>
      <c r="H2453" s="17"/>
      <c r="I2453" s="17"/>
    </row>
    <row r="2454" spans="1:9" x14ac:dyDescent="0.25">
      <c r="A2454" s="11">
        <v>40600.53125</v>
      </c>
      <c r="B2454" s="10">
        <v>83.74</v>
      </c>
      <c r="D2454" s="11">
        <v>40600.53125</v>
      </c>
      <c r="E2454" s="10">
        <v>7.65</v>
      </c>
      <c r="H2454" s="17"/>
      <c r="I2454" s="17"/>
    </row>
    <row r="2455" spans="1:9" x14ac:dyDescent="0.25">
      <c r="A2455" s="11">
        <v>40600.541666666664</v>
      </c>
      <c r="B2455" s="10">
        <v>61.4</v>
      </c>
      <c r="D2455" s="11">
        <v>40600.541666666664</v>
      </c>
      <c r="E2455" s="10">
        <v>51.29</v>
      </c>
      <c r="H2455" s="17"/>
      <c r="I2455" s="17"/>
    </row>
    <row r="2456" spans="1:9" x14ac:dyDescent="0.25">
      <c r="A2456" s="11">
        <v>40600.552083333336</v>
      </c>
      <c r="B2456" s="10">
        <v>97.31</v>
      </c>
      <c r="D2456" s="11">
        <v>40600.552083333336</v>
      </c>
      <c r="E2456" s="10">
        <v>2.57</v>
      </c>
      <c r="H2456" s="17"/>
      <c r="I2456" s="17"/>
    </row>
    <row r="2457" spans="1:9" x14ac:dyDescent="0.25">
      <c r="A2457" s="11">
        <v>40600.5625</v>
      </c>
      <c r="B2457" s="10">
        <v>83.78</v>
      </c>
      <c r="D2457" s="11">
        <v>40600.5625</v>
      </c>
      <c r="E2457" s="10">
        <v>71.760000000000005</v>
      </c>
      <c r="H2457" s="17"/>
      <c r="I2457" s="17"/>
    </row>
    <row r="2458" spans="1:9" x14ac:dyDescent="0.25">
      <c r="A2458" s="11">
        <v>40600.572916666664</v>
      </c>
      <c r="B2458" s="10">
        <v>53.93</v>
      </c>
      <c r="D2458" s="11">
        <v>40600.572916666664</v>
      </c>
      <c r="E2458" s="10">
        <v>26.27</v>
      </c>
      <c r="H2458" s="17"/>
      <c r="I2458" s="17"/>
    </row>
    <row r="2459" spans="1:9" x14ac:dyDescent="0.25">
      <c r="A2459" s="11">
        <v>40600.583333333336</v>
      </c>
      <c r="B2459" s="10">
        <v>15.79</v>
      </c>
      <c r="D2459" s="11">
        <v>40600.583333333336</v>
      </c>
      <c r="E2459" s="10">
        <v>18.75</v>
      </c>
      <c r="H2459" s="17"/>
      <c r="I2459" s="17"/>
    </row>
    <row r="2460" spans="1:9" x14ac:dyDescent="0.25">
      <c r="A2460" s="11">
        <v>40600.59375</v>
      </c>
      <c r="B2460" s="10">
        <v>7.93</v>
      </c>
      <c r="D2460" s="11">
        <v>40600.59375</v>
      </c>
      <c r="E2460" s="10">
        <v>0.17</v>
      </c>
      <c r="H2460" s="17"/>
      <c r="I2460" s="17"/>
    </row>
    <row r="2461" spans="1:9" x14ac:dyDescent="0.25">
      <c r="A2461" s="11">
        <v>40600.604166666664</v>
      </c>
      <c r="B2461" s="10">
        <v>0.4</v>
      </c>
      <c r="D2461" s="11">
        <v>40600.604166666664</v>
      </c>
      <c r="E2461" s="10">
        <v>66.25</v>
      </c>
      <c r="H2461" s="17"/>
      <c r="I2461" s="17"/>
    </row>
    <row r="2462" spans="1:9" x14ac:dyDescent="0.25">
      <c r="A2462" s="11">
        <v>40600.614583333336</v>
      </c>
      <c r="B2462" s="10">
        <v>50.87</v>
      </c>
      <c r="D2462" s="11">
        <v>40600.614583333336</v>
      </c>
      <c r="E2462" s="10">
        <v>53.12</v>
      </c>
      <c r="H2462" s="17"/>
      <c r="I2462" s="17"/>
    </row>
    <row r="2463" spans="1:9" x14ac:dyDescent="0.25">
      <c r="A2463" s="11">
        <v>40600.625</v>
      </c>
      <c r="B2463" s="10">
        <v>44</v>
      </c>
      <c r="D2463" s="11">
        <v>40600.625</v>
      </c>
      <c r="E2463" s="10">
        <v>51.68</v>
      </c>
      <c r="H2463" s="17"/>
      <c r="I2463" s="17"/>
    </row>
    <row r="2464" spans="1:9" x14ac:dyDescent="0.25">
      <c r="A2464" s="11">
        <v>40600.635416666664</v>
      </c>
      <c r="B2464" s="10">
        <v>77.09</v>
      </c>
      <c r="D2464" s="11">
        <v>40600.635416666664</v>
      </c>
      <c r="E2464" s="10">
        <v>63.65</v>
      </c>
      <c r="H2464" s="17"/>
      <c r="I2464" s="17"/>
    </row>
    <row r="2465" spans="1:9" x14ac:dyDescent="0.25">
      <c r="A2465" s="11">
        <v>40600.645833333336</v>
      </c>
      <c r="B2465" s="10">
        <v>53.58</v>
      </c>
      <c r="D2465" s="11">
        <v>40600.645833333336</v>
      </c>
      <c r="E2465" s="10">
        <v>86.9</v>
      </c>
      <c r="H2465" s="17"/>
      <c r="I2465" s="17"/>
    </row>
    <row r="2466" spans="1:9" x14ac:dyDescent="0.25">
      <c r="A2466" s="11">
        <v>40600.65625</v>
      </c>
      <c r="B2466" s="10">
        <v>13.2</v>
      </c>
      <c r="D2466" s="11">
        <v>40600.65625</v>
      </c>
      <c r="E2466" s="10">
        <v>66.650000000000006</v>
      </c>
      <c r="H2466" s="17"/>
      <c r="I2466" s="17"/>
    </row>
    <row r="2467" spans="1:9" x14ac:dyDescent="0.25">
      <c r="A2467" s="11">
        <v>40600.666666666664</v>
      </c>
      <c r="B2467" s="10">
        <v>85.39</v>
      </c>
      <c r="D2467" s="11">
        <v>40600.666666666664</v>
      </c>
      <c r="E2467" s="10">
        <v>40.82</v>
      </c>
      <c r="H2467" s="17"/>
      <c r="I2467" s="17"/>
    </row>
    <row r="2468" spans="1:9" x14ac:dyDescent="0.25">
      <c r="A2468" s="11">
        <v>40600.677083333336</v>
      </c>
      <c r="B2468" s="10">
        <v>52.84</v>
      </c>
      <c r="D2468" s="11">
        <v>40600.677083333336</v>
      </c>
      <c r="E2468" s="10">
        <v>75.650000000000006</v>
      </c>
      <c r="H2468" s="17"/>
      <c r="I2468" s="17"/>
    </row>
    <row r="2469" spans="1:9" x14ac:dyDescent="0.25">
      <c r="A2469" s="11">
        <v>40600.6875</v>
      </c>
      <c r="B2469" s="10">
        <v>95.11</v>
      </c>
      <c r="D2469" s="11">
        <v>40600.6875</v>
      </c>
      <c r="E2469" s="10">
        <v>92.26</v>
      </c>
      <c r="H2469" s="17"/>
      <c r="I2469" s="17"/>
    </row>
    <row r="2470" spans="1:9" x14ac:dyDescent="0.25">
      <c r="A2470" s="11">
        <v>40600.697916666664</v>
      </c>
      <c r="B2470" s="10">
        <v>16.37</v>
      </c>
      <c r="D2470" s="11">
        <v>40600.697916666664</v>
      </c>
      <c r="E2470" s="10">
        <v>79.59</v>
      </c>
      <c r="H2470" s="17"/>
      <c r="I2470" s="17"/>
    </row>
    <row r="2471" spans="1:9" x14ac:dyDescent="0.25">
      <c r="A2471" s="11">
        <v>40600.708333333336</v>
      </c>
      <c r="B2471" s="10">
        <v>56.62</v>
      </c>
      <c r="D2471" s="11">
        <v>40600.708333333336</v>
      </c>
      <c r="E2471" s="10">
        <v>74.06</v>
      </c>
      <c r="H2471" s="17"/>
      <c r="I2471" s="17"/>
    </row>
    <row r="2472" spans="1:9" x14ac:dyDescent="0.25">
      <c r="A2472" s="11">
        <v>40600.71875</v>
      </c>
      <c r="B2472" s="10">
        <v>41.15</v>
      </c>
      <c r="D2472" s="11">
        <v>40600.71875</v>
      </c>
      <c r="E2472" s="10">
        <v>35.5</v>
      </c>
      <c r="H2472" s="17"/>
      <c r="I2472" s="17"/>
    </row>
    <row r="2473" spans="1:9" x14ac:dyDescent="0.25">
      <c r="A2473" s="11">
        <v>40600.729166666664</v>
      </c>
      <c r="B2473" s="10">
        <v>77.14</v>
      </c>
      <c r="D2473" s="11">
        <v>40600.729166666664</v>
      </c>
      <c r="E2473" s="10">
        <v>27.37</v>
      </c>
      <c r="H2473" s="17"/>
      <c r="I2473" s="17"/>
    </row>
    <row r="2474" spans="1:9" x14ac:dyDescent="0.25">
      <c r="A2474" s="11">
        <v>40600.739583333336</v>
      </c>
      <c r="B2474" s="10">
        <v>0.5</v>
      </c>
      <c r="D2474" s="11">
        <v>40600.739583333336</v>
      </c>
      <c r="E2474" s="10">
        <v>65.88</v>
      </c>
      <c r="H2474" s="17"/>
      <c r="I2474" s="17"/>
    </row>
    <row r="2475" spans="1:9" x14ac:dyDescent="0.25">
      <c r="A2475" s="11">
        <v>40600.75</v>
      </c>
      <c r="B2475" s="10">
        <v>66.540000000000006</v>
      </c>
      <c r="D2475" s="11">
        <v>40600.75</v>
      </c>
      <c r="E2475" s="10">
        <v>20.2</v>
      </c>
      <c r="H2475" s="17"/>
      <c r="I2475" s="17"/>
    </row>
    <row r="2476" spans="1:9" x14ac:dyDescent="0.25">
      <c r="A2476" s="11">
        <v>40600.760416666664</v>
      </c>
      <c r="B2476" s="10">
        <v>60.91</v>
      </c>
      <c r="D2476" s="11">
        <v>40600.760416666664</v>
      </c>
      <c r="E2476" s="10">
        <v>95.25</v>
      </c>
      <c r="H2476" s="17"/>
      <c r="I2476" s="17"/>
    </row>
    <row r="2477" spans="1:9" x14ac:dyDescent="0.25">
      <c r="A2477" s="11">
        <v>40600.770833333336</v>
      </c>
      <c r="B2477" s="10">
        <v>34.47</v>
      </c>
      <c r="D2477" s="11">
        <v>40600.770833333336</v>
      </c>
      <c r="E2477" s="10">
        <v>41.95</v>
      </c>
      <c r="H2477" s="17"/>
      <c r="I2477" s="17"/>
    </row>
    <row r="2478" spans="1:9" x14ac:dyDescent="0.25">
      <c r="A2478" s="11">
        <v>40600.78125</v>
      </c>
      <c r="B2478" s="10">
        <v>87.37</v>
      </c>
      <c r="D2478" s="11">
        <v>40600.78125</v>
      </c>
      <c r="E2478" s="10">
        <v>87.4</v>
      </c>
      <c r="H2478" s="17"/>
      <c r="I2478" s="17"/>
    </row>
    <row r="2479" spans="1:9" x14ac:dyDescent="0.25">
      <c r="A2479" s="11">
        <v>40600.791666666664</v>
      </c>
      <c r="B2479" s="10">
        <v>37.78</v>
      </c>
      <c r="D2479" s="11">
        <v>40600.791666666664</v>
      </c>
      <c r="E2479" s="10">
        <v>1.67</v>
      </c>
      <c r="H2479" s="17"/>
      <c r="I2479" s="17"/>
    </row>
    <row r="2480" spans="1:9" x14ac:dyDescent="0.25">
      <c r="A2480" s="11">
        <v>40600.802083333336</v>
      </c>
      <c r="B2480" s="10">
        <v>2.82</v>
      </c>
      <c r="D2480" s="11">
        <v>40600.802083333336</v>
      </c>
      <c r="E2480" s="10">
        <v>9.42</v>
      </c>
      <c r="H2480" s="17"/>
      <c r="I2480" s="17"/>
    </row>
    <row r="2481" spans="1:9" x14ac:dyDescent="0.25">
      <c r="A2481" s="11">
        <v>40600.8125</v>
      </c>
      <c r="B2481" s="10">
        <v>20.04</v>
      </c>
      <c r="D2481" s="11">
        <v>40600.8125</v>
      </c>
      <c r="E2481" s="10">
        <v>20.54</v>
      </c>
      <c r="H2481" s="17"/>
      <c r="I2481" s="17"/>
    </row>
    <row r="2482" spans="1:9" x14ac:dyDescent="0.25">
      <c r="A2482" s="11">
        <v>40600.822916666664</v>
      </c>
      <c r="B2482" s="10">
        <v>6.85</v>
      </c>
      <c r="D2482" s="11">
        <v>40600.822916666664</v>
      </c>
      <c r="E2482" s="10">
        <v>5.33</v>
      </c>
      <c r="H2482" s="17"/>
      <c r="I2482" s="17"/>
    </row>
    <row r="2483" spans="1:9" x14ac:dyDescent="0.25">
      <c r="A2483" s="11">
        <v>40600.833333333336</v>
      </c>
      <c r="B2483" s="10">
        <v>19.399999999999999</v>
      </c>
      <c r="D2483" s="11">
        <v>40600.833333333336</v>
      </c>
      <c r="E2483" s="10">
        <v>16.989999999999998</v>
      </c>
      <c r="H2483" s="17"/>
      <c r="I2483" s="17"/>
    </row>
    <row r="2484" spans="1:9" x14ac:dyDescent="0.25">
      <c r="A2484" s="11">
        <v>40600.84375</v>
      </c>
      <c r="B2484" s="10">
        <v>69.260000000000005</v>
      </c>
      <c r="D2484" s="11">
        <v>40600.84375</v>
      </c>
      <c r="E2484" s="10">
        <v>0.86</v>
      </c>
      <c r="H2484" s="17"/>
      <c r="I2484" s="17"/>
    </row>
    <row r="2485" spans="1:9" x14ac:dyDescent="0.25">
      <c r="A2485" s="11">
        <v>40600.854166666664</v>
      </c>
      <c r="B2485" s="10">
        <v>79.17</v>
      </c>
      <c r="D2485" s="11">
        <v>40600.854166666664</v>
      </c>
      <c r="E2485" s="10">
        <v>37.08</v>
      </c>
      <c r="H2485" s="17"/>
      <c r="I2485" s="17"/>
    </row>
    <row r="2486" spans="1:9" x14ac:dyDescent="0.25">
      <c r="A2486" s="11">
        <v>40600.864583333336</v>
      </c>
      <c r="B2486" s="10">
        <v>61.69</v>
      </c>
      <c r="D2486" s="11">
        <v>40600.864583333336</v>
      </c>
      <c r="E2486" s="10">
        <v>16.71</v>
      </c>
      <c r="H2486" s="17"/>
      <c r="I2486" s="17"/>
    </row>
    <row r="2487" spans="1:9" x14ac:dyDescent="0.25">
      <c r="A2487" s="11">
        <v>40600.875</v>
      </c>
      <c r="B2487" s="10">
        <v>18.3</v>
      </c>
      <c r="D2487" s="11">
        <v>40600.875</v>
      </c>
      <c r="E2487" s="10">
        <v>30.93</v>
      </c>
      <c r="H2487" s="17"/>
      <c r="I2487" s="17"/>
    </row>
    <row r="2488" spans="1:9" x14ac:dyDescent="0.25">
      <c r="A2488" s="11">
        <v>40600.885416666664</v>
      </c>
      <c r="B2488" s="10">
        <v>81.62</v>
      </c>
      <c r="D2488" s="11">
        <v>40600.885416666664</v>
      </c>
      <c r="E2488" s="10">
        <v>64.69</v>
      </c>
      <c r="H2488" s="17"/>
      <c r="I2488" s="17"/>
    </row>
    <row r="2489" spans="1:9" x14ac:dyDescent="0.25">
      <c r="A2489" s="11">
        <v>40600.895833333336</v>
      </c>
      <c r="B2489" s="10">
        <v>7.14</v>
      </c>
      <c r="D2489" s="11">
        <v>40600.895833333336</v>
      </c>
      <c r="E2489" s="10">
        <v>35.200000000000003</v>
      </c>
      <c r="H2489" s="17"/>
      <c r="I2489" s="17"/>
    </row>
    <row r="2490" spans="1:9" x14ac:dyDescent="0.25">
      <c r="A2490" s="11">
        <v>40600.90625</v>
      </c>
      <c r="B2490" s="10">
        <v>33.020000000000003</v>
      </c>
      <c r="D2490" s="11">
        <v>40600.90625</v>
      </c>
      <c r="E2490" s="10">
        <v>6.48</v>
      </c>
      <c r="H2490" s="17"/>
      <c r="I2490" s="17"/>
    </row>
    <row r="2491" spans="1:9" x14ac:dyDescent="0.25">
      <c r="A2491" s="11">
        <v>40600.916666666664</v>
      </c>
      <c r="B2491" s="10">
        <v>21.92</v>
      </c>
      <c r="D2491" s="11">
        <v>40600.916666666664</v>
      </c>
      <c r="E2491" s="10">
        <v>37.159999999999997</v>
      </c>
      <c r="H2491" s="17"/>
      <c r="I2491" s="17"/>
    </row>
    <row r="2492" spans="1:9" x14ac:dyDescent="0.25">
      <c r="A2492" s="11">
        <v>40600.927083333336</v>
      </c>
      <c r="B2492" s="10">
        <v>48.24</v>
      </c>
      <c r="D2492" s="11">
        <v>40600.927083333336</v>
      </c>
      <c r="E2492" s="10">
        <v>77.14</v>
      </c>
      <c r="H2492" s="17"/>
      <c r="I2492" s="17"/>
    </row>
    <row r="2493" spans="1:9" x14ac:dyDescent="0.25">
      <c r="A2493" s="11">
        <v>40600.9375</v>
      </c>
      <c r="B2493" s="10">
        <v>89.07</v>
      </c>
      <c r="D2493" s="11">
        <v>40600.9375</v>
      </c>
      <c r="E2493" s="10">
        <v>35.44</v>
      </c>
      <c r="H2493" s="17"/>
      <c r="I2493" s="17"/>
    </row>
    <row r="2494" spans="1:9" x14ac:dyDescent="0.25">
      <c r="A2494" s="11">
        <v>40600.947916666664</v>
      </c>
      <c r="B2494" s="10">
        <v>39.57</v>
      </c>
      <c r="D2494" s="11">
        <v>40600.947916666664</v>
      </c>
      <c r="E2494" s="10">
        <v>76.83</v>
      </c>
      <c r="H2494" s="17"/>
      <c r="I2494" s="17"/>
    </row>
    <row r="2495" spans="1:9" x14ac:dyDescent="0.25">
      <c r="A2495" s="11">
        <v>40600.958333333336</v>
      </c>
      <c r="B2495" s="10">
        <v>39.1</v>
      </c>
      <c r="D2495" s="11">
        <v>40600.958333333336</v>
      </c>
      <c r="E2495" s="10">
        <v>64.510000000000005</v>
      </c>
      <c r="H2495" s="17"/>
      <c r="I2495" s="17"/>
    </row>
    <row r="2496" spans="1:9" x14ac:dyDescent="0.25">
      <c r="A2496" s="11">
        <v>40600.96875</v>
      </c>
      <c r="B2496" s="10">
        <v>58.98</v>
      </c>
      <c r="D2496" s="11">
        <v>40600.96875</v>
      </c>
      <c r="E2496" s="10">
        <v>8.24</v>
      </c>
      <c r="H2496" s="17"/>
      <c r="I2496" s="17"/>
    </row>
    <row r="2497" spans="1:9" x14ac:dyDescent="0.25">
      <c r="A2497" s="11">
        <v>40600.979166666664</v>
      </c>
      <c r="B2497" s="10">
        <v>88.71</v>
      </c>
      <c r="D2497" s="11">
        <v>40600.979166666664</v>
      </c>
      <c r="E2497" s="10">
        <v>84.39</v>
      </c>
      <c r="H2497" s="17"/>
      <c r="I2497" s="17"/>
    </row>
    <row r="2498" spans="1:9" x14ac:dyDescent="0.25">
      <c r="A2498" s="11">
        <v>40600.989583333336</v>
      </c>
      <c r="B2498" s="10">
        <v>85.13</v>
      </c>
      <c r="D2498" s="11">
        <v>40600.989583333336</v>
      </c>
      <c r="E2498" s="10">
        <v>31.13</v>
      </c>
      <c r="H2498" s="17"/>
      <c r="I2498" s="17"/>
    </row>
    <row r="2499" spans="1:9" x14ac:dyDescent="0.25">
      <c r="A2499" s="11">
        <v>40601</v>
      </c>
      <c r="B2499" s="10">
        <v>85.43</v>
      </c>
      <c r="D2499" s="11">
        <v>40601</v>
      </c>
      <c r="E2499" s="10">
        <v>64.709999999999994</v>
      </c>
      <c r="H2499" s="17"/>
      <c r="I2499" s="17"/>
    </row>
    <row r="2500" spans="1:9" x14ac:dyDescent="0.25">
      <c r="A2500" s="11">
        <v>40601.010416666664</v>
      </c>
      <c r="B2500" s="10">
        <v>28.79</v>
      </c>
      <c r="D2500" s="11">
        <v>40601.010416666664</v>
      </c>
      <c r="E2500" s="10">
        <v>99.05</v>
      </c>
      <c r="H2500" s="17"/>
      <c r="I2500" s="17"/>
    </row>
    <row r="2501" spans="1:9" x14ac:dyDescent="0.25">
      <c r="A2501" s="11">
        <v>40601.020833333336</v>
      </c>
      <c r="B2501" s="10">
        <v>96.76</v>
      </c>
      <c r="D2501" s="11">
        <v>40601.020833333336</v>
      </c>
      <c r="E2501" s="10">
        <v>77.489999999999995</v>
      </c>
      <c r="H2501" s="17"/>
      <c r="I2501" s="17"/>
    </row>
    <row r="2502" spans="1:9" x14ac:dyDescent="0.25">
      <c r="A2502" s="11">
        <v>40601.03125</v>
      </c>
      <c r="B2502" s="10">
        <v>4.8600000000000003</v>
      </c>
      <c r="D2502" s="11">
        <v>40601.03125</v>
      </c>
      <c r="E2502" s="10">
        <v>65.58</v>
      </c>
      <c r="H2502" s="17"/>
      <c r="I2502" s="17"/>
    </row>
    <row r="2503" spans="1:9" x14ac:dyDescent="0.25">
      <c r="A2503" s="11">
        <v>40601.041666666664</v>
      </c>
      <c r="B2503" s="10">
        <v>43.93</v>
      </c>
      <c r="D2503" s="11">
        <v>40601.041666666664</v>
      </c>
      <c r="E2503" s="10">
        <v>29.94</v>
      </c>
      <c r="H2503" s="17"/>
      <c r="I2503" s="17"/>
    </row>
    <row r="2504" spans="1:9" x14ac:dyDescent="0.25">
      <c r="A2504" s="11">
        <v>40601.052083333336</v>
      </c>
      <c r="B2504" s="10">
        <v>84.4</v>
      </c>
      <c r="D2504" s="11">
        <v>40601.052083333336</v>
      </c>
      <c r="E2504" s="10">
        <v>80.3</v>
      </c>
      <c r="H2504" s="17"/>
      <c r="I2504" s="17"/>
    </row>
    <row r="2505" spans="1:9" x14ac:dyDescent="0.25">
      <c r="A2505" s="11">
        <v>40601.0625</v>
      </c>
      <c r="B2505" s="10">
        <v>76.959999999999994</v>
      </c>
      <c r="D2505" s="11">
        <v>40601.0625</v>
      </c>
      <c r="E2505" s="10">
        <v>28.27</v>
      </c>
      <c r="H2505" s="17"/>
      <c r="I2505" s="17"/>
    </row>
    <row r="2506" spans="1:9" x14ac:dyDescent="0.25">
      <c r="A2506" s="11">
        <v>40601.072916666664</v>
      </c>
      <c r="B2506" s="10">
        <v>22.43</v>
      </c>
      <c r="D2506" s="11">
        <v>40601.072916666664</v>
      </c>
      <c r="E2506" s="10">
        <v>72.19</v>
      </c>
      <c r="H2506" s="17"/>
      <c r="I2506" s="17"/>
    </row>
    <row r="2507" spans="1:9" x14ac:dyDescent="0.25">
      <c r="A2507" s="11">
        <v>40601.083333333336</v>
      </c>
      <c r="B2507" s="10">
        <v>7.86</v>
      </c>
      <c r="D2507" s="11">
        <v>40601.083333333336</v>
      </c>
      <c r="E2507" s="10">
        <v>59.02</v>
      </c>
      <c r="H2507" s="17"/>
      <c r="I2507" s="17"/>
    </row>
    <row r="2508" spans="1:9" x14ac:dyDescent="0.25">
      <c r="A2508" s="11">
        <v>40601.09375</v>
      </c>
      <c r="B2508" s="10">
        <v>50.79</v>
      </c>
      <c r="D2508" s="11">
        <v>40601.09375</v>
      </c>
      <c r="E2508" s="10">
        <v>13.96</v>
      </c>
      <c r="H2508" s="17"/>
      <c r="I2508" s="17"/>
    </row>
    <row r="2509" spans="1:9" x14ac:dyDescent="0.25">
      <c r="A2509" s="11">
        <v>40601.104166666664</v>
      </c>
      <c r="B2509" s="10">
        <v>32.64</v>
      </c>
      <c r="D2509" s="11">
        <v>40601.104166666664</v>
      </c>
      <c r="E2509" s="10">
        <v>77.33</v>
      </c>
      <c r="H2509" s="17"/>
      <c r="I2509" s="17"/>
    </row>
    <row r="2510" spans="1:9" x14ac:dyDescent="0.25">
      <c r="A2510" s="11">
        <v>40601.114583333336</v>
      </c>
      <c r="B2510" s="10">
        <v>30.73</v>
      </c>
      <c r="D2510" s="11">
        <v>40601.114583333336</v>
      </c>
      <c r="E2510" s="10">
        <v>24.35</v>
      </c>
      <c r="H2510" s="17"/>
      <c r="I2510" s="17"/>
    </row>
    <row r="2511" spans="1:9" x14ac:dyDescent="0.25">
      <c r="A2511" s="11">
        <v>40601.125</v>
      </c>
      <c r="B2511" s="10">
        <v>64.819999999999993</v>
      </c>
      <c r="D2511" s="11">
        <v>40601.125</v>
      </c>
      <c r="E2511" s="10">
        <v>48.56</v>
      </c>
      <c r="H2511" s="17"/>
      <c r="I2511" s="17"/>
    </row>
    <row r="2512" spans="1:9" x14ac:dyDescent="0.25">
      <c r="A2512" s="11">
        <v>40601.135416666664</v>
      </c>
      <c r="B2512" s="10">
        <v>66.58</v>
      </c>
      <c r="D2512" s="11">
        <v>40601.135416666664</v>
      </c>
      <c r="E2512" s="10">
        <v>57.99</v>
      </c>
      <c r="H2512" s="17"/>
      <c r="I2512" s="17"/>
    </row>
    <row r="2513" spans="1:9" x14ac:dyDescent="0.25">
      <c r="A2513" s="11">
        <v>40601.145833333336</v>
      </c>
      <c r="B2513" s="10">
        <v>78.11</v>
      </c>
      <c r="D2513" s="11">
        <v>40601.145833333336</v>
      </c>
      <c r="E2513" s="10">
        <v>52.58</v>
      </c>
      <c r="H2513" s="17"/>
      <c r="I2513" s="17"/>
    </row>
    <row r="2514" spans="1:9" x14ac:dyDescent="0.25">
      <c r="A2514" s="11">
        <v>40601.15625</v>
      </c>
      <c r="B2514" s="10">
        <v>38.380000000000003</v>
      </c>
      <c r="D2514" s="11">
        <v>40601.15625</v>
      </c>
      <c r="E2514" s="10">
        <v>93.95</v>
      </c>
      <c r="H2514" s="17"/>
      <c r="I2514" s="17"/>
    </row>
    <row r="2515" spans="1:9" x14ac:dyDescent="0.25">
      <c r="A2515" s="11">
        <v>40601.166666666664</v>
      </c>
      <c r="B2515" s="10">
        <v>59.92</v>
      </c>
      <c r="D2515" s="11">
        <v>40601.166666666664</v>
      </c>
      <c r="E2515" s="10">
        <v>95.94</v>
      </c>
      <c r="H2515" s="17"/>
      <c r="I2515" s="17"/>
    </row>
    <row r="2516" spans="1:9" x14ac:dyDescent="0.25">
      <c r="A2516" s="11">
        <v>40601.177083333336</v>
      </c>
      <c r="B2516" s="10">
        <v>75.3</v>
      </c>
      <c r="D2516" s="11">
        <v>40601.177083333336</v>
      </c>
      <c r="E2516" s="10">
        <v>43.25</v>
      </c>
      <c r="H2516" s="17"/>
      <c r="I2516" s="17"/>
    </row>
    <row r="2517" spans="1:9" x14ac:dyDescent="0.25">
      <c r="A2517" s="11">
        <v>40601.1875</v>
      </c>
      <c r="B2517" s="10">
        <v>27.01</v>
      </c>
      <c r="D2517" s="11">
        <v>40601.1875</v>
      </c>
      <c r="E2517" s="10">
        <v>13.16</v>
      </c>
      <c r="H2517" s="17"/>
      <c r="I2517" s="17"/>
    </row>
    <row r="2518" spans="1:9" x14ac:dyDescent="0.25">
      <c r="A2518" s="11">
        <v>40601.197916666664</v>
      </c>
      <c r="B2518" s="10">
        <v>96.93</v>
      </c>
      <c r="D2518" s="11">
        <v>40601.197916666664</v>
      </c>
      <c r="E2518" s="10">
        <v>3.33</v>
      </c>
      <c r="H2518" s="17"/>
      <c r="I2518" s="17"/>
    </row>
    <row r="2519" spans="1:9" x14ac:dyDescent="0.25">
      <c r="A2519" s="11">
        <v>40601.208333333336</v>
      </c>
      <c r="B2519" s="10">
        <v>21.23</v>
      </c>
      <c r="D2519" s="11">
        <v>40601.208333333336</v>
      </c>
      <c r="E2519" s="10">
        <v>59.68</v>
      </c>
      <c r="H2519" s="17"/>
      <c r="I2519" s="17"/>
    </row>
    <row r="2520" spans="1:9" x14ac:dyDescent="0.25">
      <c r="A2520" s="11">
        <v>40601.21875</v>
      </c>
      <c r="B2520" s="10">
        <v>21.25</v>
      </c>
      <c r="D2520" s="11">
        <v>40601.21875</v>
      </c>
      <c r="E2520" s="10">
        <v>85.88</v>
      </c>
      <c r="H2520" s="17"/>
      <c r="I2520" s="17"/>
    </row>
    <row r="2521" spans="1:9" x14ac:dyDescent="0.25">
      <c r="A2521" s="11">
        <v>40601.229166666664</v>
      </c>
      <c r="B2521" s="10">
        <v>65.83</v>
      </c>
      <c r="D2521" s="11">
        <v>40601.229166666664</v>
      </c>
      <c r="E2521" s="10">
        <v>67.25</v>
      </c>
      <c r="H2521" s="17"/>
      <c r="I2521" s="17"/>
    </row>
    <row r="2522" spans="1:9" x14ac:dyDescent="0.25">
      <c r="A2522" s="11">
        <v>40601.239583333336</v>
      </c>
      <c r="B2522" s="10">
        <v>7.87</v>
      </c>
      <c r="D2522" s="11">
        <v>40601.239583333336</v>
      </c>
      <c r="E2522" s="10">
        <v>20.68</v>
      </c>
      <c r="H2522" s="17"/>
      <c r="I2522" s="17"/>
    </row>
    <row r="2523" spans="1:9" x14ac:dyDescent="0.25">
      <c r="A2523" s="11">
        <v>40601.25</v>
      </c>
      <c r="B2523" s="10">
        <v>73.14</v>
      </c>
      <c r="D2523" s="11">
        <v>40601.25</v>
      </c>
      <c r="E2523" s="10">
        <v>45.02</v>
      </c>
      <c r="H2523" s="17"/>
      <c r="I2523" s="17"/>
    </row>
    <row r="2524" spans="1:9" x14ac:dyDescent="0.25">
      <c r="A2524" s="11">
        <v>40601.260416666664</v>
      </c>
      <c r="B2524" s="10">
        <v>20.010000000000002</v>
      </c>
      <c r="D2524" s="11">
        <v>40601.260416666664</v>
      </c>
      <c r="E2524" s="10">
        <v>41.53</v>
      </c>
      <c r="H2524" s="17"/>
      <c r="I2524" s="17"/>
    </row>
    <row r="2525" spans="1:9" x14ac:dyDescent="0.25">
      <c r="A2525" s="11">
        <v>40601.270833333336</v>
      </c>
      <c r="B2525" s="10">
        <v>70.7</v>
      </c>
      <c r="D2525" s="11">
        <v>40601.270833333336</v>
      </c>
      <c r="E2525" s="10">
        <v>96.09</v>
      </c>
      <c r="H2525" s="17"/>
      <c r="I2525" s="17"/>
    </row>
    <row r="2526" spans="1:9" x14ac:dyDescent="0.25">
      <c r="A2526" s="11">
        <v>40601.28125</v>
      </c>
      <c r="B2526" s="10">
        <v>41.48</v>
      </c>
      <c r="D2526" s="11">
        <v>40601.28125</v>
      </c>
      <c r="E2526" s="10">
        <v>14.22</v>
      </c>
      <c r="H2526" s="17"/>
      <c r="I2526" s="17"/>
    </row>
    <row r="2527" spans="1:9" x14ac:dyDescent="0.25">
      <c r="A2527" s="11">
        <v>40601.291666666664</v>
      </c>
      <c r="B2527" s="10">
        <v>64.099999999999994</v>
      </c>
      <c r="D2527" s="11">
        <v>40601.291666666664</v>
      </c>
      <c r="E2527" s="10">
        <v>82.61</v>
      </c>
      <c r="H2527" s="17"/>
      <c r="I2527" s="17"/>
    </row>
    <row r="2528" spans="1:9" x14ac:dyDescent="0.25">
      <c r="A2528" s="11">
        <v>40601.302083333336</v>
      </c>
      <c r="B2528" s="10">
        <v>40.18</v>
      </c>
      <c r="D2528" s="11">
        <v>40601.302083333336</v>
      </c>
      <c r="E2528" s="10">
        <v>59.6</v>
      </c>
      <c r="H2528" s="17"/>
      <c r="I2528" s="17"/>
    </row>
    <row r="2529" spans="1:9" x14ac:dyDescent="0.25">
      <c r="A2529" s="11">
        <v>40601.3125</v>
      </c>
      <c r="B2529" s="10">
        <v>74.319999999999993</v>
      </c>
      <c r="D2529" s="11">
        <v>40601.3125</v>
      </c>
      <c r="E2529" s="10">
        <v>16.68</v>
      </c>
      <c r="H2529" s="17"/>
      <c r="I2529" s="17"/>
    </row>
    <row r="2530" spans="1:9" x14ac:dyDescent="0.25">
      <c r="A2530" s="11">
        <v>40601.322916666664</v>
      </c>
      <c r="B2530" s="10">
        <v>22.67</v>
      </c>
      <c r="D2530" s="11">
        <v>40601.322916666664</v>
      </c>
      <c r="E2530" s="10">
        <v>86.86</v>
      </c>
      <c r="H2530" s="17"/>
      <c r="I2530" s="17"/>
    </row>
    <row r="2531" spans="1:9" x14ac:dyDescent="0.25">
      <c r="A2531" s="11">
        <v>40601.333333333336</v>
      </c>
      <c r="B2531" s="10">
        <v>74.48</v>
      </c>
      <c r="D2531" s="11">
        <v>40601.333333333336</v>
      </c>
      <c r="E2531" s="10">
        <v>65.69</v>
      </c>
      <c r="H2531" s="17"/>
      <c r="I2531" s="17"/>
    </row>
    <row r="2532" spans="1:9" x14ac:dyDescent="0.25">
      <c r="A2532" s="11">
        <v>40601.34375</v>
      </c>
      <c r="B2532" s="10">
        <v>12.21</v>
      </c>
      <c r="D2532" s="11">
        <v>40601.34375</v>
      </c>
      <c r="E2532" s="10">
        <v>18.739999999999998</v>
      </c>
      <c r="H2532" s="17"/>
      <c r="I2532" s="17"/>
    </row>
    <row r="2533" spans="1:9" x14ac:dyDescent="0.25">
      <c r="A2533" s="11">
        <v>40601.354166666664</v>
      </c>
      <c r="B2533" s="10">
        <v>29.73</v>
      </c>
      <c r="D2533" s="11">
        <v>40601.354166666664</v>
      </c>
      <c r="E2533" s="10">
        <v>46.45</v>
      </c>
      <c r="H2533" s="17"/>
      <c r="I2533" s="17"/>
    </row>
    <row r="2534" spans="1:9" x14ac:dyDescent="0.25">
      <c r="A2534" s="11">
        <v>40601.364583333336</v>
      </c>
      <c r="B2534" s="10">
        <v>4.3</v>
      </c>
      <c r="D2534" s="11">
        <v>40601.364583333336</v>
      </c>
      <c r="E2534" s="10">
        <v>95.6</v>
      </c>
      <c r="H2534" s="17"/>
      <c r="I2534" s="17"/>
    </row>
    <row r="2535" spans="1:9" x14ac:dyDescent="0.25">
      <c r="A2535" s="11">
        <v>40601.375</v>
      </c>
      <c r="B2535" s="10">
        <v>71.34</v>
      </c>
      <c r="D2535" s="11">
        <v>40601.375</v>
      </c>
      <c r="E2535" s="10">
        <v>68.790000000000006</v>
      </c>
      <c r="H2535" s="17"/>
      <c r="I2535" s="17"/>
    </row>
    <row r="2536" spans="1:9" x14ac:dyDescent="0.25">
      <c r="A2536" s="11">
        <v>40601.385416666664</v>
      </c>
      <c r="B2536" s="10">
        <v>50.59</v>
      </c>
      <c r="D2536" s="11">
        <v>40601.385416666664</v>
      </c>
      <c r="E2536" s="10">
        <v>60.8</v>
      </c>
      <c r="H2536" s="17"/>
      <c r="I2536" s="17"/>
    </row>
    <row r="2537" spans="1:9" x14ac:dyDescent="0.25">
      <c r="A2537" s="11">
        <v>40601.395833333336</v>
      </c>
      <c r="B2537" s="10">
        <v>57.44</v>
      </c>
      <c r="D2537" s="11">
        <v>40601.395833333336</v>
      </c>
      <c r="E2537" s="10">
        <v>1.36</v>
      </c>
      <c r="H2537" s="17"/>
      <c r="I2537" s="17"/>
    </row>
    <row r="2538" spans="1:9" x14ac:dyDescent="0.25">
      <c r="A2538" s="11">
        <v>40601.40625</v>
      </c>
      <c r="B2538" s="10">
        <v>17.29</v>
      </c>
      <c r="D2538" s="11">
        <v>40601.40625</v>
      </c>
      <c r="E2538" s="10">
        <v>6.15</v>
      </c>
      <c r="H2538" s="17"/>
      <c r="I2538" s="17"/>
    </row>
    <row r="2539" spans="1:9" x14ac:dyDescent="0.25">
      <c r="A2539" s="11">
        <v>40601.416666666664</v>
      </c>
      <c r="B2539" s="10">
        <v>9.32</v>
      </c>
      <c r="D2539" s="11">
        <v>40601.416666666664</v>
      </c>
      <c r="E2539" s="10">
        <v>2.2999999999999998</v>
      </c>
      <c r="H2539" s="17"/>
      <c r="I2539" s="17"/>
    </row>
    <row r="2540" spans="1:9" x14ac:dyDescent="0.25">
      <c r="A2540" s="11">
        <v>40601.427083333336</v>
      </c>
      <c r="B2540" s="10">
        <v>55.53</v>
      </c>
      <c r="D2540" s="11">
        <v>40601.427083333336</v>
      </c>
      <c r="E2540" s="10">
        <v>97.56</v>
      </c>
      <c r="H2540" s="17"/>
      <c r="I2540" s="17"/>
    </row>
    <row r="2541" spans="1:9" x14ac:dyDescent="0.25">
      <c r="A2541" s="11">
        <v>40601.4375</v>
      </c>
      <c r="B2541" s="10">
        <v>7.46</v>
      </c>
      <c r="D2541" s="11">
        <v>40601.4375</v>
      </c>
      <c r="E2541" s="10">
        <v>36.200000000000003</v>
      </c>
      <c r="H2541" s="17"/>
      <c r="I2541" s="17"/>
    </row>
    <row r="2542" spans="1:9" x14ac:dyDescent="0.25">
      <c r="A2542" s="11">
        <v>40601.447916666664</v>
      </c>
      <c r="B2542" s="10">
        <v>93.78</v>
      </c>
      <c r="D2542" s="11">
        <v>40601.447916666664</v>
      </c>
      <c r="E2542" s="10">
        <v>55.64</v>
      </c>
      <c r="H2542" s="17"/>
      <c r="I2542" s="17"/>
    </row>
    <row r="2543" spans="1:9" x14ac:dyDescent="0.25">
      <c r="A2543" s="11">
        <v>40601.458333333336</v>
      </c>
      <c r="B2543" s="10">
        <v>51.08</v>
      </c>
      <c r="D2543" s="11">
        <v>40601.458333333336</v>
      </c>
      <c r="E2543" s="10">
        <v>7.7</v>
      </c>
      <c r="H2543" s="17"/>
      <c r="I2543" s="17"/>
    </row>
    <row r="2544" spans="1:9" x14ac:dyDescent="0.25">
      <c r="A2544" s="11">
        <v>40601.46875</v>
      </c>
      <c r="B2544" s="10">
        <v>97.82</v>
      </c>
      <c r="D2544" s="11">
        <v>40601.46875</v>
      </c>
      <c r="E2544" s="10">
        <v>11.76</v>
      </c>
      <c r="H2544" s="17"/>
      <c r="I2544" s="17"/>
    </row>
    <row r="2545" spans="1:9" x14ac:dyDescent="0.25">
      <c r="A2545" s="11">
        <v>40601.479166666664</v>
      </c>
      <c r="B2545" s="10">
        <v>68.91</v>
      </c>
      <c r="D2545" s="11">
        <v>40601.479166666664</v>
      </c>
      <c r="E2545" s="10">
        <v>95.65</v>
      </c>
      <c r="H2545" s="17"/>
      <c r="I2545" s="17"/>
    </row>
    <row r="2546" spans="1:9" x14ac:dyDescent="0.25">
      <c r="A2546" s="11">
        <v>40601.489583333336</v>
      </c>
      <c r="B2546" s="10">
        <v>71.16</v>
      </c>
      <c r="D2546" s="11">
        <v>40601.489583333336</v>
      </c>
      <c r="E2546" s="10">
        <v>57.22</v>
      </c>
      <c r="H2546" s="17"/>
      <c r="I2546" s="17"/>
    </row>
    <row r="2547" spans="1:9" x14ac:dyDescent="0.25">
      <c r="A2547" s="11">
        <v>40601.5</v>
      </c>
      <c r="B2547" s="10">
        <v>70.150000000000006</v>
      </c>
      <c r="D2547" s="11">
        <v>40601.5</v>
      </c>
      <c r="E2547" s="10">
        <v>71.16</v>
      </c>
      <c r="H2547" s="17"/>
      <c r="I2547" s="17"/>
    </row>
    <row r="2548" spans="1:9" x14ac:dyDescent="0.25">
      <c r="A2548" s="11">
        <v>40601.510416666664</v>
      </c>
      <c r="B2548" s="10">
        <v>46.74</v>
      </c>
      <c r="D2548" s="11">
        <v>40601.510416666664</v>
      </c>
      <c r="E2548" s="10">
        <v>23.02</v>
      </c>
      <c r="H2548" s="17"/>
      <c r="I2548" s="17"/>
    </row>
    <row r="2549" spans="1:9" x14ac:dyDescent="0.25">
      <c r="A2549" s="11">
        <v>40601.520833333336</v>
      </c>
      <c r="B2549" s="10">
        <v>42.1</v>
      </c>
      <c r="D2549" s="11">
        <v>40601.520833333336</v>
      </c>
      <c r="E2549" s="10">
        <v>19.7</v>
      </c>
      <c r="H2549" s="17"/>
      <c r="I2549" s="17"/>
    </row>
    <row r="2550" spans="1:9" x14ac:dyDescent="0.25">
      <c r="A2550" s="11">
        <v>40601.53125</v>
      </c>
      <c r="B2550" s="10">
        <v>13.16</v>
      </c>
      <c r="D2550" s="11">
        <v>40601.53125</v>
      </c>
      <c r="E2550" s="10">
        <v>25.22</v>
      </c>
      <c r="H2550" s="17"/>
      <c r="I2550" s="17"/>
    </row>
    <row r="2551" spans="1:9" x14ac:dyDescent="0.25">
      <c r="A2551" s="11">
        <v>40601.541666666664</v>
      </c>
      <c r="B2551" s="10">
        <v>94.48</v>
      </c>
      <c r="D2551" s="11">
        <v>40601.541666666664</v>
      </c>
      <c r="E2551" s="10">
        <v>73.83</v>
      </c>
      <c r="H2551" s="17"/>
      <c r="I2551" s="17"/>
    </row>
    <row r="2552" spans="1:9" x14ac:dyDescent="0.25">
      <c r="A2552" s="11">
        <v>40601.552083333336</v>
      </c>
      <c r="B2552" s="10">
        <v>81.44</v>
      </c>
      <c r="D2552" s="11">
        <v>40601.552083333336</v>
      </c>
      <c r="E2552" s="10">
        <v>96.34</v>
      </c>
      <c r="H2552" s="17"/>
      <c r="I2552" s="17"/>
    </row>
    <row r="2553" spans="1:9" x14ac:dyDescent="0.25">
      <c r="A2553" s="11">
        <v>40601.5625</v>
      </c>
      <c r="B2553" s="10">
        <v>70.849999999999994</v>
      </c>
      <c r="D2553" s="11">
        <v>40601.5625</v>
      </c>
      <c r="E2553" s="10">
        <v>27.17</v>
      </c>
      <c r="H2553" s="17"/>
      <c r="I2553" s="17"/>
    </row>
    <row r="2554" spans="1:9" x14ac:dyDescent="0.25">
      <c r="A2554" s="11">
        <v>40601.572916666664</v>
      </c>
      <c r="B2554" s="10">
        <v>44.34</v>
      </c>
      <c r="D2554" s="11">
        <v>40601.572916666664</v>
      </c>
      <c r="E2554" s="10">
        <v>70.39</v>
      </c>
      <c r="H2554" s="17"/>
      <c r="I2554" s="17"/>
    </row>
    <row r="2555" spans="1:9" x14ac:dyDescent="0.25">
      <c r="A2555" s="11">
        <v>40601.583333333336</v>
      </c>
      <c r="B2555" s="10">
        <v>58.75</v>
      </c>
      <c r="D2555" s="11">
        <v>40601.583333333336</v>
      </c>
      <c r="E2555" s="10">
        <v>87.3</v>
      </c>
      <c r="H2555" s="17"/>
      <c r="I2555" s="17"/>
    </row>
    <row r="2556" spans="1:9" x14ac:dyDescent="0.25">
      <c r="A2556" s="11">
        <v>40601.59375</v>
      </c>
      <c r="B2556" s="10">
        <v>98.82</v>
      </c>
      <c r="D2556" s="11">
        <v>40601.59375</v>
      </c>
      <c r="E2556" s="10">
        <v>24.1</v>
      </c>
      <c r="H2556" s="17"/>
      <c r="I2556" s="17"/>
    </row>
    <row r="2557" spans="1:9" x14ac:dyDescent="0.25">
      <c r="A2557" s="11">
        <v>40601.604166666664</v>
      </c>
      <c r="B2557" s="10">
        <v>2.74</v>
      </c>
      <c r="D2557" s="11">
        <v>40601.604166666664</v>
      </c>
      <c r="E2557" s="10">
        <v>10.41</v>
      </c>
      <c r="H2557" s="17"/>
      <c r="I2557" s="17"/>
    </row>
    <row r="2558" spans="1:9" x14ac:dyDescent="0.25">
      <c r="A2558" s="11">
        <v>40601.614583333336</v>
      </c>
      <c r="B2558" s="10">
        <v>13.64</v>
      </c>
      <c r="D2558" s="11">
        <v>40601.614583333336</v>
      </c>
      <c r="E2558" s="10">
        <v>41.42</v>
      </c>
      <c r="H2558" s="17"/>
      <c r="I2558" s="17"/>
    </row>
    <row r="2559" spans="1:9" x14ac:dyDescent="0.25">
      <c r="A2559" s="11">
        <v>40601.625</v>
      </c>
      <c r="B2559" s="10">
        <v>7.35</v>
      </c>
      <c r="D2559" s="11">
        <v>40601.625</v>
      </c>
      <c r="E2559" s="10">
        <v>57.94</v>
      </c>
      <c r="H2559" s="17"/>
      <c r="I2559" s="17"/>
    </row>
    <row r="2560" spans="1:9" x14ac:dyDescent="0.25">
      <c r="A2560" s="11">
        <v>40601.635416666664</v>
      </c>
      <c r="B2560" s="10">
        <v>83.11</v>
      </c>
      <c r="D2560" s="11">
        <v>40601.635416666664</v>
      </c>
      <c r="E2560" s="10">
        <v>20.7</v>
      </c>
      <c r="H2560" s="17"/>
      <c r="I2560" s="17"/>
    </row>
    <row r="2561" spans="1:9" x14ac:dyDescent="0.25">
      <c r="A2561" s="11">
        <v>40601.645833333336</v>
      </c>
      <c r="B2561" s="10">
        <v>74.53</v>
      </c>
      <c r="D2561" s="11">
        <v>40601.645833333336</v>
      </c>
      <c r="E2561" s="10">
        <v>51.53</v>
      </c>
      <c r="H2561" s="17"/>
      <c r="I2561" s="17"/>
    </row>
    <row r="2562" spans="1:9" x14ac:dyDescent="0.25">
      <c r="A2562" s="11">
        <v>40601.65625</v>
      </c>
      <c r="B2562" s="10">
        <v>97.89</v>
      </c>
      <c r="D2562" s="11">
        <v>40601.65625</v>
      </c>
      <c r="E2562" s="10">
        <v>44.42</v>
      </c>
      <c r="H2562" s="17"/>
      <c r="I2562" s="17"/>
    </row>
    <row r="2563" spans="1:9" x14ac:dyDescent="0.25">
      <c r="A2563" s="11">
        <v>40601.666666666664</v>
      </c>
      <c r="B2563" s="10">
        <v>55.18</v>
      </c>
      <c r="D2563" s="11">
        <v>40601.666666666664</v>
      </c>
      <c r="E2563" s="10">
        <v>38.049999999999997</v>
      </c>
      <c r="H2563" s="17"/>
      <c r="I2563" s="17"/>
    </row>
    <row r="2564" spans="1:9" x14ac:dyDescent="0.25">
      <c r="A2564" s="11">
        <v>40601.677083333336</v>
      </c>
      <c r="B2564" s="10">
        <v>56.76</v>
      </c>
      <c r="D2564" s="11">
        <v>40601.677083333336</v>
      </c>
      <c r="E2564" s="10">
        <v>24.57</v>
      </c>
      <c r="H2564" s="17"/>
      <c r="I2564" s="17"/>
    </row>
    <row r="2565" spans="1:9" x14ac:dyDescent="0.25">
      <c r="A2565" s="11">
        <v>40601.6875</v>
      </c>
      <c r="B2565" s="10">
        <v>3.95</v>
      </c>
      <c r="D2565" s="11">
        <v>40601.6875</v>
      </c>
      <c r="E2565" s="10">
        <v>42.63</v>
      </c>
      <c r="H2565" s="17"/>
      <c r="I2565" s="17"/>
    </row>
    <row r="2566" spans="1:9" x14ac:dyDescent="0.25">
      <c r="A2566" s="11">
        <v>40601.697916666664</v>
      </c>
      <c r="B2566" s="10">
        <v>49.17</v>
      </c>
      <c r="D2566" s="11">
        <v>40601.697916666664</v>
      </c>
      <c r="E2566" s="10">
        <v>46.95</v>
      </c>
      <c r="H2566" s="17"/>
      <c r="I2566" s="17"/>
    </row>
    <row r="2567" spans="1:9" x14ac:dyDescent="0.25">
      <c r="A2567" s="11">
        <v>40601.708333333336</v>
      </c>
      <c r="B2567" s="10">
        <v>56.38</v>
      </c>
      <c r="D2567" s="11">
        <v>40601.708333333336</v>
      </c>
      <c r="E2567" s="10">
        <v>52.44</v>
      </c>
      <c r="H2567" s="17"/>
      <c r="I2567" s="17"/>
    </row>
    <row r="2568" spans="1:9" x14ac:dyDescent="0.25">
      <c r="A2568" s="11">
        <v>40601.71875</v>
      </c>
      <c r="B2568" s="10">
        <v>26.97</v>
      </c>
      <c r="D2568" s="11">
        <v>40601.71875</v>
      </c>
      <c r="E2568" s="10">
        <v>77.34</v>
      </c>
      <c r="H2568" s="17"/>
      <c r="I2568" s="17"/>
    </row>
    <row r="2569" spans="1:9" x14ac:dyDescent="0.25">
      <c r="A2569" s="11">
        <v>40601.729166666664</v>
      </c>
      <c r="B2569" s="10">
        <v>11.71</v>
      </c>
      <c r="D2569" s="11">
        <v>40601.729166666664</v>
      </c>
      <c r="E2569" s="10">
        <v>57.36</v>
      </c>
      <c r="H2569" s="17"/>
      <c r="I2569" s="17"/>
    </row>
    <row r="2570" spans="1:9" x14ac:dyDescent="0.25">
      <c r="A2570" s="11">
        <v>40601.739583333336</v>
      </c>
      <c r="B2570" s="10">
        <v>94.49</v>
      </c>
      <c r="D2570" s="11">
        <v>40601.739583333336</v>
      </c>
      <c r="E2570" s="10">
        <v>98.15</v>
      </c>
      <c r="H2570" s="17"/>
      <c r="I2570" s="17"/>
    </row>
    <row r="2571" spans="1:9" x14ac:dyDescent="0.25">
      <c r="A2571" s="11">
        <v>40601.75</v>
      </c>
      <c r="B2571" s="10">
        <v>41.57</v>
      </c>
      <c r="D2571" s="11">
        <v>40601.75</v>
      </c>
      <c r="E2571" s="10">
        <v>98.23</v>
      </c>
      <c r="H2571" s="17"/>
      <c r="I2571" s="17"/>
    </row>
    <row r="2572" spans="1:9" x14ac:dyDescent="0.25">
      <c r="A2572" s="11">
        <v>40601.760416666664</v>
      </c>
      <c r="B2572" s="10">
        <v>32.44</v>
      </c>
      <c r="D2572" s="11">
        <v>40601.760416666664</v>
      </c>
      <c r="E2572" s="10">
        <v>27.3</v>
      </c>
      <c r="H2572" s="17"/>
      <c r="I2572" s="17"/>
    </row>
    <row r="2573" spans="1:9" x14ac:dyDescent="0.25">
      <c r="A2573" s="11">
        <v>40601.770833333336</v>
      </c>
      <c r="B2573" s="10">
        <v>61.26</v>
      </c>
      <c r="D2573" s="11">
        <v>40601.770833333336</v>
      </c>
      <c r="E2573" s="10">
        <v>43.68</v>
      </c>
      <c r="H2573" s="17"/>
      <c r="I2573" s="17"/>
    </row>
    <row r="2574" spans="1:9" x14ac:dyDescent="0.25">
      <c r="A2574" s="11">
        <v>40601.78125</v>
      </c>
      <c r="B2574" s="10">
        <v>5.74</v>
      </c>
      <c r="D2574" s="11">
        <v>40601.78125</v>
      </c>
      <c r="E2574" s="10">
        <v>5.22</v>
      </c>
      <c r="H2574" s="17"/>
      <c r="I2574" s="17"/>
    </row>
    <row r="2575" spans="1:9" x14ac:dyDescent="0.25">
      <c r="A2575" s="11">
        <v>40601.791666666664</v>
      </c>
      <c r="B2575" s="10">
        <v>52.77</v>
      </c>
      <c r="D2575" s="11">
        <v>40601.791666666664</v>
      </c>
      <c r="E2575" s="10">
        <v>91.09</v>
      </c>
      <c r="H2575" s="17"/>
      <c r="I2575" s="17"/>
    </row>
    <row r="2576" spans="1:9" x14ac:dyDescent="0.25">
      <c r="A2576" s="11">
        <v>40601.802083333336</v>
      </c>
      <c r="B2576" s="10">
        <v>77.88</v>
      </c>
      <c r="D2576" s="11">
        <v>40601.802083333336</v>
      </c>
      <c r="E2576" s="10">
        <v>55.88</v>
      </c>
      <c r="H2576" s="17"/>
      <c r="I2576" s="17"/>
    </row>
    <row r="2577" spans="1:9" x14ac:dyDescent="0.25">
      <c r="A2577" s="11">
        <v>40601.8125</v>
      </c>
      <c r="B2577" s="10">
        <v>44.52</v>
      </c>
      <c r="D2577" s="11">
        <v>40601.8125</v>
      </c>
      <c r="E2577" s="10">
        <v>37.47</v>
      </c>
      <c r="H2577" s="17"/>
      <c r="I2577" s="17"/>
    </row>
    <row r="2578" spans="1:9" x14ac:dyDescent="0.25">
      <c r="A2578" s="11">
        <v>40601.822916666664</v>
      </c>
      <c r="B2578" s="10">
        <v>6.63</v>
      </c>
      <c r="D2578" s="11">
        <v>40601.822916666664</v>
      </c>
      <c r="E2578" s="10">
        <v>92.35</v>
      </c>
      <c r="H2578" s="17"/>
      <c r="I2578" s="17"/>
    </row>
    <row r="2579" spans="1:9" x14ac:dyDescent="0.25">
      <c r="A2579" s="11">
        <v>40601.833333333336</v>
      </c>
      <c r="B2579" s="10">
        <v>36.76</v>
      </c>
      <c r="D2579" s="11">
        <v>40601.833333333336</v>
      </c>
      <c r="E2579" s="10">
        <v>25.06</v>
      </c>
      <c r="H2579" s="17"/>
      <c r="I2579" s="17"/>
    </row>
    <row r="2580" spans="1:9" x14ac:dyDescent="0.25">
      <c r="A2580" s="11">
        <v>40601.84375</v>
      </c>
      <c r="B2580" s="10">
        <v>98.99</v>
      </c>
      <c r="D2580" s="11">
        <v>40601.84375</v>
      </c>
      <c r="E2580" s="10">
        <v>1.34</v>
      </c>
      <c r="H2580" s="17"/>
      <c r="I2580" s="17"/>
    </row>
    <row r="2581" spans="1:9" x14ac:dyDescent="0.25">
      <c r="A2581" s="11">
        <v>40601.854166666664</v>
      </c>
      <c r="B2581" s="10">
        <v>6.85</v>
      </c>
      <c r="D2581" s="11">
        <v>40601.854166666664</v>
      </c>
      <c r="E2581" s="10">
        <v>18.63</v>
      </c>
      <c r="H2581" s="17"/>
      <c r="I2581" s="17"/>
    </row>
    <row r="2582" spans="1:9" x14ac:dyDescent="0.25">
      <c r="A2582" s="11">
        <v>40601.864583333336</v>
      </c>
      <c r="B2582" s="10">
        <v>0.92</v>
      </c>
      <c r="D2582" s="11">
        <v>40601.864583333336</v>
      </c>
      <c r="E2582" s="10">
        <v>62.6</v>
      </c>
      <c r="H2582" s="17"/>
      <c r="I2582" s="17"/>
    </row>
    <row r="2583" spans="1:9" x14ac:dyDescent="0.25">
      <c r="A2583" s="11">
        <v>40601.875</v>
      </c>
      <c r="B2583" s="10">
        <v>47.23</v>
      </c>
      <c r="D2583" s="11">
        <v>40601.875</v>
      </c>
      <c r="E2583" s="10">
        <v>50</v>
      </c>
      <c r="H2583" s="17"/>
      <c r="I2583" s="17"/>
    </row>
    <row r="2584" spans="1:9" x14ac:dyDescent="0.25">
      <c r="A2584" s="11">
        <v>40601.885416666664</v>
      </c>
      <c r="B2584" s="10">
        <v>93.12</v>
      </c>
      <c r="D2584" s="11">
        <v>40601.885416666664</v>
      </c>
      <c r="E2584" s="10">
        <v>78.849999999999994</v>
      </c>
      <c r="H2584" s="17"/>
      <c r="I2584" s="17"/>
    </row>
    <row r="2585" spans="1:9" x14ac:dyDescent="0.25">
      <c r="A2585" s="11">
        <v>40601.895833333336</v>
      </c>
      <c r="B2585" s="10">
        <v>93.8</v>
      </c>
      <c r="D2585" s="11">
        <v>40601.895833333336</v>
      </c>
      <c r="E2585" s="10">
        <v>85.52</v>
      </c>
      <c r="H2585" s="17"/>
      <c r="I2585" s="17"/>
    </row>
    <row r="2586" spans="1:9" x14ac:dyDescent="0.25">
      <c r="A2586" s="11">
        <v>40601.90625</v>
      </c>
      <c r="B2586" s="10">
        <v>87.65</v>
      </c>
      <c r="D2586" s="11">
        <v>40601.90625</v>
      </c>
      <c r="E2586" s="10">
        <v>39.07</v>
      </c>
      <c r="H2586" s="17"/>
      <c r="I2586" s="17"/>
    </row>
    <row r="2587" spans="1:9" x14ac:dyDescent="0.25">
      <c r="A2587" s="11">
        <v>40601.916666666664</v>
      </c>
      <c r="B2587" s="10">
        <v>75.239999999999995</v>
      </c>
      <c r="D2587" s="11">
        <v>40601.916666666664</v>
      </c>
      <c r="E2587" s="10">
        <v>24.83</v>
      </c>
      <c r="H2587" s="17"/>
      <c r="I2587" s="17"/>
    </row>
    <row r="2588" spans="1:9" x14ac:dyDescent="0.25">
      <c r="A2588" s="11">
        <v>40601.927083333336</v>
      </c>
      <c r="B2588" s="10">
        <v>48.7</v>
      </c>
      <c r="D2588" s="11">
        <v>40601.927083333336</v>
      </c>
      <c r="E2588" s="10">
        <v>65.209999999999994</v>
      </c>
      <c r="H2588" s="17"/>
      <c r="I2588" s="17"/>
    </row>
    <row r="2589" spans="1:9" x14ac:dyDescent="0.25">
      <c r="A2589" s="11">
        <v>40601.9375</v>
      </c>
      <c r="B2589" s="10">
        <v>73.78</v>
      </c>
      <c r="D2589" s="11">
        <v>40601.9375</v>
      </c>
      <c r="E2589" s="10">
        <v>3.16</v>
      </c>
      <c r="H2589" s="17"/>
      <c r="I2589" s="17"/>
    </row>
    <row r="2590" spans="1:9" x14ac:dyDescent="0.25">
      <c r="A2590" s="11">
        <v>40601.947916666664</v>
      </c>
      <c r="B2590" s="10">
        <v>95.42</v>
      </c>
      <c r="D2590" s="11">
        <v>40601.947916666664</v>
      </c>
      <c r="E2590" s="10">
        <v>31.66</v>
      </c>
      <c r="H2590" s="17"/>
      <c r="I2590" s="17"/>
    </row>
    <row r="2591" spans="1:9" x14ac:dyDescent="0.25">
      <c r="A2591" s="11">
        <v>40601.958333333336</v>
      </c>
      <c r="B2591" s="10">
        <v>51.03</v>
      </c>
      <c r="D2591" s="11">
        <v>40601.958333333336</v>
      </c>
      <c r="E2591" s="10">
        <v>71.63</v>
      </c>
      <c r="H2591" s="17"/>
      <c r="I2591" s="17"/>
    </row>
    <row r="2592" spans="1:9" x14ac:dyDescent="0.25">
      <c r="A2592" s="11">
        <v>40601.96875</v>
      </c>
      <c r="B2592" s="10">
        <v>54.6</v>
      </c>
      <c r="D2592" s="11">
        <v>40601.96875</v>
      </c>
      <c r="E2592" s="10">
        <v>76.599999999999994</v>
      </c>
      <c r="H2592" s="17"/>
      <c r="I2592" s="17"/>
    </row>
    <row r="2593" spans="1:9" x14ac:dyDescent="0.25">
      <c r="A2593" s="11">
        <v>40601.979166666664</v>
      </c>
      <c r="B2593" s="10">
        <v>73.02</v>
      </c>
      <c r="D2593" s="11">
        <v>40601.979166666664</v>
      </c>
      <c r="E2593" s="10">
        <v>43.22</v>
      </c>
      <c r="H2593" s="17"/>
      <c r="I2593" s="17"/>
    </row>
    <row r="2594" spans="1:9" x14ac:dyDescent="0.25">
      <c r="A2594" s="11">
        <v>40601.989583333336</v>
      </c>
      <c r="B2594" s="10">
        <v>78.78</v>
      </c>
      <c r="D2594" s="11">
        <v>40601.989583333336</v>
      </c>
      <c r="E2594" s="10">
        <v>93</v>
      </c>
      <c r="H2594" s="17"/>
      <c r="I2594" s="17"/>
    </row>
    <row r="2595" spans="1:9" x14ac:dyDescent="0.25">
      <c r="A2595" s="11">
        <v>40602</v>
      </c>
      <c r="B2595" s="10">
        <v>33.42</v>
      </c>
      <c r="D2595" s="11">
        <v>40602</v>
      </c>
      <c r="E2595" s="10">
        <v>85.48</v>
      </c>
      <c r="H2595" s="17"/>
      <c r="I2595" s="17"/>
    </row>
    <row r="2596" spans="1:9" x14ac:dyDescent="0.25">
      <c r="A2596" s="11">
        <v>40602.010416666664</v>
      </c>
      <c r="B2596" s="10">
        <v>49.38</v>
      </c>
      <c r="D2596" s="11">
        <v>40602.010416666664</v>
      </c>
      <c r="E2596" s="10">
        <v>68.5</v>
      </c>
      <c r="H2596" s="17"/>
      <c r="I2596" s="17"/>
    </row>
    <row r="2597" spans="1:9" x14ac:dyDescent="0.25">
      <c r="A2597" s="11">
        <v>40602.020833333336</v>
      </c>
      <c r="B2597" s="10">
        <v>36.909999999999997</v>
      </c>
      <c r="D2597" s="11">
        <v>40602.020833333336</v>
      </c>
      <c r="E2597" s="10">
        <v>75.27</v>
      </c>
      <c r="H2597" s="17"/>
      <c r="I2597" s="17"/>
    </row>
    <row r="2598" spans="1:9" x14ac:dyDescent="0.25">
      <c r="A2598" s="11">
        <v>40602.03125</v>
      </c>
      <c r="B2598" s="10">
        <v>85.9</v>
      </c>
      <c r="D2598" s="11">
        <v>40602.03125</v>
      </c>
      <c r="E2598" s="10">
        <v>35.51</v>
      </c>
      <c r="H2598" s="17"/>
      <c r="I2598" s="17"/>
    </row>
    <row r="2599" spans="1:9" x14ac:dyDescent="0.25">
      <c r="A2599" s="11">
        <v>40602.041666666664</v>
      </c>
      <c r="B2599" s="10">
        <v>40.01</v>
      </c>
      <c r="D2599" s="11">
        <v>40602.041666666664</v>
      </c>
      <c r="E2599" s="10">
        <v>7.98</v>
      </c>
      <c r="H2599" s="17"/>
      <c r="I2599" s="17"/>
    </row>
    <row r="2600" spans="1:9" x14ac:dyDescent="0.25">
      <c r="A2600" s="11">
        <v>40602.052083333336</v>
      </c>
      <c r="B2600" s="10">
        <v>89.7</v>
      </c>
      <c r="D2600" s="11">
        <v>40602.052083333336</v>
      </c>
      <c r="E2600" s="10">
        <v>37.119999999999997</v>
      </c>
      <c r="H2600" s="17"/>
      <c r="I2600" s="17"/>
    </row>
    <row r="2601" spans="1:9" x14ac:dyDescent="0.25">
      <c r="A2601" s="11">
        <v>40602.0625</v>
      </c>
      <c r="B2601" s="10">
        <v>86.2</v>
      </c>
      <c r="D2601" s="11">
        <v>40602.0625</v>
      </c>
      <c r="E2601" s="10">
        <v>31.98</v>
      </c>
      <c r="H2601" s="17"/>
      <c r="I2601" s="17"/>
    </row>
    <row r="2602" spans="1:9" x14ac:dyDescent="0.25">
      <c r="A2602" s="11">
        <v>40602.072916666664</v>
      </c>
      <c r="B2602" s="10">
        <v>37.700000000000003</v>
      </c>
      <c r="D2602" s="11">
        <v>40602.072916666664</v>
      </c>
      <c r="E2602" s="10">
        <v>39.14</v>
      </c>
      <c r="H2602" s="17"/>
      <c r="I2602" s="17"/>
    </row>
    <row r="2603" spans="1:9" x14ac:dyDescent="0.25">
      <c r="A2603" s="11">
        <v>40602.083333333336</v>
      </c>
      <c r="B2603" s="10">
        <v>41.84</v>
      </c>
      <c r="D2603" s="11">
        <v>40602.083333333336</v>
      </c>
      <c r="E2603" s="10">
        <v>61.36</v>
      </c>
      <c r="H2603" s="17"/>
      <c r="I2603" s="17"/>
    </row>
    <row r="2604" spans="1:9" x14ac:dyDescent="0.25">
      <c r="A2604" s="11">
        <v>40602.09375</v>
      </c>
      <c r="B2604" s="10">
        <v>72.34</v>
      </c>
      <c r="D2604" s="11">
        <v>40602.09375</v>
      </c>
      <c r="E2604" s="10">
        <v>78.040000000000006</v>
      </c>
      <c r="H2604" s="17"/>
      <c r="I2604" s="17"/>
    </row>
    <row r="2605" spans="1:9" x14ac:dyDescent="0.25">
      <c r="A2605" s="11">
        <v>40602.104166666664</v>
      </c>
      <c r="B2605" s="10">
        <v>58.14</v>
      </c>
      <c r="D2605" s="11">
        <v>40602.104166666664</v>
      </c>
      <c r="E2605" s="10">
        <v>4.37</v>
      </c>
      <c r="H2605" s="17"/>
      <c r="I2605" s="17"/>
    </row>
    <row r="2606" spans="1:9" x14ac:dyDescent="0.25">
      <c r="A2606" s="11">
        <v>40602.114583333336</v>
      </c>
      <c r="B2606" s="10">
        <v>33.159999999999997</v>
      </c>
      <c r="D2606" s="11">
        <v>40602.114583333336</v>
      </c>
      <c r="E2606" s="10">
        <v>21.52</v>
      </c>
      <c r="H2606" s="17"/>
      <c r="I2606" s="17"/>
    </row>
    <row r="2607" spans="1:9" x14ac:dyDescent="0.25">
      <c r="A2607" s="11">
        <v>40602.125</v>
      </c>
      <c r="B2607" s="10">
        <v>40.340000000000003</v>
      </c>
      <c r="D2607" s="11">
        <v>40602.125</v>
      </c>
      <c r="E2607" s="10">
        <v>18.79</v>
      </c>
      <c r="H2607" s="17"/>
      <c r="I2607" s="17"/>
    </row>
    <row r="2608" spans="1:9" x14ac:dyDescent="0.25">
      <c r="A2608" s="11">
        <v>40602.135416666664</v>
      </c>
      <c r="B2608" s="10">
        <v>22.63</v>
      </c>
      <c r="D2608" s="11">
        <v>40602.135416666664</v>
      </c>
      <c r="E2608" s="10">
        <v>64.040000000000006</v>
      </c>
      <c r="H2608" s="17"/>
      <c r="I2608" s="17"/>
    </row>
    <row r="2609" spans="1:9" x14ac:dyDescent="0.25">
      <c r="A2609" s="11">
        <v>40602.145833333336</v>
      </c>
      <c r="B2609" s="10">
        <v>85.53</v>
      </c>
      <c r="D2609" s="11">
        <v>40602.145833333336</v>
      </c>
      <c r="E2609" s="10">
        <v>14.75</v>
      </c>
      <c r="H2609" s="17"/>
      <c r="I2609" s="17"/>
    </row>
    <row r="2610" spans="1:9" x14ac:dyDescent="0.25">
      <c r="A2610" s="11">
        <v>40602.15625</v>
      </c>
      <c r="B2610" s="10">
        <v>27.25</v>
      </c>
      <c r="D2610" s="11">
        <v>40602.15625</v>
      </c>
      <c r="E2610" s="10">
        <v>47.22</v>
      </c>
      <c r="H2610" s="17"/>
      <c r="I2610" s="17"/>
    </row>
    <row r="2611" spans="1:9" x14ac:dyDescent="0.25">
      <c r="A2611" s="11">
        <v>40602.166666666664</v>
      </c>
      <c r="B2611" s="10">
        <v>86.1</v>
      </c>
      <c r="D2611" s="11">
        <v>40602.166666666664</v>
      </c>
      <c r="E2611" s="10">
        <v>39.18</v>
      </c>
      <c r="H2611" s="17"/>
      <c r="I2611" s="17"/>
    </row>
    <row r="2612" spans="1:9" x14ac:dyDescent="0.25">
      <c r="A2612" s="11">
        <v>40602.177083333336</v>
      </c>
      <c r="B2612" s="10">
        <v>42.3</v>
      </c>
      <c r="D2612" s="11">
        <v>40602.177083333336</v>
      </c>
      <c r="E2612" s="10">
        <v>9.06</v>
      </c>
      <c r="H2612" s="17"/>
      <c r="I2612" s="17"/>
    </row>
    <row r="2613" spans="1:9" x14ac:dyDescent="0.25">
      <c r="A2613" s="11">
        <v>40602.1875</v>
      </c>
      <c r="B2613" s="10">
        <v>54.12</v>
      </c>
      <c r="D2613" s="11">
        <v>40602.1875</v>
      </c>
      <c r="E2613" s="10">
        <v>63.61</v>
      </c>
      <c r="H2613" s="17"/>
      <c r="I2613" s="17"/>
    </row>
    <row r="2614" spans="1:9" x14ac:dyDescent="0.25">
      <c r="A2614" s="11">
        <v>40602.197916666664</v>
      </c>
      <c r="B2614" s="10">
        <v>89.52</v>
      </c>
      <c r="D2614" s="11">
        <v>40602.197916666664</v>
      </c>
      <c r="E2614" s="10">
        <v>80.05</v>
      </c>
      <c r="H2614" s="17"/>
      <c r="I2614" s="17"/>
    </row>
    <row r="2615" spans="1:9" x14ac:dyDescent="0.25">
      <c r="A2615" s="11">
        <v>40602.208333333336</v>
      </c>
      <c r="B2615" s="10">
        <v>18.77</v>
      </c>
      <c r="D2615" s="11">
        <v>40602.208333333336</v>
      </c>
      <c r="E2615" s="10">
        <v>88.22</v>
      </c>
      <c r="H2615" s="17"/>
      <c r="I2615" s="17"/>
    </row>
    <row r="2616" spans="1:9" x14ac:dyDescent="0.25">
      <c r="A2616" s="11">
        <v>40602.21875</v>
      </c>
      <c r="B2616" s="10">
        <v>87.91</v>
      </c>
      <c r="D2616" s="11">
        <v>40602.21875</v>
      </c>
      <c r="E2616" s="10">
        <v>59.63</v>
      </c>
      <c r="H2616" s="17"/>
      <c r="I2616" s="17"/>
    </row>
    <row r="2617" spans="1:9" x14ac:dyDescent="0.25">
      <c r="A2617" s="11">
        <v>40602.229166666664</v>
      </c>
      <c r="B2617" s="10">
        <v>54.5</v>
      </c>
      <c r="D2617" s="11">
        <v>40602.229166666664</v>
      </c>
      <c r="E2617" s="10">
        <v>3.45</v>
      </c>
      <c r="H2617" s="17"/>
      <c r="I2617" s="17"/>
    </row>
    <row r="2618" spans="1:9" x14ac:dyDescent="0.25">
      <c r="A2618" s="11">
        <v>40602.239583333336</v>
      </c>
      <c r="B2618" s="10">
        <v>1.73</v>
      </c>
      <c r="D2618" s="11">
        <v>40602.239583333336</v>
      </c>
      <c r="E2618" s="10">
        <v>85.46</v>
      </c>
      <c r="H2618" s="17"/>
      <c r="I2618" s="17"/>
    </row>
    <row r="2619" spans="1:9" x14ac:dyDescent="0.25">
      <c r="A2619" s="11">
        <v>40602.25</v>
      </c>
      <c r="B2619" s="10">
        <v>38.9</v>
      </c>
      <c r="D2619" s="11">
        <v>40602.25</v>
      </c>
      <c r="E2619" s="10">
        <v>15.63</v>
      </c>
      <c r="H2619" s="17"/>
      <c r="I2619" s="17"/>
    </row>
    <row r="2620" spans="1:9" x14ac:dyDescent="0.25">
      <c r="A2620" s="11">
        <v>40602.260416666664</v>
      </c>
      <c r="B2620" s="10">
        <v>2.16</v>
      </c>
      <c r="D2620" s="11">
        <v>40602.260416666664</v>
      </c>
      <c r="E2620" s="10">
        <v>49.93</v>
      </c>
      <c r="H2620" s="17"/>
      <c r="I2620" s="17"/>
    </row>
    <row r="2621" spans="1:9" x14ac:dyDescent="0.25">
      <c r="A2621" s="11">
        <v>40602.270833333336</v>
      </c>
      <c r="B2621" s="10">
        <v>93</v>
      </c>
      <c r="D2621" s="11">
        <v>40602.270833333336</v>
      </c>
      <c r="E2621" s="10">
        <v>72.02</v>
      </c>
      <c r="H2621" s="17"/>
      <c r="I2621" s="17"/>
    </row>
    <row r="2622" spans="1:9" x14ac:dyDescent="0.25">
      <c r="A2622" s="11">
        <v>40602.28125</v>
      </c>
      <c r="B2622" s="10">
        <v>36.36</v>
      </c>
      <c r="D2622" s="11">
        <v>40602.28125</v>
      </c>
      <c r="E2622" s="10">
        <v>47.39</v>
      </c>
      <c r="H2622" s="17"/>
      <c r="I2622" s="17"/>
    </row>
    <row r="2623" spans="1:9" x14ac:dyDescent="0.25">
      <c r="A2623" s="11">
        <v>40602.291666666664</v>
      </c>
      <c r="B2623" s="10">
        <v>98.47</v>
      </c>
      <c r="D2623" s="11">
        <v>40602.291666666664</v>
      </c>
      <c r="E2623" s="10">
        <v>45.29</v>
      </c>
      <c r="H2623" s="17"/>
      <c r="I2623" s="17"/>
    </row>
    <row r="2624" spans="1:9" x14ac:dyDescent="0.25">
      <c r="A2624" s="11">
        <v>40602.302083333336</v>
      </c>
      <c r="B2624" s="10">
        <v>27.59</v>
      </c>
      <c r="D2624" s="11">
        <v>40602.302083333336</v>
      </c>
      <c r="E2624" s="10">
        <v>43.58</v>
      </c>
      <c r="H2624" s="17"/>
      <c r="I2624" s="17"/>
    </row>
    <row r="2625" spans="1:9" x14ac:dyDescent="0.25">
      <c r="A2625" s="11">
        <v>40602.3125</v>
      </c>
      <c r="B2625" s="10">
        <v>58.5</v>
      </c>
      <c r="D2625" s="11">
        <v>40602.3125</v>
      </c>
      <c r="E2625" s="10">
        <v>46.64</v>
      </c>
      <c r="H2625" s="17"/>
      <c r="I2625" s="17"/>
    </row>
    <row r="2626" spans="1:9" x14ac:dyDescent="0.25">
      <c r="A2626" s="11">
        <v>40602.322916666664</v>
      </c>
      <c r="B2626" s="10">
        <v>46.75</v>
      </c>
      <c r="D2626" s="11">
        <v>40602.322916666664</v>
      </c>
      <c r="E2626" s="10">
        <v>4.68</v>
      </c>
      <c r="H2626" s="17"/>
      <c r="I2626" s="17"/>
    </row>
    <row r="2627" spans="1:9" x14ac:dyDescent="0.25">
      <c r="A2627" s="11">
        <v>40602.333333333336</v>
      </c>
      <c r="B2627" s="10">
        <v>5.87</v>
      </c>
      <c r="D2627" s="11">
        <v>40602.333333333336</v>
      </c>
      <c r="E2627" s="10">
        <v>27.08</v>
      </c>
      <c r="H2627" s="17"/>
      <c r="I2627" s="17"/>
    </row>
    <row r="2628" spans="1:9" x14ac:dyDescent="0.25">
      <c r="A2628" s="11">
        <v>40602.34375</v>
      </c>
      <c r="B2628" s="10">
        <v>89.21</v>
      </c>
      <c r="D2628" s="11">
        <v>40602.34375</v>
      </c>
      <c r="E2628" s="10">
        <v>6.33</v>
      </c>
      <c r="H2628" s="17"/>
      <c r="I2628" s="17"/>
    </row>
    <row r="2629" spans="1:9" x14ac:dyDescent="0.25">
      <c r="A2629" s="11">
        <v>40602.354166666664</v>
      </c>
      <c r="B2629" s="10">
        <v>88.77</v>
      </c>
      <c r="D2629" s="11">
        <v>40602.354166666664</v>
      </c>
      <c r="E2629" s="10">
        <v>19.329999999999998</v>
      </c>
      <c r="H2629" s="17"/>
      <c r="I2629" s="17"/>
    </row>
    <row r="2630" spans="1:9" x14ac:dyDescent="0.25">
      <c r="A2630" s="11">
        <v>40602.364583333336</v>
      </c>
      <c r="B2630" s="10">
        <v>78.540000000000006</v>
      </c>
      <c r="D2630" s="11">
        <v>40602.364583333336</v>
      </c>
      <c r="E2630" s="10">
        <v>71.91</v>
      </c>
      <c r="H2630" s="17"/>
      <c r="I2630" s="17"/>
    </row>
    <row r="2631" spans="1:9" x14ac:dyDescent="0.25">
      <c r="A2631" s="11">
        <v>40602.375</v>
      </c>
      <c r="B2631" s="10">
        <v>49.96</v>
      </c>
      <c r="D2631" s="11">
        <v>40602.375</v>
      </c>
      <c r="E2631" s="10">
        <v>10.82</v>
      </c>
      <c r="H2631" s="17"/>
      <c r="I2631" s="17"/>
    </row>
    <row r="2632" spans="1:9" x14ac:dyDescent="0.25">
      <c r="A2632" s="11">
        <v>40602.385416666664</v>
      </c>
      <c r="B2632" s="10">
        <v>18.649999999999999</v>
      </c>
      <c r="D2632" s="11">
        <v>40602.385416666664</v>
      </c>
      <c r="E2632" s="10">
        <v>91.52</v>
      </c>
      <c r="H2632" s="17"/>
      <c r="I2632" s="17"/>
    </row>
    <row r="2633" spans="1:9" x14ac:dyDescent="0.25">
      <c r="A2633" s="11">
        <v>40602.395833333336</v>
      </c>
      <c r="B2633" s="10">
        <v>37.4</v>
      </c>
      <c r="D2633" s="11">
        <v>40602.395833333336</v>
      </c>
      <c r="E2633" s="10">
        <v>95.36</v>
      </c>
      <c r="H2633" s="17"/>
      <c r="I2633" s="17"/>
    </row>
    <row r="2634" spans="1:9" x14ac:dyDescent="0.25">
      <c r="A2634" s="11">
        <v>40602.40625</v>
      </c>
      <c r="B2634" s="10">
        <v>98.05</v>
      </c>
      <c r="D2634" s="11">
        <v>40602.40625</v>
      </c>
      <c r="E2634" s="10">
        <v>14.41</v>
      </c>
      <c r="H2634" s="17"/>
      <c r="I2634" s="17"/>
    </row>
    <row r="2635" spans="1:9" x14ac:dyDescent="0.25">
      <c r="A2635" s="11">
        <v>40602.416666666664</v>
      </c>
      <c r="B2635" s="10">
        <v>3.05</v>
      </c>
      <c r="D2635" s="11">
        <v>40602.416666666664</v>
      </c>
      <c r="E2635" s="10">
        <v>74.209999999999994</v>
      </c>
      <c r="H2635" s="17"/>
      <c r="I2635" s="17"/>
    </row>
    <row r="2636" spans="1:9" x14ac:dyDescent="0.25">
      <c r="A2636" s="11">
        <v>40602.427083333336</v>
      </c>
      <c r="B2636" s="10">
        <v>78.58</v>
      </c>
      <c r="D2636" s="11">
        <v>40602.427083333336</v>
      </c>
      <c r="E2636" s="10">
        <v>26.68</v>
      </c>
      <c r="H2636" s="17"/>
      <c r="I2636" s="17"/>
    </row>
    <row r="2637" spans="1:9" x14ac:dyDescent="0.25">
      <c r="A2637" s="11">
        <v>40602.4375</v>
      </c>
      <c r="B2637" s="10">
        <v>26.57</v>
      </c>
      <c r="D2637" s="11">
        <v>40602.4375</v>
      </c>
      <c r="E2637" s="10">
        <v>39.32</v>
      </c>
      <c r="H2637" s="17"/>
      <c r="I2637" s="17"/>
    </row>
    <row r="2638" spans="1:9" x14ac:dyDescent="0.25">
      <c r="A2638" s="11">
        <v>40602.447916666664</v>
      </c>
      <c r="B2638" s="10">
        <v>35.53</v>
      </c>
      <c r="D2638" s="11">
        <v>40602.447916666664</v>
      </c>
      <c r="E2638" s="10">
        <v>23.46</v>
      </c>
      <c r="H2638" s="17"/>
      <c r="I2638" s="17"/>
    </row>
    <row r="2639" spans="1:9" x14ac:dyDescent="0.25">
      <c r="A2639" s="11">
        <v>40602.458333333336</v>
      </c>
      <c r="B2639" s="10">
        <v>68.349999999999994</v>
      </c>
      <c r="D2639" s="11">
        <v>40602.458333333336</v>
      </c>
      <c r="E2639" s="10">
        <v>55.31</v>
      </c>
      <c r="H2639" s="17"/>
      <c r="I2639" s="17"/>
    </row>
    <row r="2640" spans="1:9" x14ac:dyDescent="0.25">
      <c r="A2640" s="11">
        <v>40602.46875</v>
      </c>
      <c r="B2640" s="10">
        <v>78.59</v>
      </c>
      <c r="D2640" s="11">
        <v>40602.46875</v>
      </c>
      <c r="E2640" s="10">
        <v>94.24</v>
      </c>
      <c r="H2640" s="17"/>
      <c r="I2640" s="17"/>
    </row>
    <row r="2641" spans="1:9" x14ac:dyDescent="0.25">
      <c r="A2641" s="11">
        <v>40602.479166666664</v>
      </c>
      <c r="B2641" s="10">
        <v>44.92</v>
      </c>
      <c r="D2641" s="11">
        <v>40602.479166666664</v>
      </c>
      <c r="E2641" s="10">
        <v>57.11</v>
      </c>
      <c r="H2641" s="17"/>
      <c r="I2641" s="17"/>
    </row>
    <row r="2642" spans="1:9" x14ac:dyDescent="0.25">
      <c r="A2642" s="11">
        <v>40602.489583333336</v>
      </c>
      <c r="B2642" s="10">
        <v>97.53</v>
      </c>
      <c r="D2642" s="11">
        <v>40602.489583333336</v>
      </c>
      <c r="E2642" s="10">
        <v>5.68</v>
      </c>
      <c r="H2642" s="17"/>
      <c r="I2642" s="17"/>
    </row>
    <row r="2643" spans="1:9" x14ac:dyDescent="0.25">
      <c r="A2643" s="11">
        <v>40602.5</v>
      </c>
      <c r="B2643" s="10">
        <v>4.9000000000000004</v>
      </c>
      <c r="D2643" s="11">
        <v>40602.5</v>
      </c>
      <c r="E2643" s="10">
        <v>78.91</v>
      </c>
      <c r="H2643" s="17"/>
      <c r="I2643" s="17"/>
    </row>
    <row r="2644" spans="1:9" x14ac:dyDescent="0.25">
      <c r="A2644" s="11">
        <v>40602.510416666664</v>
      </c>
      <c r="B2644" s="10">
        <v>93.05</v>
      </c>
      <c r="D2644" s="11">
        <v>40602.510416666664</v>
      </c>
      <c r="E2644" s="10">
        <v>5.52</v>
      </c>
      <c r="H2644" s="17"/>
      <c r="I2644" s="17"/>
    </row>
    <row r="2645" spans="1:9" x14ac:dyDescent="0.25">
      <c r="A2645" s="11">
        <v>40602.520833333336</v>
      </c>
      <c r="B2645" s="10">
        <v>40.04</v>
      </c>
      <c r="D2645" s="11">
        <v>40602.520833333336</v>
      </c>
      <c r="E2645" s="10">
        <v>44.4</v>
      </c>
      <c r="H2645" s="17"/>
      <c r="I2645" s="17"/>
    </row>
    <row r="2646" spans="1:9" x14ac:dyDescent="0.25">
      <c r="A2646" s="11">
        <v>40602.53125</v>
      </c>
      <c r="B2646" s="10">
        <v>84.96</v>
      </c>
      <c r="D2646" s="11">
        <v>40602.53125</v>
      </c>
      <c r="E2646" s="10">
        <v>28.19</v>
      </c>
      <c r="H2646" s="17"/>
      <c r="I2646" s="17"/>
    </row>
    <row r="2647" spans="1:9" x14ac:dyDescent="0.25">
      <c r="A2647" s="11">
        <v>40602.541666666664</v>
      </c>
      <c r="B2647" s="10">
        <v>82.85</v>
      </c>
      <c r="D2647" s="11">
        <v>40602.541666666664</v>
      </c>
      <c r="E2647" s="10">
        <v>78.400000000000006</v>
      </c>
      <c r="H2647" s="17"/>
      <c r="I2647" s="17"/>
    </row>
    <row r="2648" spans="1:9" x14ac:dyDescent="0.25">
      <c r="A2648" s="11">
        <v>40602.552083333336</v>
      </c>
      <c r="B2648" s="10">
        <v>94.66</v>
      </c>
      <c r="D2648" s="11">
        <v>40602.552083333336</v>
      </c>
      <c r="E2648" s="10">
        <v>51.01</v>
      </c>
      <c r="H2648" s="17"/>
      <c r="I2648" s="17"/>
    </row>
    <row r="2649" spans="1:9" x14ac:dyDescent="0.25">
      <c r="A2649" s="11">
        <v>40602.5625</v>
      </c>
      <c r="B2649" s="10">
        <v>23.52</v>
      </c>
      <c r="D2649" s="11">
        <v>40602.5625</v>
      </c>
      <c r="E2649" s="10">
        <v>5.18</v>
      </c>
      <c r="H2649" s="17"/>
      <c r="I2649" s="17"/>
    </row>
    <row r="2650" spans="1:9" x14ac:dyDescent="0.25">
      <c r="A2650" s="11">
        <v>40602.572916666664</v>
      </c>
      <c r="B2650" s="10">
        <v>8.25</v>
      </c>
      <c r="D2650" s="11">
        <v>40602.572916666664</v>
      </c>
      <c r="E2650" s="10">
        <v>63.51</v>
      </c>
      <c r="H2650" s="17"/>
      <c r="I2650" s="17"/>
    </row>
    <row r="2651" spans="1:9" x14ac:dyDescent="0.25">
      <c r="A2651" s="11">
        <v>40602.583333333336</v>
      </c>
      <c r="B2651" s="10">
        <v>71.17</v>
      </c>
      <c r="D2651" s="11">
        <v>40602.583333333336</v>
      </c>
      <c r="E2651" s="10">
        <v>61.26</v>
      </c>
      <c r="H2651" s="17"/>
      <c r="I2651" s="17"/>
    </row>
    <row r="2652" spans="1:9" x14ac:dyDescent="0.25">
      <c r="A2652" s="11">
        <v>40602.59375</v>
      </c>
      <c r="B2652" s="10">
        <v>98.49</v>
      </c>
      <c r="D2652" s="11">
        <v>40602.59375</v>
      </c>
      <c r="E2652" s="10">
        <v>51.69</v>
      </c>
      <c r="H2652" s="17"/>
      <c r="I2652" s="17"/>
    </row>
    <row r="2653" spans="1:9" x14ac:dyDescent="0.25">
      <c r="A2653" s="11">
        <v>40602.604166666664</v>
      </c>
      <c r="B2653" s="10">
        <v>95.39</v>
      </c>
      <c r="D2653" s="11">
        <v>40602.604166666664</v>
      </c>
      <c r="E2653" s="10">
        <v>87.23</v>
      </c>
      <c r="H2653" s="17"/>
      <c r="I2653" s="17"/>
    </row>
    <row r="2654" spans="1:9" x14ac:dyDescent="0.25">
      <c r="A2654" s="11">
        <v>40602.614583333336</v>
      </c>
      <c r="B2654" s="10">
        <v>61.52</v>
      </c>
      <c r="D2654" s="11">
        <v>40602.614583333336</v>
      </c>
      <c r="E2654" s="10">
        <v>43.01</v>
      </c>
      <c r="H2654" s="17"/>
      <c r="I2654" s="17"/>
    </row>
    <row r="2655" spans="1:9" x14ac:dyDescent="0.25">
      <c r="A2655" s="11">
        <v>40602.625</v>
      </c>
      <c r="B2655" s="10">
        <v>80.849999999999994</v>
      </c>
      <c r="D2655" s="11">
        <v>40602.625</v>
      </c>
      <c r="E2655" s="10">
        <v>58.55</v>
      </c>
      <c r="H2655" s="17"/>
      <c r="I2655" s="17"/>
    </row>
    <row r="2656" spans="1:9" x14ac:dyDescent="0.25">
      <c r="A2656" s="11">
        <v>40602.635416666664</v>
      </c>
      <c r="B2656" s="10">
        <v>1.71</v>
      </c>
      <c r="D2656" s="11">
        <v>40602.635416666664</v>
      </c>
      <c r="E2656" s="10">
        <v>85.15</v>
      </c>
      <c r="H2656" s="17"/>
      <c r="I2656" s="17"/>
    </row>
    <row r="2657" spans="1:9" x14ac:dyDescent="0.25">
      <c r="A2657" s="11">
        <v>40602.645833333336</v>
      </c>
      <c r="B2657" s="10">
        <v>5.46</v>
      </c>
      <c r="D2657" s="11">
        <v>40602.645833333336</v>
      </c>
      <c r="E2657" s="10">
        <v>68.73</v>
      </c>
      <c r="H2657" s="17"/>
      <c r="I2657" s="17"/>
    </row>
    <row r="2658" spans="1:9" x14ac:dyDescent="0.25">
      <c r="A2658" s="11">
        <v>40602.65625</v>
      </c>
      <c r="B2658" s="10">
        <v>68.760000000000005</v>
      </c>
      <c r="D2658" s="11">
        <v>40602.65625</v>
      </c>
      <c r="E2658" s="10">
        <v>78</v>
      </c>
      <c r="H2658" s="17"/>
      <c r="I2658" s="17"/>
    </row>
    <row r="2659" spans="1:9" x14ac:dyDescent="0.25">
      <c r="A2659" s="11">
        <v>40602.666666666664</v>
      </c>
      <c r="B2659" s="10">
        <v>55.37</v>
      </c>
      <c r="D2659" s="11">
        <v>40602.666666666664</v>
      </c>
      <c r="E2659" s="10">
        <v>26.18</v>
      </c>
      <c r="H2659" s="17"/>
      <c r="I2659" s="17"/>
    </row>
    <row r="2660" spans="1:9" x14ac:dyDescent="0.25">
      <c r="A2660" s="11">
        <v>40602.677083333336</v>
      </c>
      <c r="B2660" s="10">
        <v>5.03</v>
      </c>
      <c r="D2660" s="11">
        <v>40602.677083333336</v>
      </c>
      <c r="E2660" s="10">
        <v>74.930000000000007</v>
      </c>
      <c r="H2660" s="17"/>
      <c r="I2660" s="17"/>
    </row>
    <row r="2661" spans="1:9" x14ac:dyDescent="0.25">
      <c r="A2661" s="11">
        <v>40602.6875</v>
      </c>
      <c r="B2661" s="10">
        <v>84.91</v>
      </c>
      <c r="D2661" s="11">
        <v>40602.6875</v>
      </c>
      <c r="E2661" s="10">
        <v>62.05</v>
      </c>
      <c r="H2661" s="17"/>
      <c r="I2661" s="17"/>
    </row>
    <row r="2662" spans="1:9" x14ac:dyDescent="0.25">
      <c r="A2662" s="11">
        <v>40602.697916666664</v>
      </c>
      <c r="B2662" s="10">
        <v>99.42</v>
      </c>
      <c r="D2662" s="11">
        <v>40602.697916666664</v>
      </c>
      <c r="E2662" s="10">
        <v>4.1399999999999997</v>
      </c>
      <c r="H2662" s="17"/>
      <c r="I2662" s="17"/>
    </row>
    <row r="2663" spans="1:9" x14ac:dyDescent="0.25">
      <c r="A2663" s="11">
        <v>40602.708333333336</v>
      </c>
      <c r="B2663" s="10">
        <v>43.03</v>
      </c>
      <c r="D2663" s="11">
        <v>40602.708333333336</v>
      </c>
      <c r="E2663" s="10">
        <v>89.79</v>
      </c>
      <c r="H2663" s="17"/>
      <c r="I2663" s="17"/>
    </row>
    <row r="2664" spans="1:9" x14ac:dyDescent="0.25">
      <c r="A2664" s="11">
        <v>40602.71875</v>
      </c>
      <c r="B2664" s="10">
        <v>14.42</v>
      </c>
      <c r="D2664" s="11">
        <v>40602.71875</v>
      </c>
      <c r="E2664" s="10">
        <v>57.69</v>
      </c>
      <c r="H2664" s="17"/>
      <c r="I2664" s="17"/>
    </row>
    <row r="2665" spans="1:9" x14ac:dyDescent="0.25">
      <c r="A2665" s="11">
        <v>40602.729166666664</v>
      </c>
      <c r="B2665" s="10">
        <v>42.93</v>
      </c>
      <c r="D2665" s="11">
        <v>40602.729166666664</v>
      </c>
      <c r="E2665" s="10">
        <v>41.7</v>
      </c>
      <c r="H2665" s="17"/>
      <c r="I2665" s="17"/>
    </row>
    <row r="2666" spans="1:9" x14ac:dyDescent="0.25">
      <c r="A2666" s="11">
        <v>40602.739583333336</v>
      </c>
      <c r="B2666" s="10">
        <v>81.62</v>
      </c>
      <c r="D2666" s="11">
        <v>40602.739583333336</v>
      </c>
      <c r="E2666" s="10">
        <v>15.3</v>
      </c>
      <c r="H2666" s="17"/>
      <c r="I2666" s="17"/>
    </row>
    <row r="2667" spans="1:9" x14ac:dyDescent="0.25">
      <c r="A2667" s="11">
        <v>40602.75</v>
      </c>
      <c r="B2667" s="10">
        <v>38.880000000000003</v>
      </c>
      <c r="D2667" s="11">
        <v>40602.75</v>
      </c>
      <c r="E2667" s="10">
        <v>71.47</v>
      </c>
      <c r="H2667" s="17"/>
      <c r="I2667" s="17"/>
    </row>
    <row r="2668" spans="1:9" x14ac:dyDescent="0.25">
      <c r="A2668" s="11">
        <v>40602.760416666664</v>
      </c>
      <c r="B2668" s="10">
        <v>43.2</v>
      </c>
      <c r="D2668" s="11">
        <v>40602.760416666664</v>
      </c>
      <c r="E2668" s="10">
        <v>97.32</v>
      </c>
      <c r="H2668" s="17"/>
      <c r="I2668" s="17"/>
    </row>
    <row r="2669" spans="1:9" x14ac:dyDescent="0.25">
      <c r="A2669" s="11">
        <v>40602.770833333336</v>
      </c>
      <c r="B2669" s="10">
        <v>10.88</v>
      </c>
      <c r="D2669" s="11">
        <v>40602.770833333336</v>
      </c>
      <c r="E2669" s="10">
        <v>87.87</v>
      </c>
      <c r="H2669" s="17"/>
      <c r="I2669" s="17"/>
    </row>
    <row r="2670" spans="1:9" x14ac:dyDescent="0.25">
      <c r="A2670" s="11">
        <v>40602.78125</v>
      </c>
      <c r="B2670" s="10">
        <v>97.57</v>
      </c>
      <c r="D2670" s="11">
        <v>40602.78125</v>
      </c>
      <c r="E2670" s="10">
        <v>65.400000000000006</v>
      </c>
      <c r="H2670" s="17"/>
      <c r="I2670" s="17"/>
    </row>
    <row r="2671" spans="1:9" x14ac:dyDescent="0.25">
      <c r="A2671" s="11">
        <v>40602.791666666664</v>
      </c>
      <c r="B2671" s="10">
        <v>9.7799999999999994</v>
      </c>
      <c r="D2671" s="11">
        <v>40602.791666666664</v>
      </c>
      <c r="E2671" s="10">
        <v>10.72</v>
      </c>
      <c r="H2671" s="17"/>
      <c r="I2671" s="17"/>
    </row>
    <row r="2672" spans="1:9" x14ac:dyDescent="0.25">
      <c r="A2672" s="11">
        <v>40602.802083333336</v>
      </c>
      <c r="B2672" s="10">
        <v>51.33</v>
      </c>
      <c r="D2672" s="11">
        <v>40602.802083333336</v>
      </c>
      <c r="E2672" s="10">
        <v>58.22</v>
      </c>
      <c r="H2672" s="17"/>
      <c r="I2672" s="17"/>
    </row>
    <row r="2673" spans="1:9" x14ac:dyDescent="0.25">
      <c r="A2673" s="11">
        <v>40602.8125</v>
      </c>
      <c r="B2673" s="10">
        <v>43.09</v>
      </c>
      <c r="D2673" s="11">
        <v>40602.8125</v>
      </c>
      <c r="E2673" s="10">
        <v>16.59</v>
      </c>
      <c r="H2673" s="17"/>
      <c r="I2673" s="17"/>
    </row>
    <row r="2674" spans="1:9" x14ac:dyDescent="0.25">
      <c r="A2674" s="11">
        <v>40602.822916666664</v>
      </c>
      <c r="B2674" s="10">
        <v>64.63</v>
      </c>
      <c r="D2674" s="11">
        <v>40602.822916666664</v>
      </c>
      <c r="E2674" s="10">
        <v>38.72</v>
      </c>
      <c r="H2674" s="17"/>
      <c r="I2674" s="17"/>
    </row>
    <row r="2675" spans="1:9" x14ac:dyDescent="0.25">
      <c r="A2675" s="11">
        <v>40602.833333333336</v>
      </c>
      <c r="B2675" s="10">
        <v>54.37</v>
      </c>
      <c r="D2675" s="11">
        <v>40602.833333333336</v>
      </c>
      <c r="E2675" s="10">
        <v>24.68</v>
      </c>
      <c r="H2675" s="17"/>
      <c r="I2675" s="17"/>
    </row>
    <row r="2676" spans="1:9" x14ac:dyDescent="0.25">
      <c r="A2676" s="11">
        <v>40602.84375</v>
      </c>
      <c r="B2676" s="10">
        <v>59.6</v>
      </c>
      <c r="D2676" s="11">
        <v>40602.84375</v>
      </c>
      <c r="E2676" s="10">
        <v>33.24</v>
      </c>
      <c r="H2676" s="17"/>
      <c r="I2676" s="17"/>
    </row>
    <row r="2677" spans="1:9" x14ac:dyDescent="0.25">
      <c r="A2677" s="11">
        <v>40602.854166666664</v>
      </c>
      <c r="B2677" s="10">
        <v>15.95</v>
      </c>
      <c r="D2677" s="11">
        <v>40602.854166666664</v>
      </c>
      <c r="E2677" s="10">
        <v>8.7899999999999991</v>
      </c>
      <c r="H2677" s="17"/>
      <c r="I2677" s="17"/>
    </row>
    <row r="2678" spans="1:9" x14ac:dyDescent="0.25">
      <c r="A2678" s="11">
        <v>40602.864583333336</v>
      </c>
      <c r="B2678" s="10">
        <v>0.05</v>
      </c>
      <c r="D2678" s="11">
        <v>40602.864583333336</v>
      </c>
      <c r="E2678" s="10">
        <v>86.8</v>
      </c>
      <c r="H2678" s="17"/>
      <c r="I2678" s="17"/>
    </row>
    <row r="2679" spans="1:9" x14ac:dyDescent="0.25">
      <c r="A2679" s="11">
        <v>40602.875</v>
      </c>
      <c r="B2679" s="10">
        <v>24.88</v>
      </c>
      <c r="D2679" s="11">
        <v>40602.875</v>
      </c>
      <c r="E2679" s="10">
        <v>72.290000000000006</v>
      </c>
      <c r="H2679" s="17"/>
      <c r="I2679" s="17"/>
    </row>
    <row r="2680" spans="1:9" x14ac:dyDescent="0.25">
      <c r="A2680" s="11">
        <v>40602.885416666664</v>
      </c>
      <c r="B2680" s="10">
        <v>92.28</v>
      </c>
      <c r="D2680" s="11">
        <v>40602.885416666664</v>
      </c>
      <c r="E2680" s="10">
        <v>85.5</v>
      </c>
      <c r="H2680" s="17"/>
      <c r="I2680" s="17"/>
    </row>
    <row r="2681" spans="1:9" x14ac:dyDescent="0.25">
      <c r="A2681" s="11">
        <v>40602.895833333336</v>
      </c>
      <c r="B2681" s="10">
        <v>26.08</v>
      </c>
      <c r="D2681" s="11">
        <v>40602.895833333336</v>
      </c>
      <c r="E2681" s="10">
        <v>44.15</v>
      </c>
      <c r="H2681" s="17"/>
      <c r="I2681" s="17"/>
    </row>
    <row r="2682" spans="1:9" x14ac:dyDescent="0.25">
      <c r="A2682" s="11">
        <v>40602.90625</v>
      </c>
      <c r="B2682" s="10">
        <v>20.16</v>
      </c>
      <c r="D2682" s="11">
        <v>40602.90625</v>
      </c>
      <c r="E2682" s="10">
        <v>50.65</v>
      </c>
      <c r="H2682" s="17"/>
      <c r="I2682" s="17"/>
    </row>
    <row r="2683" spans="1:9" x14ac:dyDescent="0.25">
      <c r="A2683" s="11">
        <v>40602.916666666664</v>
      </c>
      <c r="B2683" s="10">
        <v>38.51</v>
      </c>
      <c r="D2683" s="11">
        <v>40602.916666666664</v>
      </c>
      <c r="E2683" s="10">
        <v>56.69</v>
      </c>
      <c r="H2683" s="17"/>
      <c r="I2683" s="17"/>
    </row>
    <row r="2684" spans="1:9" x14ac:dyDescent="0.25">
      <c r="A2684" s="11">
        <v>40602.927083333336</v>
      </c>
      <c r="B2684" s="10">
        <v>9.3000000000000007</v>
      </c>
      <c r="D2684" s="11">
        <v>40602.927083333336</v>
      </c>
      <c r="E2684" s="10">
        <v>65.680000000000007</v>
      </c>
      <c r="H2684" s="17"/>
      <c r="I2684" s="17"/>
    </row>
    <row r="2685" spans="1:9" x14ac:dyDescent="0.25">
      <c r="A2685" s="11">
        <v>40602.9375</v>
      </c>
      <c r="B2685" s="10">
        <v>66.39</v>
      </c>
      <c r="D2685" s="11">
        <v>40602.9375</v>
      </c>
      <c r="E2685" s="10">
        <v>38.46</v>
      </c>
      <c r="H2685" s="17"/>
      <c r="I2685" s="17"/>
    </row>
    <row r="2686" spans="1:9" x14ac:dyDescent="0.25">
      <c r="A2686" s="11">
        <v>40602.947916666664</v>
      </c>
      <c r="B2686" s="10">
        <v>84.01</v>
      </c>
      <c r="D2686" s="11">
        <v>40602.947916666664</v>
      </c>
      <c r="E2686" s="10">
        <v>44.35</v>
      </c>
      <c r="H2686" s="17"/>
      <c r="I2686" s="17"/>
    </row>
    <row r="2687" spans="1:9" x14ac:dyDescent="0.25">
      <c r="A2687" s="11">
        <v>40602.958333333336</v>
      </c>
      <c r="B2687" s="10">
        <v>22.35</v>
      </c>
      <c r="D2687" s="11">
        <v>40602.958333333336</v>
      </c>
      <c r="E2687" s="10">
        <v>34.67</v>
      </c>
      <c r="H2687" s="17"/>
      <c r="I2687" s="17"/>
    </row>
    <row r="2688" spans="1:9" x14ac:dyDescent="0.25">
      <c r="A2688" s="11">
        <v>40602.96875</v>
      </c>
      <c r="B2688" s="10">
        <v>2.34</v>
      </c>
      <c r="D2688" s="11">
        <v>40602.96875</v>
      </c>
      <c r="E2688" s="10">
        <v>73.510000000000005</v>
      </c>
      <c r="H2688" s="17"/>
      <c r="I2688" s="17"/>
    </row>
    <row r="2689" spans="1:9" x14ac:dyDescent="0.25">
      <c r="A2689" s="11">
        <v>40602.979166666664</v>
      </c>
      <c r="B2689" s="10">
        <v>82.93</v>
      </c>
      <c r="D2689" s="11">
        <v>40602.979166666664</v>
      </c>
      <c r="E2689" s="10">
        <v>46.92</v>
      </c>
      <c r="H2689" s="17"/>
      <c r="I2689" s="17"/>
    </row>
    <row r="2690" spans="1:9" x14ac:dyDescent="0.25">
      <c r="A2690" s="11">
        <v>40602.989583333336</v>
      </c>
      <c r="B2690" s="10">
        <v>0.38</v>
      </c>
      <c r="D2690" s="11">
        <v>40602.989583333336</v>
      </c>
      <c r="E2690" s="10">
        <v>24.49</v>
      </c>
      <c r="I269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topLeftCell="A79" workbookViewId="0">
      <selection activeCell="G3" sqref="G3:G98"/>
    </sheetView>
  </sheetViews>
  <sheetFormatPr defaultRowHeight="15" x14ac:dyDescent="0.25"/>
  <cols>
    <col min="1" max="1" width="10.140625" bestFit="1" customWidth="1"/>
    <col min="6" max="6" width="15.28515625" bestFit="1" customWidth="1"/>
  </cols>
  <sheetData>
    <row r="1" spans="1:7" x14ac:dyDescent="0.25">
      <c r="F1" t="s">
        <v>99</v>
      </c>
    </row>
    <row r="2" spans="1:7" x14ac:dyDescent="0.25">
      <c r="A2" s="17" t="s">
        <v>0</v>
      </c>
      <c r="B2" s="17" t="s">
        <v>4</v>
      </c>
      <c r="C2" s="17"/>
    </row>
    <row r="3" spans="1:7" x14ac:dyDescent="0.25">
      <c r="A3" s="2">
        <v>40848</v>
      </c>
      <c r="B3" s="17">
        <v>1</v>
      </c>
      <c r="C3" s="17">
        <v>36.079500811233501</v>
      </c>
      <c r="F3" s="11">
        <v>40848</v>
      </c>
      <c r="G3" s="10">
        <v>51.67</v>
      </c>
    </row>
    <row r="4" spans="1:7" x14ac:dyDescent="0.25">
      <c r="A4" s="2">
        <v>40848</v>
      </c>
      <c r="B4" s="17">
        <v>2</v>
      </c>
      <c r="C4" s="17">
        <v>35.305947663652603</v>
      </c>
      <c r="F4" s="11">
        <v>40848.010416666664</v>
      </c>
      <c r="G4" s="10">
        <v>98.84</v>
      </c>
    </row>
    <row r="5" spans="1:7" x14ac:dyDescent="0.25">
      <c r="A5" s="2">
        <v>40848</v>
      </c>
      <c r="B5" s="17">
        <v>3</v>
      </c>
      <c r="C5" s="17">
        <v>34.820032922135603</v>
      </c>
      <c r="F5" s="11">
        <v>40848.020833333336</v>
      </c>
      <c r="G5" s="10">
        <v>16</v>
      </c>
    </row>
    <row r="6" spans="1:7" x14ac:dyDescent="0.25">
      <c r="A6" s="2">
        <v>40848</v>
      </c>
      <c r="B6" s="17">
        <v>4</v>
      </c>
      <c r="C6" s="17">
        <v>34.922671672952397</v>
      </c>
      <c r="F6" s="11">
        <v>40848.03125</v>
      </c>
      <c r="G6" s="10">
        <v>85.42</v>
      </c>
    </row>
    <row r="7" spans="1:7" x14ac:dyDescent="0.25">
      <c r="A7" s="2">
        <v>40848</v>
      </c>
      <c r="B7" s="17">
        <v>5</v>
      </c>
      <c r="C7" s="17">
        <v>35.912041865105998</v>
      </c>
      <c r="F7" s="11">
        <v>40848.041666666664</v>
      </c>
      <c r="G7" s="10">
        <v>95.54</v>
      </c>
    </row>
    <row r="8" spans="1:7" x14ac:dyDescent="0.25">
      <c r="A8" s="2">
        <v>40848</v>
      </c>
      <c r="B8" s="17">
        <v>6</v>
      </c>
      <c r="C8" s="17">
        <v>37.7744486596958</v>
      </c>
      <c r="F8" s="11">
        <v>40848.052083333336</v>
      </c>
      <c r="G8" s="10">
        <v>76.38</v>
      </c>
    </row>
    <row r="9" spans="1:7" x14ac:dyDescent="0.25">
      <c r="A9" s="2">
        <v>40848</v>
      </c>
      <c r="B9" s="17">
        <v>7</v>
      </c>
      <c r="C9" s="17">
        <v>39.654367565115102</v>
      </c>
      <c r="F9" s="11">
        <v>40848.0625</v>
      </c>
      <c r="G9" s="10">
        <v>70.5</v>
      </c>
    </row>
    <row r="10" spans="1:7" x14ac:dyDescent="0.25">
      <c r="A10" s="2">
        <v>40848</v>
      </c>
      <c r="B10" s="17">
        <v>8</v>
      </c>
      <c r="C10" s="17">
        <v>42.200998225249201</v>
      </c>
      <c r="F10" s="11">
        <v>40848.072916666664</v>
      </c>
      <c r="G10" s="10">
        <v>51.33</v>
      </c>
    </row>
    <row r="11" spans="1:7" x14ac:dyDescent="0.25">
      <c r="A11" s="2">
        <v>40848</v>
      </c>
      <c r="B11" s="17">
        <v>9</v>
      </c>
      <c r="C11" s="17">
        <v>43.6014275566097</v>
      </c>
      <c r="F11" s="11">
        <v>40848.083333333336</v>
      </c>
      <c r="G11" s="10">
        <v>61.44</v>
      </c>
    </row>
    <row r="12" spans="1:7" x14ac:dyDescent="0.25">
      <c r="A12" s="2">
        <v>40848</v>
      </c>
      <c r="B12" s="17">
        <v>10</v>
      </c>
      <c r="C12" s="17">
        <v>42.8719360186603</v>
      </c>
      <c r="F12" s="11">
        <v>40848.09375</v>
      </c>
      <c r="G12" s="10">
        <v>44.34</v>
      </c>
    </row>
    <row r="13" spans="1:7" x14ac:dyDescent="0.25">
      <c r="A13" s="2">
        <v>40848</v>
      </c>
      <c r="B13" s="17">
        <v>11</v>
      </c>
      <c r="C13" s="17">
        <v>42.469780075704797</v>
      </c>
      <c r="F13" s="11">
        <v>40848.104166666664</v>
      </c>
      <c r="G13" s="10">
        <v>46.75</v>
      </c>
    </row>
    <row r="14" spans="1:7" x14ac:dyDescent="0.25">
      <c r="A14" s="2">
        <v>40848</v>
      </c>
      <c r="B14" s="17">
        <v>12</v>
      </c>
      <c r="C14" s="17">
        <v>41.878039076141803</v>
      </c>
      <c r="F14" s="11">
        <v>40848.114583333336</v>
      </c>
      <c r="G14" s="10">
        <v>3.37</v>
      </c>
    </row>
    <row r="15" spans="1:7" x14ac:dyDescent="0.25">
      <c r="A15" s="2">
        <v>40848</v>
      </c>
      <c r="B15" s="17">
        <v>13</v>
      </c>
      <c r="C15" s="17">
        <v>41.277727769868299</v>
      </c>
      <c r="F15" s="11">
        <v>40848.125</v>
      </c>
      <c r="G15" s="10">
        <v>63.86</v>
      </c>
    </row>
    <row r="16" spans="1:7" x14ac:dyDescent="0.25">
      <c r="A16" s="2">
        <v>40848</v>
      </c>
      <c r="B16" s="17">
        <v>14</v>
      </c>
      <c r="C16" s="17">
        <v>40.938527840957804</v>
      </c>
      <c r="F16" s="11">
        <v>40848.135416666664</v>
      </c>
      <c r="G16" s="10">
        <v>32.35</v>
      </c>
    </row>
    <row r="17" spans="1:7" x14ac:dyDescent="0.25">
      <c r="A17" s="2">
        <v>40848</v>
      </c>
      <c r="B17" s="17">
        <v>15</v>
      </c>
      <c r="C17" s="17">
        <v>41.027520813767602</v>
      </c>
      <c r="F17" s="11">
        <v>40848.145833333336</v>
      </c>
      <c r="G17" s="10">
        <v>6.12</v>
      </c>
    </row>
    <row r="18" spans="1:7" x14ac:dyDescent="0.25">
      <c r="A18" s="2">
        <v>40848</v>
      </c>
      <c r="B18" s="17">
        <v>16</v>
      </c>
      <c r="C18" s="17">
        <v>41.892667218293397</v>
      </c>
      <c r="F18" s="11">
        <v>40848.15625</v>
      </c>
      <c r="G18" s="10">
        <v>32.31</v>
      </c>
    </row>
    <row r="19" spans="1:7" x14ac:dyDescent="0.25">
      <c r="A19" s="2">
        <v>40848</v>
      </c>
      <c r="B19" s="17">
        <v>17</v>
      </c>
      <c r="C19" s="17">
        <v>43.832979659958198</v>
      </c>
      <c r="F19" s="11">
        <v>40848.166666666664</v>
      </c>
      <c r="G19" s="10">
        <v>36.74</v>
      </c>
    </row>
    <row r="20" spans="1:7" x14ac:dyDescent="0.25">
      <c r="A20" s="2">
        <v>40848</v>
      </c>
      <c r="B20" s="17">
        <v>18</v>
      </c>
      <c r="C20" s="17">
        <v>45.126752833421101</v>
      </c>
      <c r="F20" s="11">
        <v>40848.177083333336</v>
      </c>
      <c r="G20" s="10">
        <v>69.36</v>
      </c>
    </row>
    <row r="21" spans="1:7" x14ac:dyDescent="0.25">
      <c r="A21" s="2">
        <v>40848</v>
      </c>
      <c r="B21" s="17">
        <v>19</v>
      </c>
      <c r="C21" s="17">
        <v>43.806538301360398</v>
      </c>
      <c r="F21" s="11">
        <v>40848.1875</v>
      </c>
      <c r="G21" s="10">
        <v>2.8</v>
      </c>
    </row>
    <row r="22" spans="1:7" x14ac:dyDescent="0.25">
      <c r="A22" s="2">
        <v>40848</v>
      </c>
      <c r="B22" s="17">
        <v>20</v>
      </c>
      <c r="C22" s="17">
        <v>41.9601028352565</v>
      </c>
      <c r="F22" s="11">
        <v>40848.197916666664</v>
      </c>
      <c r="G22" s="10">
        <v>75.430000000000007</v>
      </c>
    </row>
    <row r="23" spans="1:7" x14ac:dyDescent="0.25">
      <c r="A23" s="2">
        <v>40848</v>
      </c>
      <c r="B23" s="17">
        <v>21</v>
      </c>
      <c r="C23" s="17">
        <v>40.501217754893297</v>
      </c>
      <c r="F23" s="11">
        <v>40848.208333333336</v>
      </c>
      <c r="G23" s="10">
        <v>99.29</v>
      </c>
    </row>
    <row r="24" spans="1:7" x14ac:dyDescent="0.25">
      <c r="A24" s="2">
        <v>40848</v>
      </c>
      <c r="B24" s="17">
        <v>22</v>
      </c>
      <c r="C24" s="17">
        <v>40.0004989822311</v>
      </c>
      <c r="F24" s="11">
        <v>40848.21875</v>
      </c>
      <c r="G24" s="10">
        <v>3.53</v>
      </c>
    </row>
    <row r="25" spans="1:7" x14ac:dyDescent="0.25">
      <c r="A25" s="2">
        <v>40848</v>
      </c>
      <c r="B25" s="17">
        <v>23</v>
      </c>
      <c r="C25" s="17">
        <v>38.621487340415101</v>
      </c>
      <c r="F25" s="11">
        <v>40848.229166666664</v>
      </c>
      <c r="G25" s="10">
        <v>12.06</v>
      </c>
    </row>
    <row r="26" spans="1:7" x14ac:dyDescent="0.25">
      <c r="A26" s="2">
        <v>40848</v>
      </c>
      <c r="B26" s="17">
        <v>24</v>
      </c>
      <c r="C26" s="17">
        <v>37.362786537319998</v>
      </c>
      <c r="F26" s="11">
        <v>40848.239583333336</v>
      </c>
      <c r="G26" s="10">
        <v>62.57</v>
      </c>
    </row>
    <row r="27" spans="1:7" x14ac:dyDescent="0.25">
      <c r="A27" s="2">
        <v>40849</v>
      </c>
      <c r="B27" s="17">
        <v>1</v>
      </c>
      <c r="C27" s="17">
        <v>36.9083435701288</v>
      </c>
      <c r="F27" s="11">
        <v>40848.25</v>
      </c>
      <c r="G27" s="10">
        <v>36.07</v>
      </c>
    </row>
    <row r="28" spans="1:7" x14ac:dyDescent="0.25">
      <c r="A28" s="2">
        <v>40849</v>
      </c>
      <c r="B28" s="17">
        <v>2</v>
      </c>
      <c r="C28" s="17">
        <v>36.041783763449502</v>
      </c>
      <c r="F28" s="11">
        <v>40848.260416666664</v>
      </c>
      <c r="G28" s="10">
        <v>76.510000000000005</v>
      </c>
    </row>
    <row r="29" spans="1:7" x14ac:dyDescent="0.25">
      <c r="A29" s="2">
        <v>40849</v>
      </c>
      <c r="B29" s="17">
        <v>3</v>
      </c>
      <c r="C29" s="17">
        <v>35.392779441869301</v>
      </c>
      <c r="F29" s="11">
        <v>40848.270833333336</v>
      </c>
      <c r="G29" s="10">
        <v>68.260000000000005</v>
      </c>
    </row>
    <row r="30" spans="1:7" x14ac:dyDescent="0.25">
      <c r="A30" s="2">
        <v>40849</v>
      </c>
      <c r="B30" s="17">
        <v>4</v>
      </c>
      <c r="C30" s="17">
        <v>35.481354808784303</v>
      </c>
      <c r="F30" s="11">
        <v>40848.28125</v>
      </c>
      <c r="G30" s="10">
        <v>70.14</v>
      </c>
    </row>
    <row r="31" spans="1:7" x14ac:dyDescent="0.25">
      <c r="A31" s="2">
        <v>40849</v>
      </c>
      <c r="B31" s="17">
        <v>5</v>
      </c>
      <c r="C31" s="17">
        <v>36.434034870156303</v>
      </c>
      <c r="F31" s="11">
        <v>40848.291666666664</v>
      </c>
      <c r="G31" s="10">
        <v>84.19</v>
      </c>
    </row>
    <row r="32" spans="1:7" x14ac:dyDescent="0.25">
      <c r="A32" s="2">
        <v>40849</v>
      </c>
      <c r="B32" s="17">
        <v>6</v>
      </c>
      <c r="C32" s="17">
        <v>38.007322180119701</v>
      </c>
      <c r="F32" s="11">
        <v>40848.302083333336</v>
      </c>
      <c r="G32" s="10">
        <v>91.94</v>
      </c>
    </row>
    <row r="33" spans="1:7" x14ac:dyDescent="0.25">
      <c r="A33" s="2">
        <v>40849</v>
      </c>
      <c r="B33" s="17">
        <v>7</v>
      </c>
      <c r="C33" s="17">
        <v>39.465147136974799</v>
      </c>
      <c r="F33" s="11">
        <v>40848.3125</v>
      </c>
      <c r="G33" s="10">
        <v>94.49</v>
      </c>
    </row>
    <row r="34" spans="1:7" x14ac:dyDescent="0.25">
      <c r="A34" s="2">
        <v>40849</v>
      </c>
      <c r="B34" s="17">
        <v>8</v>
      </c>
      <c r="C34" s="17">
        <v>41.714457442175998</v>
      </c>
      <c r="F34" s="11">
        <v>40848.322916666664</v>
      </c>
      <c r="G34" s="10">
        <v>37.83</v>
      </c>
    </row>
    <row r="35" spans="1:7" x14ac:dyDescent="0.25">
      <c r="A35" s="2">
        <v>40849</v>
      </c>
      <c r="B35" s="17">
        <v>9</v>
      </c>
      <c r="C35" s="17">
        <v>44.650391881787399</v>
      </c>
      <c r="F35" s="11">
        <v>40848.333333333336</v>
      </c>
      <c r="G35" s="10">
        <v>95.69</v>
      </c>
    </row>
    <row r="36" spans="1:7" x14ac:dyDescent="0.25">
      <c r="A36" s="2">
        <v>40849</v>
      </c>
      <c r="B36" s="17">
        <v>10</v>
      </c>
      <c r="C36" s="17">
        <v>44.135159116736602</v>
      </c>
      <c r="F36" s="11">
        <v>40848.34375</v>
      </c>
      <c r="G36" s="10">
        <v>34.51</v>
      </c>
    </row>
    <row r="37" spans="1:7" x14ac:dyDescent="0.25">
      <c r="A37" s="2">
        <v>40849</v>
      </c>
      <c r="B37" s="17">
        <v>11</v>
      </c>
      <c r="C37" s="17">
        <v>43.895202582912098</v>
      </c>
      <c r="F37" s="11">
        <v>40848.354166666664</v>
      </c>
      <c r="G37" s="10">
        <v>8.7100000000000009</v>
      </c>
    </row>
    <row r="38" spans="1:7" x14ac:dyDescent="0.25">
      <c r="A38" s="2">
        <v>40849</v>
      </c>
      <c r="B38" s="17">
        <v>12</v>
      </c>
      <c r="C38" s="17">
        <v>43.338361158896497</v>
      </c>
      <c r="F38" s="11">
        <v>40848.364583333336</v>
      </c>
      <c r="G38" s="10">
        <v>30.01</v>
      </c>
    </row>
    <row r="39" spans="1:7" x14ac:dyDescent="0.25">
      <c r="A39" s="2">
        <v>40849</v>
      </c>
      <c r="B39" s="17">
        <v>13</v>
      </c>
      <c r="C39" s="17">
        <v>42.761934877869699</v>
      </c>
      <c r="F39" s="11">
        <v>40848.375</v>
      </c>
      <c r="G39" s="10">
        <v>52.84</v>
      </c>
    </row>
    <row r="40" spans="1:7" x14ac:dyDescent="0.25">
      <c r="A40" s="2">
        <v>40849</v>
      </c>
      <c r="B40" s="17">
        <v>14</v>
      </c>
      <c r="C40" s="17">
        <v>42.484950773689398</v>
      </c>
      <c r="F40" s="11">
        <v>40848.385416666664</v>
      </c>
      <c r="G40" s="10">
        <v>64.349999999999994</v>
      </c>
    </row>
    <row r="41" spans="1:7" x14ac:dyDescent="0.25">
      <c r="A41" s="2">
        <v>40849</v>
      </c>
      <c r="B41" s="17">
        <v>15</v>
      </c>
      <c r="C41" s="17">
        <v>42.644776623445402</v>
      </c>
      <c r="F41" s="11">
        <v>40848.395833333336</v>
      </c>
      <c r="G41" s="10">
        <v>52.45</v>
      </c>
    </row>
    <row r="42" spans="1:7" x14ac:dyDescent="0.25">
      <c r="A42" s="2">
        <v>40849</v>
      </c>
      <c r="B42" s="17">
        <v>16</v>
      </c>
      <c r="C42" s="17">
        <v>43.492811051769003</v>
      </c>
      <c r="F42" s="11">
        <v>40848.40625</v>
      </c>
      <c r="G42" s="10">
        <v>99.06</v>
      </c>
    </row>
    <row r="43" spans="1:7" x14ac:dyDescent="0.25">
      <c r="A43" s="2">
        <v>40849</v>
      </c>
      <c r="B43" s="17">
        <v>17</v>
      </c>
      <c r="C43" s="17">
        <v>46.325204598054803</v>
      </c>
      <c r="F43" s="11">
        <v>40848.416666666664</v>
      </c>
      <c r="G43" s="10">
        <v>82.5</v>
      </c>
    </row>
    <row r="44" spans="1:7" x14ac:dyDescent="0.25">
      <c r="A44" s="2">
        <v>40849</v>
      </c>
      <c r="B44" s="17">
        <v>18</v>
      </c>
      <c r="C44" s="17">
        <v>47.972928482002402</v>
      </c>
      <c r="F44" s="11">
        <v>40848.427083333336</v>
      </c>
      <c r="G44" s="10">
        <v>82.21</v>
      </c>
    </row>
    <row r="45" spans="1:7" x14ac:dyDescent="0.25">
      <c r="A45" s="2">
        <v>40849</v>
      </c>
      <c r="B45" s="17">
        <v>19</v>
      </c>
      <c r="C45" s="17">
        <v>45.437643197505601</v>
      </c>
      <c r="F45" s="11">
        <v>40848.4375</v>
      </c>
      <c r="G45" s="10">
        <v>2.02</v>
      </c>
    </row>
    <row r="46" spans="1:7" x14ac:dyDescent="0.25">
      <c r="A46" s="2">
        <v>40849</v>
      </c>
      <c r="B46" s="17">
        <v>20</v>
      </c>
      <c r="C46" s="17">
        <v>43.528045289945098</v>
      </c>
      <c r="F46" s="11">
        <v>40848.447916666664</v>
      </c>
      <c r="G46" s="10">
        <v>18.690000000000001</v>
      </c>
    </row>
    <row r="47" spans="1:7" x14ac:dyDescent="0.25">
      <c r="A47" s="2">
        <v>40849</v>
      </c>
      <c r="B47" s="17">
        <v>21</v>
      </c>
      <c r="C47" s="17">
        <v>40.1160551244297</v>
      </c>
      <c r="F47" s="11">
        <v>40848.458333333336</v>
      </c>
      <c r="G47" s="10">
        <v>91.03</v>
      </c>
    </row>
    <row r="48" spans="1:7" x14ac:dyDescent="0.25">
      <c r="A48" s="2">
        <v>40849</v>
      </c>
      <c r="B48" s="17">
        <v>22</v>
      </c>
      <c r="C48" s="17">
        <v>39.34981351719</v>
      </c>
      <c r="F48" s="11">
        <v>40848.46875</v>
      </c>
      <c r="G48" s="10">
        <v>86.42</v>
      </c>
    </row>
    <row r="49" spans="1:7" x14ac:dyDescent="0.25">
      <c r="A49" s="2">
        <v>40849</v>
      </c>
      <c r="B49" s="17">
        <v>23</v>
      </c>
      <c r="C49" s="17">
        <v>37.953711882850399</v>
      </c>
      <c r="F49" s="11">
        <v>40848.479166666664</v>
      </c>
      <c r="G49" s="10">
        <v>53.94</v>
      </c>
    </row>
    <row r="50" spans="1:7" x14ac:dyDescent="0.25">
      <c r="A50" s="2">
        <v>40849</v>
      </c>
      <c r="B50" s="17">
        <v>24</v>
      </c>
      <c r="C50" s="17">
        <v>36.467786627257297</v>
      </c>
      <c r="F50" s="11">
        <v>40848.489583333336</v>
      </c>
      <c r="G50" s="10">
        <v>89.28</v>
      </c>
    </row>
    <row r="51" spans="1:7" x14ac:dyDescent="0.25">
      <c r="A51" s="2">
        <v>40850</v>
      </c>
      <c r="B51" s="17">
        <v>1</v>
      </c>
      <c r="C51" s="17">
        <v>32.356189913211402</v>
      </c>
      <c r="F51" s="11">
        <v>40848.5</v>
      </c>
      <c r="G51" s="10">
        <v>10.130000000000001</v>
      </c>
    </row>
    <row r="52" spans="1:7" x14ac:dyDescent="0.25">
      <c r="A52" s="2">
        <v>40850</v>
      </c>
      <c r="B52" s="17">
        <v>2</v>
      </c>
      <c r="C52" s="17">
        <v>31.426724665938</v>
      </c>
      <c r="F52" s="11">
        <v>40848.510416666664</v>
      </c>
      <c r="G52" s="10">
        <v>44.75</v>
      </c>
    </row>
    <row r="53" spans="1:7" x14ac:dyDescent="0.25">
      <c r="A53" s="2">
        <v>40850</v>
      </c>
      <c r="B53" s="17">
        <v>3</v>
      </c>
      <c r="C53" s="17">
        <v>30.471618810925101</v>
      </c>
      <c r="F53" s="11">
        <v>40848.520833333336</v>
      </c>
      <c r="G53" s="10">
        <v>4.84</v>
      </c>
    </row>
    <row r="54" spans="1:7" x14ac:dyDescent="0.25">
      <c r="A54" s="2">
        <v>40850</v>
      </c>
      <c r="B54" s="17">
        <v>4</v>
      </c>
      <c r="C54" s="17">
        <v>30.3775983864757</v>
      </c>
      <c r="F54" s="11">
        <v>40848.53125</v>
      </c>
      <c r="G54" s="10">
        <v>9.5500000000000007</v>
      </c>
    </row>
    <row r="55" spans="1:7" x14ac:dyDescent="0.25">
      <c r="A55" s="2">
        <v>40850</v>
      </c>
      <c r="B55" s="17">
        <v>5</v>
      </c>
      <c r="C55" s="17">
        <v>32.158968108058701</v>
      </c>
      <c r="F55" s="11">
        <v>40848.541666666664</v>
      </c>
      <c r="G55" s="10">
        <v>42.36</v>
      </c>
    </row>
    <row r="56" spans="1:7" x14ac:dyDescent="0.25">
      <c r="A56" s="2">
        <v>40850</v>
      </c>
      <c r="B56" s="17">
        <v>6</v>
      </c>
      <c r="C56" s="17">
        <v>34.902178987457397</v>
      </c>
      <c r="F56" s="11">
        <v>40848.552083333336</v>
      </c>
      <c r="G56" s="10">
        <v>58.47</v>
      </c>
    </row>
    <row r="57" spans="1:7" x14ac:dyDescent="0.25">
      <c r="A57" s="2">
        <v>40850</v>
      </c>
      <c r="B57" s="17">
        <v>7</v>
      </c>
      <c r="C57" s="17">
        <v>38.361268306802202</v>
      </c>
      <c r="F57" s="11">
        <v>40848.5625</v>
      </c>
      <c r="G57" s="10">
        <v>47.22</v>
      </c>
    </row>
    <row r="58" spans="1:7" x14ac:dyDescent="0.25">
      <c r="A58" s="2">
        <v>40850</v>
      </c>
      <c r="B58" s="17">
        <v>8</v>
      </c>
      <c r="C58" s="17">
        <v>42.2865999284152</v>
      </c>
      <c r="F58" s="11">
        <v>40848.572916666664</v>
      </c>
      <c r="G58" s="10">
        <v>41.74</v>
      </c>
    </row>
    <row r="59" spans="1:7" x14ac:dyDescent="0.25">
      <c r="A59" s="2">
        <v>40850</v>
      </c>
      <c r="B59" s="17">
        <v>9</v>
      </c>
      <c r="C59" s="17">
        <v>46.154112443830499</v>
      </c>
      <c r="F59" s="11">
        <v>40848.583333333336</v>
      </c>
      <c r="G59" s="10">
        <v>79.13</v>
      </c>
    </row>
    <row r="60" spans="1:7" x14ac:dyDescent="0.25">
      <c r="A60" s="2">
        <v>40850</v>
      </c>
      <c r="B60" s="17">
        <v>10</v>
      </c>
      <c r="C60" s="17">
        <v>44.954360973404</v>
      </c>
      <c r="F60" s="11">
        <v>40848.59375</v>
      </c>
      <c r="G60" s="10">
        <v>41.01</v>
      </c>
    </row>
    <row r="61" spans="1:7" x14ac:dyDescent="0.25">
      <c r="A61" s="2">
        <v>40850</v>
      </c>
      <c r="B61" s="17">
        <v>11</v>
      </c>
      <c r="C61" s="17">
        <v>44.450185841645997</v>
      </c>
      <c r="F61" s="11">
        <v>40848.604166666664</v>
      </c>
      <c r="G61" s="10">
        <v>53.19</v>
      </c>
    </row>
    <row r="62" spans="1:7" x14ac:dyDescent="0.25">
      <c r="A62" s="2">
        <v>40850</v>
      </c>
      <c r="B62" s="17">
        <v>12</v>
      </c>
      <c r="C62" s="17">
        <v>43.819501141083897</v>
      </c>
      <c r="F62" s="11">
        <v>40848.614583333336</v>
      </c>
      <c r="G62" s="10">
        <v>86.93</v>
      </c>
    </row>
    <row r="63" spans="1:7" x14ac:dyDescent="0.25">
      <c r="A63" s="2">
        <v>40850</v>
      </c>
      <c r="B63" s="17">
        <v>13</v>
      </c>
      <c r="C63" s="17">
        <v>42.989031077630699</v>
      </c>
      <c r="F63" s="11">
        <v>40848.625</v>
      </c>
      <c r="G63" s="10">
        <v>62.86</v>
      </c>
    </row>
    <row r="64" spans="1:7" x14ac:dyDescent="0.25">
      <c r="A64" s="2">
        <v>40850</v>
      </c>
      <c r="B64" s="17">
        <v>14</v>
      </c>
      <c r="C64" s="17">
        <v>42.743756172849999</v>
      </c>
      <c r="F64" s="11">
        <v>40848.635416666664</v>
      </c>
      <c r="G64" s="10">
        <v>96.54</v>
      </c>
    </row>
    <row r="65" spans="1:7" x14ac:dyDescent="0.25">
      <c r="A65" s="2">
        <v>40850</v>
      </c>
      <c r="B65" s="17">
        <v>15</v>
      </c>
      <c r="C65" s="17">
        <v>42.764831090693697</v>
      </c>
      <c r="F65" s="11">
        <v>40848.645833333336</v>
      </c>
      <c r="G65" s="10">
        <v>68.819999999999993</v>
      </c>
    </row>
    <row r="66" spans="1:7" x14ac:dyDescent="0.25">
      <c r="A66" s="2">
        <v>40850</v>
      </c>
      <c r="B66" s="17">
        <v>16</v>
      </c>
      <c r="C66" s="17">
        <v>43.8149649928854</v>
      </c>
      <c r="F66" s="11">
        <v>40848.65625</v>
      </c>
      <c r="G66" s="10">
        <v>68.03</v>
      </c>
    </row>
    <row r="67" spans="1:7" x14ac:dyDescent="0.25">
      <c r="A67" s="2">
        <v>40850</v>
      </c>
      <c r="B67" s="17">
        <v>17</v>
      </c>
      <c r="C67" s="17">
        <v>46.946667229051897</v>
      </c>
      <c r="F67" s="11">
        <v>40848.666666666664</v>
      </c>
      <c r="G67" s="10">
        <v>45.65</v>
      </c>
    </row>
    <row r="68" spans="1:7" x14ac:dyDescent="0.25">
      <c r="A68" s="2">
        <v>40850</v>
      </c>
      <c r="B68" s="17">
        <v>18</v>
      </c>
      <c r="C68" s="17">
        <v>50.025965842396602</v>
      </c>
      <c r="F68" s="11">
        <v>40848.677083333336</v>
      </c>
      <c r="G68" s="10">
        <v>37.299999999999997</v>
      </c>
    </row>
    <row r="69" spans="1:7" x14ac:dyDescent="0.25">
      <c r="A69" s="2">
        <v>40850</v>
      </c>
      <c r="B69" s="17">
        <v>19</v>
      </c>
      <c r="C69" s="17">
        <v>47.573033792637297</v>
      </c>
      <c r="F69" s="11">
        <v>40848.6875</v>
      </c>
      <c r="G69" s="10">
        <v>83.16</v>
      </c>
    </row>
    <row r="70" spans="1:7" x14ac:dyDescent="0.25">
      <c r="A70" s="2">
        <v>40850</v>
      </c>
      <c r="B70" s="17">
        <v>20</v>
      </c>
      <c r="C70" s="17">
        <v>44.8018522912271</v>
      </c>
      <c r="F70" s="11">
        <v>40848.697916666664</v>
      </c>
      <c r="G70" s="10">
        <v>2.93</v>
      </c>
    </row>
    <row r="71" spans="1:7" x14ac:dyDescent="0.25">
      <c r="A71" s="2">
        <v>40850</v>
      </c>
      <c r="B71" s="17">
        <v>21</v>
      </c>
      <c r="C71" s="17">
        <v>39.772732297490499</v>
      </c>
      <c r="F71" s="11">
        <v>40848.708333333336</v>
      </c>
      <c r="G71" s="10">
        <v>11.51</v>
      </c>
    </row>
    <row r="72" spans="1:7" x14ac:dyDescent="0.25">
      <c r="A72" s="2">
        <v>40850</v>
      </c>
      <c r="B72" s="17">
        <v>22</v>
      </c>
      <c r="C72" s="17">
        <v>38.4723900551569</v>
      </c>
      <c r="F72" s="11">
        <v>40848.71875</v>
      </c>
      <c r="G72" s="10">
        <v>1</v>
      </c>
    </row>
    <row r="73" spans="1:7" x14ac:dyDescent="0.25">
      <c r="A73" s="2">
        <v>40850</v>
      </c>
      <c r="B73" s="17">
        <v>23</v>
      </c>
      <c r="C73" s="17">
        <v>35.923482500090998</v>
      </c>
      <c r="F73" s="11">
        <v>40848.729166666664</v>
      </c>
      <c r="G73" s="10">
        <v>73.040000000000006</v>
      </c>
    </row>
    <row r="74" spans="1:7" x14ac:dyDescent="0.25">
      <c r="A74" s="2">
        <v>40850</v>
      </c>
      <c r="B74" s="17">
        <v>24</v>
      </c>
      <c r="C74" s="17">
        <v>32.451985150641299</v>
      </c>
      <c r="F74" s="11">
        <v>40848.739583333336</v>
      </c>
      <c r="G74" s="10">
        <v>8.19</v>
      </c>
    </row>
    <row r="75" spans="1:7" x14ac:dyDescent="0.25">
      <c r="A75" s="2">
        <v>40851</v>
      </c>
      <c r="B75" s="17">
        <v>1</v>
      </c>
      <c r="C75" s="17">
        <v>27.892930002188301</v>
      </c>
      <c r="F75" s="11">
        <v>40848.75</v>
      </c>
      <c r="G75" s="10">
        <v>10.19</v>
      </c>
    </row>
    <row r="76" spans="1:7" x14ac:dyDescent="0.25">
      <c r="A76" s="2">
        <v>40851</v>
      </c>
      <c r="B76" s="17">
        <v>2</v>
      </c>
      <c r="C76" s="17">
        <v>26.2690609323293</v>
      </c>
      <c r="F76" s="11">
        <v>40848.760416666664</v>
      </c>
      <c r="G76" s="10">
        <v>85.71</v>
      </c>
    </row>
    <row r="77" spans="1:7" x14ac:dyDescent="0.25">
      <c r="A77" s="2">
        <v>40851</v>
      </c>
      <c r="B77" s="17">
        <v>3</v>
      </c>
      <c r="C77" s="17">
        <v>24.430288230113899</v>
      </c>
      <c r="F77" s="11">
        <v>40848.770833333336</v>
      </c>
      <c r="G77" s="10">
        <v>31.68</v>
      </c>
    </row>
    <row r="78" spans="1:7" x14ac:dyDescent="0.25">
      <c r="A78" s="2">
        <v>40851</v>
      </c>
      <c r="B78" s="17">
        <v>4</v>
      </c>
      <c r="C78" s="17">
        <v>24.480219277052701</v>
      </c>
      <c r="F78" s="11">
        <v>40848.78125</v>
      </c>
      <c r="G78" s="10">
        <v>7.94</v>
      </c>
    </row>
    <row r="79" spans="1:7" x14ac:dyDescent="0.25">
      <c r="A79" s="2">
        <v>40851</v>
      </c>
      <c r="B79" s="17">
        <v>5</v>
      </c>
      <c r="C79" s="17">
        <v>26.559185829520001</v>
      </c>
      <c r="F79" s="11">
        <v>40848.791666666664</v>
      </c>
      <c r="G79" s="10">
        <v>45.08</v>
      </c>
    </row>
    <row r="80" spans="1:7" x14ac:dyDescent="0.25">
      <c r="A80" s="2">
        <v>40851</v>
      </c>
      <c r="B80" s="17">
        <v>6</v>
      </c>
      <c r="C80" s="17">
        <v>31.701277847744102</v>
      </c>
      <c r="F80" s="11">
        <v>40848.802083333336</v>
      </c>
      <c r="G80" s="10">
        <v>73.13</v>
      </c>
    </row>
    <row r="81" spans="1:7" x14ac:dyDescent="0.25">
      <c r="A81" s="2">
        <v>40851</v>
      </c>
      <c r="B81" s="17">
        <v>7</v>
      </c>
      <c r="C81" s="17">
        <v>37.916138369490298</v>
      </c>
      <c r="F81" s="11">
        <v>40848.8125</v>
      </c>
      <c r="G81" s="10">
        <v>75.77</v>
      </c>
    </row>
    <row r="82" spans="1:7" x14ac:dyDescent="0.25">
      <c r="A82" s="2">
        <v>40851</v>
      </c>
      <c r="B82" s="17">
        <v>8</v>
      </c>
      <c r="C82" s="17">
        <v>45.911759117394702</v>
      </c>
      <c r="F82" s="11">
        <v>40848.822916666664</v>
      </c>
      <c r="G82" s="10">
        <v>44.66</v>
      </c>
    </row>
    <row r="83" spans="1:7" x14ac:dyDescent="0.25">
      <c r="A83" s="2">
        <v>40851</v>
      </c>
      <c r="B83" s="17">
        <v>9</v>
      </c>
      <c r="C83" s="17">
        <v>52.078241966313101</v>
      </c>
      <c r="F83" s="11">
        <v>40848.833333333336</v>
      </c>
      <c r="G83" s="10">
        <v>55.76</v>
      </c>
    </row>
    <row r="84" spans="1:7" x14ac:dyDescent="0.25">
      <c r="A84" s="2">
        <v>40851</v>
      </c>
      <c r="B84" s="17">
        <v>10</v>
      </c>
      <c r="C84" s="17">
        <v>50.118668102053903</v>
      </c>
      <c r="F84" s="11">
        <v>40848.84375</v>
      </c>
      <c r="G84" s="10">
        <v>71.64</v>
      </c>
    </row>
    <row r="85" spans="1:7" x14ac:dyDescent="0.25">
      <c r="A85" s="2">
        <v>40851</v>
      </c>
      <c r="B85" s="17">
        <v>11</v>
      </c>
      <c r="C85" s="17">
        <v>48.898491411442897</v>
      </c>
      <c r="F85" s="11">
        <v>40848.854166666664</v>
      </c>
      <c r="G85" s="10">
        <v>65.09</v>
      </c>
    </row>
    <row r="86" spans="1:7" x14ac:dyDescent="0.25">
      <c r="A86" s="2">
        <v>40851</v>
      </c>
      <c r="B86" s="17">
        <v>12</v>
      </c>
      <c r="C86" s="17">
        <v>46.869314668368602</v>
      </c>
      <c r="F86" s="11">
        <v>40848.864583333336</v>
      </c>
      <c r="G86" s="10">
        <v>73.34</v>
      </c>
    </row>
    <row r="87" spans="1:7" x14ac:dyDescent="0.25">
      <c r="A87" s="2">
        <v>40851</v>
      </c>
      <c r="B87" s="17">
        <v>13</v>
      </c>
      <c r="C87" s="17">
        <v>43.855603206969498</v>
      </c>
      <c r="F87" s="11">
        <v>40848.875</v>
      </c>
      <c r="G87" s="10">
        <v>92.15</v>
      </c>
    </row>
    <row r="88" spans="1:7" x14ac:dyDescent="0.25">
      <c r="A88" s="2">
        <v>40851</v>
      </c>
      <c r="B88" s="17">
        <v>14</v>
      </c>
      <c r="C88" s="17">
        <v>41.790043605024401</v>
      </c>
      <c r="F88" s="11">
        <v>40848.885416666664</v>
      </c>
      <c r="G88" s="10">
        <v>30.85</v>
      </c>
    </row>
    <row r="89" spans="1:7" x14ac:dyDescent="0.25">
      <c r="A89" s="2">
        <v>40851</v>
      </c>
      <c r="B89" s="17">
        <v>15</v>
      </c>
      <c r="C89" s="17">
        <v>40.730227703286097</v>
      </c>
      <c r="F89" s="11">
        <v>40848.895833333336</v>
      </c>
      <c r="G89" s="10">
        <v>18.489999999999998</v>
      </c>
    </row>
    <row r="90" spans="1:7" x14ac:dyDescent="0.25">
      <c r="A90" s="2">
        <v>40851</v>
      </c>
      <c r="B90" s="17">
        <v>16</v>
      </c>
      <c r="C90" s="17">
        <v>41.347117537497603</v>
      </c>
      <c r="F90" s="11">
        <v>40848.90625</v>
      </c>
      <c r="G90" s="10">
        <v>24.75</v>
      </c>
    </row>
    <row r="91" spans="1:7" x14ac:dyDescent="0.25">
      <c r="A91" s="2">
        <v>40851</v>
      </c>
      <c r="B91" s="17">
        <v>17</v>
      </c>
      <c r="C91" s="17">
        <v>45.682995364454698</v>
      </c>
      <c r="F91" s="11">
        <v>40848.916666666664</v>
      </c>
      <c r="G91" s="10">
        <v>92.03</v>
      </c>
    </row>
    <row r="92" spans="1:7" x14ac:dyDescent="0.25">
      <c r="A92" s="2">
        <v>40851</v>
      </c>
      <c r="B92" s="17">
        <v>18</v>
      </c>
      <c r="C92" s="17">
        <v>50.078022285335997</v>
      </c>
      <c r="F92" s="11">
        <v>40848.927083333336</v>
      </c>
      <c r="G92" s="10">
        <v>33.22</v>
      </c>
    </row>
    <row r="93" spans="1:7" x14ac:dyDescent="0.25">
      <c r="A93" s="2">
        <v>40851</v>
      </c>
      <c r="B93" s="17">
        <v>19</v>
      </c>
      <c r="C93" s="17">
        <v>47.682948187008499</v>
      </c>
      <c r="F93" s="11">
        <v>40848.9375</v>
      </c>
      <c r="G93" s="10">
        <v>90.95</v>
      </c>
    </row>
    <row r="94" spans="1:7" x14ac:dyDescent="0.25">
      <c r="A94" s="2">
        <v>40851</v>
      </c>
      <c r="B94" s="17">
        <v>20</v>
      </c>
      <c r="C94" s="17">
        <v>42.192587623360502</v>
      </c>
      <c r="F94" s="11">
        <v>40848.947916666664</v>
      </c>
      <c r="G94" s="10">
        <v>48.65</v>
      </c>
    </row>
    <row r="95" spans="1:7" x14ac:dyDescent="0.25">
      <c r="A95" s="2">
        <v>40851</v>
      </c>
      <c r="B95" s="17">
        <v>21</v>
      </c>
      <c r="C95" s="17">
        <v>35.385099295256197</v>
      </c>
      <c r="F95" s="11">
        <v>40848.958333333336</v>
      </c>
      <c r="G95" s="10">
        <v>77.959999999999994</v>
      </c>
    </row>
    <row r="96" spans="1:7" x14ac:dyDescent="0.25">
      <c r="A96" s="2">
        <v>40851</v>
      </c>
      <c r="B96" s="17">
        <v>22</v>
      </c>
      <c r="C96" s="17">
        <v>33.680439718085303</v>
      </c>
      <c r="F96" s="11">
        <v>40848.96875</v>
      </c>
      <c r="G96" s="10">
        <v>60.57</v>
      </c>
    </row>
    <row r="97" spans="1:7" x14ac:dyDescent="0.25">
      <c r="A97" s="2">
        <v>40851</v>
      </c>
      <c r="B97" s="17">
        <v>23</v>
      </c>
      <c r="C97" s="17">
        <v>30.611192214387099</v>
      </c>
      <c r="F97" s="11">
        <v>40848.979166666664</v>
      </c>
      <c r="G97" s="10">
        <v>99.7</v>
      </c>
    </row>
    <row r="98" spans="1:7" x14ac:dyDescent="0.25">
      <c r="A98" s="2">
        <v>40851</v>
      </c>
      <c r="B98" s="17">
        <v>24</v>
      </c>
      <c r="C98" s="17">
        <v>27.838147505321899</v>
      </c>
      <c r="F98" s="11">
        <v>40848.989583333336</v>
      </c>
      <c r="G98" s="10">
        <v>22</v>
      </c>
    </row>
    <row r="99" spans="1:7" x14ac:dyDescent="0.25">
      <c r="A99" s="2">
        <v>40852</v>
      </c>
      <c r="B99" s="17">
        <v>1</v>
      </c>
      <c r="C99" s="17">
        <v>38.404614707547999</v>
      </c>
    </row>
    <row r="100" spans="1:7" x14ac:dyDescent="0.25">
      <c r="A100" s="2">
        <v>40852</v>
      </c>
      <c r="B100" s="17">
        <v>2</v>
      </c>
      <c r="C100" s="17">
        <v>37.756585119129298</v>
      </c>
    </row>
    <row r="101" spans="1:7" x14ac:dyDescent="0.25">
      <c r="A101" s="2">
        <v>40852</v>
      </c>
      <c r="B101" s="17">
        <v>3</v>
      </c>
      <c r="C101" s="17">
        <v>36.840409788461201</v>
      </c>
    </row>
    <row r="102" spans="1:7" x14ac:dyDescent="0.25">
      <c r="A102" s="2">
        <v>40852</v>
      </c>
      <c r="B102" s="17">
        <v>4</v>
      </c>
      <c r="C102" s="17">
        <v>36.084463320772201</v>
      </c>
    </row>
    <row r="103" spans="1:7" x14ac:dyDescent="0.25">
      <c r="A103" s="2">
        <v>40852</v>
      </c>
      <c r="B103" s="17">
        <v>5</v>
      </c>
      <c r="C103" s="17">
        <v>36.468672572597299</v>
      </c>
    </row>
    <row r="104" spans="1:7" x14ac:dyDescent="0.25">
      <c r="A104" s="2">
        <v>40852</v>
      </c>
      <c r="B104" s="17">
        <v>6</v>
      </c>
      <c r="C104" s="17">
        <v>37.158356279755303</v>
      </c>
    </row>
    <row r="105" spans="1:7" x14ac:dyDescent="0.25">
      <c r="A105" s="2">
        <v>40852</v>
      </c>
      <c r="B105" s="17">
        <v>7</v>
      </c>
      <c r="C105" s="17">
        <v>37.398265475876897</v>
      </c>
    </row>
    <row r="106" spans="1:7" x14ac:dyDescent="0.25">
      <c r="A106" s="2">
        <v>40852</v>
      </c>
      <c r="B106" s="17">
        <v>8</v>
      </c>
      <c r="C106" s="17">
        <v>37.466528673719303</v>
      </c>
    </row>
    <row r="107" spans="1:7" x14ac:dyDescent="0.25">
      <c r="A107" s="2">
        <v>40852</v>
      </c>
      <c r="B107" s="17">
        <v>9</v>
      </c>
      <c r="C107" s="17">
        <v>38.214294776120703</v>
      </c>
    </row>
    <row r="108" spans="1:7" x14ac:dyDescent="0.25">
      <c r="A108" s="2">
        <v>40852</v>
      </c>
      <c r="B108" s="17">
        <v>10</v>
      </c>
      <c r="C108" s="17">
        <v>39.301959688411699</v>
      </c>
    </row>
    <row r="109" spans="1:7" x14ac:dyDescent="0.25">
      <c r="A109" s="2">
        <v>40852</v>
      </c>
      <c r="B109" s="17">
        <v>11</v>
      </c>
      <c r="C109" s="17">
        <v>39.864394673046498</v>
      </c>
    </row>
    <row r="110" spans="1:7" x14ac:dyDescent="0.25">
      <c r="A110" s="2">
        <v>40852</v>
      </c>
      <c r="B110" s="17">
        <v>12</v>
      </c>
      <c r="C110" s="17">
        <v>39.842030899210698</v>
      </c>
    </row>
    <row r="111" spans="1:7" x14ac:dyDescent="0.25">
      <c r="A111" s="2">
        <v>40852</v>
      </c>
      <c r="B111" s="17">
        <v>13</v>
      </c>
      <c r="C111" s="17">
        <v>39.36744005365</v>
      </c>
    </row>
    <row r="112" spans="1:7" x14ac:dyDescent="0.25">
      <c r="A112" s="2">
        <v>40852</v>
      </c>
      <c r="B112" s="17">
        <v>14</v>
      </c>
      <c r="C112" s="17">
        <v>38.755199125566598</v>
      </c>
    </row>
    <row r="113" spans="1:3" x14ac:dyDescent="0.25">
      <c r="A113" s="2">
        <v>40852</v>
      </c>
      <c r="B113" s="17">
        <v>15</v>
      </c>
      <c r="C113" s="17">
        <v>38.676048920369098</v>
      </c>
    </row>
    <row r="114" spans="1:3" x14ac:dyDescent="0.25">
      <c r="A114" s="2">
        <v>40852</v>
      </c>
      <c r="B114" s="17">
        <v>16</v>
      </c>
      <c r="C114" s="17">
        <v>39.763154969689097</v>
      </c>
    </row>
    <row r="115" spans="1:3" x14ac:dyDescent="0.25">
      <c r="A115" s="2">
        <v>40852</v>
      </c>
      <c r="B115" s="17">
        <v>17</v>
      </c>
      <c r="C115" s="17">
        <v>41.637205912483203</v>
      </c>
    </row>
    <row r="116" spans="1:3" x14ac:dyDescent="0.25">
      <c r="A116" s="2">
        <v>40852</v>
      </c>
      <c r="B116" s="17">
        <v>18</v>
      </c>
      <c r="C116" s="17">
        <v>43.150069313439701</v>
      </c>
    </row>
    <row r="117" spans="1:3" x14ac:dyDescent="0.25">
      <c r="A117" s="2">
        <v>40852</v>
      </c>
      <c r="B117" s="17">
        <v>19</v>
      </c>
      <c r="C117" s="17">
        <v>42.819007209014302</v>
      </c>
    </row>
    <row r="118" spans="1:3" x14ac:dyDescent="0.25">
      <c r="A118" s="2">
        <v>40852</v>
      </c>
      <c r="B118" s="17">
        <v>20</v>
      </c>
      <c r="C118" s="17">
        <v>41.114296843800503</v>
      </c>
    </row>
    <row r="119" spans="1:3" x14ac:dyDescent="0.25">
      <c r="A119" s="2">
        <v>40852</v>
      </c>
      <c r="B119" s="17">
        <v>21</v>
      </c>
      <c r="C119" s="17">
        <v>39.638027798289599</v>
      </c>
    </row>
    <row r="120" spans="1:3" x14ac:dyDescent="0.25">
      <c r="A120" s="2">
        <v>40852</v>
      </c>
      <c r="B120" s="17">
        <v>22</v>
      </c>
      <c r="C120" s="17">
        <v>39.427328829760398</v>
      </c>
    </row>
    <row r="121" spans="1:3" x14ac:dyDescent="0.25">
      <c r="A121" s="2">
        <v>40852</v>
      </c>
      <c r="B121" s="17">
        <v>23</v>
      </c>
      <c r="C121" s="17">
        <v>38.6588577146468</v>
      </c>
    </row>
    <row r="122" spans="1:3" x14ac:dyDescent="0.25">
      <c r="A122" s="2">
        <v>40852</v>
      </c>
      <c r="B122" s="17">
        <v>24</v>
      </c>
      <c r="C122" s="17">
        <v>38.192787334641501</v>
      </c>
    </row>
    <row r="123" spans="1:3" x14ac:dyDescent="0.25">
      <c r="A123" s="2">
        <v>40853</v>
      </c>
      <c r="B123" s="17">
        <v>1</v>
      </c>
      <c r="C123" s="17">
        <v>37.940205190341203</v>
      </c>
    </row>
    <row r="124" spans="1:3" x14ac:dyDescent="0.25">
      <c r="A124" s="2">
        <v>40853</v>
      </c>
      <c r="B124" s="17">
        <v>2</v>
      </c>
      <c r="C124" s="17">
        <v>37.171421365996402</v>
      </c>
    </row>
    <row r="125" spans="1:3" x14ac:dyDescent="0.25">
      <c r="A125" s="2">
        <v>40853</v>
      </c>
      <c r="B125" s="17">
        <v>3</v>
      </c>
      <c r="C125" s="17">
        <v>36.684688571491201</v>
      </c>
    </row>
    <row r="126" spans="1:3" x14ac:dyDescent="0.25">
      <c r="A126" s="2">
        <v>40853</v>
      </c>
      <c r="B126" s="17">
        <v>4</v>
      </c>
      <c r="C126" s="17">
        <v>35.137965122907197</v>
      </c>
    </row>
    <row r="127" spans="1:3" x14ac:dyDescent="0.25">
      <c r="A127" s="2">
        <v>40853</v>
      </c>
      <c r="B127" s="17">
        <v>5</v>
      </c>
      <c r="C127" s="17">
        <v>34.6652756275898</v>
      </c>
    </row>
    <row r="128" spans="1:3" x14ac:dyDescent="0.25">
      <c r="A128" s="2">
        <v>40853</v>
      </c>
      <c r="B128" s="17">
        <v>6</v>
      </c>
      <c r="C128" s="17">
        <v>35.568015645815599</v>
      </c>
    </row>
    <row r="129" spans="1:3" x14ac:dyDescent="0.25">
      <c r="A129" s="2">
        <v>40853</v>
      </c>
      <c r="B129" s="17">
        <v>7</v>
      </c>
      <c r="C129" s="17">
        <v>35.4568594327543</v>
      </c>
    </row>
    <row r="130" spans="1:3" x14ac:dyDescent="0.25">
      <c r="A130" s="2">
        <v>40853</v>
      </c>
      <c r="B130" s="17">
        <v>8</v>
      </c>
      <c r="C130" s="17">
        <v>35.235283873152298</v>
      </c>
    </row>
    <row r="131" spans="1:3" x14ac:dyDescent="0.25">
      <c r="A131" s="2">
        <v>40853</v>
      </c>
      <c r="B131" s="17">
        <v>9</v>
      </c>
      <c r="C131" s="17">
        <v>35.968146148943802</v>
      </c>
    </row>
    <row r="132" spans="1:3" x14ac:dyDescent="0.25">
      <c r="A132" s="2">
        <v>40853</v>
      </c>
      <c r="B132" s="17">
        <v>10</v>
      </c>
      <c r="C132" s="17">
        <v>37.088325964193103</v>
      </c>
    </row>
    <row r="133" spans="1:3" x14ac:dyDescent="0.25">
      <c r="A133" s="2">
        <v>40853</v>
      </c>
      <c r="B133" s="17">
        <v>11</v>
      </c>
      <c r="C133" s="17">
        <v>38.096941658203399</v>
      </c>
    </row>
    <row r="134" spans="1:3" x14ac:dyDescent="0.25">
      <c r="A134" s="2">
        <v>40853</v>
      </c>
      <c r="B134" s="17">
        <v>12</v>
      </c>
      <c r="C134" s="17">
        <v>38.5667789051558</v>
      </c>
    </row>
    <row r="135" spans="1:3" x14ac:dyDescent="0.25">
      <c r="A135" s="2">
        <v>40853</v>
      </c>
      <c r="B135" s="17">
        <v>13</v>
      </c>
      <c r="C135" s="17">
        <v>38.123991810085101</v>
      </c>
    </row>
    <row r="136" spans="1:3" x14ac:dyDescent="0.25">
      <c r="A136" s="2">
        <v>40853</v>
      </c>
      <c r="B136" s="17">
        <v>14</v>
      </c>
      <c r="C136" s="17">
        <v>37.640978185724201</v>
      </c>
    </row>
    <row r="137" spans="1:3" x14ac:dyDescent="0.25">
      <c r="A137" s="2">
        <v>40853</v>
      </c>
      <c r="B137" s="17">
        <v>15</v>
      </c>
      <c r="C137" s="17">
        <v>37.675900220205897</v>
      </c>
    </row>
    <row r="138" spans="1:3" x14ac:dyDescent="0.25">
      <c r="A138" s="2">
        <v>40853</v>
      </c>
      <c r="B138" s="17">
        <v>16</v>
      </c>
      <c r="C138" s="17">
        <v>38.723795048574701</v>
      </c>
    </row>
    <row r="139" spans="1:3" x14ac:dyDescent="0.25">
      <c r="A139" s="2">
        <v>40853</v>
      </c>
      <c r="B139" s="17">
        <v>17</v>
      </c>
      <c r="C139" s="17">
        <v>40.511777318650303</v>
      </c>
    </row>
    <row r="140" spans="1:3" x14ac:dyDescent="0.25">
      <c r="A140" s="2">
        <v>40853</v>
      </c>
      <c r="B140" s="17">
        <v>18</v>
      </c>
      <c r="C140" s="17">
        <v>42.215928955341298</v>
      </c>
    </row>
    <row r="141" spans="1:3" x14ac:dyDescent="0.25">
      <c r="A141" s="2">
        <v>40853</v>
      </c>
      <c r="B141" s="17">
        <v>19</v>
      </c>
      <c r="C141" s="17">
        <v>42.3943063730215</v>
      </c>
    </row>
    <row r="142" spans="1:3" x14ac:dyDescent="0.25">
      <c r="A142" s="2">
        <v>40853</v>
      </c>
      <c r="B142" s="17">
        <v>20</v>
      </c>
      <c r="C142" s="17">
        <v>41.315661174944701</v>
      </c>
    </row>
    <row r="143" spans="1:3" x14ac:dyDescent="0.25">
      <c r="A143" s="2">
        <v>40853</v>
      </c>
      <c r="B143" s="17">
        <v>21</v>
      </c>
      <c r="C143" s="17">
        <v>40.020126169615899</v>
      </c>
    </row>
    <row r="144" spans="1:3" x14ac:dyDescent="0.25">
      <c r="A144" s="2">
        <v>40853</v>
      </c>
      <c r="B144" s="17">
        <v>22</v>
      </c>
      <c r="C144" s="17">
        <v>39.615208141698702</v>
      </c>
    </row>
    <row r="145" spans="1:3" x14ac:dyDescent="0.25">
      <c r="A145" s="2">
        <v>40853</v>
      </c>
      <c r="B145" s="17">
        <v>23</v>
      </c>
      <c r="C145" s="17">
        <v>38.542820788726999</v>
      </c>
    </row>
    <row r="146" spans="1:3" x14ac:dyDescent="0.25">
      <c r="A146" s="2">
        <v>40853</v>
      </c>
      <c r="B146" s="17">
        <v>24</v>
      </c>
      <c r="C146" s="17">
        <v>37.639598306866198</v>
      </c>
    </row>
    <row r="147" spans="1:3" x14ac:dyDescent="0.25">
      <c r="A147" s="2">
        <v>40854</v>
      </c>
      <c r="B147" s="17">
        <v>1</v>
      </c>
      <c r="C147" s="17">
        <v>38.231201700982901</v>
      </c>
    </row>
    <row r="148" spans="1:3" x14ac:dyDescent="0.25">
      <c r="A148" s="2">
        <v>40854</v>
      </c>
      <c r="B148" s="17">
        <v>2</v>
      </c>
      <c r="C148" s="17">
        <v>36.480423366963898</v>
      </c>
    </row>
    <row r="149" spans="1:3" x14ac:dyDescent="0.25">
      <c r="A149" s="2">
        <v>40854</v>
      </c>
      <c r="B149" s="17">
        <v>3</v>
      </c>
      <c r="C149" s="17">
        <v>35.524179810639502</v>
      </c>
    </row>
    <row r="150" spans="1:3" x14ac:dyDescent="0.25">
      <c r="A150" s="2">
        <v>40854</v>
      </c>
      <c r="B150" s="17">
        <v>4</v>
      </c>
      <c r="C150" s="17">
        <v>35.793851163337798</v>
      </c>
    </row>
    <row r="151" spans="1:3" x14ac:dyDescent="0.25">
      <c r="A151" s="2">
        <v>40854</v>
      </c>
      <c r="B151" s="17">
        <v>5</v>
      </c>
      <c r="C151" s="17">
        <v>37.774847765872998</v>
      </c>
    </row>
    <row r="152" spans="1:3" x14ac:dyDescent="0.25">
      <c r="A152" s="2">
        <v>40854</v>
      </c>
      <c r="B152" s="17">
        <v>6</v>
      </c>
      <c r="C152" s="17">
        <v>41.413108331712003</v>
      </c>
    </row>
    <row r="153" spans="1:3" x14ac:dyDescent="0.25">
      <c r="A153" s="2">
        <v>40854</v>
      </c>
      <c r="B153" s="17">
        <v>7</v>
      </c>
      <c r="C153" s="17">
        <v>45.204258944162703</v>
      </c>
    </row>
    <row r="154" spans="1:3" x14ac:dyDescent="0.25">
      <c r="A154" s="2">
        <v>40854</v>
      </c>
      <c r="B154" s="17">
        <v>8</v>
      </c>
      <c r="C154" s="17">
        <v>50.337602925410003</v>
      </c>
    </row>
    <row r="155" spans="1:3" x14ac:dyDescent="0.25">
      <c r="A155" s="2">
        <v>40854</v>
      </c>
      <c r="B155" s="17">
        <v>9</v>
      </c>
      <c r="C155" s="17">
        <v>52.299523922338402</v>
      </c>
    </row>
    <row r="156" spans="1:3" x14ac:dyDescent="0.25">
      <c r="A156" s="2">
        <v>40854</v>
      </c>
      <c r="B156" s="17">
        <v>10</v>
      </c>
      <c r="C156" s="17">
        <v>50.7998471717803</v>
      </c>
    </row>
    <row r="157" spans="1:3" x14ac:dyDescent="0.25">
      <c r="A157" s="2">
        <v>40854</v>
      </c>
      <c r="B157" s="17">
        <v>11</v>
      </c>
      <c r="C157" s="17">
        <v>49.615606884403498</v>
      </c>
    </row>
    <row r="158" spans="1:3" x14ac:dyDescent="0.25">
      <c r="A158" s="2">
        <v>40854</v>
      </c>
      <c r="B158" s="17">
        <v>12</v>
      </c>
      <c r="C158" s="17">
        <v>48.985259077903898</v>
      </c>
    </row>
    <row r="159" spans="1:3" x14ac:dyDescent="0.25">
      <c r="A159" s="2">
        <v>40854</v>
      </c>
      <c r="B159" s="17">
        <v>13</v>
      </c>
      <c r="C159" s="17">
        <v>47.518121925804003</v>
      </c>
    </row>
    <row r="160" spans="1:3" x14ac:dyDescent="0.25">
      <c r="A160" s="2">
        <v>40854</v>
      </c>
      <c r="B160" s="17">
        <v>14</v>
      </c>
      <c r="C160" s="17">
        <v>46.917121714909101</v>
      </c>
    </row>
    <row r="161" spans="1:3" x14ac:dyDescent="0.25">
      <c r="A161" s="2">
        <v>40854</v>
      </c>
      <c r="B161" s="17">
        <v>15</v>
      </c>
      <c r="C161" s="17">
        <v>47.083889100913503</v>
      </c>
    </row>
    <row r="162" spans="1:3" x14ac:dyDescent="0.25">
      <c r="A162" s="2">
        <v>40854</v>
      </c>
      <c r="B162" s="17">
        <v>16</v>
      </c>
      <c r="C162" s="17">
        <v>49.342088664831302</v>
      </c>
    </row>
    <row r="163" spans="1:3" x14ac:dyDescent="0.25">
      <c r="A163" s="2">
        <v>40854</v>
      </c>
      <c r="B163" s="17">
        <v>17</v>
      </c>
      <c r="C163" s="17">
        <v>52.888163787766601</v>
      </c>
    </row>
    <row r="164" spans="1:3" x14ac:dyDescent="0.25">
      <c r="A164" s="2">
        <v>40854</v>
      </c>
      <c r="B164" s="17">
        <v>18</v>
      </c>
      <c r="C164" s="17">
        <v>56.2395976528774</v>
      </c>
    </row>
    <row r="165" spans="1:3" x14ac:dyDescent="0.25">
      <c r="A165" s="2">
        <v>40854</v>
      </c>
      <c r="B165" s="17">
        <v>19</v>
      </c>
      <c r="C165" s="17">
        <v>52.628150699932696</v>
      </c>
    </row>
    <row r="166" spans="1:3" x14ac:dyDescent="0.25">
      <c r="A166" s="2">
        <v>40854</v>
      </c>
      <c r="B166" s="17">
        <v>20</v>
      </c>
      <c r="C166" s="17">
        <v>48.923327782479099</v>
      </c>
    </row>
    <row r="167" spans="1:3" x14ac:dyDescent="0.25">
      <c r="A167" s="2">
        <v>40854</v>
      </c>
      <c r="B167" s="17">
        <v>21</v>
      </c>
      <c r="C167" s="17">
        <v>45.257066500509801</v>
      </c>
    </row>
    <row r="168" spans="1:3" x14ac:dyDescent="0.25">
      <c r="A168" s="2">
        <v>40854</v>
      </c>
      <c r="B168" s="17">
        <v>22</v>
      </c>
      <c r="C168" s="17">
        <v>44.343658787701699</v>
      </c>
    </row>
    <row r="169" spans="1:3" x14ac:dyDescent="0.25">
      <c r="A169" s="2">
        <v>40854</v>
      </c>
      <c r="B169" s="17">
        <v>23</v>
      </c>
      <c r="C169" s="17">
        <v>41.501506795677898</v>
      </c>
    </row>
    <row r="170" spans="1:3" x14ac:dyDescent="0.25">
      <c r="A170" s="2">
        <v>40854</v>
      </c>
      <c r="B170" s="17">
        <v>24</v>
      </c>
      <c r="C170" s="17">
        <v>38.667758629292102</v>
      </c>
    </row>
    <row r="171" spans="1:3" x14ac:dyDescent="0.25">
      <c r="A171" s="2">
        <v>40855</v>
      </c>
      <c r="B171" s="17">
        <v>1</v>
      </c>
      <c r="C171" s="17">
        <v>37.729761649746102</v>
      </c>
    </row>
    <row r="172" spans="1:3" x14ac:dyDescent="0.25">
      <c r="A172" s="2">
        <v>40855</v>
      </c>
      <c r="B172" s="17">
        <v>2</v>
      </c>
      <c r="C172" s="17">
        <v>36.329866233967302</v>
      </c>
    </row>
    <row r="173" spans="1:3" x14ac:dyDescent="0.25">
      <c r="A173" s="2">
        <v>40855</v>
      </c>
      <c r="B173" s="17">
        <v>3</v>
      </c>
      <c r="C173" s="17">
        <v>35.462081752673498</v>
      </c>
    </row>
    <row r="174" spans="1:3" x14ac:dyDescent="0.25">
      <c r="A174" s="2">
        <v>40855</v>
      </c>
      <c r="B174" s="17">
        <v>4</v>
      </c>
      <c r="C174" s="17">
        <v>35.644636047653698</v>
      </c>
    </row>
    <row r="175" spans="1:3" x14ac:dyDescent="0.25">
      <c r="A175" s="2">
        <v>40855</v>
      </c>
      <c r="B175" s="17">
        <v>5</v>
      </c>
      <c r="C175" s="17">
        <v>37.4247976885855</v>
      </c>
    </row>
    <row r="176" spans="1:3" x14ac:dyDescent="0.25">
      <c r="A176" s="2">
        <v>40855</v>
      </c>
      <c r="B176" s="17">
        <v>6</v>
      </c>
      <c r="C176" s="17">
        <v>40.875670287909699</v>
      </c>
    </row>
    <row r="177" spans="1:3" x14ac:dyDescent="0.25">
      <c r="A177" s="2">
        <v>40855</v>
      </c>
      <c r="B177" s="17">
        <v>7</v>
      </c>
      <c r="C177" s="17">
        <v>44.489845024954498</v>
      </c>
    </row>
    <row r="178" spans="1:3" x14ac:dyDescent="0.25">
      <c r="A178" s="2">
        <v>40855</v>
      </c>
      <c r="B178" s="17">
        <v>8</v>
      </c>
      <c r="C178" s="17">
        <v>49.592582252516102</v>
      </c>
    </row>
    <row r="179" spans="1:3" x14ac:dyDescent="0.25">
      <c r="A179" s="2">
        <v>40855</v>
      </c>
      <c r="B179" s="17">
        <v>9</v>
      </c>
      <c r="C179" s="17">
        <v>52.498826875907497</v>
      </c>
    </row>
    <row r="180" spans="1:3" x14ac:dyDescent="0.25">
      <c r="A180" s="2">
        <v>40855</v>
      </c>
      <c r="B180" s="17">
        <v>10</v>
      </c>
      <c r="C180" s="17">
        <v>50.976135322629403</v>
      </c>
    </row>
    <row r="181" spans="1:3" x14ac:dyDescent="0.25">
      <c r="A181" s="2">
        <v>40855</v>
      </c>
      <c r="B181" s="17">
        <v>11</v>
      </c>
      <c r="C181" s="17">
        <v>50.1448916419005</v>
      </c>
    </row>
    <row r="182" spans="1:3" x14ac:dyDescent="0.25">
      <c r="A182" s="2">
        <v>40855</v>
      </c>
      <c r="B182" s="17">
        <v>12</v>
      </c>
      <c r="C182" s="17">
        <v>48.932401569019</v>
      </c>
    </row>
    <row r="183" spans="1:3" x14ac:dyDescent="0.25">
      <c r="A183" s="2">
        <v>40855</v>
      </c>
      <c r="B183" s="17">
        <v>13</v>
      </c>
      <c r="C183" s="17">
        <v>47.7153142653099</v>
      </c>
    </row>
    <row r="184" spans="1:3" x14ac:dyDescent="0.25">
      <c r="A184" s="2">
        <v>40855</v>
      </c>
      <c r="B184" s="17">
        <v>14</v>
      </c>
      <c r="C184" s="17">
        <v>47.033402413628799</v>
      </c>
    </row>
    <row r="185" spans="1:3" x14ac:dyDescent="0.25">
      <c r="A185" s="2">
        <v>40855</v>
      </c>
      <c r="B185" s="17">
        <v>15</v>
      </c>
      <c r="C185" s="17">
        <v>47.211904421469001</v>
      </c>
    </row>
    <row r="186" spans="1:3" x14ac:dyDescent="0.25">
      <c r="A186" s="2">
        <v>40855</v>
      </c>
      <c r="B186" s="17">
        <v>16</v>
      </c>
      <c r="C186" s="17">
        <v>48.962222206403901</v>
      </c>
    </row>
    <row r="187" spans="1:3" x14ac:dyDescent="0.25">
      <c r="A187" s="2">
        <v>40855</v>
      </c>
      <c r="B187" s="17">
        <v>17</v>
      </c>
      <c r="C187" s="17">
        <v>52.986146890818503</v>
      </c>
    </row>
    <row r="188" spans="1:3" x14ac:dyDescent="0.25">
      <c r="A188" s="2">
        <v>40855</v>
      </c>
      <c r="B188" s="17">
        <v>18</v>
      </c>
      <c r="C188" s="17">
        <v>55.744258384718698</v>
      </c>
    </row>
    <row r="189" spans="1:3" x14ac:dyDescent="0.25">
      <c r="A189" s="2">
        <v>40855</v>
      </c>
      <c r="B189" s="17">
        <v>19</v>
      </c>
      <c r="C189" s="17">
        <v>52.930401771333102</v>
      </c>
    </row>
    <row r="190" spans="1:3" x14ac:dyDescent="0.25">
      <c r="A190" s="2">
        <v>40855</v>
      </c>
      <c r="B190" s="17">
        <v>20</v>
      </c>
      <c r="C190" s="17">
        <v>49.099795333125499</v>
      </c>
    </row>
    <row r="191" spans="1:3" x14ac:dyDescent="0.25">
      <c r="A191" s="2">
        <v>40855</v>
      </c>
      <c r="B191" s="17">
        <v>21</v>
      </c>
      <c r="C191" s="17">
        <v>46.160442964143201</v>
      </c>
    </row>
    <row r="192" spans="1:3" x14ac:dyDescent="0.25">
      <c r="A192" s="2">
        <v>40855</v>
      </c>
      <c r="B192" s="17">
        <v>22</v>
      </c>
      <c r="C192" s="17">
        <v>45.169489625538702</v>
      </c>
    </row>
    <row r="193" spans="1:3" x14ac:dyDescent="0.25">
      <c r="A193" s="2">
        <v>40855</v>
      </c>
      <c r="B193" s="17">
        <v>23</v>
      </c>
      <c r="C193" s="17">
        <v>42.487942106212401</v>
      </c>
    </row>
    <row r="194" spans="1:3" x14ac:dyDescent="0.25">
      <c r="A194" s="2">
        <v>40855</v>
      </c>
      <c r="B194" s="17">
        <v>24</v>
      </c>
      <c r="C194" s="17">
        <v>40.101731642238498</v>
      </c>
    </row>
    <row r="195" spans="1:3" x14ac:dyDescent="0.25">
      <c r="A195" s="2">
        <v>40856</v>
      </c>
      <c r="B195" s="17">
        <v>1</v>
      </c>
      <c r="C195" s="17">
        <v>39.842699761345401</v>
      </c>
    </row>
    <row r="196" spans="1:3" x14ac:dyDescent="0.25">
      <c r="A196" s="2">
        <v>40856</v>
      </c>
      <c r="B196" s="17">
        <v>2</v>
      </c>
      <c r="C196" s="17">
        <v>38.282923875534301</v>
      </c>
    </row>
    <row r="197" spans="1:3" x14ac:dyDescent="0.25">
      <c r="A197" s="2">
        <v>40856</v>
      </c>
      <c r="B197" s="17">
        <v>3</v>
      </c>
      <c r="C197" s="17">
        <v>37.131314455361498</v>
      </c>
    </row>
    <row r="198" spans="1:3" x14ac:dyDescent="0.25">
      <c r="A198" s="2">
        <v>40856</v>
      </c>
      <c r="B198" s="17">
        <v>4</v>
      </c>
      <c r="C198" s="17">
        <v>37.287644775254002</v>
      </c>
    </row>
    <row r="199" spans="1:3" x14ac:dyDescent="0.25">
      <c r="A199" s="2">
        <v>40856</v>
      </c>
      <c r="B199" s="17">
        <v>5</v>
      </c>
      <c r="C199" s="17">
        <v>38.985836024798701</v>
      </c>
    </row>
    <row r="200" spans="1:3" x14ac:dyDescent="0.25">
      <c r="A200" s="2">
        <v>40856</v>
      </c>
      <c r="B200" s="17">
        <v>6</v>
      </c>
      <c r="C200" s="17">
        <v>41.856944329329501</v>
      </c>
    </row>
    <row r="201" spans="1:3" x14ac:dyDescent="0.25">
      <c r="A201" s="2">
        <v>40856</v>
      </c>
      <c r="B201" s="17">
        <v>7</v>
      </c>
      <c r="C201" s="17">
        <v>44.590626703562997</v>
      </c>
    </row>
    <row r="202" spans="1:3" x14ac:dyDescent="0.25">
      <c r="A202" s="2">
        <v>40856</v>
      </c>
      <c r="B202" s="17">
        <v>8</v>
      </c>
      <c r="C202" s="17">
        <v>48.944788615026198</v>
      </c>
    </row>
    <row r="203" spans="1:3" x14ac:dyDescent="0.25">
      <c r="A203" s="2">
        <v>40856</v>
      </c>
      <c r="B203" s="17">
        <v>9</v>
      </c>
      <c r="C203" s="17">
        <v>51.313192649181602</v>
      </c>
    </row>
    <row r="204" spans="1:3" x14ac:dyDescent="0.25">
      <c r="A204" s="2">
        <v>40856</v>
      </c>
      <c r="B204" s="17">
        <v>10</v>
      </c>
      <c r="C204" s="17">
        <v>50.321852634781898</v>
      </c>
    </row>
    <row r="205" spans="1:3" x14ac:dyDescent="0.25">
      <c r="A205" s="2">
        <v>40856</v>
      </c>
      <c r="B205" s="17">
        <v>11</v>
      </c>
      <c r="C205" s="17">
        <v>49.862837827952802</v>
      </c>
    </row>
    <row r="206" spans="1:3" x14ac:dyDescent="0.25">
      <c r="A206" s="2">
        <v>40856</v>
      </c>
      <c r="B206" s="17">
        <v>12</v>
      </c>
      <c r="C206" s="17">
        <v>48.804225564897003</v>
      </c>
    </row>
    <row r="207" spans="1:3" x14ac:dyDescent="0.25">
      <c r="A207" s="2">
        <v>40856</v>
      </c>
      <c r="B207" s="17">
        <v>13</v>
      </c>
      <c r="C207" s="17">
        <v>47.7180923001699</v>
      </c>
    </row>
    <row r="208" spans="1:3" x14ac:dyDescent="0.25">
      <c r="A208" s="2">
        <v>40856</v>
      </c>
      <c r="B208" s="17">
        <v>14</v>
      </c>
      <c r="C208" s="17">
        <v>47.199710554256598</v>
      </c>
    </row>
    <row r="209" spans="1:3" x14ac:dyDescent="0.25">
      <c r="A209" s="2">
        <v>40856</v>
      </c>
      <c r="B209" s="17">
        <v>15</v>
      </c>
      <c r="C209" s="17">
        <v>47.498548255014597</v>
      </c>
    </row>
    <row r="210" spans="1:3" x14ac:dyDescent="0.25">
      <c r="A210" s="2">
        <v>40856</v>
      </c>
      <c r="B210" s="17">
        <v>16</v>
      </c>
      <c r="C210" s="17">
        <v>49.0969282244467</v>
      </c>
    </row>
    <row r="211" spans="1:3" x14ac:dyDescent="0.25">
      <c r="A211" s="2">
        <v>40856</v>
      </c>
      <c r="B211" s="17">
        <v>17</v>
      </c>
      <c r="C211" s="17">
        <v>54.589500805015298</v>
      </c>
    </row>
    <row r="212" spans="1:3" x14ac:dyDescent="0.25">
      <c r="A212" s="2">
        <v>40856</v>
      </c>
      <c r="B212" s="17">
        <v>18</v>
      </c>
      <c r="C212" s="17">
        <v>57.892498761285999</v>
      </c>
    </row>
    <row r="213" spans="1:3" x14ac:dyDescent="0.25">
      <c r="A213" s="2">
        <v>40856</v>
      </c>
      <c r="B213" s="17">
        <v>19</v>
      </c>
      <c r="C213" s="17">
        <v>52.843002733886998</v>
      </c>
    </row>
    <row r="214" spans="1:3" x14ac:dyDescent="0.25">
      <c r="A214" s="2">
        <v>40856</v>
      </c>
      <c r="B214" s="17">
        <v>20</v>
      </c>
      <c r="C214" s="17">
        <v>49.163800966659302</v>
      </c>
    </row>
    <row r="215" spans="1:3" x14ac:dyDescent="0.25">
      <c r="A215" s="2">
        <v>40856</v>
      </c>
      <c r="B215" s="17">
        <v>21</v>
      </c>
      <c r="C215" s="17">
        <v>45.833728026495699</v>
      </c>
    </row>
    <row r="216" spans="1:3" x14ac:dyDescent="0.25">
      <c r="A216" s="2">
        <v>40856</v>
      </c>
      <c r="B216" s="17">
        <v>22</v>
      </c>
      <c r="C216" s="17">
        <v>44.371808502138599</v>
      </c>
    </row>
    <row r="217" spans="1:3" x14ac:dyDescent="0.25">
      <c r="A217" s="2">
        <v>40856</v>
      </c>
      <c r="B217" s="17">
        <v>23</v>
      </c>
      <c r="C217" s="17">
        <v>41.757753500324696</v>
      </c>
    </row>
    <row r="218" spans="1:3" x14ac:dyDescent="0.25">
      <c r="A218" s="2">
        <v>40856</v>
      </c>
      <c r="B218" s="17">
        <v>24</v>
      </c>
      <c r="C218" s="17">
        <v>39.046560871398697</v>
      </c>
    </row>
    <row r="219" spans="1:3" x14ac:dyDescent="0.25">
      <c r="A219" s="2">
        <v>40857</v>
      </c>
      <c r="B219" s="17">
        <v>1</v>
      </c>
      <c r="C219" s="17">
        <v>39.1234350214445</v>
      </c>
    </row>
    <row r="220" spans="1:3" x14ac:dyDescent="0.25">
      <c r="A220" s="2">
        <v>40857</v>
      </c>
      <c r="B220" s="17">
        <v>2</v>
      </c>
      <c r="C220" s="17">
        <v>38.262992785978902</v>
      </c>
    </row>
    <row r="221" spans="1:3" x14ac:dyDescent="0.25">
      <c r="A221" s="2">
        <v>40857</v>
      </c>
      <c r="B221" s="17">
        <v>3</v>
      </c>
      <c r="C221" s="17">
        <v>37.372503989475902</v>
      </c>
    </row>
    <row r="222" spans="1:3" x14ac:dyDescent="0.25">
      <c r="A222" s="2">
        <v>40857</v>
      </c>
      <c r="B222" s="17">
        <v>4</v>
      </c>
      <c r="C222" s="17">
        <v>37.284489509566797</v>
      </c>
    </row>
    <row r="223" spans="1:3" x14ac:dyDescent="0.25">
      <c r="A223" s="2">
        <v>40857</v>
      </c>
      <c r="B223" s="17">
        <v>5</v>
      </c>
      <c r="C223" s="17">
        <v>38.941354302887902</v>
      </c>
    </row>
    <row r="224" spans="1:3" x14ac:dyDescent="0.25">
      <c r="A224" s="2">
        <v>40857</v>
      </c>
      <c r="B224" s="17">
        <v>6</v>
      </c>
      <c r="C224" s="17">
        <v>41.451036257094799</v>
      </c>
    </row>
    <row r="225" spans="1:3" x14ac:dyDescent="0.25">
      <c r="A225" s="2">
        <v>40857</v>
      </c>
      <c r="B225" s="17">
        <v>7</v>
      </c>
      <c r="C225" s="17">
        <v>44.550066941425897</v>
      </c>
    </row>
    <row r="226" spans="1:3" x14ac:dyDescent="0.25">
      <c r="A226" s="2">
        <v>40857</v>
      </c>
      <c r="B226" s="17">
        <v>8</v>
      </c>
      <c r="C226" s="17">
        <v>47.987675462871699</v>
      </c>
    </row>
    <row r="227" spans="1:3" x14ac:dyDescent="0.25">
      <c r="A227" s="2">
        <v>40857</v>
      </c>
      <c r="B227" s="17">
        <v>9</v>
      </c>
      <c r="C227" s="17">
        <v>49.6805623939361</v>
      </c>
    </row>
    <row r="228" spans="1:3" x14ac:dyDescent="0.25">
      <c r="A228" s="2">
        <v>40857</v>
      </c>
      <c r="B228" s="17">
        <v>10</v>
      </c>
      <c r="C228" s="17">
        <v>48.692175620090303</v>
      </c>
    </row>
    <row r="229" spans="1:3" x14ac:dyDescent="0.25">
      <c r="A229" s="2">
        <v>40857</v>
      </c>
      <c r="B229" s="17">
        <v>11</v>
      </c>
      <c r="C229" s="17">
        <v>48.274962639532397</v>
      </c>
    </row>
    <row r="230" spans="1:3" x14ac:dyDescent="0.25">
      <c r="A230" s="2">
        <v>40857</v>
      </c>
      <c r="B230" s="17">
        <v>12</v>
      </c>
      <c r="C230" s="17">
        <v>47.7514775026984</v>
      </c>
    </row>
    <row r="231" spans="1:3" x14ac:dyDescent="0.25">
      <c r="A231" s="2">
        <v>40857</v>
      </c>
      <c r="B231" s="17">
        <v>13</v>
      </c>
      <c r="C231" s="17">
        <v>47.059430729182097</v>
      </c>
    </row>
    <row r="232" spans="1:3" x14ac:dyDescent="0.25">
      <c r="A232" s="2">
        <v>40857</v>
      </c>
      <c r="B232" s="17">
        <v>14</v>
      </c>
      <c r="C232" s="17">
        <v>46.854434134203402</v>
      </c>
    </row>
    <row r="233" spans="1:3" x14ac:dyDescent="0.25">
      <c r="A233" s="2">
        <v>40857</v>
      </c>
      <c r="B233" s="17">
        <v>15</v>
      </c>
      <c r="C233" s="17">
        <v>46.872059122848398</v>
      </c>
    </row>
    <row r="234" spans="1:3" x14ac:dyDescent="0.25">
      <c r="A234" s="2">
        <v>40857</v>
      </c>
      <c r="B234" s="17">
        <v>16</v>
      </c>
      <c r="C234" s="17">
        <v>47.747705935860097</v>
      </c>
    </row>
    <row r="235" spans="1:3" x14ac:dyDescent="0.25">
      <c r="A235" s="2">
        <v>40857</v>
      </c>
      <c r="B235" s="17">
        <v>17</v>
      </c>
      <c r="C235" s="17">
        <v>50.330146859795903</v>
      </c>
    </row>
    <row r="236" spans="1:3" x14ac:dyDescent="0.25">
      <c r="A236" s="2">
        <v>40857</v>
      </c>
      <c r="B236" s="17">
        <v>18</v>
      </c>
      <c r="C236" s="17">
        <v>52.829817986831202</v>
      </c>
    </row>
    <row r="237" spans="1:3" x14ac:dyDescent="0.25">
      <c r="A237" s="2">
        <v>40857</v>
      </c>
      <c r="B237" s="17">
        <v>19</v>
      </c>
      <c r="C237" s="17">
        <v>50.841683783775402</v>
      </c>
    </row>
    <row r="238" spans="1:3" x14ac:dyDescent="0.25">
      <c r="A238" s="2">
        <v>40857</v>
      </c>
      <c r="B238" s="17">
        <v>20</v>
      </c>
      <c r="C238" s="17">
        <v>48.566089824101503</v>
      </c>
    </row>
    <row r="239" spans="1:3" x14ac:dyDescent="0.25">
      <c r="A239" s="2">
        <v>40857</v>
      </c>
      <c r="B239" s="17">
        <v>21</v>
      </c>
      <c r="C239" s="17">
        <v>45.795346378109997</v>
      </c>
    </row>
    <row r="240" spans="1:3" x14ac:dyDescent="0.25">
      <c r="A240" s="2">
        <v>40857</v>
      </c>
      <c r="B240" s="17">
        <v>22</v>
      </c>
      <c r="C240" s="17">
        <v>44.648494581323703</v>
      </c>
    </row>
    <row r="241" spans="1:3" x14ac:dyDescent="0.25">
      <c r="A241" s="2">
        <v>40857</v>
      </c>
      <c r="B241" s="17">
        <v>23</v>
      </c>
      <c r="C241" s="17">
        <v>42.373310498165303</v>
      </c>
    </row>
    <row r="242" spans="1:3" x14ac:dyDescent="0.25">
      <c r="A242" s="2">
        <v>40857</v>
      </c>
      <c r="B242" s="17">
        <v>24</v>
      </c>
      <c r="C242" s="17">
        <v>39.211780890135003</v>
      </c>
    </row>
    <row r="243" spans="1:3" x14ac:dyDescent="0.25">
      <c r="A243" s="2">
        <v>40858</v>
      </c>
      <c r="B243" s="17">
        <v>1</v>
      </c>
      <c r="C243" s="17">
        <v>38.842088656566403</v>
      </c>
    </row>
    <row r="244" spans="1:3" x14ac:dyDescent="0.25">
      <c r="A244" s="2">
        <v>40858</v>
      </c>
      <c r="B244" s="17">
        <v>2</v>
      </c>
      <c r="C244" s="17">
        <v>37.811720327584098</v>
      </c>
    </row>
    <row r="245" spans="1:3" x14ac:dyDescent="0.25">
      <c r="A245" s="2">
        <v>40858</v>
      </c>
      <c r="B245" s="17">
        <v>3</v>
      </c>
      <c r="C245" s="17">
        <v>36.601602165118798</v>
      </c>
    </row>
    <row r="246" spans="1:3" x14ac:dyDescent="0.25">
      <c r="A246" s="2">
        <v>40858</v>
      </c>
      <c r="B246" s="17">
        <v>4</v>
      </c>
      <c r="C246" s="17">
        <v>36.635113915428498</v>
      </c>
    </row>
    <row r="247" spans="1:3" x14ac:dyDescent="0.25">
      <c r="A247" s="2">
        <v>40858</v>
      </c>
      <c r="B247" s="17">
        <v>5</v>
      </c>
      <c r="C247" s="17">
        <v>37.998335849193801</v>
      </c>
    </row>
    <row r="248" spans="1:3" x14ac:dyDescent="0.25">
      <c r="A248" s="2">
        <v>40858</v>
      </c>
      <c r="B248" s="17">
        <v>6</v>
      </c>
      <c r="C248" s="17">
        <v>41.135441685798703</v>
      </c>
    </row>
    <row r="249" spans="1:3" x14ac:dyDescent="0.25">
      <c r="A249" s="2">
        <v>40858</v>
      </c>
      <c r="B249" s="17">
        <v>7</v>
      </c>
      <c r="C249" s="17">
        <v>44.572234554556204</v>
      </c>
    </row>
    <row r="250" spans="1:3" x14ac:dyDescent="0.25">
      <c r="A250" s="2">
        <v>40858</v>
      </c>
      <c r="B250" s="17">
        <v>8</v>
      </c>
      <c r="C250" s="17">
        <v>48.563680421447003</v>
      </c>
    </row>
    <row r="251" spans="1:3" x14ac:dyDescent="0.25">
      <c r="A251" s="2">
        <v>40858</v>
      </c>
      <c r="B251" s="17">
        <v>9</v>
      </c>
      <c r="C251" s="17">
        <v>50.349644356501997</v>
      </c>
    </row>
    <row r="252" spans="1:3" x14ac:dyDescent="0.25">
      <c r="A252" s="2">
        <v>40858</v>
      </c>
      <c r="B252" s="17">
        <v>10</v>
      </c>
      <c r="C252" s="17">
        <v>49.4914858476834</v>
      </c>
    </row>
    <row r="253" spans="1:3" x14ac:dyDescent="0.25">
      <c r="A253" s="2">
        <v>40858</v>
      </c>
      <c r="B253" s="17">
        <v>11</v>
      </c>
      <c r="C253" s="17">
        <v>48.947747458275202</v>
      </c>
    </row>
    <row r="254" spans="1:3" x14ac:dyDescent="0.25">
      <c r="A254" s="2">
        <v>40858</v>
      </c>
      <c r="B254" s="17">
        <v>12</v>
      </c>
      <c r="C254" s="17">
        <v>48.026658213145701</v>
      </c>
    </row>
    <row r="255" spans="1:3" x14ac:dyDescent="0.25">
      <c r="A255" s="2">
        <v>40858</v>
      </c>
      <c r="B255" s="17">
        <v>13</v>
      </c>
      <c r="C255" s="17">
        <v>46.617085165438503</v>
      </c>
    </row>
    <row r="256" spans="1:3" x14ac:dyDescent="0.25">
      <c r="A256" s="2">
        <v>40858</v>
      </c>
      <c r="B256" s="17">
        <v>14</v>
      </c>
      <c r="C256" s="17">
        <v>45.619848783328202</v>
      </c>
    </row>
    <row r="257" spans="1:3" x14ac:dyDescent="0.25">
      <c r="A257" s="2">
        <v>40858</v>
      </c>
      <c r="B257" s="17">
        <v>15</v>
      </c>
      <c r="C257" s="17">
        <v>45.097604561249703</v>
      </c>
    </row>
    <row r="258" spans="1:3" x14ac:dyDescent="0.25">
      <c r="A258" s="2">
        <v>40858</v>
      </c>
      <c r="B258" s="17">
        <v>16</v>
      </c>
      <c r="C258" s="17">
        <v>45.4024880164596</v>
      </c>
    </row>
    <row r="259" spans="1:3" x14ac:dyDescent="0.25">
      <c r="A259" s="2">
        <v>40858</v>
      </c>
      <c r="B259" s="17">
        <v>17</v>
      </c>
      <c r="C259" s="17">
        <v>47.477938849282801</v>
      </c>
    </row>
    <row r="260" spans="1:3" x14ac:dyDescent="0.25">
      <c r="A260" s="2">
        <v>40858</v>
      </c>
      <c r="B260" s="17">
        <v>18</v>
      </c>
      <c r="C260" s="17">
        <v>49.473491510832602</v>
      </c>
    </row>
    <row r="261" spans="1:3" x14ac:dyDescent="0.25">
      <c r="A261" s="2">
        <v>40858</v>
      </c>
      <c r="B261" s="17">
        <v>19</v>
      </c>
      <c r="C261" s="17">
        <v>48.398577428551199</v>
      </c>
    </row>
    <row r="262" spans="1:3" x14ac:dyDescent="0.25">
      <c r="A262" s="2">
        <v>40858</v>
      </c>
      <c r="B262" s="17">
        <v>20</v>
      </c>
      <c r="C262" s="17">
        <v>45.816292516643799</v>
      </c>
    </row>
    <row r="263" spans="1:3" x14ac:dyDescent="0.25">
      <c r="A263" s="2">
        <v>40858</v>
      </c>
      <c r="B263" s="17">
        <v>21</v>
      </c>
      <c r="C263" s="17">
        <v>43.213162252088303</v>
      </c>
    </row>
    <row r="264" spans="1:3" x14ac:dyDescent="0.25">
      <c r="A264" s="2">
        <v>40858</v>
      </c>
      <c r="B264" s="17">
        <v>22</v>
      </c>
      <c r="C264" s="17">
        <v>42.267340604721397</v>
      </c>
    </row>
    <row r="265" spans="1:3" x14ac:dyDescent="0.25">
      <c r="A265" s="2">
        <v>40858</v>
      </c>
      <c r="B265" s="17">
        <v>23</v>
      </c>
      <c r="C265" s="17">
        <v>40.495306828349499</v>
      </c>
    </row>
    <row r="266" spans="1:3" x14ac:dyDescent="0.25">
      <c r="A266" s="2">
        <v>40858</v>
      </c>
      <c r="B266" s="17">
        <v>24</v>
      </c>
      <c r="C266" s="17">
        <v>38.807876240151799</v>
      </c>
    </row>
    <row r="267" spans="1:3" x14ac:dyDescent="0.25">
      <c r="A267" s="2">
        <v>40859</v>
      </c>
      <c r="B267" s="17">
        <v>1</v>
      </c>
      <c r="C267" s="17">
        <v>40.752266612361097</v>
      </c>
    </row>
    <row r="268" spans="1:3" x14ac:dyDescent="0.25">
      <c r="A268" s="2">
        <v>40859</v>
      </c>
      <c r="B268" s="17">
        <v>2</v>
      </c>
      <c r="C268" s="17">
        <v>39.658160675158399</v>
      </c>
    </row>
    <row r="269" spans="1:3" x14ac:dyDescent="0.25">
      <c r="A269" s="2">
        <v>40859</v>
      </c>
      <c r="B269" s="17">
        <v>3</v>
      </c>
      <c r="C269" s="17">
        <v>38.130445426412798</v>
      </c>
    </row>
    <row r="270" spans="1:3" x14ac:dyDescent="0.25">
      <c r="A270" s="2">
        <v>40859</v>
      </c>
      <c r="B270" s="17">
        <v>4</v>
      </c>
      <c r="C270" s="17">
        <v>36.886913112877899</v>
      </c>
    </row>
    <row r="271" spans="1:3" x14ac:dyDescent="0.25">
      <c r="A271" s="2">
        <v>40859</v>
      </c>
      <c r="B271" s="17">
        <v>5</v>
      </c>
      <c r="C271" s="17">
        <v>37.517007381207101</v>
      </c>
    </row>
    <row r="272" spans="1:3" x14ac:dyDescent="0.25">
      <c r="A272" s="2">
        <v>40859</v>
      </c>
      <c r="B272" s="17">
        <v>6</v>
      </c>
      <c r="C272" s="17">
        <v>38.658070213885502</v>
      </c>
    </row>
    <row r="273" spans="1:3" x14ac:dyDescent="0.25">
      <c r="A273" s="2">
        <v>40859</v>
      </c>
      <c r="B273" s="17">
        <v>7</v>
      </c>
      <c r="C273" s="17">
        <v>39.057989458303702</v>
      </c>
    </row>
    <row r="274" spans="1:3" x14ac:dyDescent="0.25">
      <c r="A274" s="2">
        <v>40859</v>
      </c>
      <c r="B274" s="17">
        <v>8</v>
      </c>
      <c r="C274" s="17">
        <v>39.172063134910601</v>
      </c>
    </row>
    <row r="275" spans="1:3" x14ac:dyDescent="0.25">
      <c r="A275" s="2">
        <v>40859</v>
      </c>
      <c r="B275" s="17">
        <v>9</v>
      </c>
      <c r="C275" s="17">
        <v>40.429782047744801</v>
      </c>
    </row>
    <row r="276" spans="1:3" x14ac:dyDescent="0.25">
      <c r="A276" s="2">
        <v>40859</v>
      </c>
      <c r="B276" s="17">
        <v>10</v>
      </c>
      <c r="C276" s="17">
        <v>42.285645383143397</v>
      </c>
    </row>
    <row r="277" spans="1:3" x14ac:dyDescent="0.25">
      <c r="A277" s="2">
        <v>40859</v>
      </c>
      <c r="B277" s="17">
        <v>11</v>
      </c>
      <c r="C277" s="17">
        <v>43.257510986172697</v>
      </c>
    </row>
    <row r="278" spans="1:3" x14ac:dyDescent="0.25">
      <c r="A278" s="2">
        <v>40859</v>
      </c>
      <c r="B278" s="17">
        <v>12</v>
      </c>
      <c r="C278" s="17">
        <v>43.218709460842703</v>
      </c>
    </row>
    <row r="279" spans="1:3" x14ac:dyDescent="0.25">
      <c r="A279" s="2">
        <v>40859</v>
      </c>
      <c r="B279" s="17">
        <v>13</v>
      </c>
      <c r="C279" s="17">
        <v>42.398367056332397</v>
      </c>
    </row>
    <row r="280" spans="1:3" x14ac:dyDescent="0.25">
      <c r="A280" s="2">
        <v>40859</v>
      </c>
      <c r="B280" s="17">
        <v>14</v>
      </c>
      <c r="C280" s="17">
        <v>41.348817350159202</v>
      </c>
    </row>
    <row r="281" spans="1:3" x14ac:dyDescent="0.25">
      <c r="A281" s="2">
        <v>40859</v>
      </c>
      <c r="B281" s="17">
        <v>15</v>
      </c>
      <c r="C281" s="17">
        <v>41.2138524488673</v>
      </c>
    </row>
    <row r="282" spans="1:3" x14ac:dyDescent="0.25">
      <c r="A282" s="2">
        <v>40859</v>
      </c>
      <c r="B282" s="17">
        <v>16</v>
      </c>
      <c r="C282" s="17">
        <v>43.0819625588042</v>
      </c>
    </row>
    <row r="283" spans="1:3" x14ac:dyDescent="0.25">
      <c r="A283" s="2">
        <v>40859</v>
      </c>
      <c r="B283" s="17">
        <v>17</v>
      </c>
      <c r="C283" s="17">
        <v>46.3746266342947</v>
      </c>
    </row>
    <row r="284" spans="1:3" x14ac:dyDescent="0.25">
      <c r="A284" s="2">
        <v>40859</v>
      </c>
      <c r="B284" s="17">
        <v>18</v>
      </c>
      <c r="C284" s="17">
        <v>49.098431596243998</v>
      </c>
    </row>
    <row r="285" spans="1:3" x14ac:dyDescent="0.25">
      <c r="A285" s="2">
        <v>40859</v>
      </c>
      <c r="B285" s="17">
        <v>19</v>
      </c>
      <c r="C285" s="17">
        <v>48.497406596756903</v>
      </c>
    </row>
    <row r="286" spans="1:3" x14ac:dyDescent="0.25">
      <c r="A286" s="2">
        <v>40859</v>
      </c>
      <c r="B286" s="17">
        <v>20</v>
      </c>
      <c r="C286" s="17">
        <v>45.4467633380184</v>
      </c>
    </row>
    <row r="287" spans="1:3" x14ac:dyDescent="0.25">
      <c r="A287" s="2">
        <v>40859</v>
      </c>
      <c r="B287" s="17">
        <v>21</v>
      </c>
      <c r="C287" s="17">
        <v>42.865363293019797</v>
      </c>
    </row>
    <row r="288" spans="1:3" x14ac:dyDescent="0.25">
      <c r="A288" s="2">
        <v>40859</v>
      </c>
      <c r="B288" s="17">
        <v>22</v>
      </c>
      <c r="C288" s="17">
        <v>42.501561444120398</v>
      </c>
    </row>
    <row r="289" spans="1:3" x14ac:dyDescent="0.25">
      <c r="A289" s="2">
        <v>40859</v>
      </c>
      <c r="B289" s="17">
        <v>23</v>
      </c>
      <c r="C289" s="17">
        <v>41.184560300698301</v>
      </c>
    </row>
    <row r="290" spans="1:3" x14ac:dyDescent="0.25">
      <c r="A290" s="2">
        <v>40859</v>
      </c>
      <c r="B290" s="17">
        <v>24</v>
      </c>
      <c r="C290" s="17">
        <v>40.393399493291703</v>
      </c>
    </row>
    <row r="291" spans="1:3" x14ac:dyDescent="0.25">
      <c r="A291" s="2">
        <v>40860</v>
      </c>
      <c r="B291" s="17">
        <v>1</v>
      </c>
      <c r="C291" s="17">
        <v>40.874065271455599</v>
      </c>
    </row>
    <row r="292" spans="1:3" x14ac:dyDescent="0.25">
      <c r="A292" s="2">
        <v>40860</v>
      </c>
      <c r="B292" s="17">
        <v>2</v>
      </c>
      <c r="C292" s="17">
        <v>39.557619779359797</v>
      </c>
    </row>
    <row r="293" spans="1:3" x14ac:dyDescent="0.25">
      <c r="A293" s="2">
        <v>40860</v>
      </c>
      <c r="B293" s="17">
        <v>3</v>
      </c>
      <c r="C293" s="17">
        <v>38.732523806499898</v>
      </c>
    </row>
    <row r="294" spans="1:3" x14ac:dyDescent="0.25">
      <c r="A294" s="2">
        <v>40860</v>
      </c>
      <c r="B294" s="17">
        <v>4</v>
      </c>
      <c r="C294" s="17">
        <v>36.154095100056999</v>
      </c>
    </row>
    <row r="295" spans="1:3" x14ac:dyDescent="0.25">
      <c r="A295" s="2">
        <v>40860</v>
      </c>
      <c r="B295" s="17">
        <v>5</v>
      </c>
      <c r="C295" s="17">
        <v>35.379445552511498</v>
      </c>
    </row>
    <row r="296" spans="1:3" x14ac:dyDescent="0.25">
      <c r="A296" s="2">
        <v>40860</v>
      </c>
      <c r="B296" s="17">
        <v>6</v>
      </c>
      <c r="C296" s="17">
        <v>36.864314105806102</v>
      </c>
    </row>
    <row r="297" spans="1:3" x14ac:dyDescent="0.25">
      <c r="A297" s="2">
        <v>40860</v>
      </c>
      <c r="B297" s="17">
        <v>7</v>
      </c>
      <c r="C297" s="17">
        <v>36.680246231675902</v>
      </c>
    </row>
    <row r="298" spans="1:3" x14ac:dyDescent="0.25">
      <c r="A298" s="2">
        <v>40860</v>
      </c>
      <c r="B298" s="17">
        <v>8</v>
      </c>
      <c r="C298" s="17">
        <v>36.314361562602599</v>
      </c>
    </row>
    <row r="299" spans="1:3" x14ac:dyDescent="0.25">
      <c r="A299" s="2">
        <v>40860</v>
      </c>
      <c r="B299" s="17">
        <v>9</v>
      </c>
      <c r="C299" s="17">
        <v>37.529758407583003</v>
      </c>
    </row>
    <row r="300" spans="1:3" x14ac:dyDescent="0.25">
      <c r="A300" s="2">
        <v>40860</v>
      </c>
      <c r="B300" s="17">
        <v>10</v>
      </c>
      <c r="C300" s="17">
        <v>39.416297811173401</v>
      </c>
    </row>
    <row r="301" spans="1:3" x14ac:dyDescent="0.25">
      <c r="A301" s="2">
        <v>40860</v>
      </c>
      <c r="B301" s="17">
        <v>11</v>
      </c>
      <c r="C301" s="17">
        <v>41.1444342392371</v>
      </c>
    </row>
    <row r="302" spans="1:3" x14ac:dyDescent="0.25">
      <c r="A302" s="2">
        <v>40860</v>
      </c>
      <c r="B302" s="17">
        <v>12</v>
      </c>
      <c r="C302" s="17">
        <v>41.958892599434598</v>
      </c>
    </row>
    <row r="303" spans="1:3" x14ac:dyDescent="0.25">
      <c r="A303" s="2">
        <v>40860</v>
      </c>
      <c r="B303" s="17">
        <v>13</v>
      </c>
      <c r="C303" s="17">
        <v>41.191163046122803</v>
      </c>
    </row>
    <row r="304" spans="1:3" x14ac:dyDescent="0.25">
      <c r="A304" s="2">
        <v>40860</v>
      </c>
      <c r="B304" s="17">
        <v>14</v>
      </c>
      <c r="C304" s="17">
        <v>40.359758250409101</v>
      </c>
    </row>
    <row r="305" spans="1:3" x14ac:dyDescent="0.25">
      <c r="A305" s="2">
        <v>40860</v>
      </c>
      <c r="B305" s="17">
        <v>15</v>
      </c>
      <c r="C305" s="17">
        <v>40.419655932851903</v>
      </c>
    </row>
    <row r="306" spans="1:3" x14ac:dyDescent="0.25">
      <c r="A306" s="2">
        <v>40860</v>
      </c>
      <c r="B306" s="17">
        <v>16</v>
      </c>
      <c r="C306" s="17">
        <v>42.232410102794297</v>
      </c>
    </row>
    <row r="307" spans="1:3" x14ac:dyDescent="0.25">
      <c r="A307" s="2">
        <v>40860</v>
      </c>
      <c r="B307" s="17">
        <v>17</v>
      </c>
      <c r="C307" s="17">
        <v>45.393680865189999</v>
      </c>
    </row>
    <row r="308" spans="1:3" x14ac:dyDescent="0.25">
      <c r="A308" s="2">
        <v>40860</v>
      </c>
      <c r="B308" s="17">
        <v>18</v>
      </c>
      <c r="C308" s="17">
        <v>48.485611326994601</v>
      </c>
    </row>
    <row r="309" spans="1:3" x14ac:dyDescent="0.25">
      <c r="A309" s="2">
        <v>40860</v>
      </c>
      <c r="B309" s="17">
        <v>19</v>
      </c>
      <c r="C309" s="17">
        <v>48.813648414778399</v>
      </c>
    </row>
    <row r="310" spans="1:3" x14ac:dyDescent="0.25">
      <c r="A310" s="2">
        <v>40860</v>
      </c>
      <c r="B310" s="17">
        <v>20</v>
      </c>
      <c r="C310" s="17">
        <v>46.842698192459103</v>
      </c>
    </row>
    <row r="311" spans="1:3" x14ac:dyDescent="0.25">
      <c r="A311" s="2">
        <v>40860</v>
      </c>
      <c r="B311" s="17">
        <v>21</v>
      </c>
      <c r="C311" s="17">
        <v>44.515900143355204</v>
      </c>
    </row>
    <row r="312" spans="1:3" x14ac:dyDescent="0.25">
      <c r="A312" s="2">
        <v>40860</v>
      </c>
      <c r="B312" s="17">
        <v>22</v>
      </c>
      <c r="C312" s="17">
        <v>43.797802676578002</v>
      </c>
    </row>
    <row r="313" spans="1:3" x14ac:dyDescent="0.25">
      <c r="A313" s="2">
        <v>40860</v>
      </c>
      <c r="B313" s="17">
        <v>23</v>
      </c>
      <c r="C313" s="17">
        <v>41.917216829970798</v>
      </c>
    </row>
    <row r="314" spans="1:3" x14ac:dyDescent="0.25">
      <c r="A314" s="2">
        <v>40860</v>
      </c>
      <c r="B314" s="17">
        <v>24</v>
      </c>
      <c r="C314" s="17">
        <v>40.357392189013403</v>
      </c>
    </row>
    <row r="315" spans="1:3" x14ac:dyDescent="0.25">
      <c r="A315" s="2">
        <v>40861</v>
      </c>
      <c r="B315" s="17">
        <v>1</v>
      </c>
      <c r="C315" s="17">
        <v>39.827145959058797</v>
      </c>
    </row>
    <row r="316" spans="1:3" x14ac:dyDescent="0.25">
      <c r="A316" s="2">
        <v>40861</v>
      </c>
      <c r="B316" s="17">
        <v>2</v>
      </c>
      <c r="C316" s="17">
        <v>37.945906301053398</v>
      </c>
    </row>
    <row r="317" spans="1:3" x14ac:dyDescent="0.25">
      <c r="A317" s="2">
        <v>40861</v>
      </c>
      <c r="B317" s="17">
        <v>3</v>
      </c>
      <c r="C317" s="17">
        <v>36.919626650634797</v>
      </c>
    </row>
    <row r="318" spans="1:3" x14ac:dyDescent="0.25">
      <c r="A318" s="2">
        <v>40861</v>
      </c>
      <c r="B318" s="17">
        <v>4</v>
      </c>
      <c r="C318" s="17">
        <v>37.208959845010199</v>
      </c>
    </row>
    <row r="319" spans="1:3" x14ac:dyDescent="0.25">
      <c r="A319" s="2">
        <v>40861</v>
      </c>
      <c r="B319" s="17">
        <v>5</v>
      </c>
      <c r="C319" s="17">
        <v>39.336513396434</v>
      </c>
    </row>
    <row r="320" spans="1:3" x14ac:dyDescent="0.25">
      <c r="A320" s="2">
        <v>40861</v>
      </c>
      <c r="B320" s="17">
        <v>6</v>
      </c>
      <c r="C320" s="17">
        <v>43.2531904074728</v>
      </c>
    </row>
    <row r="321" spans="1:3" x14ac:dyDescent="0.25">
      <c r="A321" s="2">
        <v>40861</v>
      </c>
      <c r="B321" s="17">
        <v>7</v>
      </c>
      <c r="C321" s="17">
        <v>47.346275103878199</v>
      </c>
    </row>
    <row r="322" spans="1:3" x14ac:dyDescent="0.25">
      <c r="A322" s="2">
        <v>40861</v>
      </c>
      <c r="B322" s="17">
        <v>8</v>
      </c>
      <c r="C322" s="17">
        <v>52.905965060161897</v>
      </c>
    </row>
    <row r="323" spans="1:3" x14ac:dyDescent="0.25">
      <c r="A323" s="2">
        <v>40861</v>
      </c>
      <c r="B323" s="17">
        <v>9</v>
      </c>
      <c r="C323" s="17">
        <v>55.035771689257402</v>
      </c>
    </row>
    <row r="324" spans="1:3" x14ac:dyDescent="0.25">
      <c r="A324" s="2">
        <v>40861</v>
      </c>
      <c r="B324" s="17">
        <v>10</v>
      </c>
      <c r="C324" s="17">
        <v>53.407527389218998</v>
      </c>
    </row>
    <row r="325" spans="1:3" x14ac:dyDescent="0.25">
      <c r="A325" s="2">
        <v>40861</v>
      </c>
      <c r="B325" s="17">
        <v>11</v>
      </c>
      <c r="C325" s="17">
        <v>52.122854161333898</v>
      </c>
    </row>
    <row r="326" spans="1:3" x14ac:dyDescent="0.25">
      <c r="A326" s="2">
        <v>40861</v>
      </c>
      <c r="B326" s="17">
        <v>12</v>
      </c>
      <c r="C326" s="17">
        <v>51.439449337408597</v>
      </c>
    </row>
    <row r="327" spans="1:3" x14ac:dyDescent="0.25">
      <c r="A327" s="2">
        <v>40861</v>
      </c>
      <c r="B327" s="17">
        <v>13</v>
      </c>
      <c r="C327" s="17">
        <v>49.849925325613199</v>
      </c>
    </row>
    <row r="328" spans="1:3" x14ac:dyDescent="0.25">
      <c r="A328" s="2">
        <v>40861</v>
      </c>
      <c r="B328" s="17">
        <v>14</v>
      </c>
      <c r="C328" s="17">
        <v>49.199244239344203</v>
      </c>
    </row>
    <row r="329" spans="1:3" x14ac:dyDescent="0.25">
      <c r="A329" s="2">
        <v>40861</v>
      </c>
      <c r="B329" s="17">
        <v>15</v>
      </c>
      <c r="C329" s="17">
        <v>49.379770443268903</v>
      </c>
    </row>
    <row r="330" spans="1:3" x14ac:dyDescent="0.25">
      <c r="A330" s="2">
        <v>40861</v>
      </c>
      <c r="B330" s="17">
        <v>16</v>
      </c>
      <c r="C330" s="17">
        <v>51.826279053808001</v>
      </c>
    </row>
    <row r="331" spans="1:3" x14ac:dyDescent="0.25">
      <c r="A331" s="2">
        <v>40861</v>
      </c>
      <c r="B331" s="17">
        <v>17</v>
      </c>
      <c r="C331" s="17">
        <v>55.675289565740798</v>
      </c>
    </row>
    <row r="332" spans="1:3" x14ac:dyDescent="0.25">
      <c r="A332" s="2">
        <v>40861</v>
      </c>
      <c r="B332" s="17">
        <v>18</v>
      </c>
      <c r="C332" s="17">
        <v>59.320699424724403</v>
      </c>
    </row>
    <row r="333" spans="1:3" x14ac:dyDescent="0.25">
      <c r="A333" s="2">
        <v>40861</v>
      </c>
      <c r="B333" s="17">
        <v>19</v>
      </c>
      <c r="C333" s="17">
        <v>55.3927742817378</v>
      </c>
    </row>
    <row r="334" spans="1:3" x14ac:dyDescent="0.25">
      <c r="A334" s="2">
        <v>40861</v>
      </c>
      <c r="B334" s="17">
        <v>20</v>
      </c>
      <c r="C334" s="17">
        <v>51.372320454157403</v>
      </c>
    </row>
    <row r="335" spans="1:3" x14ac:dyDescent="0.25">
      <c r="A335" s="2">
        <v>40861</v>
      </c>
      <c r="B335" s="17">
        <v>21</v>
      </c>
      <c r="C335" s="17">
        <v>47.403368768093301</v>
      </c>
    </row>
    <row r="336" spans="1:3" x14ac:dyDescent="0.25">
      <c r="A336" s="2">
        <v>40861</v>
      </c>
      <c r="B336" s="17">
        <v>22</v>
      </c>
      <c r="C336" s="17">
        <v>46.416129370324597</v>
      </c>
    </row>
    <row r="337" spans="1:3" x14ac:dyDescent="0.25">
      <c r="A337" s="2">
        <v>40861</v>
      </c>
      <c r="B337" s="17">
        <v>23</v>
      </c>
      <c r="C337" s="17">
        <v>43.348495734441101</v>
      </c>
    </row>
    <row r="338" spans="1:3" x14ac:dyDescent="0.25">
      <c r="A338" s="2">
        <v>40861</v>
      </c>
      <c r="B338" s="17">
        <v>24</v>
      </c>
      <c r="C338" s="17">
        <v>40.296671207931603</v>
      </c>
    </row>
    <row r="339" spans="1:3" x14ac:dyDescent="0.25">
      <c r="A339" s="2">
        <v>40862</v>
      </c>
      <c r="B339" s="17">
        <v>1</v>
      </c>
      <c r="C339" s="17">
        <v>39.288051007570402</v>
      </c>
    </row>
    <row r="340" spans="1:3" x14ac:dyDescent="0.25">
      <c r="A340" s="2">
        <v>40862</v>
      </c>
      <c r="B340" s="17">
        <v>2</v>
      </c>
      <c r="C340" s="17">
        <v>37.7842641279845</v>
      </c>
    </row>
    <row r="341" spans="1:3" x14ac:dyDescent="0.25">
      <c r="A341" s="2">
        <v>40862</v>
      </c>
      <c r="B341" s="17">
        <v>3</v>
      </c>
      <c r="C341" s="17">
        <v>36.853011007257699</v>
      </c>
    </row>
    <row r="342" spans="1:3" x14ac:dyDescent="0.25">
      <c r="A342" s="2">
        <v>40862</v>
      </c>
      <c r="B342" s="17">
        <v>4</v>
      </c>
      <c r="C342" s="17">
        <v>37.048856681447198</v>
      </c>
    </row>
    <row r="343" spans="1:3" x14ac:dyDescent="0.25">
      <c r="A343" s="2">
        <v>40862</v>
      </c>
      <c r="B343" s="17">
        <v>5</v>
      </c>
      <c r="C343" s="17">
        <v>38.960298948716101</v>
      </c>
    </row>
    <row r="344" spans="1:3" x14ac:dyDescent="0.25">
      <c r="A344" s="2">
        <v>40862</v>
      </c>
      <c r="B344" s="17">
        <v>6</v>
      </c>
      <c r="C344" s="17">
        <v>42.673902168506302</v>
      </c>
    </row>
    <row r="345" spans="1:3" x14ac:dyDescent="0.25">
      <c r="A345" s="2">
        <v>40862</v>
      </c>
      <c r="B345" s="17">
        <v>7</v>
      </c>
      <c r="C345" s="17">
        <v>46.574088285814497</v>
      </c>
    </row>
    <row r="346" spans="1:3" x14ac:dyDescent="0.25">
      <c r="A346" s="2">
        <v>40862</v>
      </c>
      <c r="B346" s="17">
        <v>8</v>
      </c>
      <c r="C346" s="17">
        <v>52.097886576327802</v>
      </c>
    </row>
    <row r="347" spans="1:3" x14ac:dyDescent="0.25">
      <c r="A347" s="2">
        <v>40862</v>
      </c>
      <c r="B347" s="17">
        <v>9</v>
      </c>
      <c r="C347" s="17">
        <v>55.252275182012902</v>
      </c>
    </row>
    <row r="348" spans="1:3" x14ac:dyDescent="0.25">
      <c r="A348" s="2">
        <v>40862</v>
      </c>
      <c r="B348" s="17">
        <v>10</v>
      </c>
      <c r="C348" s="17">
        <v>53.598849277304602</v>
      </c>
    </row>
    <row r="349" spans="1:3" x14ac:dyDescent="0.25">
      <c r="A349" s="2">
        <v>40862</v>
      </c>
      <c r="B349" s="17">
        <v>11</v>
      </c>
      <c r="C349" s="17">
        <v>52.696905691632097</v>
      </c>
    </row>
    <row r="350" spans="1:3" x14ac:dyDescent="0.25">
      <c r="A350" s="2">
        <v>40862</v>
      </c>
      <c r="B350" s="17">
        <v>12</v>
      </c>
      <c r="C350" s="17">
        <v>51.382155587630898</v>
      </c>
    </row>
    <row r="351" spans="1:3" x14ac:dyDescent="0.25">
      <c r="A351" s="2">
        <v>40862</v>
      </c>
      <c r="B351" s="17">
        <v>13</v>
      </c>
      <c r="C351" s="17">
        <v>50.0634762709131</v>
      </c>
    </row>
    <row r="352" spans="1:3" x14ac:dyDescent="0.25">
      <c r="A352" s="2">
        <v>40862</v>
      </c>
      <c r="B352" s="17">
        <v>14</v>
      </c>
      <c r="C352" s="17">
        <v>49.325116271771101</v>
      </c>
    </row>
    <row r="353" spans="1:3" x14ac:dyDescent="0.25">
      <c r="A353" s="2">
        <v>40862</v>
      </c>
      <c r="B353" s="17">
        <v>15</v>
      </c>
      <c r="C353" s="17">
        <v>49.518361404868799</v>
      </c>
    </row>
    <row r="354" spans="1:3" x14ac:dyDescent="0.25">
      <c r="A354" s="2">
        <v>40862</v>
      </c>
      <c r="B354" s="17">
        <v>16</v>
      </c>
      <c r="C354" s="17">
        <v>51.414478775327296</v>
      </c>
    </row>
    <row r="355" spans="1:3" x14ac:dyDescent="0.25">
      <c r="A355" s="2">
        <v>40862</v>
      </c>
      <c r="B355" s="17">
        <v>17</v>
      </c>
      <c r="C355" s="17">
        <v>55.781764002742896</v>
      </c>
    </row>
    <row r="356" spans="1:3" x14ac:dyDescent="0.25">
      <c r="A356" s="2">
        <v>40862</v>
      </c>
      <c r="B356" s="17">
        <v>18</v>
      </c>
      <c r="C356" s="17">
        <v>58.781459300867297</v>
      </c>
    </row>
    <row r="357" spans="1:3" x14ac:dyDescent="0.25">
      <c r="A357" s="2">
        <v>40862</v>
      </c>
      <c r="B357" s="17">
        <v>19</v>
      </c>
      <c r="C357" s="17">
        <v>55.721187164973102</v>
      </c>
    </row>
    <row r="358" spans="1:3" x14ac:dyDescent="0.25">
      <c r="A358" s="2">
        <v>40862</v>
      </c>
      <c r="B358" s="17">
        <v>20</v>
      </c>
      <c r="C358" s="17">
        <v>51.563605260318297</v>
      </c>
    </row>
    <row r="359" spans="1:3" x14ac:dyDescent="0.25">
      <c r="A359" s="2">
        <v>40862</v>
      </c>
      <c r="B359" s="17">
        <v>21</v>
      </c>
      <c r="C359" s="17">
        <v>48.3803980531899</v>
      </c>
    </row>
    <row r="360" spans="1:3" x14ac:dyDescent="0.25">
      <c r="A360" s="2">
        <v>40862</v>
      </c>
      <c r="B360" s="17">
        <v>22</v>
      </c>
      <c r="C360" s="17">
        <v>47.308684918505797</v>
      </c>
    </row>
    <row r="361" spans="1:3" x14ac:dyDescent="0.25">
      <c r="A361" s="2">
        <v>40862</v>
      </c>
      <c r="B361" s="17">
        <v>23</v>
      </c>
      <c r="C361" s="17">
        <v>44.412445322698602</v>
      </c>
    </row>
    <row r="362" spans="1:3" x14ac:dyDescent="0.25">
      <c r="A362" s="2">
        <v>40862</v>
      </c>
      <c r="B362" s="17">
        <v>24</v>
      </c>
      <c r="C362" s="17">
        <v>41.840129115103899</v>
      </c>
    </row>
    <row r="363" spans="1:3" x14ac:dyDescent="0.25">
      <c r="A363" s="2">
        <v>40863</v>
      </c>
      <c r="B363" s="17">
        <v>1</v>
      </c>
      <c r="C363" s="17">
        <v>41.5611864078395</v>
      </c>
    </row>
    <row r="364" spans="1:3" x14ac:dyDescent="0.25">
      <c r="A364" s="2">
        <v>40863</v>
      </c>
      <c r="B364" s="17">
        <v>2</v>
      </c>
      <c r="C364" s="17">
        <v>39.882765152386703</v>
      </c>
    </row>
    <row r="365" spans="1:3" x14ac:dyDescent="0.25">
      <c r="A365" s="2">
        <v>40863</v>
      </c>
      <c r="B365" s="17">
        <v>3</v>
      </c>
      <c r="C365" s="17">
        <v>38.644966767859898</v>
      </c>
    </row>
    <row r="366" spans="1:3" x14ac:dyDescent="0.25">
      <c r="A366" s="2">
        <v>40863</v>
      </c>
      <c r="B366" s="17">
        <v>4</v>
      </c>
      <c r="C366" s="17">
        <v>38.812925453194097</v>
      </c>
    </row>
    <row r="367" spans="1:3" x14ac:dyDescent="0.25">
      <c r="A367" s="2">
        <v>40863</v>
      </c>
      <c r="B367" s="17">
        <v>5</v>
      </c>
      <c r="C367" s="17">
        <v>40.638877196960799</v>
      </c>
    </row>
    <row r="368" spans="1:3" x14ac:dyDescent="0.25">
      <c r="A368" s="2">
        <v>40863</v>
      </c>
      <c r="B368" s="17">
        <v>6</v>
      </c>
      <c r="C368" s="17">
        <v>43.731770684761003</v>
      </c>
    </row>
    <row r="369" spans="1:3" x14ac:dyDescent="0.25">
      <c r="A369" s="2">
        <v>40863</v>
      </c>
      <c r="B369" s="17">
        <v>7</v>
      </c>
      <c r="C369" s="17">
        <v>46.682995866041502</v>
      </c>
    </row>
    <row r="370" spans="1:3" x14ac:dyDescent="0.25">
      <c r="A370" s="2">
        <v>40863</v>
      </c>
      <c r="B370" s="17">
        <v>8</v>
      </c>
      <c r="C370" s="17">
        <v>51.3955820784754</v>
      </c>
    </row>
    <row r="371" spans="1:3" x14ac:dyDescent="0.25">
      <c r="A371" s="2">
        <v>40863</v>
      </c>
      <c r="B371" s="17">
        <v>9</v>
      </c>
      <c r="C371" s="17">
        <v>53.964709940145099</v>
      </c>
    </row>
    <row r="372" spans="1:3" x14ac:dyDescent="0.25">
      <c r="A372" s="2">
        <v>40863</v>
      </c>
      <c r="B372" s="17">
        <v>10</v>
      </c>
      <c r="C372" s="17">
        <v>52.888877671375496</v>
      </c>
    </row>
    <row r="373" spans="1:3" x14ac:dyDescent="0.25">
      <c r="A373" s="2">
        <v>40863</v>
      </c>
      <c r="B373" s="17">
        <v>11</v>
      </c>
      <c r="C373" s="17">
        <v>52.390971398060202</v>
      </c>
    </row>
    <row r="374" spans="1:3" x14ac:dyDescent="0.25">
      <c r="A374" s="2">
        <v>40863</v>
      </c>
      <c r="B374" s="17">
        <v>12</v>
      </c>
      <c r="C374" s="17">
        <v>51.243230276968603</v>
      </c>
    </row>
    <row r="375" spans="1:3" x14ac:dyDescent="0.25">
      <c r="A375" s="2">
        <v>40863</v>
      </c>
      <c r="B375" s="17">
        <v>13</v>
      </c>
      <c r="C375" s="17">
        <v>50.066484968389197</v>
      </c>
    </row>
    <row r="376" spans="1:3" x14ac:dyDescent="0.25">
      <c r="A376" s="2">
        <v>40863</v>
      </c>
      <c r="B376" s="17">
        <v>14</v>
      </c>
      <c r="C376" s="17">
        <v>49.505159651701398</v>
      </c>
    </row>
    <row r="377" spans="1:3" x14ac:dyDescent="0.25">
      <c r="A377" s="2">
        <v>40863</v>
      </c>
      <c r="B377" s="17">
        <v>15</v>
      </c>
      <c r="C377" s="17">
        <v>49.828729426203502</v>
      </c>
    </row>
    <row r="378" spans="1:3" x14ac:dyDescent="0.25">
      <c r="A378" s="2">
        <v>40863</v>
      </c>
      <c r="B378" s="17">
        <v>16</v>
      </c>
      <c r="C378" s="17">
        <v>51.560497234992802</v>
      </c>
    </row>
    <row r="379" spans="1:3" x14ac:dyDescent="0.25">
      <c r="A379" s="2">
        <v>40863</v>
      </c>
      <c r="B379" s="17">
        <v>17</v>
      </c>
      <c r="C379" s="17">
        <v>57.5249599691535</v>
      </c>
    </row>
    <row r="380" spans="1:3" x14ac:dyDescent="0.25">
      <c r="A380" s="2">
        <v>40863</v>
      </c>
      <c r="B380" s="17">
        <v>18</v>
      </c>
      <c r="C380" s="17">
        <v>61.121194225326697</v>
      </c>
    </row>
    <row r="381" spans="1:3" x14ac:dyDescent="0.25">
      <c r="A381" s="2">
        <v>40863</v>
      </c>
      <c r="B381" s="17">
        <v>19</v>
      </c>
      <c r="C381" s="17">
        <v>55.626216940240496</v>
      </c>
    </row>
    <row r="382" spans="1:3" x14ac:dyDescent="0.25">
      <c r="A382" s="2">
        <v>40863</v>
      </c>
      <c r="B382" s="17">
        <v>20</v>
      </c>
      <c r="C382" s="17">
        <v>51.632990664555699</v>
      </c>
    </row>
    <row r="383" spans="1:3" x14ac:dyDescent="0.25">
      <c r="A383" s="2">
        <v>40863</v>
      </c>
      <c r="B383" s="17">
        <v>21</v>
      </c>
      <c r="C383" s="17">
        <v>48.026974071313902</v>
      </c>
    </row>
    <row r="384" spans="1:3" x14ac:dyDescent="0.25">
      <c r="A384" s="2">
        <v>40863</v>
      </c>
      <c r="B384" s="17">
        <v>22</v>
      </c>
      <c r="C384" s="17">
        <v>46.446544736041602</v>
      </c>
    </row>
    <row r="385" spans="1:3" x14ac:dyDescent="0.25">
      <c r="A385" s="2">
        <v>40863</v>
      </c>
      <c r="B385" s="17">
        <v>23</v>
      </c>
      <c r="C385" s="17">
        <v>43.624800764595498</v>
      </c>
    </row>
    <row r="386" spans="1:3" x14ac:dyDescent="0.25">
      <c r="A386" s="2">
        <v>40863</v>
      </c>
      <c r="B386" s="17">
        <v>24</v>
      </c>
      <c r="C386" s="17">
        <v>40.704218739116598</v>
      </c>
    </row>
    <row r="387" spans="1:3" x14ac:dyDescent="0.25">
      <c r="A387" s="2">
        <v>40864</v>
      </c>
      <c r="B387" s="17">
        <v>1</v>
      </c>
      <c r="C387" s="17">
        <v>40.786942056445497</v>
      </c>
    </row>
    <row r="388" spans="1:3" x14ac:dyDescent="0.25">
      <c r="A388" s="2">
        <v>40864</v>
      </c>
      <c r="B388" s="17">
        <v>2</v>
      </c>
      <c r="C388" s="17">
        <v>39.861332063428598</v>
      </c>
    </row>
    <row r="389" spans="1:3" x14ac:dyDescent="0.25">
      <c r="A389" s="2">
        <v>40864</v>
      </c>
      <c r="B389" s="17">
        <v>3</v>
      </c>
      <c r="C389" s="17">
        <v>38.9041062865196</v>
      </c>
    </row>
    <row r="390" spans="1:3" x14ac:dyDescent="0.25">
      <c r="A390" s="2">
        <v>40864</v>
      </c>
      <c r="B390" s="17">
        <v>4</v>
      </c>
      <c r="C390" s="17">
        <v>38.809535263674498</v>
      </c>
    </row>
    <row r="391" spans="1:3" x14ac:dyDescent="0.25">
      <c r="A391" s="2">
        <v>40864</v>
      </c>
      <c r="B391" s="17">
        <v>5</v>
      </c>
      <c r="C391" s="17">
        <v>40.591015768134397</v>
      </c>
    </row>
    <row r="392" spans="1:3" x14ac:dyDescent="0.25">
      <c r="A392" s="2">
        <v>40864</v>
      </c>
      <c r="B392" s="17">
        <v>6</v>
      </c>
      <c r="C392" s="17">
        <v>43.294080964214302</v>
      </c>
    </row>
    <row r="393" spans="1:3" x14ac:dyDescent="0.25">
      <c r="A393" s="2">
        <v>40864</v>
      </c>
      <c r="B393" s="17">
        <v>7</v>
      </c>
      <c r="C393" s="17">
        <v>46.639164865655303</v>
      </c>
    </row>
    <row r="394" spans="1:3" x14ac:dyDescent="0.25">
      <c r="A394" s="2">
        <v>40864</v>
      </c>
      <c r="B394" s="17">
        <v>8</v>
      </c>
      <c r="C394" s="17">
        <v>50.3584786604304</v>
      </c>
    </row>
    <row r="395" spans="1:3" x14ac:dyDescent="0.25">
      <c r="A395" s="2">
        <v>40864</v>
      </c>
      <c r="B395" s="17">
        <v>9</v>
      </c>
      <c r="C395" s="17">
        <v>52.193293009067297</v>
      </c>
    </row>
    <row r="396" spans="1:3" x14ac:dyDescent="0.25">
      <c r="A396" s="2">
        <v>40864</v>
      </c>
      <c r="B396" s="17">
        <v>10</v>
      </c>
      <c r="C396" s="17">
        <v>51.121793048173501</v>
      </c>
    </row>
    <row r="397" spans="1:3" x14ac:dyDescent="0.25">
      <c r="A397" s="2">
        <v>40864</v>
      </c>
      <c r="B397" s="17">
        <v>11</v>
      </c>
      <c r="C397" s="17">
        <v>50.669706298675898</v>
      </c>
    </row>
    <row r="398" spans="1:3" x14ac:dyDescent="0.25">
      <c r="A398" s="2">
        <v>40864</v>
      </c>
      <c r="B398" s="17">
        <v>12</v>
      </c>
      <c r="C398" s="17">
        <v>50.102642614417903</v>
      </c>
    </row>
    <row r="399" spans="1:3" x14ac:dyDescent="0.25">
      <c r="A399" s="2">
        <v>40864</v>
      </c>
      <c r="B399" s="17">
        <v>13</v>
      </c>
      <c r="C399" s="17">
        <v>49.353292889868797</v>
      </c>
    </row>
    <row r="400" spans="1:3" x14ac:dyDescent="0.25">
      <c r="A400" s="2">
        <v>40864</v>
      </c>
      <c r="B400" s="17">
        <v>14</v>
      </c>
      <c r="C400" s="17">
        <v>49.1313900864142</v>
      </c>
    </row>
    <row r="401" spans="1:3" x14ac:dyDescent="0.25">
      <c r="A401" s="2">
        <v>40864</v>
      </c>
      <c r="B401" s="17">
        <v>15</v>
      </c>
      <c r="C401" s="17">
        <v>49.150467392249297</v>
      </c>
    </row>
    <row r="402" spans="1:3" x14ac:dyDescent="0.25">
      <c r="A402" s="2">
        <v>40864</v>
      </c>
      <c r="B402" s="17">
        <v>16</v>
      </c>
      <c r="C402" s="17">
        <v>50.098557800437703</v>
      </c>
    </row>
    <row r="403" spans="1:3" x14ac:dyDescent="0.25">
      <c r="A403" s="2">
        <v>40864</v>
      </c>
      <c r="B403" s="17">
        <v>17</v>
      </c>
      <c r="C403" s="17">
        <v>52.897876001150699</v>
      </c>
    </row>
    <row r="404" spans="1:3" x14ac:dyDescent="0.25">
      <c r="A404" s="2">
        <v>40864</v>
      </c>
      <c r="B404" s="17">
        <v>18</v>
      </c>
      <c r="C404" s="17">
        <v>55.611890466687598</v>
      </c>
    </row>
    <row r="405" spans="1:3" x14ac:dyDescent="0.25">
      <c r="A405" s="2">
        <v>40864</v>
      </c>
      <c r="B405" s="17">
        <v>19</v>
      </c>
      <c r="C405" s="17">
        <v>53.452929866010301</v>
      </c>
    </row>
    <row r="406" spans="1:3" x14ac:dyDescent="0.25">
      <c r="A406" s="2">
        <v>40864</v>
      </c>
      <c r="B406" s="17">
        <v>20</v>
      </c>
      <c r="C406" s="17">
        <v>50.985154848057597</v>
      </c>
    </row>
    <row r="407" spans="1:3" x14ac:dyDescent="0.25">
      <c r="A407" s="2">
        <v>40864</v>
      </c>
      <c r="B407" s="17">
        <v>21</v>
      </c>
      <c r="C407" s="17">
        <v>47.985460030260498</v>
      </c>
    </row>
    <row r="408" spans="1:3" x14ac:dyDescent="0.25">
      <c r="A408" s="2">
        <v>40864</v>
      </c>
      <c r="B408" s="17">
        <v>22</v>
      </c>
      <c r="C408" s="17">
        <v>46.745533145795598</v>
      </c>
    </row>
    <row r="409" spans="1:3" x14ac:dyDescent="0.25">
      <c r="A409" s="2">
        <v>40864</v>
      </c>
      <c r="B409" s="17">
        <v>23</v>
      </c>
      <c r="C409" s="17">
        <v>44.288764694383403</v>
      </c>
    </row>
    <row r="410" spans="1:3" x14ac:dyDescent="0.25">
      <c r="A410" s="2">
        <v>40864</v>
      </c>
      <c r="B410" s="17">
        <v>24</v>
      </c>
      <c r="C410" s="17">
        <v>40.882016417348296</v>
      </c>
    </row>
    <row r="411" spans="1:3" x14ac:dyDescent="0.25">
      <c r="A411" s="2">
        <v>40865</v>
      </c>
      <c r="B411" s="17">
        <v>1</v>
      </c>
      <c r="C411" s="17">
        <v>40.484214306699798</v>
      </c>
    </row>
    <row r="412" spans="1:3" x14ac:dyDescent="0.25">
      <c r="A412" s="2">
        <v>40865</v>
      </c>
      <c r="B412" s="17">
        <v>2</v>
      </c>
      <c r="C412" s="17">
        <v>39.376148545012597</v>
      </c>
    </row>
    <row r="413" spans="1:3" x14ac:dyDescent="0.25">
      <c r="A413" s="2">
        <v>40865</v>
      </c>
      <c r="B413" s="17">
        <v>3</v>
      </c>
      <c r="C413" s="17">
        <v>38.076022729439501</v>
      </c>
    </row>
    <row r="414" spans="1:3" x14ac:dyDescent="0.25">
      <c r="A414" s="2">
        <v>40865</v>
      </c>
      <c r="B414" s="17">
        <v>4</v>
      </c>
      <c r="C414" s="17">
        <v>38.112008616118999</v>
      </c>
    </row>
    <row r="415" spans="1:3" x14ac:dyDescent="0.25">
      <c r="A415" s="2">
        <v>40865</v>
      </c>
      <c r="B415" s="17">
        <v>5</v>
      </c>
      <c r="C415" s="17">
        <v>39.576764863570702</v>
      </c>
    </row>
    <row r="416" spans="1:3" x14ac:dyDescent="0.25">
      <c r="A416" s="2">
        <v>40865</v>
      </c>
      <c r="B416" s="17">
        <v>6</v>
      </c>
      <c r="C416" s="17">
        <v>42.953871459291598</v>
      </c>
    </row>
    <row r="417" spans="1:3" x14ac:dyDescent="0.25">
      <c r="A417" s="2">
        <v>40865</v>
      </c>
      <c r="B417" s="17">
        <v>7</v>
      </c>
      <c r="C417" s="17">
        <v>46.663120188540901</v>
      </c>
    </row>
    <row r="418" spans="1:3" x14ac:dyDescent="0.25">
      <c r="A418" s="2">
        <v>40865</v>
      </c>
      <c r="B418" s="17">
        <v>8</v>
      </c>
      <c r="C418" s="17">
        <v>50.982543908307498</v>
      </c>
    </row>
    <row r="419" spans="1:3" x14ac:dyDescent="0.25">
      <c r="A419" s="2">
        <v>40865</v>
      </c>
      <c r="B419" s="17">
        <v>9</v>
      </c>
      <c r="C419" s="17">
        <v>52.919028847382002</v>
      </c>
    </row>
    <row r="420" spans="1:3" x14ac:dyDescent="0.25">
      <c r="A420" s="2">
        <v>40865</v>
      </c>
      <c r="B420" s="17">
        <v>10</v>
      </c>
      <c r="C420" s="17">
        <v>51.988263489547201</v>
      </c>
    </row>
    <row r="421" spans="1:3" x14ac:dyDescent="0.25">
      <c r="A421" s="2">
        <v>40865</v>
      </c>
      <c r="B421" s="17">
        <v>11</v>
      </c>
      <c r="C421" s="17">
        <v>51.3987892258871</v>
      </c>
    </row>
    <row r="422" spans="1:3" x14ac:dyDescent="0.25">
      <c r="A422" s="2">
        <v>40865</v>
      </c>
      <c r="B422" s="17">
        <v>12</v>
      </c>
      <c r="C422" s="17">
        <v>50.400706441125102</v>
      </c>
    </row>
    <row r="423" spans="1:3" x14ac:dyDescent="0.25">
      <c r="A423" s="2">
        <v>40865</v>
      </c>
      <c r="B423" s="17">
        <v>13</v>
      </c>
      <c r="C423" s="17">
        <v>48.874505883249903</v>
      </c>
    </row>
    <row r="424" spans="1:3" x14ac:dyDescent="0.25">
      <c r="A424" s="2">
        <v>40865</v>
      </c>
      <c r="B424" s="17">
        <v>14</v>
      </c>
      <c r="C424" s="17">
        <v>47.795654074138298</v>
      </c>
    </row>
    <row r="425" spans="1:3" x14ac:dyDescent="0.25">
      <c r="A425" s="2">
        <v>40865</v>
      </c>
      <c r="B425" s="17">
        <v>15</v>
      </c>
      <c r="C425" s="17">
        <v>47.230970711047597</v>
      </c>
    </row>
    <row r="426" spans="1:3" x14ac:dyDescent="0.25">
      <c r="A426" s="2">
        <v>40865</v>
      </c>
      <c r="B426" s="17">
        <v>16</v>
      </c>
      <c r="C426" s="17">
        <v>47.560604464515002</v>
      </c>
    </row>
    <row r="427" spans="1:3" x14ac:dyDescent="0.25">
      <c r="A427" s="2">
        <v>40865</v>
      </c>
      <c r="B427" s="17">
        <v>17</v>
      </c>
      <c r="C427" s="17">
        <v>49.806412256380298</v>
      </c>
    </row>
    <row r="428" spans="1:3" x14ac:dyDescent="0.25">
      <c r="A428" s="2">
        <v>40865</v>
      </c>
      <c r="B428" s="17">
        <v>18</v>
      </c>
      <c r="C428" s="17">
        <v>51.968752228971198</v>
      </c>
    </row>
    <row r="429" spans="1:3" x14ac:dyDescent="0.25">
      <c r="A429" s="2">
        <v>40865</v>
      </c>
      <c r="B429" s="17">
        <v>19</v>
      </c>
      <c r="C429" s="17">
        <v>50.803640653042102</v>
      </c>
    </row>
    <row r="430" spans="1:3" x14ac:dyDescent="0.25">
      <c r="A430" s="2">
        <v>40865</v>
      </c>
      <c r="B430" s="17">
        <v>20</v>
      </c>
      <c r="C430" s="17">
        <v>48.008115480416599</v>
      </c>
    </row>
    <row r="431" spans="1:3" x14ac:dyDescent="0.25">
      <c r="A431" s="2">
        <v>40865</v>
      </c>
      <c r="B431" s="17">
        <v>21</v>
      </c>
      <c r="C431" s="17">
        <v>45.195162482184898</v>
      </c>
    </row>
    <row r="432" spans="1:3" x14ac:dyDescent="0.25">
      <c r="A432" s="2">
        <v>40865</v>
      </c>
      <c r="B432" s="17">
        <v>22</v>
      </c>
      <c r="C432" s="17">
        <v>44.174439128360902</v>
      </c>
    </row>
    <row r="433" spans="1:3" x14ac:dyDescent="0.25">
      <c r="A433" s="2">
        <v>40865</v>
      </c>
      <c r="B433" s="17">
        <v>23</v>
      </c>
      <c r="C433" s="17">
        <v>42.264068024115197</v>
      </c>
    </row>
    <row r="434" spans="1:3" x14ac:dyDescent="0.25">
      <c r="A434" s="2">
        <v>40865</v>
      </c>
      <c r="B434" s="17">
        <v>24</v>
      </c>
      <c r="C434" s="17">
        <v>40.447406670156802</v>
      </c>
    </row>
    <row r="435" spans="1:3" x14ac:dyDescent="0.25">
      <c r="A435" s="2">
        <v>40866</v>
      </c>
      <c r="B435" s="17">
        <v>1</v>
      </c>
      <c r="C435" s="17">
        <v>42.540923609354003</v>
      </c>
    </row>
    <row r="436" spans="1:3" x14ac:dyDescent="0.25">
      <c r="A436" s="2">
        <v>40866</v>
      </c>
      <c r="B436" s="17">
        <v>2</v>
      </c>
      <c r="C436" s="17">
        <v>41.362498111748799</v>
      </c>
    </row>
    <row r="437" spans="1:3" x14ac:dyDescent="0.25">
      <c r="A437" s="2">
        <v>40866</v>
      </c>
      <c r="B437" s="17">
        <v>3</v>
      </c>
      <c r="C437" s="17">
        <v>39.718805147334699</v>
      </c>
    </row>
    <row r="438" spans="1:3" x14ac:dyDescent="0.25">
      <c r="A438" s="2">
        <v>40866</v>
      </c>
      <c r="B438" s="17">
        <v>4</v>
      </c>
      <c r="C438" s="17">
        <v>38.382431748413701</v>
      </c>
    </row>
    <row r="439" spans="1:3" x14ac:dyDescent="0.25">
      <c r="A439" s="2">
        <v>40866</v>
      </c>
      <c r="B439" s="17">
        <v>5</v>
      </c>
      <c r="C439" s="17">
        <v>39.059389862504602</v>
      </c>
    </row>
    <row r="440" spans="1:3" x14ac:dyDescent="0.25">
      <c r="A440" s="2">
        <v>40866</v>
      </c>
      <c r="B440" s="17">
        <v>6</v>
      </c>
      <c r="C440" s="17">
        <v>40.286249272463401</v>
      </c>
    </row>
    <row r="441" spans="1:3" x14ac:dyDescent="0.25">
      <c r="A441" s="2">
        <v>40866</v>
      </c>
      <c r="B441" s="17">
        <v>7</v>
      </c>
      <c r="C441" s="17">
        <v>40.716516567488299</v>
      </c>
    </row>
    <row r="442" spans="1:3" x14ac:dyDescent="0.25">
      <c r="A442" s="2">
        <v>40866</v>
      </c>
      <c r="B442" s="17">
        <v>8</v>
      </c>
      <c r="C442" s="17">
        <v>40.839272870847502</v>
      </c>
    </row>
    <row r="443" spans="1:3" x14ac:dyDescent="0.25">
      <c r="A443" s="2">
        <v>40866</v>
      </c>
      <c r="B443" s="17">
        <v>9</v>
      </c>
      <c r="C443" s="17">
        <v>42.193478857231497</v>
      </c>
    </row>
    <row r="444" spans="1:3" x14ac:dyDescent="0.25">
      <c r="A444" s="2">
        <v>40866</v>
      </c>
      <c r="B444" s="17">
        <v>10</v>
      </c>
      <c r="C444" s="17">
        <v>44.194186569882</v>
      </c>
    </row>
    <row r="445" spans="1:3" x14ac:dyDescent="0.25">
      <c r="A445" s="2">
        <v>40866</v>
      </c>
      <c r="B445" s="17">
        <v>11</v>
      </c>
      <c r="C445" s="17">
        <v>45.243041090797298</v>
      </c>
    </row>
    <row r="446" spans="1:3" x14ac:dyDescent="0.25">
      <c r="A446" s="2">
        <v>40866</v>
      </c>
      <c r="B446" s="17">
        <v>12</v>
      </c>
      <c r="C446" s="17">
        <v>45.201151126517999</v>
      </c>
    </row>
    <row r="447" spans="1:3" x14ac:dyDescent="0.25">
      <c r="A447" s="2">
        <v>40866</v>
      </c>
      <c r="B447" s="17">
        <v>13</v>
      </c>
      <c r="C447" s="17">
        <v>44.315798297501203</v>
      </c>
    </row>
    <row r="448" spans="1:3" x14ac:dyDescent="0.25">
      <c r="A448" s="2">
        <v>40866</v>
      </c>
      <c r="B448" s="17">
        <v>14</v>
      </c>
      <c r="C448" s="17">
        <v>43.183880277548901</v>
      </c>
    </row>
    <row r="449" spans="1:3" x14ac:dyDescent="0.25">
      <c r="A449" s="2">
        <v>40866</v>
      </c>
      <c r="B449" s="17">
        <v>15</v>
      </c>
      <c r="C449" s="17">
        <v>43.038390074075402</v>
      </c>
    </row>
    <row r="450" spans="1:3" x14ac:dyDescent="0.25">
      <c r="A450" s="2">
        <v>40866</v>
      </c>
      <c r="B450" s="17">
        <v>16</v>
      </c>
      <c r="C450" s="17">
        <v>45.053529414606402</v>
      </c>
    </row>
    <row r="451" spans="1:3" x14ac:dyDescent="0.25">
      <c r="A451" s="2">
        <v>40866</v>
      </c>
      <c r="B451" s="17">
        <v>17</v>
      </c>
      <c r="C451" s="17">
        <v>48.612135095880397</v>
      </c>
    </row>
    <row r="452" spans="1:3" x14ac:dyDescent="0.25">
      <c r="A452" s="2">
        <v>40866</v>
      </c>
      <c r="B452" s="17">
        <v>18</v>
      </c>
      <c r="C452" s="17">
        <v>51.562126930986899</v>
      </c>
    </row>
    <row r="453" spans="1:3" x14ac:dyDescent="0.25">
      <c r="A453" s="2">
        <v>40866</v>
      </c>
      <c r="B453" s="17">
        <v>19</v>
      </c>
      <c r="C453" s="17">
        <v>50.910728175333702</v>
      </c>
    </row>
    <row r="454" spans="1:3" x14ac:dyDescent="0.25">
      <c r="A454" s="2">
        <v>40866</v>
      </c>
      <c r="B454" s="17">
        <v>20</v>
      </c>
      <c r="C454" s="17">
        <v>47.608479980679803</v>
      </c>
    </row>
    <row r="455" spans="1:3" x14ac:dyDescent="0.25">
      <c r="A455" s="2">
        <v>40866</v>
      </c>
      <c r="B455" s="17">
        <v>21</v>
      </c>
      <c r="C455" s="17">
        <v>44.819735995821603</v>
      </c>
    </row>
    <row r="456" spans="1:3" x14ac:dyDescent="0.25">
      <c r="A456" s="2">
        <v>40866</v>
      </c>
      <c r="B456" s="17">
        <v>22</v>
      </c>
      <c r="C456" s="17">
        <v>44.427140486683903</v>
      </c>
    </row>
    <row r="457" spans="1:3" x14ac:dyDescent="0.25">
      <c r="A457" s="2">
        <v>40866</v>
      </c>
      <c r="B457" s="17">
        <v>23</v>
      </c>
      <c r="C457" s="17">
        <v>43.006815590126401</v>
      </c>
    </row>
    <row r="458" spans="1:3" x14ac:dyDescent="0.25">
      <c r="A458" s="2">
        <v>40866</v>
      </c>
      <c r="B458" s="17">
        <v>24</v>
      </c>
      <c r="C458" s="17">
        <v>42.154285900215299</v>
      </c>
    </row>
    <row r="459" spans="1:3" x14ac:dyDescent="0.25">
      <c r="A459" s="2">
        <v>40867</v>
      </c>
      <c r="B459" s="17">
        <v>1</v>
      </c>
      <c r="C459" s="17">
        <v>42.672172535783297</v>
      </c>
    </row>
    <row r="460" spans="1:3" x14ac:dyDescent="0.25">
      <c r="A460" s="2">
        <v>40867</v>
      </c>
      <c r="B460" s="17">
        <v>2</v>
      </c>
      <c r="C460" s="17">
        <v>41.254260950593498</v>
      </c>
    </row>
    <row r="461" spans="1:3" x14ac:dyDescent="0.25">
      <c r="A461" s="2">
        <v>40867</v>
      </c>
      <c r="B461" s="17">
        <v>3</v>
      </c>
      <c r="C461" s="17">
        <v>40.366341985307102</v>
      </c>
    </row>
    <row r="462" spans="1:3" x14ac:dyDescent="0.25">
      <c r="A462" s="2">
        <v>40867</v>
      </c>
      <c r="B462" s="17">
        <v>4</v>
      </c>
      <c r="C462" s="17">
        <v>37.595578849946001</v>
      </c>
    </row>
    <row r="463" spans="1:3" x14ac:dyDescent="0.25">
      <c r="A463" s="2">
        <v>40867</v>
      </c>
      <c r="B463" s="17">
        <v>5</v>
      </c>
      <c r="C463" s="17">
        <v>36.7643689195626</v>
      </c>
    </row>
    <row r="464" spans="1:3" x14ac:dyDescent="0.25">
      <c r="A464" s="2">
        <v>40867</v>
      </c>
      <c r="B464" s="17">
        <v>6</v>
      </c>
      <c r="C464" s="17">
        <v>38.358158804530397</v>
      </c>
    </row>
    <row r="465" spans="1:3" x14ac:dyDescent="0.25">
      <c r="A465" s="2">
        <v>40867</v>
      </c>
      <c r="B465" s="17">
        <v>7</v>
      </c>
      <c r="C465" s="17">
        <v>38.160474679094897</v>
      </c>
    </row>
    <row r="466" spans="1:3" x14ac:dyDescent="0.25">
      <c r="A466" s="2">
        <v>40867</v>
      </c>
      <c r="B466" s="17">
        <v>8</v>
      </c>
      <c r="C466" s="17">
        <v>37.767619121957601</v>
      </c>
    </row>
    <row r="467" spans="1:3" x14ac:dyDescent="0.25">
      <c r="A467" s="2">
        <v>40867</v>
      </c>
      <c r="B467" s="17">
        <v>9</v>
      </c>
      <c r="C467" s="17">
        <v>39.073093062555301</v>
      </c>
    </row>
    <row r="468" spans="1:3" x14ac:dyDescent="0.25">
      <c r="A468" s="2">
        <v>40867</v>
      </c>
      <c r="B468" s="17">
        <v>10</v>
      </c>
      <c r="C468" s="17">
        <v>41.102135978419497</v>
      </c>
    </row>
    <row r="469" spans="1:3" x14ac:dyDescent="0.25">
      <c r="A469" s="2">
        <v>40867</v>
      </c>
      <c r="B469" s="17">
        <v>11</v>
      </c>
      <c r="C469" s="17">
        <v>42.963564229451599</v>
      </c>
    </row>
    <row r="470" spans="1:3" x14ac:dyDescent="0.25">
      <c r="A470" s="2">
        <v>40867</v>
      </c>
      <c r="B470" s="17">
        <v>12</v>
      </c>
      <c r="C470" s="17">
        <v>43.841722814272899</v>
      </c>
    </row>
    <row r="471" spans="1:3" x14ac:dyDescent="0.25">
      <c r="A471" s="2">
        <v>40867</v>
      </c>
      <c r="B471" s="17">
        <v>13</v>
      </c>
      <c r="C471" s="17">
        <v>43.013932733866703</v>
      </c>
    </row>
    <row r="472" spans="1:3" x14ac:dyDescent="0.25">
      <c r="A472" s="2">
        <v>40867</v>
      </c>
      <c r="B472" s="17">
        <v>14</v>
      </c>
      <c r="C472" s="17">
        <v>42.118047022222598</v>
      </c>
    </row>
    <row r="473" spans="1:3" x14ac:dyDescent="0.25">
      <c r="A473" s="2">
        <v>40867</v>
      </c>
      <c r="B473" s="17">
        <v>15</v>
      </c>
      <c r="C473" s="17">
        <v>42.182570427434797</v>
      </c>
    </row>
    <row r="474" spans="1:3" x14ac:dyDescent="0.25">
      <c r="A474" s="2">
        <v>40867</v>
      </c>
      <c r="B474" s="17">
        <v>16</v>
      </c>
      <c r="C474" s="17">
        <v>44.136756397362298</v>
      </c>
    </row>
    <row r="475" spans="1:3" x14ac:dyDescent="0.25">
      <c r="A475" s="2">
        <v>40867</v>
      </c>
      <c r="B475" s="17">
        <v>17</v>
      </c>
      <c r="C475" s="17">
        <v>47.551081349704901</v>
      </c>
    </row>
    <row r="476" spans="1:3" x14ac:dyDescent="0.25">
      <c r="A476" s="2">
        <v>40867</v>
      </c>
      <c r="B476" s="17">
        <v>18</v>
      </c>
      <c r="C476" s="17">
        <v>50.897946900368098</v>
      </c>
    </row>
    <row r="477" spans="1:3" x14ac:dyDescent="0.25">
      <c r="A477" s="2">
        <v>40867</v>
      </c>
      <c r="B477" s="17">
        <v>19</v>
      </c>
      <c r="C477" s="17">
        <v>51.2534429612449</v>
      </c>
    </row>
    <row r="478" spans="1:3" x14ac:dyDescent="0.25">
      <c r="A478" s="2">
        <v>40867</v>
      </c>
      <c r="B478" s="17">
        <v>20</v>
      </c>
      <c r="C478" s="17">
        <v>49.118687219280702</v>
      </c>
    </row>
    <row r="479" spans="1:3" x14ac:dyDescent="0.25">
      <c r="A479" s="2">
        <v>40867</v>
      </c>
      <c r="B479" s="17">
        <v>21</v>
      </c>
      <c r="C479" s="17">
        <v>46.6022434346458</v>
      </c>
    </row>
    <row r="480" spans="1:3" x14ac:dyDescent="0.25">
      <c r="A480" s="2">
        <v>40867</v>
      </c>
      <c r="B480" s="17">
        <v>22</v>
      </c>
      <c r="C480" s="17">
        <v>45.826463114882102</v>
      </c>
    </row>
    <row r="481" spans="1:3" x14ac:dyDescent="0.25">
      <c r="A481" s="2">
        <v>40867</v>
      </c>
      <c r="B481" s="17">
        <v>23</v>
      </c>
      <c r="C481" s="17">
        <v>43.796774079007697</v>
      </c>
    </row>
    <row r="482" spans="1:3" x14ac:dyDescent="0.25">
      <c r="A482" s="2">
        <v>40867</v>
      </c>
      <c r="B482" s="17">
        <v>24</v>
      </c>
      <c r="C482" s="17">
        <v>42.115498300165598</v>
      </c>
    </row>
    <row r="483" spans="1:3" x14ac:dyDescent="0.25">
      <c r="A483" s="2">
        <v>40868</v>
      </c>
      <c r="B483" s="17">
        <v>1</v>
      </c>
      <c r="C483" s="17">
        <v>40.160421521937501</v>
      </c>
    </row>
    <row r="484" spans="1:3" x14ac:dyDescent="0.25">
      <c r="A484" s="2">
        <v>40868</v>
      </c>
      <c r="B484" s="17">
        <v>2</v>
      </c>
      <c r="C484" s="17">
        <v>38.387897823599303</v>
      </c>
    </row>
    <row r="485" spans="1:3" x14ac:dyDescent="0.25">
      <c r="A485" s="2">
        <v>40868</v>
      </c>
      <c r="B485" s="17">
        <v>3</v>
      </c>
      <c r="C485" s="17">
        <v>37.418455196987097</v>
      </c>
    </row>
    <row r="486" spans="1:3" x14ac:dyDescent="0.25">
      <c r="A486" s="2">
        <v>40868</v>
      </c>
      <c r="B486" s="17">
        <v>4</v>
      </c>
      <c r="C486" s="17">
        <v>37.691945599611302</v>
      </c>
    </row>
    <row r="487" spans="1:3" x14ac:dyDescent="0.25">
      <c r="A487" s="2">
        <v>40868</v>
      </c>
      <c r="B487" s="17">
        <v>5</v>
      </c>
      <c r="C487" s="17">
        <v>39.698694904511498</v>
      </c>
    </row>
    <row r="488" spans="1:3" x14ac:dyDescent="0.25">
      <c r="A488" s="2">
        <v>40868</v>
      </c>
      <c r="B488" s="17">
        <v>6</v>
      </c>
      <c r="C488" s="17">
        <v>43.374249620982397</v>
      </c>
    </row>
    <row r="489" spans="1:3" x14ac:dyDescent="0.25">
      <c r="A489" s="2">
        <v>40868</v>
      </c>
      <c r="B489" s="17">
        <v>7</v>
      </c>
      <c r="C489" s="17">
        <v>47.191554728131599</v>
      </c>
    </row>
    <row r="490" spans="1:3" x14ac:dyDescent="0.25">
      <c r="A490" s="2">
        <v>40868</v>
      </c>
      <c r="B490" s="17">
        <v>8</v>
      </c>
      <c r="C490" s="17">
        <v>52.341602348595003</v>
      </c>
    </row>
    <row r="491" spans="1:3" x14ac:dyDescent="0.25">
      <c r="A491" s="2">
        <v>40868</v>
      </c>
      <c r="B491" s="17">
        <v>9</v>
      </c>
      <c r="C491" s="17">
        <v>54.304659317721303</v>
      </c>
    </row>
    <row r="492" spans="1:3" x14ac:dyDescent="0.25">
      <c r="A492" s="2">
        <v>40868</v>
      </c>
      <c r="B492" s="17">
        <v>10</v>
      </c>
      <c r="C492" s="17">
        <v>52.804365476862301</v>
      </c>
    </row>
    <row r="493" spans="1:3" x14ac:dyDescent="0.25">
      <c r="A493" s="2">
        <v>40868</v>
      </c>
      <c r="B493" s="17">
        <v>11</v>
      </c>
      <c r="C493" s="17">
        <v>51.618480260673998</v>
      </c>
    </row>
    <row r="494" spans="1:3" x14ac:dyDescent="0.25">
      <c r="A494" s="2">
        <v>40868</v>
      </c>
      <c r="B494" s="17">
        <v>12</v>
      </c>
      <c r="C494" s="17">
        <v>50.986830727893299</v>
      </c>
    </row>
    <row r="495" spans="1:3" x14ac:dyDescent="0.25">
      <c r="A495" s="2">
        <v>40868</v>
      </c>
      <c r="B495" s="17">
        <v>13</v>
      </c>
      <c r="C495" s="17">
        <v>49.515490522266603</v>
      </c>
    </row>
    <row r="496" spans="1:3" x14ac:dyDescent="0.25">
      <c r="A496" s="2">
        <v>40868</v>
      </c>
      <c r="B496" s="17">
        <v>14</v>
      </c>
      <c r="C496" s="17">
        <v>48.912285416627803</v>
      </c>
    </row>
    <row r="497" spans="1:3" x14ac:dyDescent="0.25">
      <c r="A497" s="2">
        <v>40868</v>
      </c>
      <c r="B497" s="17">
        <v>15</v>
      </c>
      <c r="C497" s="17">
        <v>49.079693162546199</v>
      </c>
    </row>
    <row r="498" spans="1:3" x14ac:dyDescent="0.25">
      <c r="A498" s="2">
        <v>40868</v>
      </c>
      <c r="B498" s="17">
        <v>16</v>
      </c>
      <c r="C498" s="17">
        <v>51.344433933899602</v>
      </c>
    </row>
    <row r="499" spans="1:3" x14ac:dyDescent="0.25">
      <c r="A499" s="2">
        <v>40868</v>
      </c>
      <c r="B499" s="17">
        <v>17</v>
      </c>
      <c r="C499" s="17">
        <v>54.893103433439599</v>
      </c>
    </row>
    <row r="500" spans="1:3" x14ac:dyDescent="0.25">
      <c r="A500" s="2">
        <v>40868</v>
      </c>
      <c r="B500" s="17">
        <v>18</v>
      </c>
      <c r="C500" s="17">
        <v>58.238881549298902</v>
      </c>
    </row>
    <row r="501" spans="1:3" x14ac:dyDescent="0.25">
      <c r="A501" s="2">
        <v>40868</v>
      </c>
      <c r="B501" s="17">
        <v>19</v>
      </c>
      <c r="C501" s="17">
        <v>54.633206887334701</v>
      </c>
    </row>
    <row r="502" spans="1:3" x14ac:dyDescent="0.25">
      <c r="A502" s="2">
        <v>40868</v>
      </c>
      <c r="B502" s="17">
        <v>20</v>
      </c>
      <c r="C502" s="17">
        <v>50.924755354852003</v>
      </c>
    </row>
    <row r="503" spans="1:3" x14ac:dyDescent="0.25">
      <c r="A503" s="2">
        <v>40868</v>
      </c>
      <c r="B503" s="17">
        <v>21</v>
      </c>
      <c r="C503" s="17">
        <v>47.2446404833793</v>
      </c>
    </row>
    <row r="504" spans="1:3" x14ac:dyDescent="0.25">
      <c r="A504" s="2">
        <v>40868</v>
      </c>
      <c r="B504" s="17">
        <v>22</v>
      </c>
      <c r="C504" s="17">
        <v>46.326094975625502</v>
      </c>
    </row>
    <row r="505" spans="1:3" x14ac:dyDescent="0.25">
      <c r="A505" s="2">
        <v>40868</v>
      </c>
      <c r="B505" s="17">
        <v>23</v>
      </c>
      <c r="C505" s="17">
        <v>43.463401006682801</v>
      </c>
    </row>
    <row r="506" spans="1:3" x14ac:dyDescent="0.25">
      <c r="A506" s="2">
        <v>40868</v>
      </c>
      <c r="B506" s="17">
        <v>24</v>
      </c>
      <c r="C506" s="17">
        <v>40.601926990040297</v>
      </c>
    </row>
    <row r="507" spans="1:3" x14ac:dyDescent="0.25">
      <c r="A507" s="2">
        <v>40869</v>
      </c>
      <c r="B507" s="17">
        <v>1</v>
      </c>
      <c r="C507" s="17">
        <v>39.653066810457602</v>
      </c>
    </row>
    <row r="508" spans="1:3" x14ac:dyDescent="0.25">
      <c r="A508" s="2">
        <v>40869</v>
      </c>
      <c r="B508" s="17">
        <v>2</v>
      </c>
      <c r="C508" s="17">
        <v>38.2353256153296</v>
      </c>
    </row>
    <row r="509" spans="1:3" x14ac:dyDescent="0.25">
      <c r="A509" s="2">
        <v>40869</v>
      </c>
      <c r="B509" s="17">
        <v>3</v>
      </c>
      <c r="C509" s="17">
        <v>37.355466840964198</v>
      </c>
    </row>
    <row r="510" spans="1:3" x14ac:dyDescent="0.25">
      <c r="A510" s="2">
        <v>40869</v>
      </c>
      <c r="B510" s="17">
        <v>4</v>
      </c>
      <c r="C510" s="17">
        <v>37.540626788835297</v>
      </c>
    </row>
    <row r="511" spans="1:3" x14ac:dyDescent="0.25">
      <c r="A511" s="2">
        <v>40869</v>
      </c>
      <c r="B511" s="17">
        <v>5</v>
      </c>
      <c r="C511" s="17">
        <v>39.3443837285961</v>
      </c>
    </row>
    <row r="512" spans="1:3" x14ac:dyDescent="0.25">
      <c r="A512" s="2">
        <v>40869</v>
      </c>
      <c r="B512" s="17">
        <v>6</v>
      </c>
      <c r="C512" s="17">
        <v>42.8320817306763</v>
      </c>
    </row>
    <row r="513" spans="1:3" x14ac:dyDescent="0.25">
      <c r="A513" s="2">
        <v>40869</v>
      </c>
      <c r="B513" s="17">
        <v>7</v>
      </c>
      <c r="C513" s="17">
        <v>46.473150234248401</v>
      </c>
    </row>
    <row r="514" spans="1:3" x14ac:dyDescent="0.25">
      <c r="A514" s="2">
        <v>40869</v>
      </c>
      <c r="B514" s="17">
        <v>8</v>
      </c>
      <c r="C514" s="17">
        <v>51.595413334462897</v>
      </c>
    </row>
    <row r="515" spans="1:3" x14ac:dyDescent="0.25">
      <c r="A515" s="2">
        <v>40869</v>
      </c>
      <c r="B515" s="17">
        <v>9</v>
      </c>
      <c r="C515" s="17">
        <v>54.503923329171798</v>
      </c>
    </row>
    <row r="516" spans="1:3" x14ac:dyDescent="0.25">
      <c r="A516" s="2">
        <v>40869</v>
      </c>
      <c r="B516" s="17">
        <v>10</v>
      </c>
      <c r="C516" s="17">
        <v>52.980810354077697</v>
      </c>
    </row>
    <row r="517" spans="1:3" x14ac:dyDescent="0.25">
      <c r="A517" s="2">
        <v>40869</v>
      </c>
      <c r="B517" s="17">
        <v>11</v>
      </c>
      <c r="C517" s="17">
        <v>52.148628324390899</v>
      </c>
    </row>
    <row r="518" spans="1:3" x14ac:dyDescent="0.25">
      <c r="A518" s="2">
        <v>40869</v>
      </c>
      <c r="B518" s="17">
        <v>12</v>
      </c>
      <c r="C518" s="17">
        <v>50.933850432660002</v>
      </c>
    </row>
    <row r="519" spans="1:3" x14ac:dyDescent="0.25">
      <c r="A519" s="2">
        <v>40869</v>
      </c>
      <c r="B519" s="17">
        <v>13</v>
      </c>
      <c r="C519" s="17">
        <v>49.7133445583815</v>
      </c>
    </row>
    <row r="520" spans="1:3" x14ac:dyDescent="0.25">
      <c r="A520" s="2">
        <v>40869</v>
      </c>
      <c r="B520" s="17">
        <v>14</v>
      </c>
      <c r="C520" s="17">
        <v>49.029014936342499</v>
      </c>
    </row>
    <row r="521" spans="1:3" x14ac:dyDescent="0.25">
      <c r="A521" s="2">
        <v>40869</v>
      </c>
      <c r="B521" s="17">
        <v>15</v>
      </c>
      <c r="C521" s="17">
        <v>49.2081851360103</v>
      </c>
    </row>
    <row r="522" spans="1:3" x14ac:dyDescent="0.25">
      <c r="A522" s="2">
        <v>40869</v>
      </c>
      <c r="B522" s="17">
        <v>16</v>
      </c>
      <c r="C522" s="17">
        <v>50.963740602950601</v>
      </c>
    </row>
    <row r="523" spans="1:3" x14ac:dyDescent="0.25">
      <c r="A523" s="2">
        <v>40869</v>
      </c>
      <c r="B523" s="17">
        <v>17</v>
      </c>
      <c r="C523" s="17">
        <v>54.991030328011199</v>
      </c>
    </row>
    <row r="524" spans="1:3" x14ac:dyDescent="0.25">
      <c r="A524" s="2">
        <v>40869</v>
      </c>
      <c r="B524" s="17">
        <v>18</v>
      </c>
      <c r="C524" s="17">
        <v>57.744854156549003</v>
      </c>
    </row>
    <row r="525" spans="1:3" x14ac:dyDescent="0.25">
      <c r="A525" s="2">
        <v>40869</v>
      </c>
      <c r="B525" s="17">
        <v>19</v>
      </c>
      <c r="C525" s="17">
        <v>54.935318010378801</v>
      </c>
    </row>
    <row r="526" spans="1:3" x14ac:dyDescent="0.25">
      <c r="A526" s="2">
        <v>40869</v>
      </c>
      <c r="B526" s="17">
        <v>20</v>
      </c>
      <c r="C526" s="17">
        <v>51.101625784267199</v>
      </c>
    </row>
    <row r="527" spans="1:3" x14ac:dyDescent="0.25">
      <c r="A527" s="2">
        <v>40869</v>
      </c>
      <c r="B527" s="17">
        <v>21</v>
      </c>
      <c r="C527" s="17">
        <v>48.1524229944811</v>
      </c>
    </row>
    <row r="528" spans="1:3" x14ac:dyDescent="0.25">
      <c r="A528" s="2">
        <v>40869</v>
      </c>
      <c r="B528" s="17">
        <v>22</v>
      </c>
      <c r="C528" s="17">
        <v>47.156600984927998</v>
      </c>
    </row>
    <row r="529" spans="1:3" x14ac:dyDescent="0.25">
      <c r="A529" s="2">
        <v>40869</v>
      </c>
      <c r="B529" s="17">
        <v>23</v>
      </c>
      <c r="C529" s="17">
        <v>44.457764469371902</v>
      </c>
    </row>
    <row r="530" spans="1:3" x14ac:dyDescent="0.25">
      <c r="A530" s="2">
        <v>40869</v>
      </c>
      <c r="B530" s="17">
        <v>24</v>
      </c>
      <c r="C530" s="17">
        <v>42.050866854918098</v>
      </c>
    </row>
    <row r="531" spans="1:3" x14ac:dyDescent="0.25">
      <c r="A531" s="2">
        <v>40870</v>
      </c>
      <c r="B531" s="17">
        <v>1</v>
      </c>
      <c r="C531" s="17">
        <v>41.789275426398802</v>
      </c>
    </row>
    <row r="532" spans="1:3" x14ac:dyDescent="0.25">
      <c r="A532" s="2">
        <v>40870</v>
      </c>
      <c r="B532" s="17">
        <v>2</v>
      </c>
      <c r="C532" s="17">
        <v>40.212739698900997</v>
      </c>
    </row>
    <row r="533" spans="1:3" x14ac:dyDescent="0.25">
      <c r="A533" s="2">
        <v>40870</v>
      </c>
      <c r="B533" s="17">
        <v>3</v>
      </c>
      <c r="C533" s="17">
        <v>39.047233396550602</v>
      </c>
    </row>
    <row r="534" spans="1:3" x14ac:dyDescent="0.25">
      <c r="A534" s="2">
        <v>40870</v>
      </c>
      <c r="B534" s="17">
        <v>4</v>
      </c>
      <c r="C534" s="17">
        <v>39.205527863030298</v>
      </c>
    </row>
    <row r="535" spans="1:3" x14ac:dyDescent="0.25">
      <c r="A535" s="2">
        <v>40870</v>
      </c>
      <c r="B535" s="17">
        <v>5</v>
      </c>
      <c r="C535" s="17">
        <v>40.923493533738998</v>
      </c>
    </row>
    <row r="536" spans="1:3" x14ac:dyDescent="0.25">
      <c r="A536" s="2">
        <v>40870</v>
      </c>
      <c r="B536" s="17">
        <v>6</v>
      </c>
      <c r="C536" s="17">
        <v>43.821795084614301</v>
      </c>
    </row>
    <row r="537" spans="1:3" x14ac:dyDescent="0.25">
      <c r="A537" s="2">
        <v>40870</v>
      </c>
      <c r="B537" s="17">
        <v>7</v>
      </c>
      <c r="C537" s="17">
        <v>46.574520594639303</v>
      </c>
    </row>
    <row r="538" spans="1:3" x14ac:dyDescent="0.25">
      <c r="A538" s="2">
        <v>40870</v>
      </c>
      <c r="B538" s="17">
        <v>8</v>
      </c>
      <c r="C538" s="17">
        <v>50.946266443504101</v>
      </c>
    </row>
    <row r="539" spans="1:3" x14ac:dyDescent="0.25">
      <c r="A539" s="2">
        <v>40870</v>
      </c>
      <c r="B539" s="17">
        <v>9</v>
      </c>
      <c r="C539" s="17">
        <v>53.318104483927598</v>
      </c>
    </row>
    <row r="540" spans="1:3" x14ac:dyDescent="0.25">
      <c r="A540" s="2">
        <v>40870</v>
      </c>
      <c r="B540" s="17">
        <v>10</v>
      </c>
      <c r="C540" s="17">
        <v>52.325831612535801</v>
      </c>
    </row>
    <row r="541" spans="1:3" x14ac:dyDescent="0.25">
      <c r="A541" s="2">
        <v>40870</v>
      </c>
      <c r="B541" s="17">
        <v>11</v>
      </c>
      <c r="C541" s="17">
        <v>51.866140397142402</v>
      </c>
    </row>
    <row r="542" spans="1:3" x14ac:dyDescent="0.25">
      <c r="A542" s="2">
        <v>40870</v>
      </c>
      <c r="B542" s="17">
        <v>12</v>
      </c>
      <c r="C542" s="17">
        <v>50.805367871082602</v>
      </c>
    </row>
    <row r="543" spans="1:3" x14ac:dyDescent="0.25">
      <c r="A543" s="2">
        <v>40870</v>
      </c>
      <c r="B543" s="17">
        <v>13</v>
      </c>
      <c r="C543" s="17">
        <v>49.716131698531903</v>
      </c>
    </row>
    <row r="544" spans="1:3" x14ac:dyDescent="0.25">
      <c r="A544" s="2">
        <v>40870</v>
      </c>
      <c r="B544" s="17">
        <v>14</v>
      </c>
      <c r="C544" s="17">
        <v>49.195946422770902</v>
      </c>
    </row>
    <row r="545" spans="1:3" x14ac:dyDescent="0.25">
      <c r="A545" s="2">
        <v>40870</v>
      </c>
      <c r="B545" s="17">
        <v>15</v>
      </c>
      <c r="C545" s="17">
        <v>49.495849512889599</v>
      </c>
    </row>
    <row r="546" spans="1:3" x14ac:dyDescent="0.25">
      <c r="A546" s="2">
        <v>40870</v>
      </c>
      <c r="B546" s="17">
        <v>16</v>
      </c>
      <c r="C546" s="17">
        <v>51.0987523183395</v>
      </c>
    </row>
    <row r="547" spans="1:3" x14ac:dyDescent="0.25">
      <c r="A547" s="2">
        <v>40870</v>
      </c>
      <c r="B547" s="17">
        <v>17</v>
      </c>
      <c r="C547" s="17">
        <v>56.5925207102174</v>
      </c>
    </row>
    <row r="548" spans="1:3" x14ac:dyDescent="0.25">
      <c r="A548" s="2">
        <v>40870</v>
      </c>
      <c r="B548" s="17">
        <v>18</v>
      </c>
      <c r="C548" s="17">
        <v>59.8862470619787</v>
      </c>
    </row>
    <row r="549" spans="1:3" x14ac:dyDescent="0.25">
      <c r="A549" s="2">
        <v>40870</v>
      </c>
      <c r="B549" s="17">
        <v>19</v>
      </c>
      <c r="C549" s="17">
        <v>54.847966024459602</v>
      </c>
    </row>
    <row r="550" spans="1:3" x14ac:dyDescent="0.25">
      <c r="A550" s="2">
        <v>40870</v>
      </c>
      <c r="B550" s="17">
        <v>20</v>
      </c>
      <c r="C550" s="17">
        <v>51.165771720159803</v>
      </c>
    </row>
    <row r="551" spans="1:3" x14ac:dyDescent="0.25">
      <c r="A551" s="2">
        <v>40870</v>
      </c>
      <c r="B551" s="17">
        <v>21</v>
      </c>
      <c r="C551" s="17">
        <v>47.824191212734902</v>
      </c>
    </row>
    <row r="552" spans="1:3" x14ac:dyDescent="0.25">
      <c r="A552" s="2">
        <v>40870</v>
      </c>
      <c r="B552" s="17">
        <v>22</v>
      </c>
      <c r="C552" s="17">
        <v>46.354413423677002</v>
      </c>
    </row>
    <row r="553" spans="1:3" x14ac:dyDescent="0.25">
      <c r="A553" s="2">
        <v>40870</v>
      </c>
      <c r="B553" s="17">
        <v>23</v>
      </c>
      <c r="C553" s="17">
        <v>43.721790564064797</v>
      </c>
    </row>
    <row r="554" spans="1:3" x14ac:dyDescent="0.25">
      <c r="A554" s="2">
        <v>40870</v>
      </c>
      <c r="B554" s="17">
        <v>24</v>
      </c>
      <c r="C554" s="17">
        <v>40.9848734291566</v>
      </c>
    </row>
    <row r="555" spans="1:3" x14ac:dyDescent="0.25">
      <c r="A555" s="2">
        <v>40871</v>
      </c>
      <c r="B555" s="17">
        <v>1</v>
      </c>
      <c r="C555" s="17">
        <v>41.062571762261001</v>
      </c>
    </row>
    <row r="556" spans="1:3" x14ac:dyDescent="0.25">
      <c r="A556" s="2">
        <v>40871</v>
      </c>
      <c r="B556" s="17">
        <v>2</v>
      </c>
      <c r="C556" s="17">
        <v>40.192579250686101</v>
      </c>
    </row>
    <row r="557" spans="1:3" x14ac:dyDescent="0.25">
      <c r="A557" s="2">
        <v>40871</v>
      </c>
      <c r="B557" s="17">
        <v>3</v>
      </c>
      <c r="C557" s="17">
        <v>39.291442954656198</v>
      </c>
    </row>
    <row r="558" spans="1:3" x14ac:dyDescent="0.25">
      <c r="A558" s="2">
        <v>40871</v>
      </c>
      <c r="B558" s="17">
        <v>4</v>
      </c>
      <c r="C558" s="17">
        <v>39.202333197766997</v>
      </c>
    </row>
    <row r="559" spans="1:3" x14ac:dyDescent="0.25">
      <c r="A559" s="2">
        <v>40871</v>
      </c>
      <c r="B559" s="17">
        <v>5</v>
      </c>
      <c r="C559" s="17">
        <v>40.8785297331737</v>
      </c>
    </row>
    <row r="560" spans="1:3" x14ac:dyDescent="0.25">
      <c r="A560" s="2">
        <v>40871</v>
      </c>
      <c r="B560" s="17">
        <v>6</v>
      </c>
      <c r="C560" s="17">
        <v>43.412501454806701</v>
      </c>
    </row>
    <row r="561" spans="1:3" x14ac:dyDescent="0.25">
      <c r="A561" s="2">
        <v>40871</v>
      </c>
      <c r="B561" s="17">
        <v>7</v>
      </c>
      <c r="C561" s="17">
        <v>46.533724938098402</v>
      </c>
    </row>
    <row r="562" spans="1:3" x14ac:dyDescent="0.25">
      <c r="A562" s="2">
        <v>40871</v>
      </c>
      <c r="B562" s="17">
        <v>8</v>
      </c>
      <c r="C562" s="17">
        <v>49.986569909105398</v>
      </c>
    </row>
    <row r="563" spans="1:3" x14ac:dyDescent="0.25">
      <c r="A563" s="2">
        <v>40871</v>
      </c>
      <c r="B563" s="17">
        <v>9</v>
      </c>
      <c r="C563" s="17">
        <v>51.6835529513735</v>
      </c>
    </row>
    <row r="564" spans="1:3" x14ac:dyDescent="0.25">
      <c r="A564" s="2">
        <v>40871</v>
      </c>
      <c r="B564" s="17">
        <v>10</v>
      </c>
      <c r="C564" s="17">
        <v>50.693039698019199</v>
      </c>
    </row>
    <row r="565" spans="1:3" x14ac:dyDescent="0.25">
      <c r="A565" s="2">
        <v>40871</v>
      </c>
      <c r="B565" s="17">
        <v>11</v>
      </c>
      <c r="C565" s="17">
        <v>50.2747063553253</v>
      </c>
    </row>
    <row r="566" spans="1:3" x14ac:dyDescent="0.25">
      <c r="A566" s="2">
        <v>40871</v>
      </c>
      <c r="B566" s="17">
        <v>12</v>
      </c>
      <c r="C566" s="17">
        <v>49.749625854382103</v>
      </c>
    </row>
    <row r="567" spans="1:3" x14ac:dyDescent="0.25">
      <c r="A567" s="2">
        <v>40871</v>
      </c>
      <c r="B567" s="17">
        <v>13</v>
      </c>
      <c r="C567" s="17">
        <v>49.055142250936903</v>
      </c>
    </row>
    <row r="568" spans="1:3" x14ac:dyDescent="0.25">
      <c r="A568" s="2">
        <v>40871</v>
      </c>
      <c r="B568" s="17">
        <v>14</v>
      </c>
      <c r="C568" s="17">
        <v>48.849351429344601</v>
      </c>
    </row>
    <row r="569" spans="1:3" x14ac:dyDescent="0.25">
      <c r="A569" s="2">
        <v>40871</v>
      </c>
      <c r="B569" s="17">
        <v>15</v>
      </c>
      <c r="C569" s="17">
        <v>48.867046011696097</v>
      </c>
    </row>
    <row r="570" spans="1:3" x14ac:dyDescent="0.25">
      <c r="A570" s="2">
        <v>40871</v>
      </c>
      <c r="B570" s="17">
        <v>16</v>
      </c>
      <c r="C570" s="17">
        <v>49.745842022430203</v>
      </c>
    </row>
    <row r="571" spans="1:3" x14ac:dyDescent="0.25">
      <c r="A571" s="2">
        <v>40871</v>
      </c>
      <c r="B571" s="17">
        <v>17</v>
      </c>
      <c r="C571" s="17">
        <v>52.334136627060502</v>
      </c>
    </row>
    <row r="572" spans="1:3" x14ac:dyDescent="0.25">
      <c r="A572" s="2">
        <v>40871</v>
      </c>
      <c r="B572" s="17">
        <v>18</v>
      </c>
      <c r="C572" s="17">
        <v>54.8347879110744</v>
      </c>
    </row>
    <row r="573" spans="1:3" x14ac:dyDescent="0.25">
      <c r="A573" s="2">
        <v>40871</v>
      </c>
      <c r="B573" s="17">
        <v>19</v>
      </c>
      <c r="C573" s="17">
        <v>52.846241332912498</v>
      </c>
    </row>
    <row r="574" spans="1:3" x14ac:dyDescent="0.25">
      <c r="A574" s="2">
        <v>40871</v>
      </c>
      <c r="B574" s="17">
        <v>20</v>
      </c>
      <c r="C574" s="17">
        <v>50.566629370283003</v>
      </c>
    </row>
    <row r="575" spans="1:3" x14ac:dyDescent="0.25">
      <c r="A575" s="2">
        <v>40871</v>
      </c>
      <c r="B575" s="17">
        <v>21</v>
      </c>
      <c r="C575" s="17">
        <v>47.785625691755499</v>
      </c>
    </row>
    <row r="576" spans="1:3" x14ac:dyDescent="0.25">
      <c r="A576" s="2">
        <v>40871</v>
      </c>
      <c r="B576" s="17">
        <v>22</v>
      </c>
      <c r="C576" s="17">
        <v>46.6327226509813</v>
      </c>
    </row>
    <row r="577" spans="1:3" x14ac:dyDescent="0.25">
      <c r="A577" s="2">
        <v>40871</v>
      </c>
      <c r="B577" s="17">
        <v>23</v>
      </c>
      <c r="C577" s="17">
        <v>44.342255842179398</v>
      </c>
    </row>
    <row r="578" spans="1:3" x14ac:dyDescent="0.25">
      <c r="A578" s="2">
        <v>40871</v>
      </c>
      <c r="B578" s="17">
        <v>24</v>
      </c>
      <c r="C578" s="17">
        <v>41.1518578210896</v>
      </c>
    </row>
    <row r="579" spans="1:3" x14ac:dyDescent="0.25">
      <c r="A579" s="2">
        <v>40872</v>
      </c>
      <c r="B579" s="17">
        <v>1</v>
      </c>
      <c r="C579" s="17">
        <v>40.778181413541802</v>
      </c>
    </row>
    <row r="580" spans="1:3" x14ac:dyDescent="0.25">
      <c r="A580" s="2">
        <v>40872</v>
      </c>
      <c r="B580" s="17">
        <v>2</v>
      </c>
      <c r="C580" s="17">
        <v>39.736009209750598</v>
      </c>
    </row>
    <row r="581" spans="1:3" x14ac:dyDescent="0.25">
      <c r="A581" s="2">
        <v>40872</v>
      </c>
      <c r="B581" s="17">
        <v>3</v>
      </c>
      <c r="C581" s="17">
        <v>38.510681547813498</v>
      </c>
    </row>
    <row r="582" spans="1:3" x14ac:dyDescent="0.25">
      <c r="A582" s="2">
        <v>40872</v>
      </c>
      <c r="B582" s="17">
        <v>4</v>
      </c>
      <c r="C582" s="17">
        <v>38.544634477064697</v>
      </c>
    </row>
    <row r="583" spans="1:3" x14ac:dyDescent="0.25">
      <c r="A583" s="2">
        <v>40872</v>
      </c>
      <c r="B583" s="17">
        <v>5</v>
      </c>
      <c r="C583" s="17">
        <v>39.924839791136002</v>
      </c>
    </row>
    <row r="584" spans="1:3" x14ac:dyDescent="0.25">
      <c r="A584" s="2">
        <v>40872</v>
      </c>
      <c r="B584" s="17">
        <v>6</v>
      </c>
      <c r="C584" s="17">
        <v>43.094172065521803</v>
      </c>
    </row>
    <row r="585" spans="1:3" x14ac:dyDescent="0.25">
      <c r="A585" s="2">
        <v>40872</v>
      </c>
      <c r="B585" s="17">
        <v>7</v>
      </c>
      <c r="C585" s="17">
        <v>46.556021647840403</v>
      </c>
    </row>
    <row r="586" spans="1:3" x14ac:dyDescent="0.25">
      <c r="A586" s="2">
        <v>40872</v>
      </c>
      <c r="B586" s="17">
        <v>8</v>
      </c>
      <c r="C586" s="17">
        <v>50.564213647797402</v>
      </c>
    </row>
    <row r="587" spans="1:3" x14ac:dyDescent="0.25">
      <c r="A587" s="2">
        <v>40872</v>
      </c>
      <c r="B587" s="17">
        <v>9</v>
      </c>
      <c r="C587" s="17">
        <v>52.353659287352698</v>
      </c>
    </row>
    <row r="588" spans="1:3" x14ac:dyDescent="0.25">
      <c r="A588" s="2">
        <v>40872</v>
      </c>
      <c r="B588" s="17">
        <v>10</v>
      </c>
      <c r="C588" s="17">
        <v>51.494126526225998</v>
      </c>
    </row>
    <row r="589" spans="1:3" x14ac:dyDescent="0.25">
      <c r="A589" s="2">
        <v>40872</v>
      </c>
      <c r="B589" s="17">
        <v>11</v>
      </c>
      <c r="C589" s="17">
        <v>50.949232188241403</v>
      </c>
    </row>
    <row r="590" spans="1:3" x14ac:dyDescent="0.25">
      <c r="A590" s="2">
        <v>40872</v>
      </c>
      <c r="B590" s="17">
        <v>12</v>
      </c>
      <c r="C590" s="17">
        <v>50.025671637753597</v>
      </c>
    </row>
    <row r="591" spans="1:3" x14ac:dyDescent="0.25">
      <c r="A591" s="2">
        <v>40872</v>
      </c>
      <c r="B591" s="17">
        <v>13</v>
      </c>
      <c r="C591" s="17">
        <v>48.6110412117987</v>
      </c>
    </row>
    <row r="592" spans="1:3" x14ac:dyDescent="0.25">
      <c r="A592" s="2">
        <v>40872</v>
      </c>
      <c r="B592" s="17">
        <v>14</v>
      </c>
      <c r="C592" s="17">
        <v>47.6092720814381</v>
      </c>
    </row>
    <row r="593" spans="1:3" x14ac:dyDescent="0.25">
      <c r="A593" s="2">
        <v>40872</v>
      </c>
      <c r="B593" s="17">
        <v>15</v>
      </c>
      <c r="C593" s="17">
        <v>47.084331464016202</v>
      </c>
    </row>
    <row r="594" spans="1:3" x14ac:dyDescent="0.25">
      <c r="A594" s="2">
        <v>40872</v>
      </c>
      <c r="B594" s="17">
        <v>16</v>
      </c>
      <c r="C594" s="17">
        <v>47.390816252552</v>
      </c>
    </row>
    <row r="595" spans="1:3" x14ac:dyDescent="0.25">
      <c r="A595" s="2">
        <v>40872</v>
      </c>
      <c r="B595" s="17">
        <v>17</v>
      </c>
      <c r="C595" s="17">
        <v>49.475168881316101</v>
      </c>
    </row>
    <row r="596" spans="1:3" x14ac:dyDescent="0.25">
      <c r="A596" s="2">
        <v>40872</v>
      </c>
      <c r="B596" s="17">
        <v>18</v>
      </c>
      <c r="C596" s="17">
        <v>51.476097496047998</v>
      </c>
    </row>
    <row r="597" spans="1:3" x14ac:dyDescent="0.25">
      <c r="A597" s="2">
        <v>40872</v>
      </c>
      <c r="B597" s="17">
        <v>19</v>
      </c>
      <c r="C597" s="17">
        <v>50.398667003761098</v>
      </c>
    </row>
    <row r="598" spans="1:3" x14ac:dyDescent="0.25">
      <c r="A598" s="2">
        <v>40872</v>
      </c>
      <c r="B598" s="17">
        <v>20</v>
      </c>
      <c r="C598" s="17">
        <v>47.8066723240144</v>
      </c>
    </row>
    <row r="599" spans="1:3" x14ac:dyDescent="0.25">
      <c r="A599" s="2">
        <v>40872</v>
      </c>
      <c r="B599" s="17">
        <v>21</v>
      </c>
      <c r="C599" s="17">
        <v>45.188266881922203</v>
      </c>
    </row>
    <row r="600" spans="1:3" x14ac:dyDescent="0.25">
      <c r="A600" s="2">
        <v>40872</v>
      </c>
      <c r="B600" s="17">
        <v>22</v>
      </c>
      <c r="C600" s="17">
        <v>44.235464901811497</v>
      </c>
    </row>
    <row r="601" spans="1:3" x14ac:dyDescent="0.25">
      <c r="A601" s="2">
        <v>40872</v>
      </c>
      <c r="B601" s="17">
        <v>23</v>
      </c>
      <c r="C601" s="17">
        <v>42.448211385367301</v>
      </c>
    </row>
    <row r="602" spans="1:3" x14ac:dyDescent="0.25">
      <c r="A602" s="2">
        <v>40872</v>
      </c>
      <c r="B602" s="17">
        <v>24</v>
      </c>
      <c r="C602" s="17">
        <v>40.743593647999496</v>
      </c>
    </row>
    <row r="603" spans="1:3" x14ac:dyDescent="0.25">
      <c r="A603" s="2">
        <v>40873</v>
      </c>
      <c r="B603" s="17">
        <v>1</v>
      </c>
      <c r="C603" s="17">
        <v>42.707554855201302</v>
      </c>
    </row>
    <row r="604" spans="1:3" x14ac:dyDescent="0.25">
      <c r="A604" s="2">
        <v>40873</v>
      </c>
      <c r="B604" s="17">
        <v>2</v>
      </c>
      <c r="C604" s="17">
        <v>41.602874462022903</v>
      </c>
    </row>
    <row r="605" spans="1:3" x14ac:dyDescent="0.25">
      <c r="A605" s="2">
        <v>40873</v>
      </c>
      <c r="B605" s="17">
        <v>3</v>
      </c>
      <c r="C605" s="17">
        <v>40.058496685264103</v>
      </c>
    </row>
    <row r="606" spans="1:3" x14ac:dyDescent="0.25">
      <c r="A606" s="2">
        <v>40873</v>
      </c>
      <c r="B606" s="17">
        <v>4</v>
      </c>
      <c r="C606" s="17">
        <v>38.799711862940001</v>
      </c>
    </row>
    <row r="607" spans="1:3" x14ac:dyDescent="0.25">
      <c r="A607" s="2">
        <v>40873</v>
      </c>
      <c r="B607" s="17">
        <v>5</v>
      </c>
      <c r="C607" s="17">
        <v>39.437727737392002</v>
      </c>
    </row>
    <row r="608" spans="1:3" x14ac:dyDescent="0.25">
      <c r="A608" s="2">
        <v>40873</v>
      </c>
      <c r="B608" s="17">
        <v>6</v>
      </c>
      <c r="C608" s="17">
        <v>40.592130763822801</v>
      </c>
    </row>
    <row r="609" spans="1:3" x14ac:dyDescent="0.25">
      <c r="A609" s="2">
        <v>40873</v>
      </c>
      <c r="B609" s="17">
        <v>7</v>
      </c>
      <c r="C609" s="17">
        <v>40.996424902549101</v>
      </c>
    </row>
    <row r="610" spans="1:3" x14ac:dyDescent="0.25">
      <c r="A610" s="2">
        <v>40873</v>
      </c>
      <c r="B610" s="17">
        <v>8</v>
      </c>
      <c r="C610" s="17">
        <v>41.111718306516003</v>
      </c>
    </row>
    <row r="611" spans="1:3" x14ac:dyDescent="0.25">
      <c r="A611" s="2">
        <v>40873</v>
      </c>
      <c r="B611" s="17">
        <v>9</v>
      </c>
      <c r="C611" s="17">
        <v>42.382069024694999</v>
      </c>
    </row>
    <row r="612" spans="1:3" x14ac:dyDescent="0.25">
      <c r="A612" s="2">
        <v>40873</v>
      </c>
      <c r="B612" s="17">
        <v>10</v>
      </c>
      <c r="C612" s="17">
        <v>44.253912212264197</v>
      </c>
    </row>
    <row r="613" spans="1:3" x14ac:dyDescent="0.25">
      <c r="A613" s="2">
        <v>40873</v>
      </c>
      <c r="B613" s="17">
        <v>11</v>
      </c>
      <c r="C613" s="17">
        <v>45.232923826258599</v>
      </c>
    </row>
    <row r="614" spans="1:3" x14ac:dyDescent="0.25">
      <c r="A614" s="2">
        <v>40873</v>
      </c>
      <c r="B614" s="17">
        <v>12</v>
      </c>
      <c r="C614" s="17">
        <v>45.193852734957403</v>
      </c>
    </row>
    <row r="615" spans="1:3" x14ac:dyDescent="0.25">
      <c r="A615" s="2">
        <v>40873</v>
      </c>
      <c r="B615" s="17">
        <v>13</v>
      </c>
      <c r="C615" s="17">
        <v>44.367505089620899</v>
      </c>
    </row>
    <row r="616" spans="1:3" x14ac:dyDescent="0.25">
      <c r="A616" s="2">
        <v>40873</v>
      </c>
      <c r="B616" s="17">
        <v>14</v>
      </c>
      <c r="C616" s="17">
        <v>43.309406622707797</v>
      </c>
    </row>
    <row r="617" spans="1:3" x14ac:dyDescent="0.25">
      <c r="A617" s="2">
        <v>40873</v>
      </c>
      <c r="B617" s="17">
        <v>15</v>
      </c>
      <c r="C617" s="17">
        <v>43.173270725236797</v>
      </c>
    </row>
    <row r="618" spans="1:3" x14ac:dyDescent="0.25">
      <c r="A618" s="2">
        <v>40873</v>
      </c>
      <c r="B618" s="17">
        <v>16</v>
      </c>
      <c r="C618" s="17">
        <v>45.056145442894397</v>
      </c>
    </row>
    <row r="619" spans="1:3" x14ac:dyDescent="0.25">
      <c r="A619" s="2">
        <v>40873</v>
      </c>
      <c r="B619" s="17">
        <v>17</v>
      </c>
      <c r="C619" s="17">
        <v>48.367554322930097</v>
      </c>
    </row>
    <row r="620" spans="1:3" x14ac:dyDescent="0.25">
      <c r="A620" s="2">
        <v>40873</v>
      </c>
      <c r="B620" s="17">
        <v>18</v>
      </c>
      <c r="C620" s="17">
        <v>51.100259024343003</v>
      </c>
    </row>
    <row r="621" spans="1:3" x14ac:dyDescent="0.25">
      <c r="A621" s="2">
        <v>40873</v>
      </c>
      <c r="B621" s="17">
        <v>19</v>
      </c>
      <c r="C621" s="17">
        <v>50.497764246312499</v>
      </c>
    </row>
    <row r="622" spans="1:3" x14ac:dyDescent="0.25">
      <c r="A622" s="2">
        <v>40873</v>
      </c>
      <c r="B622" s="17">
        <v>20</v>
      </c>
      <c r="C622" s="17">
        <v>47.4353177689635</v>
      </c>
    </row>
    <row r="623" spans="1:3" x14ac:dyDescent="0.25">
      <c r="A623" s="2">
        <v>40873</v>
      </c>
      <c r="B623" s="17">
        <v>21</v>
      </c>
      <c r="C623" s="17">
        <v>44.837991815716499</v>
      </c>
    </row>
    <row r="624" spans="1:3" x14ac:dyDescent="0.25">
      <c r="A624" s="2">
        <v>40873</v>
      </c>
      <c r="B624" s="17">
        <v>22</v>
      </c>
      <c r="C624" s="17">
        <v>44.471487237725803</v>
      </c>
    </row>
    <row r="625" spans="1:3" x14ac:dyDescent="0.25">
      <c r="A625" s="2">
        <v>40873</v>
      </c>
      <c r="B625" s="17">
        <v>23</v>
      </c>
      <c r="C625" s="17">
        <v>43.143722250268198</v>
      </c>
    </row>
    <row r="626" spans="1:3" x14ac:dyDescent="0.25">
      <c r="A626" s="2">
        <v>40873</v>
      </c>
      <c r="B626" s="17">
        <v>24</v>
      </c>
      <c r="C626" s="17">
        <v>42.345341845447201</v>
      </c>
    </row>
    <row r="627" spans="1:3" x14ac:dyDescent="0.25">
      <c r="A627" s="2">
        <v>40874</v>
      </c>
      <c r="B627" s="17">
        <v>1</v>
      </c>
      <c r="C627" s="17">
        <v>42.8304621951049</v>
      </c>
    </row>
    <row r="628" spans="1:3" x14ac:dyDescent="0.25">
      <c r="A628" s="2">
        <v>40874</v>
      </c>
      <c r="B628" s="17">
        <v>2</v>
      </c>
      <c r="C628" s="17">
        <v>41.501305661778801</v>
      </c>
    </row>
    <row r="629" spans="1:3" x14ac:dyDescent="0.25">
      <c r="A629" s="2">
        <v>40874</v>
      </c>
      <c r="B629" s="17">
        <v>3</v>
      </c>
      <c r="C629" s="17">
        <v>40.667410527295097</v>
      </c>
    </row>
    <row r="630" spans="1:3" x14ac:dyDescent="0.25">
      <c r="A630" s="2">
        <v>40874</v>
      </c>
      <c r="B630" s="17">
        <v>4</v>
      </c>
      <c r="C630" s="17">
        <v>38.0571722945677</v>
      </c>
    </row>
    <row r="631" spans="1:3" x14ac:dyDescent="0.25">
      <c r="A631" s="2">
        <v>40874</v>
      </c>
      <c r="B631" s="17">
        <v>5</v>
      </c>
      <c r="C631" s="17">
        <v>37.271639550024297</v>
      </c>
    </row>
    <row r="632" spans="1:3" x14ac:dyDescent="0.25">
      <c r="A632" s="2">
        <v>40874</v>
      </c>
      <c r="B632" s="17">
        <v>6</v>
      </c>
      <c r="C632" s="17">
        <v>38.776821279289202</v>
      </c>
    </row>
    <row r="633" spans="1:3" x14ac:dyDescent="0.25">
      <c r="A633" s="2">
        <v>40874</v>
      </c>
      <c r="B633" s="17">
        <v>7</v>
      </c>
      <c r="C633" s="17">
        <v>38.590359137974303</v>
      </c>
    </row>
    <row r="634" spans="1:3" x14ac:dyDescent="0.25">
      <c r="A634" s="2">
        <v>40874</v>
      </c>
      <c r="B634" s="17">
        <v>8</v>
      </c>
      <c r="C634" s="17">
        <v>38.219612098885598</v>
      </c>
    </row>
    <row r="635" spans="1:3" x14ac:dyDescent="0.25">
      <c r="A635" s="2">
        <v>40874</v>
      </c>
      <c r="B635" s="17">
        <v>9</v>
      </c>
      <c r="C635" s="17">
        <v>39.450634950999302</v>
      </c>
    </row>
    <row r="636" spans="1:3" x14ac:dyDescent="0.25">
      <c r="A636" s="2">
        <v>40874</v>
      </c>
      <c r="B636" s="17">
        <v>10</v>
      </c>
      <c r="C636" s="17">
        <v>41.358522679353399</v>
      </c>
    </row>
    <row r="637" spans="1:3" x14ac:dyDescent="0.25">
      <c r="A637" s="2">
        <v>40874</v>
      </c>
      <c r="B637" s="17">
        <v>11</v>
      </c>
      <c r="C637" s="17">
        <v>43.103243793866902</v>
      </c>
    </row>
    <row r="638" spans="1:3" x14ac:dyDescent="0.25">
      <c r="A638" s="2">
        <v>40874</v>
      </c>
      <c r="B638" s="17">
        <v>12</v>
      </c>
      <c r="C638" s="17">
        <v>43.924570518543398</v>
      </c>
    </row>
    <row r="639" spans="1:3" x14ac:dyDescent="0.25">
      <c r="A639" s="2">
        <v>40874</v>
      </c>
      <c r="B639" s="17">
        <v>13</v>
      </c>
      <c r="C639" s="17">
        <v>43.150382842282397</v>
      </c>
    </row>
    <row r="640" spans="1:3" x14ac:dyDescent="0.25">
      <c r="A640" s="2">
        <v>40874</v>
      </c>
      <c r="B640" s="17">
        <v>14</v>
      </c>
      <c r="C640" s="17">
        <v>42.311380853763801</v>
      </c>
    </row>
    <row r="641" spans="1:3" x14ac:dyDescent="0.25">
      <c r="A641" s="2">
        <v>40874</v>
      </c>
      <c r="B641" s="17">
        <v>15</v>
      </c>
      <c r="C641" s="17">
        <v>42.371847115676502</v>
      </c>
    </row>
    <row r="642" spans="1:3" x14ac:dyDescent="0.25">
      <c r="A642" s="2">
        <v>40874</v>
      </c>
      <c r="B642" s="17">
        <v>16</v>
      </c>
      <c r="C642" s="17">
        <v>44.200261588622098</v>
      </c>
    </row>
    <row r="643" spans="1:3" x14ac:dyDescent="0.25">
      <c r="A643" s="2">
        <v>40874</v>
      </c>
      <c r="B643" s="17">
        <v>17</v>
      </c>
      <c r="C643" s="17">
        <v>47.381963915445198</v>
      </c>
    </row>
    <row r="644" spans="1:3" x14ac:dyDescent="0.25">
      <c r="A644" s="2">
        <v>40874</v>
      </c>
      <c r="B644" s="17">
        <v>18</v>
      </c>
      <c r="C644" s="17">
        <v>50.485937375285999</v>
      </c>
    </row>
    <row r="645" spans="1:3" x14ac:dyDescent="0.25">
      <c r="A645" s="2">
        <v>40874</v>
      </c>
      <c r="B645" s="17">
        <v>19</v>
      </c>
      <c r="C645" s="17">
        <v>50.814813682813302</v>
      </c>
    </row>
    <row r="646" spans="1:3" x14ac:dyDescent="0.25">
      <c r="A646" s="2">
        <v>40874</v>
      </c>
      <c r="B646" s="17">
        <v>20</v>
      </c>
      <c r="C646" s="17">
        <v>48.837569010528</v>
      </c>
    </row>
    <row r="647" spans="1:3" x14ac:dyDescent="0.25">
      <c r="A647" s="2">
        <v>40874</v>
      </c>
      <c r="B647" s="17">
        <v>21</v>
      </c>
      <c r="C647" s="17">
        <v>46.499358359279</v>
      </c>
    </row>
    <row r="648" spans="1:3" x14ac:dyDescent="0.25">
      <c r="A648" s="2">
        <v>40874</v>
      </c>
      <c r="B648" s="17">
        <v>22</v>
      </c>
      <c r="C648" s="17">
        <v>45.776834726636999</v>
      </c>
    </row>
    <row r="649" spans="1:3" x14ac:dyDescent="0.25">
      <c r="A649" s="2">
        <v>40874</v>
      </c>
      <c r="B649" s="17">
        <v>23</v>
      </c>
      <c r="C649" s="17">
        <v>43.882557729161498</v>
      </c>
    </row>
    <row r="650" spans="1:3" x14ac:dyDescent="0.25">
      <c r="A650" s="2">
        <v>40874</v>
      </c>
      <c r="B650" s="17">
        <v>24</v>
      </c>
      <c r="C650" s="17">
        <v>42.308992264283098</v>
      </c>
    </row>
    <row r="651" spans="1:3" x14ac:dyDescent="0.25">
      <c r="A651" s="2">
        <v>40875</v>
      </c>
      <c r="B651" s="17">
        <v>1</v>
      </c>
      <c r="C651" s="17">
        <v>36.518646256708401</v>
      </c>
    </row>
    <row r="652" spans="1:3" x14ac:dyDescent="0.25">
      <c r="A652" s="2">
        <v>40875</v>
      </c>
      <c r="B652" s="17">
        <v>2</v>
      </c>
      <c r="C652" s="17">
        <v>34.742577673733699</v>
      </c>
    </row>
    <row r="653" spans="1:3" x14ac:dyDescent="0.25">
      <c r="A653" s="2">
        <v>40875</v>
      </c>
      <c r="B653" s="17">
        <v>3</v>
      </c>
      <c r="C653" s="17">
        <v>33.774790948908603</v>
      </c>
    </row>
    <row r="654" spans="1:3" x14ac:dyDescent="0.25">
      <c r="A654" s="2">
        <v>40875</v>
      </c>
      <c r="B654" s="17">
        <v>4</v>
      </c>
      <c r="C654" s="17">
        <v>34.047551842364697</v>
      </c>
    </row>
    <row r="655" spans="1:3" x14ac:dyDescent="0.25">
      <c r="A655" s="2">
        <v>40875</v>
      </c>
      <c r="B655" s="17">
        <v>5</v>
      </c>
      <c r="C655" s="17">
        <v>36.055191999738703</v>
      </c>
    </row>
    <row r="656" spans="1:3" x14ac:dyDescent="0.25">
      <c r="A656" s="2">
        <v>40875</v>
      </c>
      <c r="B656" s="17">
        <v>6</v>
      </c>
      <c r="C656" s="17">
        <v>39.759629942952301</v>
      </c>
    </row>
    <row r="657" spans="1:3" x14ac:dyDescent="0.25">
      <c r="A657" s="2">
        <v>40875</v>
      </c>
      <c r="B657" s="17">
        <v>7</v>
      </c>
      <c r="C657" s="17">
        <v>43.641817518067199</v>
      </c>
    </row>
    <row r="658" spans="1:3" x14ac:dyDescent="0.25">
      <c r="A658" s="2">
        <v>40875</v>
      </c>
      <c r="B658" s="17">
        <v>8</v>
      </c>
      <c r="C658" s="17">
        <v>48.931253374628</v>
      </c>
    </row>
    <row r="659" spans="1:3" x14ac:dyDescent="0.25">
      <c r="A659" s="2">
        <v>40875</v>
      </c>
      <c r="B659" s="17">
        <v>9</v>
      </c>
      <c r="C659" s="17">
        <v>54.747552139386599</v>
      </c>
    </row>
    <row r="660" spans="1:3" x14ac:dyDescent="0.25">
      <c r="A660" s="2">
        <v>40875</v>
      </c>
      <c r="B660" s="17">
        <v>10</v>
      </c>
      <c r="C660" s="17">
        <v>53.079392882711403</v>
      </c>
    </row>
    <row r="661" spans="1:3" x14ac:dyDescent="0.25">
      <c r="A661" s="2">
        <v>40875</v>
      </c>
      <c r="B661" s="17">
        <v>11</v>
      </c>
      <c r="C661" s="17">
        <v>51.7643143573438</v>
      </c>
    </row>
    <row r="662" spans="1:3" x14ac:dyDescent="0.25">
      <c r="A662" s="2">
        <v>40875</v>
      </c>
      <c r="B662" s="17">
        <v>12</v>
      </c>
      <c r="C662" s="17">
        <v>51.0651343514822</v>
      </c>
    </row>
    <row r="663" spans="1:3" x14ac:dyDescent="0.25">
      <c r="A663" s="2">
        <v>40875</v>
      </c>
      <c r="B663" s="17">
        <v>13</v>
      </c>
      <c r="C663" s="17">
        <v>49.440016171195701</v>
      </c>
    </row>
    <row r="664" spans="1:3" x14ac:dyDescent="0.25">
      <c r="A664" s="2">
        <v>40875</v>
      </c>
      <c r="B664" s="17">
        <v>14</v>
      </c>
      <c r="C664" s="17">
        <v>48.775215400929099</v>
      </c>
    </row>
    <row r="665" spans="1:3" x14ac:dyDescent="0.25">
      <c r="A665" s="2">
        <v>40875</v>
      </c>
      <c r="B665" s="17">
        <v>15</v>
      </c>
      <c r="C665" s="17">
        <v>48.959632385256299</v>
      </c>
    </row>
    <row r="666" spans="1:3" x14ac:dyDescent="0.25">
      <c r="A666" s="2">
        <v>40875</v>
      </c>
      <c r="B666" s="17">
        <v>16</v>
      </c>
      <c r="C666" s="17">
        <v>51.460858935177399</v>
      </c>
    </row>
    <row r="667" spans="1:3" x14ac:dyDescent="0.25">
      <c r="A667" s="2">
        <v>40875</v>
      </c>
      <c r="B667" s="17">
        <v>17</v>
      </c>
      <c r="C667" s="17">
        <v>55.403159751921201</v>
      </c>
    </row>
    <row r="668" spans="1:3" x14ac:dyDescent="0.25">
      <c r="A668" s="2">
        <v>40875</v>
      </c>
      <c r="B668" s="17">
        <v>18</v>
      </c>
      <c r="C668" s="17">
        <v>59.144579118744304</v>
      </c>
    </row>
    <row r="669" spans="1:3" x14ac:dyDescent="0.25">
      <c r="A669" s="2">
        <v>40875</v>
      </c>
      <c r="B669" s="17">
        <v>19</v>
      </c>
      <c r="C669" s="17">
        <v>55.1135082647221</v>
      </c>
    </row>
    <row r="670" spans="1:3" x14ac:dyDescent="0.25">
      <c r="A670" s="2">
        <v>40875</v>
      </c>
      <c r="B670" s="17">
        <v>20</v>
      </c>
      <c r="C670" s="17">
        <v>50.996471070901499</v>
      </c>
    </row>
    <row r="671" spans="1:3" x14ac:dyDescent="0.25">
      <c r="A671" s="2">
        <v>40875</v>
      </c>
      <c r="B671" s="17">
        <v>21</v>
      </c>
      <c r="C671" s="17">
        <v>43.696043666625599</v>
      </c>
    </row>
    <row r="672" spans="1:3" x14ac:dyDescent="0.25">
      <c r="A672" s="2">
        <v>40875</v>
      </c>
      <c r="B672" s="17">
        <v>22</v>
      </c>
      <c r="C672" s="17">
        <v>42.758669506184297</v>
      </c>
    </row>
    <row r="673" spans="1:3" x14ac:dyDescent="0.25">
      <c r="A673" s="2">
        <v>40875</v>
      </c>
      <c r="B673" s="17">
        <v>23</v>
      </c>
      <c r="C673" s="17">
        <v>39.849901747877702</v>
      </c>
    </row>
    <row r="674" spans="1:3" x14ac:dyDescent="0.25">
      <c r="A674" s="2">
        <v>40875</v>
      </c>
      <c r="B674" s="17">
        <v>24</v>
      </c>
      <c r="C674" s="17">
        <v>36.962324842370201</v>
      </c>
    </row>
    <row r="675" spans="1:3" x14ac:dyDescent="0.25">
      <c r="A675" s="2">
        <v>40876</v>
      </c>
      <c r="B675" s="17">
        <v>1</v>
      </c>
      <c r="C675" s="17">
        <v>36.0094236465996</v>
      </c>
    </row>
    <row r="676" spans="1:3" x14ac:dyDescent="0.25">
      <c r="A676" s="2">
        <v>40876</v>
      </c>
      <c r="B676" s="17">
        <v>2</v>
      </c>
      <c r="C676" s="17">
        <v>34.590095013025497</v>
      </c>
    </row>
    <row r="677" spans="1:3" x14ac:dyDescent="0.25">
      <c r="A677" s="2">
        <v>40876</v>
      </c>
      <c r="B677" s="17">
        <v>3</v>
      </c>
      <c r="C677" s="17">
        <v>33.712000061980902</v>
      </c>
    </row>
    <row r="678" spans="1:3" x14ac:dyDescent="0.25">
      <c r="A678" s="2">
        <v>40876</v>
      </c>
      <c r="B678" s="17">
        <v>4</v>
      </c>
      <c r="C678" s="17">
        <v>33.896611006431101</v>
      </c>
    </row>
    <row r="679" spans="1:3" x14ac:dyDescent="0.25">
      <c r="A679" s="2">
        <v>40876</v>
      </c>
      <c r="B679" s="17">
        <v>5</v>
      </c>
      <c r="C679" s="17">
        <v>35.699936511536499</v>
      </c>
    </row>
    <row r="680" spans="1:3" x14ac:dyDescent="0.25">
      <c r="A680" s="2">
        <v>40876</v>
      </c>
      <c r="B680" s="17">
        <v>6</v>
      </c>
      <c r="C680" s="17">
        <v>39.211067044145501</v>
      </c>
    </row>
    <row r="681" spans="1:3" x14ac:dyDescent="0.25">
      <c r="A681" s="2">
        <v>40876</v>
      </c>
      <c r="B681" s="17">
        <v>7</v>
      </c>
      <c r="C681" s="17">
        <v>42.908609600731097</v>
      </c>
    </row>
    <row r="682" spans="1:3" x14ac:dyDescent="0.25">
      <c r="A682" s="2">
        <v>40876</v>
      </c>
      <c r="B682" s="17">
        <v>8</v>
      </c>
      <c r="C682" s="17">
        <v>48.161361959001098</v>
      </c>
    </row>
    <row r="683" spans="1:3" x14ac:dyDescent="0.25">
      <c r="A683" s="2">
        <v>40876</v>
      </c>
      <c r="B683" s="17">
        <v>9</v>
      </c>
      <c r="C683" s="17">
        <v>54.9694769111331</v>
      </c>
    </row>
    <row r="684" spans="1:3" x14ac:dyDescent="0.25">
      <c r="A684" s="2">
        <v>40876</v>
      </c>
      <c r="B684" s="17">
        <v>10</v>
      </c>
      <c r="C684" s="17">
        <v>53.275325688466197</v>
      </c>
    </row>
    <row r="685" spans="1:3" x14ac:dyDescent="0.25">
      <c r="A685" s="2">
        <v>40876</v>
      </c>
      <c r="B685" s="17">
        <v>11</v>
      </c>
      <c r="C685" s="17">
        <v>52.351832166811903</v>
      </c>
    </row>
    <row r="686" spans="1:3" x14ac:dyDescent="0.25">
      <c r="A686" s="2">
        <v>40876</v>
      </c>
      <c r="B686" s="17">
        <v>12</v>
      </c>
      <c r="C686" s="17">
        <v>51.006530840508503</v>
      </c>
    </row>
    <row r="687" spans="1:3" x14ac:dyDescent="0.25">
      <c r="A687" s="2">
        <v>40876</v>
      </c>
      <c r="B687" s="17">
        <v>13</v>
      </c>
      <c r="C687" s="17">
        <v>49.658258749643799</v>
      </c>
    </row>
    <row r="688" spans="1:3" x14ac:dyDescent="0.25">
      <c r="A688" s="2">
        <v>40876</v>
      </c>
      <c r="B688" s="17">
        <v>14</v>
      </c>
      <c r="C688" s="17">
        <v>48.903798118561703</v>
      </c>
    </row>
    <row r="689" spans="1:3" x14ac:dyDescent="0.25">
      <c r="A689" s="2">
        <v>40876</v>
      </c>
      <c r="B689" s="17">
        <v>15</v>
      </c>
      <c r="C689" s="17">
        <v>49.101224217250198</v>
      </c>
    </row>
    <row r="690" spans="1:3" x14ac:dyDescent="0.25">
      <c r="A690" s="2">
        <v>40876</v>
      </c>
      <c r="B690" s="17">
        <v>16</v>
      </c>
      <c r="C690" s="17">
        <v>51.039592707167799</v>
      </c>
    </row>
    <row r="691" spans="1:3" x14ac:dyDescent="0.25">
      <c r="A691" s="2">
        <v>40876</v>
      </c>
      <c r="B691" s="17">
        <v>17</v>
      </c>
      <c r="C691" s="17">
        <v>55.512335276298899</v>
      </c>
    </row>
    <row r="692" spans="1:3" x14ac:dyDescent="0.25">
      <c r="A692" s="2">
        <v>40876</v>
      </c>
      <c r="B692" s="17">
        <v>18</v>
      </c>
      <c r="C692" s="17">
        <v>58.590686187889098</v>
      </c>
    </row>
    <row r="693" spans="1:3" x14ac:dyDescent="0.25">
      <c r="A693" s="2">
        <v>40876</v>
      </c>
      <c r="B693" s="17">
        <v>19</v>
      </c>
      <c r="C693" s="17">
        <v>55.450220923596802</v>
      </c>
    </row>
    <row r="694" spans="1:3" x14ac:dyDescent="0.25">
      <c r="A694" s="2">
        <v>40876</v>
      </c>
      <c r="B694" s="17">
        <v>20</v>
      </c>
      <c r="C694" s="17">
        <v>51.192135334247602</v>
      </c>
    </row>
    <row r="695" spans="1:3" x14ac:dyDescent="0.25">
      <c r="A695" s="2">
        <v>40876</v>
      </c>
      <c r="B695" s="17">
        <v>21</v>
      </c>
      <c r="C695" s="17">
        <v>44.6243073610446</v>
      </c>
    </row>
    <row r="696" spans="1:3" x14ac:dyDescent="0.25">
      <c r="A696" s="2">
        <v>40876</v>
      </c>
      <c r="B696" s="17">
        <v>22</v>
      </c>
      <c r="C696" s="17">
        <v>43.606116374701898</v>
      </c>
    </row>
    <row r="697" spans="1:3" x14ac:dyDescent="0.25">
      <c r="A697" s="2">
        <v>40876</v>
      </c>
      <c r="B697" s="17">
        <v>23</v>
      </c>
      <c r="C697" s="17">
        <v>40.8580654606764</v>
      </c>
    </row>
    <row r="698" spans="1:3" x14ac:dyDescent="0.25">
      <c r="A698" s="2">
        <v>40876</v>
      </c>
      <c r="B698" s="17">
        <v>24</v>
      </c>
      <c r="C698" s="17">
        <v>38.4219148342886</v>
      </c>
    </row>
    <row r="699" spans="1:3" x14ac:dyDescent="0.25">
      <c r="A699" s="2">
        <v>40877</v>
      </c>
      <c r="B699" s="17">
        <v>1</v>
      </c>
      <c r="C699" s="17">
        <v>38.158006368338299</v>
      </c>
    </row>
    <row r="700" spans="1:3" x14ac:dyDescent="0.25">
      <c r="A700" s="2">
        <v>40877</v>
      </c>
      <c r="B700" s="17">
        <v>2</v>
      </c>
      <c r="C700" s="17">
        <v>36.571195439565599</v>
      </c>
    </row>
    <row r="701" spans="1:3" x14ac:dyDescent="0.25">
      <c r="A701" s="2">
        <v>40877</v>
      </c>
      <c r="B701" s="17">
        <v>3</v>
      </c>
      <c r="C701" s="17">
        <v>35.402251732405297</v>
      </c>
    </row>
    <row r="702" spans="1:3" x14ac:dyDescent="0.25">
      <c r="A702" s="2">
        <v>40877</v>
      </c>
      <c r="B702" s="17">
        <v>4</v>
      </c>
      <c r="C702" s="17">
        <v>35.560801553871102</v>
      </c>
    </row>
    <row r="703" spans="1:3" x14ac:dyDescent="0.25">
      <c r="A703" s="2">
        <v>40877</v>
      </c>
      <c r="B703" s="17">
        <v>5</v>
      </c>
      <c r="C703" s="17">
        <v>37.285791930450003</v>
      </c>
    </row>
    <row r="704" spans="1:3" x14ac:dyDescent="0.25">
      <c r="A704" s="2">
        <v>40877</v>
      </c>
      <c r="B704" s="17">
        <v>6</v>
      </c>
      <c r="C704" s="17">
        <v>40.212994876199502</v>
      </c>
    </row>
    <row r="705" spans="1:3" x14ac:dyDescent="0.25">
      <c r="A705" s="2">
        <v>40877</v>
      </c>
      <c r="B705" s="17">
        <v>7</v>
      </c>
      <c r="C705" s="17">
        <v>43.011997460097</v>
      </c>
    </row>
    <row r="706" spans="1:3" x14ac:dyDescent="0.25">
      <c r="A706" s="2">
        <v>40877</v>
      </c>
      <c r="B706" s="17">
        <v>8</v>
      </c>
      <c r="C706" s="17">
        <v>47.4925402922686</v>
      </c>
    </row>
    <row r="707" spans="1:3" x14ac:dyDescent="0.25">
      <c r="A707" s="2">
        <v>40877</v>
      </c>
      <c r="B707" s="17">
        <v>9</v>
      </c>
      <c r="C707" s="17">
        <v>53.650062788244398</v>
      </c>
    </row>
    <row r="708" spans="1:3" x14ac:dyDescent="0.25">
      <c r="A708" s="2">
        <v>40877</v>
      </c>
      <c r="B708" s="17">
        <v>10</v>
      </c>
      <c r="C708" s="17">
        <v>52.548350959145097</v>
      </c>
    </row>
    <row r="709" spans="1:3" x14ac:dyDescent="0.25">
      <c r="A709" s="2">
        <v>40877</v>
      </c>
      <c r="B709" s="17">
        <v>11</v>
      </c>
      <c r="C709" s="17">
        <v>52.038696847531199</v>
      </c>
    </row>
    <row r="710" spans="1:3" x14ac:dyDescent="0.25">
      <c r="A710" s="2">
        <v>40877</v>
      </c>
      <c r="B710" s="17">
        <v>12</v>
      </c>
      <c r="C710" s="17">
        <v>50.864437877594</v>
      </c>
    </row>
    <row r="711" spans="1:3" x14ac:dyDescent="0.25">
      <c r="A711" s="2">
        <v>40877</v>
      </c>
      <c r="B711" s="17">
        <v>13</v>
      </c>
      <c r="C711" s="17">
        <v>49.661333749300397</v>
      </c>
    </row>
    <row r="712" spans="1:3" x14ac:dyDescent="0.25">
      <c r="A712" s="2">
        <v>40877</v>
      </c>
      <c r="B712" s="17">
        <v>14</v>
      </c>
      <c r="C712" s="17">
        <v>49.087736091200497</v>
      </c>
    </row>
    <row r="713" spans="1:3" x14ac:dyDescent="0.25">
      <c r="A713" s="2">
        <v>40877</v>
      </c>
      <c r="B713" s="17">
        <v>15</v>
      </c>
      <c r="C713" s="17">
        <v>49.418356152715198</v>
      </c>
    </row>
    <row r="714" spans="1:3" x14ac:dyDescent="0.25">
      <c r="A714" s="2">
        <v>40877</v>
      </c>
      <c r="B714" s="17">
        <v>16</v>
      </c>
      <c r="C714" s="17">
        <v>51.188955974432901</v>
      </c>
    </row>
    <row r="715" spans="1:3" x14ac:dyDescent="0.25">
      <c r="A715" s="2">
        <v>40877</v>
      </c>
      <c r="B715" s="17">
        <v>17</v>
      </c>
      <c r="C715" s="17">
        <v>57.300644882255803</v>
      </c>
    </row>
    <row r="716" spans="1:3" x14ac:dyDescent="0.25">
      <c r="A716" s="2">
        <v>40877</v>
      </c>
      <c r="B716" s="17">
        <v>18</v>
      </c>
      <c r="C716" s="17">
        <v>60.995099094647998</v>
      </c>
    </row>
    <row r="717" spans="1:3" x14ac:dyDescent="0.25">
      <c r="A717" s="2">
        <v>40877</v>
      </c>
      <c r="B717" s="17">
        <v>19</v>
      </c>
      <c r="C717" s="17">
        <v>55.352844365529798</v>
      </c>
    </row>
    <row r="718" spans="1:3" x14ac:dyDescent="0.25">
      <c r="A718" s="2">
        <v>40877</v>
      </c>
      <c r="B718" s="17">
        <v>20</v>
      </c>
      <c r="C718" s="17">
        <v>51.263114766517603</v>
      </c>
    </row>
    <row r="719" spans="1:3" x14ac:dyDescent="0.25">
      <c r="A719" s="2">
        <v>40877</v>
      </c>
      <c r="B719" s="17">
        <v>21</v>
      </c>
      <c r="C719" s="17">
        <v>44.288457187023603</v>
      </c>
    </row>
    <row r="720" spans="1:3" x14ac:dyDescent="0.25">
      <c r="A720" s="2">
        <v>40877</v>
      </c>
      <c r="B720" s="17">
        <v>22</v>
      </c>
      <c r="C720" s="17">
        <v>42.787539625875397</v>
      </c>
    </row>
    <row r="721" spans="1:3" x14ac:dyDescent="0.25">
      <c r="A721" s="2">
        <v>40877</v>
      </c>
      <c r="B721" s="17">
        <v>23</v>
      </c>
      <c r="C721" s="17">
        <v>40.111647832594201</v>
      </c>
    </row>
    <row r="722" spans="1:3" x14ac:dyDescent="0.25">
      <c r="A722" s="2">
        <v>40877</v>
      </c>
      <c r="B722" s="17">
        <v>24</v>
      </c>
      <c r="C722" s="17">
        <v>37.347564853771402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2"/>
  <sheetViews>
    <sheetView topLeftCell="A40" workbookViewId="0">
      <selection activeCell="H9" sqref="H9"/>
    </sheetView>
  </sheetViews>
  <sheetFormatPr defaultRowHeight="15" x14ac:dyDescent="0.25"/>
  <cols>
    <col min="1" max="1" width="10.140625" bestFit="1" customWidth="1"/>
  </cols>
  <sheetData>
    <row r="1" spans="1:4" x14ac:dyDescent="0.25">
      <c r="C1" t="s">
        <v>54</v>
      </c>
    </row>
    <row r="2" spans="1:4" x14ac:dyDescent="0.25">
      <c r="A2" t="s">
        <v>55</v>
      </c>
      <c r="D2" t="s">
        <v>56</v>
      </c>
    </row>
    <row r="3" spans="1:4" x14ac:dyDescent="0.25">
      <c r="A3" s="2">
        <v>41730</v>
      </c>
      <c r="B3" s="17">
        <v>1</v>
      </c>
      <c r="C3" s="17">
        <v>45.889562984996701</v>
      </c>
    </row>
    <row r="4" spans="1:4" x14ac:dyDescent="0.25">
      <c r="A4" s="2">
        <v>41730</v>
      </c>
      <c r="B4" s="17">
        <v>2</v>
      </c>
      <c r="C4" s="17">
        <v>45.552971053052303</v>
      </c>
    </row>
    <row r="5" spans="1:4" x14ac:dyDescent="0.25">
      <c r="A5" s="2">
        <v>41730</v>
      </c>
      <c r="B5" s="17">
        <v>3</v>
      </c>
      <c r="C5" s="17">
        <v>45.298620968486503</v>
      </c>
    </row>
    <row r="6" spans="1:4" x14ac:dyDescent="0.25">
      <c r="A6" s="2">
        <v>41730</v>
      </c>
      <c r="B6" s="17">
        <v>4</v>
      </c>
      <c r="C6" s="17">
        <v>45.382457261093002</v>
      </c>
    </row>
    <row r="7" spans="1:4" x14ac:dyDescent="0.25">
      <c r="A7" s="2">
        <v>41730</v>
      </c>
      <c r="B7" s="17">
        <v>5</v>
      </c>
      <c r="C7" s="17">
        <v>45.741497855471003</v>
      </c>
    </row>
    <row r="8" spans="1:4" x14ac:dyDescent="0.25">
      <c r="A8" s="2">
        <v>41730</v>
      </c>
      <c r="B8" s="17">
        <v>6</v>
      </c>
      <c r="C8" s="17">
        <v>46.352166964817897</v>
      </c>
    </row>
    <row r="9" spans="1:4" x14ac:dyDescent="0.25">
      <c r="A9" s="2">
        <v>41730</v>
      </c>
      <c r="B9" s="17">
        <v>7</v>
      </c>
      <c r="C9" s="17">
        <v>47.314455685199597</v>
      </c>
    </row>
    <row r="10" spans="1:4" x14ac:dyDescent="0.25">
      <c r="A10" s="2">
        <v>41730</v>
      </c>
      <c r="B10" s="17">
        <v>8</v>
      </c>
      <c r="C10" s="17">
        <v>48.8873632903667</v>
      </c>
      <c r="D10" s="17">
        <v>48.8873632903667</v>
      </c>
    </row>
    <row r="11" spans="1:4" x14ac:dyDescent="0.25">
      <c r="A11" s="2">
        <v>41730</v>
      </c>
      <c r="B11" s="17">
        <v>9</v>
      </c>
      <c r="C11" s="17">
        <v>50.305669884693003</v>
      </c>
      <c r="D11" s="17">
        <v>50.305669884693003</v>
      </c>
    </row>
    <row r="12" spans="1:4" x14ac:dyDescent="0.25">
      <c r="A12" s="2">
        <v>41730</v>
      </c>
      <c r="B12" s="17">
        <v>10</v>
      </c>
      <c r="C12" s="17">
        <v>49.968192170951099</v>
      </c>
      <c r="D12" s="17">
        <v>49.968192170951099</v>
      </c>
    </row>
    <row r="13" spans="1:4" x14ac:dyDescent="0.25">
      <c r="A13" s="2">
        <v>41730</v>
      </c>
      <c r="B13" s="17">
        <v>11</v>
      </c>
      <c r="C13" s="17">
        <v>49.578416721297501</v>
      </c>
      <c r="D13" s="17">
        <v>49.578416721297501</v>
      </c>
    </row>
    <row r="14" spans="1:4" x14ac:dyDescent="0.25">
      <c r="A14" s="2">
        <v>41730</v>
      </c>
      <c r="B14" s="17">
        <v>12</v>
      </c>
      <c r="C14" s="17">
        <v>48.8774660862559</v>
      </c>
      <c r="D14" s="17">
        <v>48.8774660862559</v>
      </c>
    </row>
    <row r="15" spans="1:4" x14ac:dyDescent="0.25">
      <c r="A15" s="2">
        <v>41730</v>
      </c>
      <c r="B15" s="17">
        <v>13</v>
      </c>
      <c r="C15" s="17">
        <v>48.3297761869377</v>
      </c>
      <c r="D15" s="17">
        <v>48.3297761869377</v>
      </c>
    </row>
    <row r="16" spans="1:4" x14ac:dyDescent="0.25">
      <c r="A16" s="2">
        <v>41730</v>
      </c>
      <c r="B16" s="17">
        <v>14</v>
      </c>
      <c r="C16" s="17">
        <v>48.049378961917299</v>
      </c>
      <c r="D16" s="17">
        <v>48.049378961917299</v>
      </c>
    </row>
    <row r="17" spans="1:4" x14ac:dyDescent="0.25">
      <c r="A17" s="2">
        <v>41730</v>
      </c>
      <c r="B17" s="17">
        <v>15</v>
      </c>
      <c r="C17" s="17">
        <v>47.742187108394901</v>
      </c>
      <c r="D17" s="17">
        <v>47.742187108394901</v>
      </c>
    </row>
    <row r="18" spans="1:4" x14ac:dyDescent="0.25">
      <c r="A18" s="2">
        <v>41730</v>
      </c>
      <c r="B18" s="17">
        <v>16</v>
      </c>
      <c r="C18" s="17">
        <v>47.4592504474818</v>
      </c>
      <c r="D18" s="17">
        <v>47.4592504474818</v>
      </c>
    </row>
    <row r="19" spans="1:4" x14ac:dyDescent="0.25">
      <c r="A19" s="2">
        <v>41730</v>
      </c>
      <c r="B19" s="17">
        <v>17</v>
      </c>
      <c r="C19" s="17">
        <v>47.076743287334203</v>
      </c>
      <c r="D19" s="17">
        <v>47.076743287334203</v>
      </c>
    </row>
    <row r="20" spans="1:4" x14ac:dyDescent="0.25">
      <c r="A20" s="2">
        <v>41730</v>
      </c>
      <c r="B20" s="17">
        <v>18</v>
      </c>
      <c r="C20" s="17">
        <v>47.013724955320598</v>
      </c>
      <c r="D20" s="17">
        <v>47.013724955320598</v>
      </c>
    </row>
    <row r="21" spans="1:4" x14ac:dyDescent="0.25">
      <c r="A21" s="2">
        <v>41730</v>
      </c>
      <c r="B21" s="17">
        <v>19</v>
      </c>
      <c r="C21" s="17">
        <v>46.989284636542202</v>
      </c>
      <c r="D21" s="17">
        <v>46.989284636542202</v>
      </c>
    </row>
    <row r="22" spans="1:4" x14ac:dyDescent="0.25">
      <c r="A22" s="2">
        <v>41730</v>
      </c>
      <c r="B22" s="17">
        <v>20</v>
      </c>
      <c r="C22" s="17">
        <v>47.183467202924497</v>
      </c>
    </row>
    <row r="23" spans="1:4" x14ac:dyDescent="0.25">
      <c r="A23" s="2">
        <v>41730</v>
      </c>
      <c r="B23" s="17">
        <v>21</v>
      </c>
      <c r="C23" s="17">
        <v>47.899864966829099</v>
      </c>
    </row>
    <row r="24" spans="1:4" x14ac:dyDescent="0.25">
      <c r="A24" s="2">
        <v>41730</v>
      </c>
      <c r="B24" s="17">
        <v>22</v>
      </c>
      <c r="C24" s="17">
        <v>47.622588717812697</v>
      </c>
    </row>
    <row r="25" spans="1:4" x14ac:dyDescent="0.25">
      <c r="A25" s="2">
        <v>41730</v>
      </c>
      <c r="B25" s="17">
        <v>23</v>
      </c>
      <c r="C25" s="17">
        <v>46.997746966900102</v>
      </c>
    </row>
    <row r="26" spans="1:4" x14ac:dyDescent="0.25">
      <c r="A26" s="2">
        <v>41730</v>
      </c>
      <c r="B26" s="17">
        <v>24</v>
      </c>
      <c r="C26" s="17">
        <v>45.967599030173801</v>
      </c>
    </row>
    <row r="27" spans="1:4" x14ac:dyDescent="0.25">
      <c r="A27" s="2">
        <v>41731</v>
      </c>
      <c r="B27" s="17">
        <v>1</v>
      </c>
      <c r="C27" s="17">
        <v>45.9167923192148</v>
      </c>
    </row>
    <row r="28" spans="1:4" x14ac:dyDescent="0.25">
      <c r="A28" s="2">
        <v>41731</v>
      </c>
      <c r="B28" s="17">
        <v>2</v>
      </c>
      <c r="C28" s="17">
        <v>45.435702222017497</v>
      </c>
    </row>
    <row r="29" spans="1:4" x14ac:dyDescent="0.25">
      <c r="A29" s="2">
        <v>41731</v>
      </c>
      <c r="B29" s="17">
        <v>3</v>
      </c>
      <c r="C29" s="17">
        <v>45.078840922885902</v>
      </c>
    </row>
    <row r="30" spans="1:4" x14ac:dyDescent="0.25">
      <c r="A30" s="2">
        <v>41731</v>
      </c>
      <c r="B30" s="17">
        <v>4</v>
      </c>
      <c r="C30" s="17">
        <v>45.109695039558503</v>
      </c>
    </row>
    <row r="31" spans="1:4" x14ac:dyDescent="0.25">
      <c r="A31" s="2">
        <v>41731</v>
      </c>
      <c r="B31" s="17">
        <v>5</v>
      </c>
      <c r="C31" s="17">
        <v>45.572953188533504</v>
      </c>
    </row>
    <row r="32" spans="1:4" x14ac:dyDescent="0.25">
      <c r="A32" s="2">
        <v>41731</v>
      </c>
      <c r="B32" s="17">
        <v>6</v>
      </c>
      <c r="C32" s="17">
        <v>46.235558187910698</v>
      </c>
    </row>
    <row r="33" spans="1:4" x14ac:dyDescent="0.25">
      <c r="A33" s="2">
        <v>41731</v>
      </c>
      <c r="B33" s="17">
        <v>7</v>
      </c>
      <c r="C33" s="17">
        <v>47.197338664118398</v>
      </c>
    </row>
    <row r="34" spans="1:4" x14ac:dyDescent="0.25">
      <c r="A34" s="2">
        <v>41731</v>
      </c>
      <c r="B34" s="17">
        <v>8</v>
      </c>
      <c r="C34" s="17">
        <v>48.9413238220395</v>
      </c>
      <c r="D34" s="17">
        <v>48.9413238220395</v>
      </c>
    </row>
    <row r="35" spans="1:4" x14ac:dyDescent="0.25">
      <c r="A35" s="2">
        <v>41731</v>
      </c>
      <c r="B35" s="17">
        <v>9</v>
      </c>
      <c r="C35" s="17">
        <v>50.816273564325797</v>
      </c>
      <c r="D35" s="17">
        <v>50.816273564325797</v>
      </c>
    </row>
    <row r="36" spans="1:4" x14ac:dyDescent="0.25">
      <c r="A36" s="2">
        <v>41731</v>
      </c>
      <c r="B36" s="17">
        <v>10</v>
      </c>
      <c r="C36" s="17">
        <v>50.5099205137289</v>
      </c>
      <c r="D36" s="17">
        <v>50.5099205137289</v>
      </c>
    </row>
    <row r="37" spans="1:4" x14ac:dyDescent="0.25">
      <c r="A37" s="2">
        <v>41731</v>
      </c>
      <c r="B37" s="17">
        <v>11</v>
      </c>
      <c r="C37" s="17">
        <v>50.141392606776598</v>
      </c>
      <c r="D37" s="17">
        <v>50.141392606776598</v>
      </c>
    </row>
    <row r="38" spans="1:4" x14ac:dyDescent="0.25">
      <c r="A38" s="2">
        <v>41731</v>
      </c>
      <c r="B38" s="17">
        <v>12</v>
      </c>
      <c r="C38" s="17">
        <v>49.453523333400803</v>
      </c>
      <c r="D38" s="17">
        <v>49.453523333400803</v>
      </c>
    </row>
    <row r="39" spans="1:4" x14ac:dyDescent="0.25">
      <c r="A39" s="2">
        <v>41731</v>
      </c>
      <c r="B39" s="17">
        <v>13</v>
      </c>
      <c r="C39" s="17">
        <v>48.754247281173001</v>
      </c>
      <c r="D39" s="17">
        <v>48.754247281173001</v>
      </c>
    </row>
    <row r="40" spans="1:4" x14ac:dyDescent="0.25">
      <c r="A40" s="2">
        <v>41731</v>
      </c>
      <c r="B40" s="17">
        <v>14</v>
      </c>
      <c r="C40" s="17">
        <v>48.421228107296699</v>
      </c>
      <c r="D40" s="17">
        <v>48.421228107296699</v>
      </c>
    </row>
    <row r="41" spans="1:4" x14ac:dyDescent="0.25">
      <c r="A41" s="2">
        <v>41731</v>
      </c>
      <c r="B41" s="17">
        <v>15</v>
      </c>
      <c r="C41" s="17">
        <v>47.977017612738699</v>
      </c>
      <c r="D41" s="17">
        <v>47.977017612738699</v>
      </c>
    </row>
    <row r="42" spans="1:4" x14ac:dyDescent="0.25">
      <c r="A42" s="2">
        <v>41731</v>
      </c>
      <c r="B42" s="17">
        <v>16</v>
      </c>
      <c r="C42" s="17">
        <v>47.453195794385799</v>
      </c>
      <c r="D42" s="17">
        <v>47.453195794385799</v>
      </c>
    </row>
    <row r="43" spans="1:4" x14ac:dyDescent="0.25">
      <c r="A43" s="2">
        <v>41731</v>
      </c>
      <c r="B43" s="17">
        <v>17</v>
      </c>
      <c r="C43" s="17">
        <v>46.875601034525801</v>
      </c>
      <c r="D43" s="17">
        <v>46.875601034525801</v>
      </c>
    </row>
    <row r="44" spans="1:4" x14ac:dyDescent="0.25">
      <c r="A44" s="2">
        <v>41731</v>
      </c>
      <c r="B44" s="17">
        <v>18</v>
      </c>
      <c r="C44" s="17">
        <v>46.862559546622897</v>
      </c>
      <c r="D44" s="17">
        <v>46.862559546622897</v>
      </c>
    </row>
    <row r="45" spans="1:4" x14ac:dyDescent="0.25">
      <c r="A45" s="2">
        <v>41731</v>
      </c>
      <c r="B45" s="17">
        <v>19</v>
      </c>
      <c r="C45" s="17">
        <v>46.916974723080997</v>
      </c>
      <c r="D45" s="17">
        <v>46.916974723080997</v>
      </c>
    </row>
    <row r="46" spans="1:4" x14ac:dyDescent="0.25">
      <c r="A46" s="2">
        <v>41731</v>
      </c>
      <c r="B46" s="17">
        <v>20</v>
      </c>
      <c r="C46" s="17">
        <v>47.139605856367403</v>
      </c>
    </row>
    <row r="47" spans="1:4" x14ac:dyDescent="0.25">
      <c r="A47" s="2">
        <v>41731</v>
      </c>
      <c r="B47" s="17">
        <v>21</v>
      </c>
      <c r="C47" s="17">
        <v>47.943404244135102</v>
      </c>
    </row>
    <row r="48" spans="1:4" x14ac:dyDescent="0.25">
      <c r="A48" s="2">
        <v>41731</v>
      </c>
      <c r="B48" s="17">
        <v>22</v>
      </c>
      <c r="C48" s="17">
        <v>47.631628732049101</v>
      </c>
    </row>
    <row r="49" spans="1:4" x14ac:dyDescent="0.25">
      <c r="A49" s="2">
        <v>41731</v>
      </c>
      <c r="B49" s="17">
        <v>23</v>
      </c>
      <c r="C49" s="17">
        <v>47.024223094348002</v>
      </c>
    </row>
    <row r="50" spans="1:4" x14ac:dyDescent="0.25">
      <c r="A50" s="2">
        <v>41731</v>
      </c>
      <c r="B50" s="17">
        <v>24</v>
      </c>
      <c r="C50" s="17">
        <v>46.234253175302399</v>
      </c>
    </row>
    <row r="51" spans="1:4" x14ac:dyDescent="0.25">
      <c r="A51" s="2">
        <v>41732</v>
      </c>
      <c r="B51" s="17">
        <v>1</v>
      </c>
      <c r="C51" s="17">
        <v>46.230415310452898</v>
      </c>
    </row>
    <row r="52" spans="1:4" x14ac:dyDescent="0.25">
      <c r="A52" s="2">
        <v>41732</v>
      </c>
      <c r="B52" s="17">
        <v>2</v>
      </c>
      <c r="C52" s="17">
        <v>45.795178984475903</v>
      </c>
    </row>
    <row r="53" spans="1:4" x14ac:dyDescent="0.25">
      <c r="A53" s="2">
        <v>41732</v>
      </c>
      <c r="B53" s="17">
        <v>3</v>
      </c>
      <c r="C53" s="17">
        <v>45.469272804322401</v>
      </c>
    </row>
    <row r="54" spans="1:4" x14ac:dyDescent="0.25">
      <c r="A54" s="2">
        <v>41732</v>
      </c>
      <c r="B54" s="17">
        <v>4</v>
      </c>
      <c r="C54" s="17">
        <v>45.429396340515702</v>
      </c>
    </row>
    <row r="55" spans="1:4" x14ac:dyDescent="0.25">
      <c r="A55" s="2">
        <v>41732</v>
      </c>
      <c r="B55" s="17">
        <v>5</v>
      </c>
      <c r="C55" s="17">
        <v>45.845616550181397</v>
      </c>
    </row>
    <row r="56" spans="1:4" x14ac:dyDescent="0.25">
      <c r="A56" s="2">
        <v>41732</v>
      </c>
      <c r="B56" s="17">
        <v>6</v>
      </c>
      <c r="C56" s="17">
        <v>46.4729698358923</v>
      </c>
    </row>
    <row r="57" spans="1:4" x14ac:dyDescent="0.25">
      <c r="A57" s="2">
        <v>41732</v>
      </c>
      <c r="B57" s="17">
        <v>7</v>
      </c>
      <c r="C57" s="17">
        <v>47.421882960837401</v>
      </c>
    </row>
    <row r="58" spans="1:4" x14ac:dyDescent="0.25">
      <c r="A58" s="2">
        <v>41732</v>
      </c>
      <c r="B58" s="17">
        <v>8</v>
      </c>
      <c r="C58" s="17">
        <v>48.8890561860335</v>
      </c>
      <c r="D58" s="17">
        <v>48.8890561860335</v>
      </c>
    </row>
    <row r="59" spans="1:4" x14ac:dyDescent="0.25">
      <c r="A59" s="2">
        <v>41732</v>
      </c>
      <c r="B59" s="17">
        <v>9</v>
      </c>
      <c r="C59" s="17">
        <v>50.477152083532097</v>
      </c>
      <c r="D59" s="17">
        <v>50.477152083532097</v>
      </c>
    </row>
    <row r="60" spans="1:4" x14ac:dyDescent="0.25">
      <c r="A60" s="2">
        <v>41732</v>
      </c>
      <c r="B60" s="17">
        <v>10</v>
      </c>
      <c r="C60" s="17">
        <v>50.194602107223197</v>
      </c>
      <c r="D60" s="17">
        <v>50.194602107223197</v>
      </c>
    </row>
    <row r="61" spans="1:4" x14ac:dyDescent="0.25">
      <c r="A61" s="2">
        <v>41732</v>
      </c>
      <c r="B61" s="17">
        <v>11</v>
      </c>
      <c r="C61" s="17">
        <v>49.817282900262001</v>
      </c>
      <c r="D61" s="17">
        <v>49.817282900262001</v>
      </c>
    </row>
    <row r="62" spans="1:4" x14ac:dyDescent="0.25">
      <c r="A62" s="2">
        <v>41732</v>
      </c>
      <c r="B62" s="17">
        <v>12</v>
      </c>
      <c r="C62" s="17">
        <v>49.122800961894797</v>
      </c>
      <c r="D62" s="17">
        <v>49.122800961894797</v>
      </c>
    </row>
    <row r="63" spans="1:4" x14ac:dyDescent="0.25">
      <c r="A63" s="2">
        <v>41732</v>
      </c>
      <c r="B63" s="17">
        <v>13</v>
      </c>
      <c r="C63" s="17">
        <v>48.616901342675199</v>
      </c>
      <c r="D63" s="17">
        <v>48.616901342675199</v>
      </c>
    </row>
    <row r="64" spans="1:4" x14ac:dyDescent="0.25">
      <c r="A64" s="2">
        <v>41732</v>
      </c>
      <c r="B64" s="17">
        <v>14</v>
      </c>
      <c r="C64" s="17">
        <v>48.385752822976102</v>
      </c>
      <c r="D64" s="17">
        <v>48.385752822976102</v>
      </c>
    </row>
    <row r="65" spans="1:4" x14ac:dyDescent="0.25">
      <c r="A65" s="2">
        <v>41732</v>
      </c>
      <c r="B65" s="17">
        <v>15</v>
      </c>
      <c r="C65" s="17">
        <v>48.035088925641702</v>
      </c>
      <c r="D65" s="17">
        <v>48.035088925641702</v>
      </c>
    </row>
    <row r="66" spans="1:4" x14ac:dyDescent="0.25">
      <c r="A66" s="2">
        <v>41732</v>
      </c>
      <c r="B66" s="17">
        <v>16</v>
      </c>
      <c r="C66" s="17">
        <v>47.515935387606099</v>
      </c>
      <c r="D66" s="17">
        <v>47.515935387606099</v>
      </c>
    </row>
    <row r="67" spans="1:4" x14ac:dyDescent="0.25">
      <c r="A67" s="2">
        <v>41732</v>
      </c>
      <c r="B67" s="17">
        <v>17</v>
      </c>
      <c r="C67" s="17">
        <v>46.959194262308003</v>
      </c>
      <c r="D67" s="17">
        <v>46.959194262308003</v>
      </c>
    </row>
    <row r="68" spans="1:4" x14ac:dyDescent="0.25">
      <c r="A68" s="2">
        <v>41732</v>
      </c>
      <c r="B68" s="17">
        <v>18</v>
      </c>
      <c r="C68" s="17">
        <v>46.937381221982903</v>
      </c>
      <c r="D68" s="17">
        <v>46.937381221982903</v>
      </c>
    </row>
    <row r="69" spans="1:4" x14ac:dyDescent="0.25">
      <c r="A69" s="2">
        <v>41732</v>
      </c>
      <c r="B69" s="17">
        <v>19</v>
      </c>
      <c r="C69" s="17">
        <v>47.0452009318075</v>
      </c>
      <c r="D69" s="17">
        <v>47.0452009318075</v>
      </c>
    </row>
    <row r="70" spans="1:4" x14ac:dyDescent="0.25">
      <c r="A70" s="2">
        <v>41732</v>
      </c>
      <c r="B70" s="17">
        <v>20</v>
      </c>
      <c r="C70" s="17">
        <v>47.292598039779001</v>
      </c>
    </row>
    <row r="71" spans="1:4" x14ac:dyDescent="0.25">
      <c r="A71" s="2">
        <v>41732</v>
      </c>
      <c r="B71" s="17">
        <v>21</v>
      </c>
      <c r="C71" s="17">
        <v>47.823349388656297</v>
      </c>
    </row>
    <row r="72" spans="1:4" x14ac:dyDescent="0.25">
      <c r="A72" s="2">
        <v>41732</v>
      </c>
      <c r="B72" s="17">
        <v>22</v>
      </c>
      <c r="C72" s="17">
        <v>47.697091011691498</v>
      </c>
    </row>
    <row r="73" spans="1:4" x14ac:dyDescent="0.25">
      <c r="A73" s="2">
        <v>41732</v>
      </c>
      <c r="B73" s="17">
        <v>23</v>
      </c>
      <c r="C73" s="17">
        <v>47.031627033381199</v>
      </c>
    </row>
    <row r="74" spans="1:4" x14ac:dyDescent="0.25">
      <c r="A74" s="2">
        <v>41732</v>
      </c>
      <c r="B74" s="17">
        <v>24</v>
      </c>
      <c r="C74" s="17">
        <v>46.103890703828903</v>
      </c>
    </row>
    <row r="75" spans="1:4" x14ac:dyDescent="0.25">
      <c r="A75" s="2">
        <v>41733</v>
      </c>
      <c r="B75" s="17">
        <v>1</v>
      </c>
      <c r="C75" s="17">
        <v>46.295722722387303</v>
      </c>
    </row>
    <row r="76" spans="1:4" x14ac:dyDescent="0.25">
      <c r="A76" s="2">
        <v>41733</v>
      </c>
      <c r="B76" s="17">
        <v>2</v>
      </c>
      <c r="C76" s="17">
        <v>45.795446052842003</v>
      </c>
    </row>
    <row r="77" spans="1:4" x14ac:dyDescent="0.25">
      <c r="A77" s="2">
        <v>41733</v>
      </c>
      <c r="B77" s="17">
        <v>3</v>
      </c>
      <c r="C77" s="17">
        <v>45.457335027147202</v>
      </c>
    </row>
    <row r="78" spans="1:4" x14ac:dyDescent="0.25">
      <c r="A78" s="2">
        <v>41733</v>
      </c>
      <c r="B78" s="17">
        <v>4</v>
      </c>
      <c r="C78" s="17">
        <v>45.5098163557604</v>
      </c>
    </row>
    <row r="79" spans="1:4" x14ac:dyDescent="0.25">
      <c r="A79" s="2">
        <v>41733</v>
      </c>
      <c r="B79" s="17">
        <v>5</v>
      </c>
      <c r="C79" s="17">
        <v>45.801027706384801</v>
      </c>
    </row>
    <row r="80" spans="1:4" x14ac:dyDescent="0.25">
      <c r="A80" s="2">
        <v>41733</v>
      </c>
      <c r="B80" s="17">
        <v>6</v>
      </c>
      <c r="C80" s="17">
        <v>46.219846662227802</v>
      </c>
    </row>
    <row r="81" spans="1:4" x14ac:dyDescent="0.25">
      <c r="A81" s="2">
        <v>41733</v>
      </c>
      <c r="B81" s="17">
        <v>7</v>
      </c>
      <c r="C81" s="17">
        <v>47.169161086244301</v>
      </c>
    </row>
    <row r="82" spans="1:4" x14ac:dyDescent="0.25">
      <c r="A82" s="2">
        <v>41733</v>
      </c>
      <c r="B82" s="17">
        <v>8</v>
      </c>
      <c r="C82" s="17">
        <v>48.646477597056602</v>
      </c>
      <c r="D82" s="17">
        <v>48.646477597056602</v>
      </c>
    </row>
    <row r="83" spans="1:4" x14ac:dyDescent="0.25">
      <c r="A83" s="2">
        <v>41733</v>
      </c>
      <c r="B83" s="17">
        <v>9</v>
      </c>
      <c r="C83" s="17">
        <v>49.720664181927297</v>
      </c>
      <c r="D83" s="17">
        <v>49.720664181927297</v>
      </c>
    </row>
    <row r="84" spans="1:4" x14ac:dyDescent="0.25">
      <c r="A84" s="2">
        <v>41733</v>
      </c>
      <c r="B84" s="17">
        <v>10</v>
      </c>
      <c r="C84" s="17">
        <v>49.4821042462302</v>
      </c>
      <c r="D84" s="17">
        <v>49.4821042462302</v>
      </c>
    </row>
    <row r="85" spans="1:4" x14ac:dyDescent="0.25">
      <c r="A85" s="2">
        <v>41733</v>
      </c>
      <c r="B85" s="17">
        <v>11</v>
      </c>
      <c r="C85" s="17">
        <v>49.014484294564603</v>
      </c>
      <c r="D85" s="17">
        <v>49.014484294564603</v>
      </c>
    </row>
    <row r="86" spans="1:4" x14ac:dyDescent="0.25">
      <c r="A86" s="2">
        <v>41733</v>
      </c>
      <c r="B86" s="17">
        <v>12</v>
      </c>
      <c r="C86" s="17">
        <v>48.322167694345197</v>
      </c>
      <c r="D86" s="17">
        <v>48.322167694345197</v>
      </c>
    </row>
    <row r="87" spans="1:4" x14ac:dyDescent="0.25">
      <c r="A87" s="2">
        <v>41733</v>
      </c>
      <c r="B87" s="17">
        <v>13</v>
      </c>
      <c r="C87" s="17">
        <v>47.736026071582003</v>
      </c>
      <c r="D87" s="17">
        <v>47.736026071582003</v>
      </c>
    </row>
    <row r="88" spans="1:4" x14ac:dyDescent="0.25">
      <c r="A88" s="2">
        <v>41733</v>
      </c>
      <c r="B88" s="17">
        <v>14</v>
      </c>
      <c r="C88" s="17">
        <v>47.136935286302602</v>
      </c>
      <c r="D88" s="17">
        <v>47.136935286302602</v>
      </c>
    </row>
    <row r="89" spans="1:4" x14ac:dyDescent="0.25">
      <c r="A89" s="2">
        <v>41733</v>
      </c>
      <c r="B89" s="17">
        <v>15</v>
      </c>
      <c r="C89" s="17">
        <v>46.6100021590198</v>
      </c>
      <c r="D89" s="17">
        <v>46.6100021590198</v>
      </c>
    </row>
    <row r="90" spans="1:4" x14ac:dyDescent="0.25">
      <c r="A90" s="2">
        <v>41733</v>
      </c>
      <c r="B90" s="17">
        <v>16</v>
      </c>
      <c r="C90" s="17">
        <v>46.236168746127099</v>
      </c>
      <c r="D90" s="17">
        <v>46.236168746127099</v>
      </c>
    </row>
    <row r="91" spans="1:4" x14ac:dyDescent="0.25">
      <c r="A91" s="2">
        <v>41733</v>
      </c>
      <c r="B91" s="17">
        <v>17</v>
      </c>
      <c r="C91" s="17">
        <v>45.803279619157799</v>
      </c>
      <c r="D91" s="17">
        <v>45.803279619157799</v>
      </c>
    </row>
    <row r="92" spans="1:4" x14ac:dyDescent="0.25">
      <c r="A92" s="2">
        <v>41733</v>
      </c>
      <c r="B92" s="17">
        <v>18</v>
      </c>
      <c r="C92" s="17">
        <v>45.857437380944098</v>
      </c>
      <c r="D92" s="17">
        <v>45.857437380944098</v>
      </c>
    </row>
    <row r="93" spans="1:4" x14ac:dyDescent="0.25">
      <c r="A93" s="2">
        <v>41733</v>
      </c>
      <c r="B93" s="17">
        <v>19</v>
      </c>
      <c r="C93" s="17">
        <v>46.196749852197399</v>
      </c>
      <c r="D93" s="17">
        <v>46.196749852197399</v>
      </c>
    </row>
    <row r="94" spans="1:4" x14ac:dyDescent="0.25">
      <c r="A94" s="2">
        <v>41733</v>
      </c>
      <c r="B94" s="17">
        <v>20</v>
      </c>
      <c r="C94" s="17">
        <v>46.417828869202999</v>
      </c>
    </row>
    <row r="95" spans="1:4" x14ac:dyDescent="0.25">
      <c r="A95" s="2">
        <v>41733</v>
      </c>
      <c r="B95" s="17">
        <v>21</v>
      </c>
      <c r="C95" s="17">
        <v>46.861118982703303</v>
      </c>
    </row>
    <row r="96" spans="1:4" x14ac:dyDescent="0.25">
      <c r="A96" s="2">
        <v>41733</v>
      </c>
      <c r="B96" s="17">
        <v>22</v>
      </c>
      <c r="C96" s="17">
        <v>46.818601331006199</v>
      </c>
    </row>
    <row r="97" spans="1:4" x14ac:dyDescent="0.25">
      <c r="A97" s="2">
        <v>41733</v>
      </c>
      <c r="B97" s="17">
        <v>23</v>
      </c>
      <c r="C97" s="17">
        <v>46.448065524113701</v>
      </c>
    </row>
    <row r="98" spans="1:4" x14ac:dyDescent="0.25">
      <c r="A98" s="2">
        <v>41733</v>
      </c>
      <c r="B98" s="17">
        <v>24</v>
      </c>
      <c r="C98" s="17">
        <v>45.923644370503901</v>
      </c>
    </row>
    <row r="99" spans="1:4" x14ac:dyDescent="0.25">
      <c r="A99" s="2">
        <v>41734</v>
      </c>
      <c r="B99" s="17">
        <v>1</v>
      </c>
      <c r="C99" s="17">
        <v>46.365498474667</v>
      </c>
    </row>
    <row r="100" spans="1:4" x14ac:dyDescent="0.25">
      <c r="A100" s="2">
        <v>41734</v>
      </c>
      <c r="B100" s="17">
        <v>2</v>
      </c>
      <c r="C100" s="17">
        <v>46.078515214033303</v>
      </c>
    </row>
    <row r="101" spans="1:4" x14ac:dyDescent="0.25">
      <c r="A101" s="2">
        <v>41734</v>
      </c>
      <c r="B101" s="17">
        <v>3</v>
      </c>
      <c r="C101" s="17">
        <v>45.743306009644002</v>
      </c>
    </row>
    <row r="102" spans="1:4" x14ac:dyDescent="0.25">
      <c r="A102" s="2">
        <v>41734</v>
      </c>
      <c r="B102" s="17">
        <v>4</v>
      </c>
      <c r="C102" s="17">
        <v>45.654926172262897</v>
      </c>
    </row>
    <row r="103" spans="1:4" x14ac:dyDescent="0.25">
      <c r="A103" s="2">
        <v>41734</v>
      </c>
      <c r="B103" s="17">
        <v>5</v>
      </c>
      <c r="C103" s="17">
        <v>45.678704870808701</v>
      </c>
    </row>
    <row r="104" spans="1:4" x14ac:dyDescent="0.25">
      <c r="A104" s="2">
        <v>41734</v>
      </c>
      <c r="B104" s="17">
        <v>6</v>
      </c>
      <c r="C104" s="17">
        <v>45.8153255688919</v>
      </c>
    </row>
    <row r="105" spans="1:4" x14ac:dyDescent="0.25">
      <c r="A105" s="2">
        <v>41734</v>
      </c>
      <c r="B105" s="17">
        <v>7</v>
      </c>
      <c r="C105" s="17">
        <v>45.734501226639701</v>
      </c>
    </row>
    <row r="106" spans="1:4" x14ac:dyDescent="0.25">
      <c r="A106" s="2">
        <v>41734</v>
      </c>
      <c r="B106" s="17">
        <v>8</v>
      </c>
      <c r="C106" s="17">
        <v>45.972992778905599</v>
      </c>
      <c r="D106" s="17"/>
    </row>
    <row r="107" spans="1:4" x14ac:dyDescent="0.25">
      <c r="A107" s="2">
        <v>41734</v>
      </c>
      <c r="B107" s="17">
        <v>9</v>
      </c>
      <c r="C107" s="17">
        <v>46.355494059025098</v>
      </c>
      <c r="D107" s="17"/>
    </row>
    <row r="108" spans="1:4" x14ac:dyDescent="0.25">
      <c r="A108" s="2">
        <v>41734</v>
      </c>
      <c r="B108" s="17">
        <v>10</v>
      </c>
      <c r="C108" s="17">
        <v>46.895178399054103</v>
      </c>
      <c r="D108" s="17"/>
    </row>
    <row r="109" spans="1:4" x14ac:dyDescent="0.25">
      <c r="A109" s="2">
        <v>41734</v>
      </c>
      <c r="B109" s="17">
        <v>11</v>
      </c>
      <c r="C109" s="17">
        <v>47.104208311876597</v>
      </c>
      <c r="D109" s="17"/>
    </row>
    <row r="110" spans="1:4" x14ac:dyDescent="0.25">
      <c r="A110" s="2">
        <v>41734</v>
      </c>
      <c r="B110" s="17">
        <v>12</v>
      </c>
      <c r="C110" s="17">
        <v>46.990205741434302</v>
      </c>
      <c r="D110" s="17"/>
    </row>
    <row r="111" spans="1:4" x14ac:dyDescent="0.25">
      <c r="A111" s="2">
        <v>41734</v>
      </c>
      <c r="B111" s="17">
        <v>13</v>
      </c>
      <c r="C111" s="17">
        <v>46.579975166496702</v>
      </c>
      <c r="D111" s="17"/>
    </row>
    <row r="112" spans="1:4" x14ac:dyDescent="0.25">
      <c r="A112" s="2">
        <v>41734</v>
      </c>
      <c r="B112" s="17">
        <v>14</v>
      </c>
      <c r="C112" s="17">
        <v>46.065215450791797</v>
      </c>
      <c r="D112" s="17"/>
    </row>
    <row r="113" spans="1:4" x14ac:dyDescent="0.25">
      <c r="A113" s="2">
        <v>41734</v>
      </c>
      <c r="B113" s="17">
        <v>15</v>
      </c>
      <c r="C113" s="17">
        <v>45.613112492932302</v>
      </c>
      <c r="D113" s="17"/>
    </row>
    <row r="114" spans="1:4" x14ac:dyDescent="0.25">
      <c r="A114" s="2">
        <v>41734</v>
      </c>
      <c r="B114" s="17">
        <v>16</v>
      </c>
      <c r="C114" s="17">
        <v>45.288209263563402</v>
      </c>
      <c r="D114" s="17"/>
    </row>
    <row r="115" spans="1:4" x14ac:dyDescent="0.25">
      <c r="A115" s="2">
        <v>41734</v>
      </c>
      <c r="B115" s="17">
        <v>17</v>
      </c>
      <c r="C115" s="17">
        <v>45.4286713209044</v>
      </c>
      <c r="D115" s="17"/>
    </row>
    <row r="116" spans="1:4" x14ac:dyDescent="0.25">
      <c r="A116" s="2">
        <v>41734</v>
      </c>
      <c r="B116" s="17">
        <v>18</v>
      </c>
      <c r="C116" s="17">
        <v>45.969753540008703</v>
      </c>
      <c r="D116" s="17"/>
    </row>
    <row r="117" spans="1:4" x14ac:dyDescent="0.25">
      <c r="A117" s="2">
        <v>41734</v>
      </c>
      <c r="B117" s="17">
        <v>19</v>
      </c>
      <c r="C117" s="17">
        <v>46.236958569187699</v>
      </c>
      <c r="D117" s="17"/>
    </row>
    <row r="118" spans="1:4" x14ac:dyDescent="0.25">
      <c r="A118" s="2">
        <v>41734</v>
      </c>
      <c r="B118" s="17">
        <v>20</v>
      </c>
      <c r="C118" s="17">
        <v>46.4066713992544</v>
      </c>
    </row>
    <row r="119" spans="1:4" x14ac:dyDescent="0.25">
      <c r="A119" s="2">
        <v>41734</v>
      </c>
      <c r="B119" s="17">
        <v>21</v>
      </c>
      <c r="C119" s="17">
        <v>46.667169104691901</v>
      </c>
    </row>
    <row r="120" spans="1:4" x14ac:dyDescent="0.25">
      <c r="A120" s="2">
        <v>41734</v>
      </c>
      <c r="B120" s="17">
        <v>22</v>
      </c>
      <c r="C120" s="17">
        <v>46.676383990920698</v>
      </c>
    </row>
    <row r="121" spans="1:4" x14ac:dyDescent="0.25">
      <c r="A121" s="2">
        <v>41734</v>
      </c>
      <c r="B121" s="17">
        <v>23</v>
      </c>
      <c r="C121" s="17">
        <v>46.5815913752174</v>
      </c>
    </row>
    <row r="122" spans="1:4" x14ac:dyDescent="0.25">
      <c r="A122" s="2">
        <v>41734</v>
      </c>
      <c r="B122" s="17">
        <v>24</v>
      </c>
      <c r="C122" s="17">
        <v>46.073765786926799</v>
      </c>
    </row>
    <row r="123" spans="1:4" x14ac:dyDescent="0.25">
      <c r="A123" s="2">
        <v>41735</v>
      </c>
      <c r="B123" s="17">
        <v>1</v>
      </c>
      <c r="C123" s="17">
        <v>46.128410963201198</v>
      </c>
    </row>
    <row r="124" spans="1:4" x14ac:dyDescent="0.25">
      <c r="A124" s="2">
        <v>41735</v>
      </c>
      <c r="B124" s="17">
        <v>2</v>
      </c>
      <c r="C124" s="17">
        <v>45.623445048916402</v>
      </c>
    </row>
    <row r="125" spans="1:4" x14ac:dyDescent="0.25">
      <c r="A125" s="2">
        <v>41735</v>
      </c>
      <c r="B125" s="17">
        <v>3</v>
      </c>
      <c r="C125" s="17">
        <v>45.235925915901902</v>
      </c>
    </row>
    <row r="126" spans="1:4" x14ac:dyDescent="0.25">
      <c r="A126" s="2">
        <v>41735</v>
      </c>
      <c r="B126" s="17">
        <v>4</v>
      </c>
      <c r="C126" s="17">
        <v>45.071590297982901</v>
      </c>
    </row>
    <row r="127" spans="1:4" x14ac:dyDescent="0.25">
      <c r="A127" s="2">
        <v>41735</v>
      </c>
      <c r="B127" s="17">
        <v>5</v>
      </c>
      <c r="C127" s="17">
        <v>45.081138351899497</v>
      </c>
    </row>
    <row r="128" spans="1:4" x14ac:dyDescent="0.25">
      <c r="A128" s="2">
        <v>41735</v>
      </c>
      <c r="B128" s="17">
        <v>6</v>
      </c>
      <c r="C128" s="17">
        <v>45.136133835559797</v>
      </c>
    </row>
    <row r="129" spans="1:4" x14ac:dyDescent="0.25">
      <c r="A129" s="2">
        <v>41735</v>
      </c>
      <c r="B129" s="17">
        <v>7</v>
      </c>
      <c r="C129" s="17">
        <v>44.775806722842503</v>
      </c>
    </row>
    <row r="130" spans="1:4" x14ac:dyDescent="0.25">
      <c r="A130" s="2">
        <v>41735</v>
      </c>
      <c r="B130" s="17">
        <v>8</v>
      </c>
      <c r="C130" s="17">
        <v>44.539994495799</v>
      </c>
      <c r="D130" s="17"/>
    </row>
    <row r="131" spans="1:4" x14ac:dyDescent="0.25">
      <c r="A131" s="2">
        <v>41735</v>
      </c>
      <c r="B131" s="17">
        <v>9</v>
      </c>
      <c r="C131" s="17">
        <v>44.994629833906401</v>
      </c>
      <c r="D131" s="17"/>
    </row>
    <row r="132" spans="1:4" x14ac:dyDescent="0.25">
      <c r="A132" s="2">
        <v>41735</v>
      </c>
      <c r="B132" s="17">
        <v>10</v>
      </c>
      <c r="C132" s="17">
        <v>45.538997112833798</v>
      </c>
      <c r="D132" s="17"/>
    </row>
    <row r="133" spans="1:4" x14ac:dyDescent="0.25">
      <c r="A133" s="2">
        <v>41735</v>
      </c>
      <c r="B133" s="17">
        <v>11</v>
      </c>
      <c r="C133" s="17">
        <v>45.988378738767203</v>
      </c>
      <c r="D133" s="17"/>
    </row>
    <row r="134" spans="1:4" x14ac:dyDescent="0.25">
      <c r="A134" s="2">
        <v>41735</v>
      </c>
      <c r="B134" s="17">
        <v>12</v>
      </c>
      <c r="C134" s="17">
        <v>46.229728956129797</v>
      </c>
      <c r="D134" s="17"/>
    </row>
    <row r="135" spans="1:4" x14ac:dyDescent="0.25">
      <c r="A135" s="2">
        <v>41735</v>
      </c>
      <c r="B135" s="17">
        <v>13</v>
      </c>
      <c r="C135" s="17">
        <v>45.929297561410799</v>
      </c>
      <c r="D135" s="17"/>
    </row>
    <row r="136" spans="1:4" x14ac:dyDescent="0.25">
      <c r="A136" s="2">
        <v>41735</v>
      </c>
      <c r="B136" s="17">
        <v>14</v>
      </c>
      <c r="C136" s="17">
        <v>45.301167380462203</v>
      </c>
      <c r="D136" s="17"/>
    </row>
    <row r="137" spans="1:4" x14ac:dyDescent="0.25">
      <c r="A137" s="2">
        <v>41735</v>
      </c>
      <c r="B137" s="17">
        <v>15</v>
      </c>
      <c r="C137" s="17">
        <v>44.799143966485701</v>
      </c>
      <c r="D137" s="17"/>
    </row>
    <row r="138" spans="1:4" x14ac:dyDescent="0.25">
      <c r="A138" s="2">
        <v>41735</v>
      </c>
      <c r="B138" s="17">
        <v>16</v>
      </c>
      <c r="C138" s="17">
        <v>44.520341622393701</v>
      </c>
      <c r="D138" s="17"/>
    </row>
    <row r="139" spans="1:4" x14ac:dyDescent="0.25">
      <c r="A139" s="2">
        <v>41735</v>
      </c>
      <c r="B139" s="17">
        <v>17</v>
      </c>
      <c r="C139" s="17">
        <v>44.617258619134901</v>
      </c>
      <c r="D139" s="17"/>
    </row>
    <row r="140" spans="1:4" x14ac:dyDescent="0.25">
      <c r="A140" s="2">
        <v>41735</v>
      </c>
      <c r="B140" s="17">
        <v>18</v>
      </c>
      <c r="C140" s="17">
        <v>45.248927909351899</v>
      </c>
      <c r="D140" s="17"/>
    </row>
    <row r="141" spans="1:4" x14ac:dyDescent="0.25">
      <c r="A141" s="2">
        <v>41735</v>
      </c>
      <c r="B141" s="17">
        <v>19</v>
      </c>
      <c r="C141" s="17">
        <v>45.602399283304997</v>
      </c>
      <c r="D141" s="17"/>
    </row>
    <row r="142" spans="1:4" x14ac:dyDescent="0.25">
      <c r="A142" s="2">
        <v>41735</v>
      </c>
      <c r="B142" s="17">
        <v>20</v>
      </c>
      <c r="C142" s="17">
        <v>46.050326488413297</v>
      </c>
    </row>
    <row r="143" spans="1:4" x14ac:dyDescent="0.25">
      <c r="A143" s="2">
        <v>41735</v>
      </c>
      <c r="B143" s="17">
        <v>21</v>
      </c>
      <c r="C143" s="17">
        <v>46.688262952626999</v>
      </c>
    </row>
    <row r="144" spans="1:4" x14ac:dyDescent="0.25">
      <c r="A144" s="2">
        <v>41735</v>
      </c>
      <c r="B144" s="17">
        <v>22</v>
      </c>
      <c r="C144" s="17">
        <v>46.775919887150003</v>
      </c>
    </row>
    <row r="145" spans="1:4" x14ac:dyDescent="0.25">
      <c r="A145" s="2">
        <v>41735</v>
      </c>
      <c r="B145" s="17">
        <v>23</v>
      </c>
      <c r="C145" s="17">
        <v>46.646430229494001</v>
      </c>
    </row>
    <row r="146" spans="1:4" x14ac:dyDescent="0.25">
      <c r="A146" s="2">
        <v>41735</v>
      </c>
      <c r="B146" s="17">
        <v>24</v>
      </c>
      <c r="C146" s="17">
        <v>46.120052611405697</v>
      </c>
    </row>
    <row r="147" spans="1:4" x14ac:dyDescent="0.25">
      <c r="A147" s="2">
        <v>41736</v>
      </c>
      <c r="B147" s="17">
        <v>1</v>
      </c>
      <c r="C147" s="17">
        <v>45.200428781395402</v>
      </c>
    </row>
    <row r="148" spans="1:4" x14ac:dyDescent="0.25">
      <c r="A148" s="2">
        <v>41736</v>
      </c>
      <c r="B148" s="17">
        <v>2</v>
      </c>
      <c r="C148" s="17">
        <v>44.602872900888499</v>
      </c>
    </row>
    <row r="149" spans="1:4" x14ac:dyDescent="0.25">
      <c r="A149" s="2">
        <v>41736</v>
      </c>
      <c r="B149" s="17">
        <v>3</v>
      </c>
      <c r="C149" s="17">
        <v>44.311974673444297</v>
      </c>
    </row>
    <row r="150" spans="1:4" x14ac:dyDescent="0.25">
      <c r="A150" s="2">
        <v>41736</v>
      </c>
      <c r="B150" s="17">
        <v>4</v>
      </c>
      <c r="C150" s="17">
        <v>44.316291590164802</v>
      </c>
    </row>
    <row r="151" spans="1:4" x14ac:dyDescent="0.25">
      <c r="A151" s="2">
        <v>41736</v>
      </c>
      <c r="B151" s="17">
        <v>5</v>
      </c>
      <c r="C151" s="17">
        <v>44.780447663155599</v>
      </c>
    </row>
    <row r="152" spans="1:4" x14ac:dyDescent="0.25">
      <c r="A152" s="2">
        <v>41736</v>
      </c>
      <c r="B152" s="17">
        <v>6</v>
      </c>
      <c r="C152" s="17">
        <v>45.353654330094798</v>
      </c>
    </row>
    <row r="153" spans="1:4" x14ac:dyDescent="0.25">
      <c r="A153" s="2">
        <v>41736</v>
      </c>
      <c r="B153" s="17">
        <v>7</v>
      </c>
      <c r="C153" s="17">
        <v>46.2166302882626</v>
      </c>
    </row>
    <row r="154" spans="1:4" x14ac:dyDescent="0.25">
      <c r="A154" s="2">
        <v>41736</v>
      </c>
      <c r="B154" s="17">
        <v>8</v>
      </c>
      <c r="C154" s="17">
        <v>47.299210285595699</v>
      </c>
      <c r="D154" s="17">
        <v>47.299210285595699</v>
      </c>
    </row>
    <row r="155" spans="1:4" x14ac:dyDescent="0.25">
      <c r="A155" s="2">
        <v>41736</v>
      </c>
      <c r="B155" s="17">
        <v>9</v>
      </c>
      <c r="C155" s="17">
        <v>48.831175088204503</v>
      </c>
      <c r="D155" s="17">
        <v>48.831175088204503</v>
      </c>
    </row>
    <row r="156" spans="1:4" x14ac:dyDescent="0.25">
      <c r="A156" s="2">
        <v>41736</v>
      </c>
      <c r="B156" s="17">
        <v>10</v>
      </c>
      <c r="C156" s="17">
        <v>48.477257324981103</v>
      </c>
      <c r="D156" s="17">
        <v>48.477257324981103</v>
      </c>
    </row>
    <row r="157" spans="1:4" x14ac:dyDescent="0.25">
      <c r="A157" s="2">
        <v>41736</v>
      </c>
      <c r="B157" s="17">
        <v>11</v>
      </c>
      <c r="C157" s="17">
        <v>48.304801177595202</v>
      </c>
      <c r="D157" s="17">
        <v>48.304801177595202</v>
      </c>
    </row>
    <row r="158" spans="1:4" x14ac:dyDescent="0.25">
      <c r="A158" s="2">
        <v>41736</v>
      </c>
      <c r="B158" s="17">
        <v>12</v>
      </c>
      <c r="C158" s="17">
        <v>48.014786185855399</v>
      </c>
      <c r="D158" s="17">
        <v>48.014786185855399</v>
      </c>
    </row>
    <row r="159" spans="1:4" x14ac:dyDescent="0.25">
      <c r="A159" s="2">
        <v>41736</v>
      </c>
      <c r="B159" s="17">
        <v>13</v>
      </c>
      <c r="C159" s="17">
        <v>47.277897091534697</v>
      </c>
      <c r="D159" s="17">
        <v>47.277897091534697</v>
      </c>
    </row>
    <row r="160" spans="1:4" x14ac:dyDescent="0.25">
      <c r="A160" s="2">
        <v>41736</v>
      </c>
      <c r="B160" s="17">
        <v>14</v>
      </c>
      <c r="C160" s="17">
        <v>46.968085216344299</v>
      </c>
      <c r="D160" s="17">
        <v>46.968085216344299</v>
      </c>
    </row>
    <row r="161" spans="1:4" x14ac:dyDescent="0.25">
      <c r="A161" s="2">
        <v>41736</v>
      </c>
      <c r="B161" s="17">
        <v>15</v>
      </c>
      <c r="C161" s="17">
        <v>46.605704132263497</v>
      </c>
      <c r="D161" s="17">
        <v>46.605704132263497</v>
      </c>
    </row>
    <row r="162" spans="1:4" x14ac:dyDescent="0.25">
      <c r="A162" s="2">
        <v>41736</v>
      </c>
      <c r="B162" s="17">
        <v>16</v>
      </c>
      <c r="C162" s="17">
        <v>46.268095925285301</v>
      </c>
      <c r="D162" s="17">
        <v>46.268095925285301</v>
      </c>
    </row>
    <row r="163" spans="1:4" x14ac:dyDescent="0.25">
      <c r="A163" s="2">
        <v>41736</v>
      </c>
      <c r="B163" s="17">
        <v>17</v>
      </c>
      <c r="C163" s="17">
        <v>45.893372540533797</v>
      </c>
      <c r="D163" s="17">
        <v>45.893372540533797</v>
      </c>
    </row>
    <row r="164" spans="1:4" x14ac:dyDescent="0.25">
      <c r="A164" s="2">
        <v>41736</v>
      </c>
      <c r="B164" s="17">
        <v>18</v>
      </c>
      <c r="C164" s="17">
        <v>45.901983405719101</v>
      </c>
      <c r="D164" s="17">
        <v>45.901983405719101</v>
      </c>
    </row>
    <row r="165" spans="1:4" x14ac:dyDescent="0.25">
      <c r="A165" s="2">
        <v>41736</v>
      </c>
      <c r="B165" s="17">
        <v>19</v>
      </c>
      <c r="C165" s="17">
        <v>45.9242746930571</v>
      </c>
      <c r="D165" s="17">
        <v>45.9242746930571</v>
      </c>
    </row>
    <row r="166" spans="1:4" x14ac:dyDescent="0.25">
      <c r="A166" s="2">
        <v>41736</v>
      </c>
      <c r="B166" s="17">
        <v>20</v>
      </c>
      <c r="C166" s="17">
        <v>46.063027754673698</v>
      </c>
    </row>
    <row r="167" spans="1:4" x14ac:dyDescent="0.25">
      <c r="A167" s="2">
        <v>41736</v>
      </c>
      <c r="B167" s="17">
        <v>21</v>
      </c>
      <c r="C167" s="17">
        <v>47.013461218218197</v>
      </c>
    </row>
    <row r="168" spans="1:4" x14ac:dyDescent="0.25">
      <c r="A168" s="2">
        <v>41736</v>
      </c>
      <c r="B168" s="17">
        <v>22</v>
      </c>
      <c r="C168" s="17">
        <v>46.880786529954598</v>
      </c>
    </row>
    <row r="169" spans="1:4" x14ac:dyDescent="0.25">
      <c r="A169" s="2">
        <v>41736</v>
      </c>
      <c r="B169" s="17">
        <v>23</v>
      </c>
      <c r="C169" s="17">
        <v>46.303779880591797</v>
      </c>
    </row>
    <row r="170" spans="1:4" x14ac:dyDescent="0.25">
      <c r="A170" s="2">
        <v>41736</v>
      </c>
      <c r="B170" s="17">
        <v>24</v>
      </c>
      <c r="C170" s="17">
        <v>45.364634165751497</v>
      </c>
    </row>
    <row r="171" spans="1:4" x14ac:dyDescent="0.25">
      <c r="A171" s="2">
        <v>41737</v>
      </c>
      <c r="B171" s="17">
        <v>1</v>
      </c>
      <c r="C171" s="17">
        <v>45.183065983332298</v>
      </c>
    </row>
    <row r="172" spans="1:4" x14ac:dyDescent="0.25">
      <c r="A172" s="2">
        <v>41737</v>
      </c>
      <c r="B172" s="17">
        <v>2</v>
      </c>
      <c r="C172" s="17">
        <v>44.834676849824199</v>
      </c>
    </row>
    <row r="173" spans="1:4" x14ac:dyDescent="0.25">
      <c r="A173" s="2">
        <v>41737</v>
      </c>
      <c r="B173" s="17">
        <v>3</v>
      </c>
      <c r="C173" s="17">
        <v>44.571501219143599</v>
      </c>
    </row>
    <row r="174" spans="1:4" x14ac:dyDescent="0.25">
      <c r="A174" s="2">
        <v>41737</v>
      </c>
      <c r="B174" s="17">
        <v>4</v>
      </c>
      <c r="C174" s="17">
        <v>44.658237987934001</v>
      </c>
    </row>
    <row r="175" spans="1:4" x14ac:dyDescent="0.25">
      <c r="A175" s="2">
        <v>41737</v>
      </c>
      <c r="B175" s="17">
        <v>5</v>
      </c>
      <c r="C175" s="17">
        <v>45.0297948160933</v>
      </c>
    </row>
    <row r="176" spans="1:4" x14ac:dyDescent="0.25">
      <c r="A176" s="2">
        <v>41737</v>
      </c>
      <c r="B176" s="17">
        <v>6</v>
      </c>
      <c r="C176" s="17">
        <v>45.662101445396999</v>
      </c>
    </row>
    <row r="177" spans="1:4" x14ac:dyDescent="0.25">
      <c r="A177" s="2">
        <v>41737</v>
      </c>
      <c r="B177" s="17">
        <v>7</v>
      </c>
      <c r="C177" s="17">
        <v>46.659367689087198</v>
      </c>
    </row>
    <row r="178" spans="1:4" x14ac:dyDescent="0.25">
      <c r="A178" s="2">
        <v>41737</v>
      </c>
      <c r="B178" s="17">
        <v>8</v>
      </c>
      <c r="C178" s="17">
        <v>48.291719803521097</v>
      </c>
      <c r="D178" s="17">
        <v>48.291719803521097</v>
      </c>
    </row>
    <row r="179" spans="1:4" x14ac:dyDescent="0.25">
      <c r="A179" s="2">
        <v>41737</v>
      </c>
      <c r="B179" s="17">
        <v>9</v>
      </c>
      <c r="C179" s="17">
        <v>49.765982204583302</v>
      </c>
      <c r="D179" s="17">
        <v>49.765982204583302</v>
      </c>
    </row>
    <row r="180" spans="1:4" x14ac:dyDescent="0.25">
      <c r="A180" s="2">
        <v>41737</v>
      </c>
      <c r="B180" s="17">
        <v>10</v>
      </c>
      <c r="C180" s="17">
        <v>49.414991245836802</v>
      </c>
      <c r="D180" s="17">
        <v>49.414991245836802</v>
      </c>
    </row>
    <row r="181" spans="1:4" x14ac:dyDescent="0.25">
      <c r="A181" s="2">
        <v>41737</v>
      </c>
      <c r="B181" s="17">
        <v>11</v>
      </c>
      <c r="C181" s="17">
        <v>49.009762322162203</v>
      </c>
      <c r="D181" s="17">
        <v>49.009762322162203</v>
      </c>
    </row>
    <row r="182" spans="1:4" x14ac:dyDescent="0.25">
      <c r="A182" s="2">
        <v>41737</v>
      </c>
      <c r="B182" s="17">
        <v>12</v>
      </c>
      <c r="C182" s="17">
        <v>48.281439891994197</v>
      </c>
      <c r="D182" s="17">
        <v>48.281439891994197</v>
      </c>
    </row>
    <row r="183" spans="1:4" x14ac:dyDescent="0.25">
      <c r="A183" s="2">
        <v>41737</v>
      </c>
      <c r="B183" s="17">
        <v>13</v>
      </c>
      <c r="C183" s="17">
        <v>47.712741684500301</v>
      </c>
      <c r="D183" s="17">
        <v>47.712741684500301</v>
      </c>
    </row>
    <row r="184" spans="1:4" x14ac:dyDescent="0.25">
      <c r="A184" s="2">
        <v>41737</v>
      </c>
      <c r="B184" s="17">
        <v>14</v>
      </c>
      <c r="C184" s="17">
        <v>47.4217188706765</v>
      </c>
      <c r="D184" s="17">
        <v>47.4217188706765</v>
      </c>
    </row>
    <row r="185" spans="1:4" x14ac:dyDescent="0.25">
      <c r="A185" s="2">
        <v>41737</v>
      </c>
      <c r="B185" s="17">
        <v>15</v>
      </c>
      <c r="C185" s="17">
        <v>47.102987801940003</v>
      </c>
      <c r="D185" s="17">
        <v>47.102987801940003</v>
      </c>
    </row>
    <row r="186" spans="1:4" x14ac:dyDescent="0.25">
      <c r="A186" s="2">
        <v>41737</v>
      </c>
      <c r="B186" s="17">
        <v>16</v>
      </c>
      <c r="C186" s="17">
        <v>46.8095177121902</v>
      </c>
      <c r="D186" s="17">
        <v>46.8095177121902</v>
      </c>
    </row>
    <row r="187" spans="1:4" x14ac:dyDescent="0.25">
      <c r="A187" s="2">
        <v>41737</v>
      </c>
      <c r="B187" s="17">
        <v>17</v>
      </c>
      <c r="C187" s="17">
        <v>46.4129155055019</v>
      </c>
      <c r="D187" s="17">
        <v>46.4129155055019</v>
      </c>
    </row>
    <row r="188" spans="1:4" x14ac:dyDescent="0.25">
      <c r="A188" s="2">
        <v>41737</v>
      </c>
      <c r="B188" s="17">
        <v>18</v>
      </c>
      <c r="C188" s="17">
        <v>46.347591109727503</v>
      </c>
      <c r="D188" s="17">
        <v>46.347591109727503</v>
      </c>
    </row>
    <row r="189" spans="1:4" x14ac:dyDescent="0.25">
      <c r="A189" s="2">
        <v>41737</v>
      </c>
      <c r="B189" s="17">
        <v>19</v>
      </c>
      <c r="C189" s="17">
        <v>46.322257663302601</v>
      </c>
      <c r="D189" s="17">
        <v>46.322257663302601</v>
      </c>
    </row>
    <row r="190" spans="1:4" x14ac:dyDescent="0.25">
      <c r="A190" s="2">
        <v>41737</v>
      </c>
      <c r="B190" s="17">
        <v>20</v>
      </c>
      <c r="C190" s="17">
        <v>46.523555238068099</v>
      </c>
    </row>
    <row r="191" spans="1:4" x14ac:dyDescent="0.25">
      <c r="A191" s="2">
        <v>41737</v>
      </c>
      <c r="B191" s="17">
        <v>21</v>
      </c>
      <c r="C191" s="17">
        <v>47.2665752719995</v>
      </c>
    </row>
    <row r="192" spans="1:4" x14ac:dyDescent="0.25">
      <c r="A192" s="2">
        <v>41737</v>
      </c>
      <c r="B192" s="17">
        <v>22</v>
      </c>
      <c r="C192" s="17">
        <v>46.978925782539001</v>
      </c>
    </row>
    <row r="193" spans="1:4" x14ac:dyDescent="0.25">
      <c r="A193" s="2">
        <v>41737</v>
      </c>
      <c r="B193" s="17">
        <v>23</v>
      </c>
      <c r="C193" s="17">
        <v>46.331029156503199</v>
      </c>
    </row>
    <row r="194" spans="1:4" x14ac:dyDescent="0.25">
      <c r="A194" s="2">
        <v>41737</v>
      </c>
      <c r="B194" s="17">
        <v>24</v>
      </c>
      <c r="C194" s="17">
        <v>45.263856214731597</v>
      </c>
    </row>
    <row r="195" spans="1:4" x14ac:dyDescent="0.25">
      <c r="A195" s="2">
        <v>41738</v>
      </c>
      <c r="B195" s="17">
        <v>1</v>
      </c>
      <c r="C195" s="17">
        <v>45.211255528725502</v>
      </c>
    </row>
    <row r="196" spans="1:4" x14ac:dyDescent="0.25">
      <c r="A196" s="2">
        <v>41738</v>
      </c>
      <c r="B196" s="17">
        <v>2</v>
      </c>
      <c r="C196" s="17">
        <v>44.7133294087255</v>
      </c>
    </row>
    <row r="197" spans="1:4" x14ac:dyDescent="0.25">
      <c r="A197" s="2">
        <v>41738</v>
      </c>
      <c r="B197" s="17">
        <v>3</v>
      </c>
      <c r="C197" s="17">
        <v>44.344157326545798</v>
      </c>
    </row>
    <row r="198" spans="1:4" x14ac:dyDescent="0.25">
      <c r="A198" s="2">
        <v>41738</v>
      </c>
      <c r="B198" s="17">
        <v>4</v>
      </c>
      <c r="C198" s="17">
        <v>44.376069815025801</v>
      </c>
    </row>
    <row r="199" spans="1:4" x14ac:dyDescent="0.25">
      <c r="A199" s="2">
        <v>41738</v>
      </c>
      <c r="B199" s="17">
        <v>5</v>
      </c>
      <c r="C199" s="17">
        <v>44.855355592985802</v>
      </c>
    </row>
    <row r="200" spans="1:4" x14ac:dyDescent="0.25">
      <c r="A200" s="2">
        <v>41738</v>
      </c>
      <c r="B200" s="17">
        <v>6</v>
      </c>
      <c r="C200" s="17">
        <v>45.541327135942197</v>
      </c>
    </row>
    <row r="201" spans="1:4" x14ac:dyDescent="0.25">
      <c r="A201" s="2">
        <v>41738</v>
      </c>
      <c r="B201" s="17">
        <v>7</v>
      </c>
      <c r="C201" s="17">
        <v>46.537936618506798</v>
      </c>
    </row>
    <row r="202" spans="1:4" x14ac:dyDescent="0.25">
      <c r="A202" s="2">
        <v>41738</v>
      </c>
      <c r="B202" s="17">
        <v>8</v>
      </c>
      <c r="C202" s="17">
        <v>48.347768802960097</v>
      </c>
      <c r="D202" s="17">
        <v>48.347768802960097</v>
      </c>
    </row>
    <row r="203" spans="1:4" x14ac:dyDescent="0.25">
      <c r="A203" s="2">
        <v>41738</v>
      </c>
      <c r="B203" s="17">
        <v>9</v>
      </c>
      <c r="C203" s="17">
        <v>50.297264618042</v>
      </c>
      <c r="D203" s="17">
        <v>50.297264618042</v>
      </c>
    </row>
    <row r="204" spans="1:4" x14ac:dyDescent="0.25">
      <c r="A204" s="2">
        <v>41738</v>
      </c>
      <c r="B204" s="17">
        <v>10</v>
      </c>
      <c r="C204" s="17">
        <v>49.978471117780799</v>
      </c>
      <c r="D204" s="17">
        <v>49.978471117780799</v>
      </c>
    </row>
    <row r="205" spans="1:4" x14ac:dyDescent="0.25">
      <c r="A205" s="2">
        <v>41738</v>
      </c>
      <c r="B205" s="17">
        <v>11</v>
      </c>
      <c r="C205" s="17">
        <v>49.595111565380499</v>
      </c>
      <c r="D205" s="17">
        <v>49.595111565380499</v>
      </c>
    </row>
    <row r="206" spans="1:4" x14ac:dyDescent="0.25">
      <c r="A206" s="2">
        <v>41738</v>
      </c>
      <c r="B206" s="17">
        <v>12</v>
      </c>
      <c r="C206" s="17">
        <v>48.879952355863601</v>
      </c>
      <c r="D206" s="17">
        <v>48.879952355863601</v>
      </c>
    </row>
    <row r="207" spans="1:4" x14ac:dyDescent="0.25">
      <c r="A207" s="2">
        <v>41738</v>
      </c>
      <c r="B207" s="17">
        <v>13</v>
      </c>
      <c r="C207" s="17">
        <v>48.1534655326044</v>
      </c>
      <c r="D207" s="17">
        <v>48.1534655326044</v>
      </c>
    </row>
    <row r="208" spans="1:4" x14ac:dyDescent="0.25">
      <c r="A208" s="2">
        <v>41738</v>
      </c>
      <c r="B208" s="17">
        <v>14</v>
      </c>
      <c r="C208" s="17">
        <v>47.807678236792199</v>
      </c>
      <c r="D208" s="17">
        <v>47.807678236792199</v>
      </c>
    </row>
    <row r="209" spans="1:4" x14ac:dyDescent="0.25">
      <c r="A209" s="2">
        <v>41738</v>
      </c>
      <c r="B209" s="17">
        <v>15</v>
      </c>
      <c r="C209" s="17">
        <v>47.346629771102002</v>
      </c>
      <c r="D209" s="17">
        <v>47.346629771102002</v>
      </c>
    </row>
    <row r="210" spans="1:4" x14ac:dyDescent="0.25">
      <c r="A210" s="2">
        <v>41738</v>
      </c>
      <c r="B210" s="17">
        <v>16</v>
      </c>
      <c r="C210" s="17">
        <v>46.803238647005003</v>
      </c>
      <c r="D210" s="17">
        <v>46.803238647005003</v>
      </c>
    </row>
    <row r="211" spans="1:4" x14ac:dyDescent="0.25">
      <c r="A211" s="2">
        <v>41738</v>
      </c>
      <c r="B211" s="17">
        <v>17</v>
      </c>
      <c r="C211" s="17">
        <v>46.204428746767803</v>
      </c>
      <c r="D211" s="17">
        <v>46.204428746767803</v>
      </c>
    </row>
    <row r="212" spans="1:4" x14ac:dyDescent="0.25">
      <c r="A212" s="2">
        <v>41738</v>
      </c>
      <c r="B212" s="17">
        <v>18</v>
      </c>
      <c r="C212" s="17">
        <v>46.190912672535802</v>
      </c>
      <c r="D212" s="17">
        <v>46.190912672535802</v>
      </c>
    </row>
    <row r="213" spans="1:4" x14ac:dyDescent="0.25">
      <c r="A213" s="2">
        <v>41738</v>
      </c>
      <c r="B213" s="17">
        <v>19</v>
      </c>
      <c r="C213" s="17">
        <v>46.247309344145997</v>
      </c>
      <c r="D213" s="17">
        <v>46.247309344145997</v>
      </c>
    </row>
    <row r="214" spans="1:4" x14ac:dyDescent="0.25">
      <c r="A214" s="2">
        <v>41738</v>
      </c>
      <c r="B214" s="17">
        <v>20</v>
      </c>
      <c r="C214" s="17">
        <v>46.478082987568897</v>
      </c>
    </row>
    <row r="215" spans="1:4" x14ac:dyDescent="0.25">
      <c r="A215" s="2">
        <v>41738</v>
      </c>
      <c r="B215" s="17">
        <v>21</v>
      </c>
      <c r="C215" s="17">
        <v>47.311751315111501</v>
      </c>
    </row>
    <row r="216" spans="1:4" x14ac:dyDescent="0.25">
      <c r="A216" s="2">
        <v>41738</v>
      </c>
      <c r="B216" s="17">
        <v>22</v>
      </c>
      <c r="C216" s="17">
        <v>46.9883026188147</v>
      </c>
    </row>
    <row r="217" spans="1:4" x14ac:dyDescent="0.25">
      <c r="A217" s="2">
        <v>41738</v>
      </c>
      <c r="B217" s="17">
        <v>23</v>
      </c>
      <c r="C217" s="17">
        <v>46.358473095586596</v>
      </c>
    </row>
    <row r="218" spans="1:4" x14ac:dyDescent="0.25">
      <c r="A218" s="2">
        <v>41738</v>
      </c>
      <c r="B218" s="17">
        <v>24</v>
      </c>
      <c r="C218" s="17">
        <v>45.539975595247299</v>
      </c>
    </row>
    <row r="219" spans="1:4" x14ac:dyDescent="0.25">
      <c r="A219" s="2">
        <v>41739</v>
      </c>
      <c r="B219" s="17">
        <v>1</v>
      </c>
      <c r="C219" s="17">
        <v>45.536000909161601</v>
      </c>
    </row>
    <row r="220" spans="1:4" x14ac:dyDescent="0.25">
      <c r="A220" s="2">
        <v>41739</v>
      </c>
      <c r="B220" s="17">
        <v>2</v>
      </c>
      <c r="C220" s="17">
        <v>45.085360407161197</v>
      </c>
    </row>
    <row r="221" spans="1:4" x14ac:dyDescent="0.25">
      <c r="A221" s="2">
        <v>41739</v>
      </c>
      <c r="B221" s="17">
        <v>3</v>
      </c>
      <c r="C221" s="17">
        <v>44.748065905763902</v>
      </c>
    </row>
    <row r="222" spans="1:4" x14ac:dyDescent="0.25">
      <c r="A222" s="2">
        <v>41739</v>
      </c>
      <c r="B222" s="17">
        <v>4</v>
      </c>
      <c r="C222" s="17">
        <v>44.706804671977402</v>
      </c>
    </row>
    <row r="223" spans="1:4" x14ac:dyDescent="0.25">
      <c r="A223" s="2">
        <v>41739</v>
      </c>
      <c r="B223" s="17">
        <v>5</v>
      </c>
      <c r="C223" s="17">
        <v>45.137571671571401</v>
      </c>
    </row>
    <row r="224" spans="1:4" x14ac:dyDescent="0.25">
      <c r="A224" s="2">
        <v>41739</v>
      </c>
      <c r="B224" s="17">
        <v>6</v>
      </c>
      <c r="C224" s="17">
        <v>45.787236409048802</v>
      </c>
    </row>
    <row r="225" spans="1:4" x14ac:dyDescent="0.25">
      <c r="A225" s="2">
        <v>41739</v>
      </c>
      <c r="B225" s="17">
        <v>7</v>
      </c>
      <c r="C225" s="17">
        <v>46.7707658896448</v>
      </c>
    </row>
    <row r="226" spans="1:4" x14ac:dyDescent="0.25">
      <c r="A226" s="2">
        <v>41739</v>
      </c>
      <c r="B226" s="17">
        <v>8</v>
      </c>
      <c r="C226" s="17">
        <v>48.293478171350898</v>
      </c>
      <c r="D226" s="17">
        <v>48.293478171350898</v>
      </c>
    </row>
    <row r="227" spans="1:4" x14ac:dyDescent="0.25">
      <c r="A227" s="2">
        <v>41739</v>
      </c>
      <c r="B227" s="17">
        <v>9</v>
      </c>
      <c r="C227" s="17">
        <v>49.944377977301599</v>
      </c>
      <c r="D227" s="17">
        <v>49.944377977301599</v>
      </c>
    </row>
    <row r="228" spans="1:4" x14ac:dyDescent="0.25">
      <c r="A228" s="2">
        <v>41739</v>
      </c>
      <c r="B228" s="17">
        <v>10</v>
      </c>
      <c r="C228" s="17">
        <v>49.650453467449097</v>
      </c>
      <c r="D228" s="17">
        <v>49.650453467449097</v>
      </c>
    </row>
    <row r="229" spans="1:4" x14ac:dyDescent="0.25">
      <c r="A229" s="2">
        <v>41739</v>
      </c>
      <c r="B229" s="17">
        <v>11</v>
      </c>
      <c r="C229" s="17">
        <v>49.258079228278802</v>
      </c>
      <c r="D229" s="17">
        <v>49.258079228278802</v>
      </c>
    </row>
    <row r="230" spans="1:4" x14ac:dyDescent="0.25">
      <c r="A230" s="2">
        <v>41739</v>
      </c>
      <c r="B230" s="17">
        <v>12</v>
      </c>
      <c r="C230" s="17">
        <v>48.536293400138902</v>
      </c>
      <c r="D230" s="17">
        <v>48.536293400138902</v>
      </c>
    </row>
    <row r="231" spans="1:4" x14ac:dyDescent="0.25">
      <c r="A231" s="2">
        <v>41739</v>
      </c>
      <c r="B231" s="17">
        <v>13</v>
      </c>
      <c r="C231" s="17">
        <v>48.010838700857597</v>
      </c>
      <c r="D231" s="17">
        <v>48.010838700857597</v>
      </c>
    </row>
    <row r="232" spans="1:4" x14ac:dyDescent="0.25">
      <c r="A232" s="2">
        <v>41739</v>
      </c>
      <c r="B232" s="17">
        <v>14</v>
      </c>
      <c r="C232" s="17">
        <v>47.770850110625801</v>
      </c>
      <c r="D232" s="17">
        <v>47.770850110625801</v>
      </c>
    </row>
    <row r="233" spans="1:4" x14ac:dyDescent="0.25">
      <c r="A233" s="2">
        <v>41739</v>
      </c>
      <c r="B233" s="17">
        <v>15</v>
      </c>
      <c r="C233" s="17">
        <v>47.406889685870901</v>
      </c>
      <c r="D233" s="17">
        <v>47.406889685870901</v>
      </c>
    </row>
    <row r="234" spans="1:4" x14ac:dyDescent="0.25">
      <c r="A234" s="2">
        <v>41739</v>
      </c>
      <c r="B234" s="17">
        <v>16</v>
      </c>
      <c r="C234" s="17">
        <v>46.868305673489303</v>
      </c>
      <c r="D234" s="17">
        <v>46.868305673489303</v>
      </c>
    </row>
    <row r="235" spans="1:4" x14ac:dyDescent="0.25">
      <c r="A235" s="2">
        <v>41739</v>
      </c>
      <c r="B235" s="17">
        <v>17</v>
      </c>
      <c r="C235" s="17">
        <v>46.291068635312897</v>
      </c>
      <c r="D235" s="17">
        <v>46.291068635312897</v>
      </c>
    </row>
    <row r="236" spans="1:4" x14ac:dyDescent="0.25">
      <c r="A236" s="2">
        <v>41739</v>
      </c>
      <c r="B236" s="17">
        <v>18</v>
      </c>
      <c r="C236" s="17">
        <v>46.268459814013603</v>
      </c>
      <c r="D236" s="17">
        <v>46.268459814013603</v>
      </c>
    </row>
    <row r="237" spans="1:4" x14ac:dyDescent="0.25">
      <c r="A237" s="2">
        <v>41739</v>
      </c>
      <c r="B237" s="17">
        <v>19</v>
      </c>
      <c r="C237" s="17">
        <v>46.380218332439902</v>
      </c>
      <c r="D237" s="17">
        <v>46.380218332439902</v>
      </c>
    </row>
    <row r="238" spans="1:4" x14ac:dyDescent="0.25">
      <c r="A238" s="2">
        <v>41739</v>
      </c>
      <c r="B238" s="17">
        <v>20</v>
      </c>
      <c r="C238" s="17">
        <v>46.636703716786101</v>
      </c>
    </row>
    <row r="239" spans="1:4" x14ac:dyDescent="0.25">
      <c r="A239" s="2">
        <v>41739</v>
      </c>
      <c r="B239" s="17">
        <v>21</v>
      </c>
      <c r="C239" s="17">
        <v>47.187188448743399</v>
      </c>
    </row>
    <row r="240" spans="1:4" x14ac:dyDescent="0.25">
      <c r="A240" s="2">
        <v>41739</v>
      </c>
      <c r="B240" s="17">
        <v>22</v>
      </c>
      <c r="C240" s="17">
        <v>47.056206729637204</v>
      </c>
    </row>
    <row r="241" spans="1:4" x14ac:dyDescent="0.25">
      <c r="A241" s="2">
        <v>41739</v>
      </c>
      <c r="B241" s="17">
        <v>23</v>
      </c>
      <c r="C241" s="17">
        <v>46.366147823505401</v>
      </c>
    </row>
    <row r="242" spans="1:4" x14ac:dyDescent="0.25">
      <c r="A242" s="2">
        <v>41739</v>
      </c>
      <c r="B242" s="17">
        <v>24</v>
      </c>
      <c r="C242" s="17">
        <v>45.404975314636403</v>
      </c>
    </row>
    <row r="243" spans="1:4" x14ac:dyDescent="0.25">
      <c r="A243" s="2">
        <v>41740</v>
      </c>
      <c r="B243" s="17">
        <v>1</v>
      </c>
      <c r="C243" s="17">
        <v>45.603638901074397</v>
      </c>
    </row>
    <row r="244" spans="1:4" x14ac:dyDescent="0.25">
      <c r="A244" s="2">
        <v>41740</v>
      </c>
      <c r="B244" s="17">
        <v>2</v>
      </c>
      <c r="C244" s="17">
        <v>45.085636859403898</v>
      </c>
    </row>
    <row r="245" spans="1:4" x14ac:dyDescent="0.25">
      <c r="A245" s="2">
        <v>41740</v>
      </c>
      <c r="B245" s="17">
        <v>3</v>
      </c>
      <c r="C245" s="17">
        <v>44.735713372988897</v>
      </c>
    </row>
    <row r="246" spans="1:4" x14ac:dyDescent="0.25">
      <c r="A246" s="2">
        <v>41740</v>
      </c>
      <c r="B246" s="17">
        <v>4</v>
      </c>
      <c r="C246" s="17">
        <v>44.790019331541998</v>
      </c>
    </row>
    <row r="247" spans="1:4" x14ac:dyDescent="0.25">
      <c r="A247" s="2">
        <v>41740</v>
      </c>
      <c r="B247" s="17">
        <v>5</v>
      </c>
      <c r="C247" s="17">
        <v>45.091414652597301</v>
      </c>
    </row>
    <row r="248" spans="1:4" x14ac:dyDescent="0.25">
      <c r="A248" s="2">
        <v>41740</v>
      </c>
      <c r="B248" s="17">
        <v>6</v>
      </c>
      <c r="C248" s="17">
        <v>45.5250555739878</v>
      </c>
    </row>
    <row r="249" spans="1:4" x14ac:dyDescent="0.25">
      <c r="A249" s="2">
        <v>41740</v>
      </c>
      <c r="B249" s="17">
        <v>7</v>
      </c>
      <c r="C249" s="17">
        <v>46.508723455307198</v>
      </c>
    </row>
    <row r="250" spans="1:4" x14ac:dyDescent="0.25">
      <c r="A250" s="2">
        <v>41740</v>
      </c>
      <c r="B250" s="17">
        <v>8</v>
      </c>
      <c r="C250" s="17">
        <v>48.041550375569997</v>
      </c>
      <c r="D250" s="17">
        <v>48.041550375569997</v>
      </c>
    </row>
    <row r="251" spans="1:4" x14ac:dyDescent="0.25">
      <c r="A251" s="2">
        <v>41740</v>
      </c>
      <c r="B251" s="17">
        <v>9</v>
      </c>
      <c r="C251" s="17">
        <v>49.157630299737498</v>
      </c>
      <c r="D251" s="17">
        <v>49.157630299737498</v>
      </c>
    </row>
    <row r="252" spans="1:4" x14ac:dyDescent="0.25">
      <c r="A252" s="2">
        <v>41740</v>
      </c>
      <c r="B252" s="17">
        <v>10</v>
      </c>
      <c r="C252" s="17">
        <v>48.909656883462297</v>
      </c>
      <c r="D252" s="17">
        <v>48.909656883462297</v>
      </c>
    </row>
    <row r="253" spans="1:4" x14ac:dyDescent="0.25">
      <c r="A253" s="2">
        <v>41740</v>
      </c>
      <c r="B253" s="17">
        <v>11</v>
      </c>
      <c r="C253" s="17">
        <v>48.423765998804399</v>
      </c>
      <c r="D253" s="17">
        <v>48.423765998804399</v>
      </c>
    </row>
    <row r="254" spans="1:4" x14ac:dyDescent="0.25">
      <c r="A254" s="2">
        <v>41740</v>
      </c>
      <c r="B254" s="17">
        <v>12</v>
      </c>
      <c r="C254" s="17">
        <v>47.7048437043955</v>
      </c>
      <c r="D254" s="17">
        <v>47.7048437043955</v>
      </c>
    </row>
    <row r="255" spans="1:4" x14ac:dyDescent="0.25">
      <c r="A255" s="2">
        <v>41740</v>
      </c>
      <c r="B255" s="17">
        <v>13</v>
      </c>
      <c r="C255" s="17">
        <v>47.096596427372297</v>
      </c>
      <c r="D255" s="17">
        <v>47.096596427372297</v>
      </c>
    </row>
    <row r="256" spans="1:4" x14ac:dyDescent="0.25">
      <c r="A256" s="2">
        <v>41740</v>
      </c>
      <c r="B256" s="17">
        <v>14</v>
      </c>
      <c r="C256" s="17">
        <v>46.475314406300498</v>
      </c>
      <c r="D256" s="17">
        <v>46.475314406300498</v>
      </c>
    </row>
    <row r="257" spans="1:4" x14ac:dyDescent="0.25">
      <c r="A257" s="2">
        <v>41740</v>
      </c>
      <c r="B257" s="17">
        <v>15</v>
      </c>
      <c r="C257" s="17">
        <v>45.929203392067997</v>
      </c>
      <c r="D257" s="17">
        <v>45.929203392067997</v>
      </c>
    </row>
    <row r="258" spans="1:4" x14ac:dyDescent="0.25">
      <c r="A258" s="2">
        <v>41740</v>
      </c>
      <c r="B258" s="17">
        <v>16</v>
      </c>
      <c r="C258" s="17">
        <v>45.541959463295903</v>
      </c>
      <c r="D258" s="17">
        <v>45.541959463295903</v>
      </c>
    </row>
    <row r="259" spans="1:4" x14ac:dyDescent="0.25">
      <c r="A259" s="2">
        <v>41740</v>
      </c>
      <c r="B259" s="17">
        <v>17</v>
      </c>
      <c r="C259" s="17">
        <v>45.093745708139998</v>
      </c>
      <c r="D259" s="17">
        <v>45.093745708139998</v>
      </c>
    </row>
    <row r="260" spans="1:4" x14ac:dyDescent="0.25">
      <c r="A260" s="2">
        <v>41740</v>
      </c>
      <c r="B260" s="17">
        <v>18</v>
      </c>
      <c r="C260" s="17">
        <v>45.149808630540797</v>
      </c>
      <c r="D260" s="17">
        <v>45.149808630540797</v>
      </c>
    </row>
    <row r="261" spans="1:4" x14ac:dyDescent="0.25">
      <c r="A261" s="2">
        <v>41740</v>
      </c>
      <c r="B261" s="17">
        <v>19</v>
      </c>
      <c r="C261" s="17">
        <v>45.501136004321097</v>
      </c>
      <c r="D261" s="17">
        <v>45.501136004321097</v>
      </c>
    </row>
    <row r="262" spans="1:4" x14ac:dyDescent="0.25">
      <c r="A262" s="2">
        <v>41740</v>
      </c>
      <c r="B262" s="17">
        <v>20</v>
      </c>
      <c r="C262" s="17">
        <v>45.730115930613103</v>
      </c>
    </row>
    <row r="263" spans="1:4" x14ac:dyDescent="0.25">
      <c r="A263" s="2">
        <v>41740</v>
      </c>
      <c r="B263" s="17">
        <v>21</v>
      </c>
      <c r="C263" s="17">
        <v>46.189419697813499</v>
      </c>
    </row>
    <row r="264" spans="1:4" x14ac:dyDescent="0.25">
      <c r="A264" s="2">
        <v>41740</v>
      </c>
      <c r="B264" s="17">
        <v>22</v>
      </c>
      <c r="C264" s="17">
        <v>46.145356242393298</v>
      </c>
    </row>
    <row r="265" spans="1:4" x14ac:dyDescent="0.25">
      <c r="A265" s="2">
        <v>41740</v>
      </c>
      <c r="B265" s="17">
        <v>23</v>
      </c>
      <c r="C265" s="17">
        <v>45.7614376159842</v>
      </c>
    </row>
    <row r="266" spans="1:4" x14ac:dyDescent="0.25">
      <c r="A266" s="2">
        <v>41740</v>
      </c>
      <c r="B266" s="17">
        <v>24</v>
      </c>
      <c r="C266" s="17">
        <v>45.218349347291003</v>
      </c>
    </row>
    <row r="267" spans="1:4" x14ac:dyDescent="0.25">
      <c r="A267" s="2">
        <v>41741</v>
      </c>
      <c r="B267" s="17">
        <v>1</v>
      </c>
      <c r="C267" s="17">
        <v>45.675910199020102</v>
      </c>
    </row>
    <row r="268" spans="1:4" x14ac:dyDescent="0.25">
      <c r="A268" s="2">
        <v>41741</v>
      </c>
      <c r="B268" s="17">
        <v>2</v>
      </c>
      <c r="C268" s="17">
        <v>45.378699376554202</v>
      </c>
    </row>
    <row r="269" spans="1:4" x14ac:dyDescent="0.25">
      <c r="A269" s="2">
        <v>41741</v>
      </c>
      <c r="B269" s="17">
        <v>3</v>
      </c>
      <c r="C269" s="17">
        <v>45.031666389620902</v>
      </c>
    </row>
    <row r="270" spans="1:4" x14ac:dyDescent="0.25">
      <c r="A270" s="2">
        <v>41741</v>
      </c>
      <c r="B270" s="17">
        <v>4</v>
      </c>
      <c r="C270" s="17">
        <v>44.940191236153503</v>
      </c>
    </row>
    <row r="271" spans="1:4" x14ac:dyDescent="0.25">
      <c r="A271" s="2">
        <v>41741</v>
      </c>
      <c r="B271" s="17">
        <v>5</v>
      </c>
      <c r="C271" s="17">
        <v>44.9648018240376</v>
      </c>
    </row>
    <row r="272" spans="1:4" x14ac:dyDescent="0.25">
      <c r="A272" s="2">
        <v>41741</v>
      </c>
      <c r="B272" s="17">
        <v>6</v>
      </c>
      <c r="C272" s="17">
        <v>45.106215110686499</v>
      </c>
    </row>
    <row r="273" spans="1:4" x14ac:dyDescent="0.25">
      <c r="A273" s="2">
        <v>41741</v>
      </c>
      <c r="B273" s="17">
        <v>7</v>
      </c>
      <c r="C273" s="17">
        <v>45.022552823322101</v>
      </c>
    </row>
    <row r="274" spans="1:4" x14ac:dyDescent="0.25">
      <c r="A274" s="2">
        <v>41741</v>
      </c>
      <c r="B274" s="17">
        <v>8</v>
      </c>
      <c r="C274" s="17">
        <v>45.269440594082504</v>
      </c>
      <c r="D274" s="17"/>
    </row>
    <row r="275" spans="1:4" x14ac:dyDescent="0.25">
      <c r="A275" s="2">
        <v>41741</v>
      </c>
      <c r="B275" s="17">
        <v>9</v>
      </c>
      <c r="C275" s="17">
        <v>45.665547624094302</v>
      </c>
      <c r="D275" s="17"/>
    </row>
    <row r="276" spans="1:4" x14ac:dyDescent="0.25">
      <c r="A276" s="2">
        <v>41741</v>
      </c>
      <c r="B276" s="17">
        <v>10</v>
      </c>
      <c r="C276" s="17">
        <v>46.2247189101044</v>
      </c>
      <c r="D276" s="17"/>
    </row>
    <row r="277" spans="1:4" x14ac:dyDescent="0.25">
      <c r="A277" s="2">
        <v>41741</v>
      </c>
      <c r="B277" s="17">
        <v>11</v>
      </c>
      <c r="C277" s="17">
        <v>46.441387001492302</v>
      </c>
      <c r="D277" s="17"/>
    </row>
    <row r="278" spans="1:4" x14ac:dyDescent="0.25">
      <c r="A278" s="2">
        <v>41741</v>
      </c>
      <c r="B278" s="17">
        <v>12</v>
      </c>
      <c r="C278" s="17">
        <v>46.323212415847699</v>
      </c>
      <c r="D278" s="17"/>
    </row>
    <row r="279" spans="1:4" x14ac:dyDescent="0.25">
      <c r="A279" s="2">
        <v>41741</v>
      </c>
      <c r="B279" s="17">
        <v>13</v>
      </c>
      <c r="C279" s="17">
        <v>45.8980932326972</v>
      </c>
      <c r="D279" s="17"/>
    </row>
    <row r="280" spans="1:4" x14ac:dyDescent="0.25">
      <c r="A280" s="2">
        <v>41741</v>
      </c>
      <c r="B280" s="17">
        <v>14</v>
      </c>
      <c r="C280" s="17">
        <v>45.364927973618599</v>
      </c>
      <c r="D280" s="17"/>
    </row>
    <row r="281" spans="1:4" x14ac:dyDescent="0.25">
      <c r="A281" s="2">
        <v>41741</v>
      </c>
      <c r="B281" s="17">
        <v>15</v>
      </c>
      <c r="C281" s="17">
        <v>44.8969163446639</v>
      </c>
      <c r="D281" s="17"/>
    </row>
    <row r="282" spans="1:4" x14ac:dyDescent="0.25">
      <c r="A282" s="2">
        <v>41741</v>
      </c>
      <c r="B282" s="17">
        <v>16</v>
      </c>
      <c r="C282" s="17">
        <v>44.560729886778297</v>
      </c>
      <c r="D282" s="17"/>
    </row>
    <row r="283" spans="1:4" x14ac:dyDescent="0.25">
      <c r="A283" s="2">
        <v>41741</v>
      </c>
      <c r="B283" s="17">
        <v>17</v>
      </c>
      <c r="C283" s="17">
        <v>44.706054492486899</v>
      </c>
      <c r="D283" s="17"/>
    </row>
    <row r="284" spans="1:4" x14ac:dyDescent="0.25">
      <c r="A284" s="2">
        <v>41741</v>
      </c>
      <c r="B284" s="17">
        <v>18</v>
      </c>
      <c r="C284" s="17">
        <v>45.266086867045097</v>
      </c>
      <c r="D284" s="17"/>
    </row>
    <row r="285" spans="1:4" x14ac:dyDescent="0.25">
      <c r="A285" s="2">
        <v>41741</v>
      </c>
      <c r="B285" s="17">
        <v>19</v>
      </c>
      <c r="C285" s="17">
        <v>45.5427774477361</v>
      </c>
      <c r="D285" s="17"/>
    </row>
    <row r="286" spans="1:4" x14ac:dyDescent="0.25">
      <c r="A286" s="2">
        <v>41741</v>
      </c>
      <c r="B286" s="17">
        <v>20</v>
      </c>
      <c r="C286" s="17">
        <v>45.718558348381997</v>
      </c>
    </row>
    <row r="287" spans="1:4" x14ac:dyDescent="0.25">
      <c r="A287" s="2">
        <v>41741</v>
      </c>
      <c r="B287" s="17">
        <v>21</v>
      </c>
      <c r="C287" s="17">
        <v>45.988435419844897</v>
      </c>
    </row>
    <row r="288" spans="1:4" x14ac:dyDescent="0.25">
      <c r="A288" s="2">
        <v>41741</v>
      </c>
      <c r="B288" s="17">
        <v>22</v>
      </c>
      <c r="C288" s="17">
        <v>45.997983536712603</v>
      </c>
    </row>
    <row r="289" spans="1:4" x14ac:dyDescent="0.25">
      <c r="A289" s="2">
        <v>41741</v>
      </c>
      <c r="B289" s="17">
        <v>23</v>
      </c>
      <c r="C289" s="17">
        <v>45.899767716419603</v>
      </c>
    </row>
    <row r="290" spans="1:4" x14ac:dyDescent="0.25">
      <c r="A290" s="2">
        <v>41741</v>
      </c>
      <c r="B290" s="17">
        <v>24</v>
      </c>
      <c r="C290" s="17">
        <v>45.373781500177799</v>
      </c>
    </row>
    <row r="291" spans="1:4" x14ac:dyDescent="0.25">
      <c r="A291" s="2">
        <v>41742</v>
      </c>
      <c r="B291" s="17">
        <v>1</v>
      </c>
      <c r="C291" s="17">
        <v>45.430366392232997</v>
      </c>
    </row>
    <row r="292" spans="1:4" x14ac:dyDescent="0.25">
      <c r="A292" s="2">
        <v>41742</v>
      </c>
      <c r="B292" s="17">
        <v>2</v>
      </c>
      <c r="C292" s="17">
        <v>44.907609787252397</v>
      </c>
    </row>
    <row r="293" spans="1:4" x14ac:dyDescent="0.25">
      <c r="A293" s="2">
        <v>41742</v>
      </c>
      <c r="B293" s="17">
        <v>3</v>
      </c>
      <c r="C293" s="17">
        <v>44.506642593621002</v>
      </c>
    </row>
    <row r="294" spans="1:4" x14ac:dyDescent="0.25">
      <c r="A294" s="2">
        <v>41742</v>
      </c>
      <c r="B294" s="17">
        <v>4</v>
      </c>
      <c r="C294" s="17">
        <v>44.336658153079298</v>
      </c>
    </row>
    <row r="295" spans="1:4" x14ac:dyDescent="0.25">
      <c r="A295" s="2">
        <v>41742</v>
      </c>
      <c r="B295" s="17">
        <v>5</v>
      </c>
      <c r="C295" s="17">
        <v>44.346533523674097</v>
      </c>
    </row>
    <row r="296" spans="1:4" x14ac:dyDescent="0.25">
      <c r="A296" s="2">
        <v>41742</v>
      </c>
      <c r="B296" s="17">
        <v>6</v>
      </c>
      <c r="C296" s="17">
        <v>44.403416434223701</v>
      </c>
    </row>
    <row r="297" spans="1:4" x14ac:dyDescent="0.25">
      <c r="A297" s="2">
        <v>41742</v>
      </c>
      <c r="B297" s="17">
        <v>7</v>
      </c>
      <c r="C297" s="17">
        <v>44.030789099731798</v>
      </c>
    </row>
    <row r="298" spans="1:4" x14ac:dyDescent="0.25">
      <c r="A298" s="2">
        <v>41742</v>
      </c>
      <c r="B298" s="17">
        <v>8</v>
      </c>
      <c r="C298" s="17">
        <v>43.787011896477601</v>
      </c>
      <c r="D298" s="17"/>
    </row>
    <row r="299" spans="1:4" x14ac:dyDescent="0.25">
      <c r="A299" s="2">
        <v>41742</v>
      </c>
      <c r="B299" s="17">
        <v>9</v>
      </c>
      <c r="C299" s="17">
        <v>44.257063403305899</v>
      </c>
      <c r="D299" s="17"/>
    </row>
    <row r="300" spans="1:4" x14ac:dyDescent="0.25">
      <c r="A300" s="2">
        <v>41742</v>
      </c>
      <c r="B300" s="17">
        <v>10</v>
      </c>
      <c r="C300" s="17">
        <v>44.820216038393099</v>
      </c>
      <c r="D300" s="17"/>
    </row>
    <row r="301" spans="1:4" x14ac:dyDescent="0.25">
      <c r="A301" s="2">
        <v>41742</v>
      </c>
      <c r="B301" s="17">
        <v>11</v>
      </c>
      <c r="C301" s="17">
        <v>45.285370526160598</v>
      </c>
      <c r="D301" s="17"/>
    </row>
    <row r="302" spans="1:4" x14ac:dyDescent="0.25">
      <c r="A302" s="2">
        <v>41742</v>
      </c>
      <c r="B302" s="17">
        <v>12</v>
      </c>
      <c r="C302" s="17">
        <v>45.535290087881599</v>
      </c>
      <c r="D302" s="17"/>
    </row>
    <row r="303" spans="1:4" x14ac:dyDescent="0.25">
      <c r="A303" s="2">
        <v>41742</v>
      </c>
      <c r="B303" s="17">
        <v>13</v>
      </c>
      <c r="C303" s="17">
        <v>45.224202046604503</v>
      </c>
      <c r="D303" s="17"/>
    </row>
    <row r="304" spans="1:4" x14ac:dyDescent="0.25">
      <c r="A304" s="2">
        <v>41742</v>
      </c>
      <c r="B304" s="17">
        <v>14</v>
      </c>
      <c r="C304" s="17">
        <v>44.574135605632101</v>
      </c>
      <c r="D304" s="17"/>
    </row>
    <row r="305" spans="1:4" x14ac:dyDescent="0.25">
      <c r="A305" s="2">
        <v>41742</v>
      </c>
      <c r="B305" s="17">
        <v>15</v>
      </c>
      <c r="C305" s="17">
        <v>44.054918256107797</v>
      </c>
      <c r="D305" s="17"/>
    </row>
    <row r="306" spans="1:4" x14ac:dyDescent="0.25">
      <c r="A306" s="2">
        <v>41742</v>
      </c>
      <c r="B306" s="17">
        <v>16</v>
      </c>
      <c r="C306" s="17">
        <v>43.7666982535549</v>
      </c>
      <c r="D306" s="17"/>
    </row>
    <row r="307" spans="1:4" x14ac:dyDescent="0.25">
      <c r="A307" s="2">
        <v>41742</v>
      </c>
      <c r="B307" s="17">
        <v>17</v>
      </c>
      <c r="C307" s="17">
        <v>43.866878337614601</v>
      </c>
      <c r="D307" s="17"/>
    </row>
    <row r="308" spans="1:4" x14ac:dyDescent="0.25">
      <c r="A308" s="2">
        <v>41742</v>
      </c>
      <c r="B308" s="17">
        <v>18</v>
      </c>
      <c r="C308" s="17">
        <v>44.5200928930496</v>
      </c>
      <c r="D308" s="17"/>
    </row>
    <row r="309" spans="1:4" x14ac:dyDescent="0.25">
      <c r="A309" s="2">
        <v>41742</v>
      </c>
      <c r="B309" s="17">
        <v>19</v>
      </c>
      <c r="C309" s="17">
        <v>44.885829086945897</v>
      </c>
      <c r="D309" s="17"/>
    </row>
    <row r="310" spans="1:4" x14ac:dyDescent="0.25">
      <c r="A310" s="2">
        <v>41742</v>
      </c>
      <c r="B310" s="17">
        <v>20</v>
      </c>
      <c r="C310" s="17">
        <v>45.349511261374197</v>
      </c>
    </row>
    <row r="311" spans="1:4" x14ac:dyDescent="0.25">
      <c r="A311" s="2">
        <v>41742</v>
      </c>
      <c r="B311" s="17">
        <v>21</v>
      </c>
      <c r="C311" s="17">
        <v>46.010292213158301</v>
      </c>
    </row>
    <row r="312" spans="1:4" x14ac:dyDescent="0.25">
      <c r="A312" s="2">
        <v>41742</v>
      </c>
      <c r="B312" s="17">
        <v>22</v>
      </c>
      <c r="C312" s="17">
        <v>46.101125141576702</v>
      </c>
    </row>
    <row r="313" spans="1:4" x14ac:dyDescent="0.25">
      <c r="A313" s="2">
        <v>41742</v>
      </c>
      <c r="B313" s="17">
        <v>23</v>
      </c>
      <c r="C313" s="17">
        <v>45.966946941307498</v>
      </c>
    </row>
    <row r="314" spans="1:4" x14ac:dyDescent="0.25">
      <c r="A314" s="2">
        <v>41742</v>
      </c>
      <c r="B314" s="17">
        <v>24</v>
      </c>
      <c r="C314" s="17">
        <v>45.421711120750203</v>
      </c>
    </row>
    <row r="315" spans="1:4" x14ac:dyDescent="0.25">
      <c r="A315" s="2">
        <v>41743</v>
      </c>
      <c r="B315" s="17">
        <v>1</v>
      </c>
      <c r="C315" s="17">
        <v>44.532383184597897</v>
      </c>
    </row>
    <row r="316" spans="1:4" x14ac:dyDescent="0.25">
      <c r="A316" s="2">
        <v>41743</v>
      </c>
      <c r="B316" s="17">
        <v>2</v>
      </c>
      <c r="C316" s="17">
        <v>43.4860110630636</v>
      </c>
    </row>
    <row r="317" spans="1:4" x14ac:dyDescent="0.25">
      <c r="A317" s="2">
        <v>41743</v>
      </c>
      <c r="B317" s="17">
        <v>3</v>
      </c>
      <c r="C317" s="17">
        <v>42.980623362149998</v>
      </c>
    </row>
    <row r="318" spans="1:4" x14ac:dyDescent="0.25">
      <c r="A318" s="2">
        <v>41743</v>
      </c>
      <c r="B318" s="17">
        <v>4</v>
      </c>
      <c r="C318" s="17">
        <v>42.988104117554201</v>
      </c>
    </row>
    <row r="319" spans="1:4" x14ac:dyDescent="0.25">
      <c r="A319" s="2">
        <v>41743</v>
      </c>
      <c r="B319" s="17">
        <v>5</v>
      </c>
      <c r="C319" s="17">
        <v>43.795806390398603</v>
      </c>
    </row>
    <row r="320" spans="1:4" x14ac:dyDescent="0.25">
      <c r="A320" s="2">
        <v>41743</v>
      </c>
      <c r="B320" s="17">
        <v>6</v>
      </c>
      <c r="C320" s="17">
        <v>44.802472050428896</v>
      </c>
    </row>
    <row r="321" spans="1:4" x14ac:dyDescent="0.25">
      <c r="A321" s="2">
        <v>41743</v>
      </c>
      <c r="B321" s="17">
        <v>7</v>
      </c>
      <c r="C321" s="17">
        <v>46.337146799349902</v>
      </c>
    </row>
    <row r="322" spans="1:4" x14ac:dyDescent="0.25">
      <c r="A322" s="2">
        <v>41743</v>
      </c>
      <c r="B322" s="17">
        <v>8</v>
      </c>
      <c r="C322" s="17">
        <v>48.294715007638203</v>
      </c>
      <c r="D322" s="17">
        <v>48.294715007638203</v>
      </c>
    </row>
    <row r="323" spans="1:4" x14ac:dyDescent="0.25">
      <c r="A323" s="2">
        <v>41743</v>
      </c>
      <c r="B323" s="17">
        <v>9</v>
      </c>
      <c r="C323" s="17">
        <v>51.126098254983901</v>
      </c>
      <c r="D323" s="17">
        <v>51.126098254983901</v>
      </c>
    </row>
    <row r="324" spans="1:4" x14ac:dyDescent="0.25">
      <c r="A324" s="2">
        <v>41743</v>
      </c>
      <c r="B324" s="17">
        <v>10</v>
      </c>
      <c r="C324" s="17">
        <v>50.465635054340403</v>
      </c>
      <c r="D324" s="17">
        <v>50.465635054340403</v>
      </c>
    </row>
    <row r="325" spans="1:4" x14ac:dyDescent="0.25">
      <c r="A325" s="2">
        <v>41743</v>
      </c>
      <c r="B325" s="17">
        <v>11</v>
      </c>
      <c r="C325" s="17">
        <v>50.1451869672009</v>
      </c>
      <c r="D325" s="17">
        <v>50.1451869672009</v>
      </c>
    </row>
    <row r="326" spans="1:4" x14ac:dyDescent="0.25">
      <c r="A326" s="2">
        <v>41743</v>
      </c>
      <c r="B326" s="17">
        <v>12</v>
      </c>
      <c r="C326" s="17">
        <v>49.608340298593703</v>
      </c>
      <c r="D326" s="17">
        <v>49.608340298593703</v>
      </c>
    </row>
    <row r="327" spans="1:4" x14ac:dyDescent="0.25">
      <c r="A327" s="2">
        <v>41743</v>
      </c>
      <c r="B327" s="17">
        <v>13</v>
      </c>
      <c r="C327" s="17">
        <v>48.255829057420101</v>
      </c>
      <c r="D327" s="17">
        <v>48.255829057420101</v>
      </c>
    </row>
    <row r="328" spans="1:4" x14ac:dyDescent="0.25">
      <c r="A328" s="2">
        <v>41743</v>
      </c>
      <c r="B328" s="17">
        <v>14</v>
      </c>
      <c r="C328" s="17">
        <v>47.692146660812597</v>
      </c>
      <c r="D328" s="17">
        <v>47.692146660812597</v>
      </c>
    </row>
    <row r="329" spans="1:4" x14ac:dyDescent="0.25">
      <c r="A329" s="2">
        <v>41743</v>
      </c>
      <c r="B329" s="17">
        <v>15</v>
      </c>
      <c r="C329" s="17">
        <v>47.0365493197475</v>
      </c>
      <c r="D329" s="17">
        <v>47.0365493197475</v>
      </c>
    </row>
    <row r="330" spans="1:4" x14ac:dyDescent="0.25">
      <c r="A330" s="2">
        <v>41743</v>
      </c>
      <c r="B330" s="17">
        <v>16</v>
      </c>
      <c r="C330" s="17">
        <v>46.429395012618699</v>
      </c>
      <c r="D330" s="17">
        <v>46.429395012618699</v>
      </c>
    </row>
    <row r="331" spans="1:4" x14ac:dyDescent="0.25">
      <c r="A331" s="2">
        <v>41743</v>
      </c>
      <c r="B331" s="17">
        <v>17</v>
      </c>
      <c r="C331" s="17">
        <v>45.759594515384798</v>
      </c>
      <c r="D331" s="17">
        <v>45.759594515384798</v>
      </c>
    </row>
    <row r="332" spans="1:4" x14ac:dyDescent="0.25">
      <c r="A332" s="2">
        <v>41743</v>
      </c>
      <c r="B332" s="17">
        <v>18</v>
      </c>
      <c r="C332" s="17">
        <v>45.7749375380088</v>
      </c>
      <c r="D332" s="17">
        <v>45.7749375380088</v>
      </c>
    </row>
    <row r="333" spans="1:4" x14ac:dyDescent="0.25">
      <c r="A333" s="2">
        <v>41743</v>
      </c>
      <c r="B333" s="17">
        <v>19</v>
      </c>
      <c r="C333" s="17">
        <v>45.8146672297718</v>
      </c>
      <c r="D333" s="17">
        <v>45.8146672297718</v>
      </c>
    </row>
    <row r="334" spans="1:4" x14ac:dyDescent="0.25">
      <c r="A334" s="2">
        <v>41743</v>
      </c>
      <c r="B334" s="17">
        <v>20</v>
      </c>
      <c r="C334" s="17">
        <v>46.062310208583597</v>
      </c>
    </row>
    <row r="335" spans="1:4" x14ac:dyDescent="0.25">
      <c r="A335" s="2">
        <v>41743</v>
      </c>
      <c r="B335" s="17">
        <v>21</v>
      </c>
      <c r="C335" s="17">
        <v>47.774521634274997</v>
      </c>
    </row>
    <row r="336" spans="1:4" x14ac:dyDescent="0.25">
      <c r="A336" s="2">
        <v>41743</v>
      </c>
      <c r="B336" s="17">
        <v>22</v>
      </c>
      <c r="C336" s="17">
        <v>47.533843232759502</v>
      </c>
    </row>
    <row r="337" spans="1:4" x14ac:dyDescent="0.25">
      <c r="A337" s="2">
        <v>41743</v>
      </c>
      <c r="B337" s="17">
        <v>23</v>
      </c>
      <c r="C337" s="17">
        <v>46.493403555406303</v>
      </c>
    </row>
    <row r="338" spans="1:4" x14ac:dyDescent="0.25">
      <c r="A338" s="2">
        <v>41743</v>
      </c>
      <c r="B338" s="17">
        <v>24</v>
      </c>
      <c r="C338" s="17">
        <v>44.821853904142799</v>
      </c>
    </row>
    <row r="339" spans="1:4" x14ac:dyDescent="0.25">
      <c r="A339" s="2">
        <v>41744</v>
      </c>
      <c r="B339" s="17">
        <v>1</v>
      </c>
      <c r="C339" s="17">
        <v>44.501823712752497</v>
      </c>
    </row>
    <row r="340" spans="1:4" x14ac:dyDescent="0.25">
      <c r="A340" s="2">
        <v>41744</v>
      </c>
      <c r="B340" s="17">
        <v>2</v>
      </c>
      <c r="C340" s="17">
        <v>43.890608675442799</v>
      </c>
    </row>
    <row r="341" spans="1:4" x14ac:dyDescent="0.25">
      <c r="A341" s="2">
        <v>41744</v>
      </c>
      <c r="B341" s="17">
        <v>3</v>
      </c>
      <c r="C341" s="17">
        <v>43.431381794559499</v>
      </c>
    </row>
    <row r="342" spans="1:4" x14ac:dyDescent="0.25">
      <c r="A342" s="2">
        <v>41744</v>
      </c>
      <c r="B342" s="17">
        <v>4</v>
      </c>
      <c r="C342" s="17">
        <v>43.582495755298801</v>
      </c>
    </row>
    <row r="343" spans="1:4" x14ac:dyDescent="0.25">
      <c r="A343" s="2">
        <v>41744</v>
      </c>
      <c r="B343" s="17">
        <v>5</v>
      </c>
      <c r="C343" s="17">
        <v>44.232462070082804</v>
      </c>
    </row>
    <row r="344" spans="1:4" x14ac:dyDescent="0.25">
      <c r="A344" s="2">
        <v>41744</v>
      </c>
      <c r="B344" s="17">
        <v>6</v>
      </c>
      <c r="C344" s="17">
        <v>45.348364972054803</v>
      </c>
    </row>
    <row r="345" spans="1:4" x14ac:dyDescent="0.25">
      <c r="A345" s="2">
        <v>41744</v>
      </c>
      <c r="B345" s="17">
        <v>7</v>
      </c>
      <c r="C345" s="17">
        <v>47.1333800860317</v>
      </c>
    </row>
    <row r="346" spans="1:4" x14ac:dyDescent="0.25">
      <c r="A346" s="2">
        <v>41744</v>
      </c>
      <c r="B346" s="17">
        <v>8</v>
      </c>
      <c r="C346" s="17">
        <v>50.120916856647099</v>
      </c>
      <c r="D346" s="17">
        <v>50.120916856647099</v>
      </c>
    </row>
    <row r="347" spans="1:4" x14ac:dyDescent="0.25">
      <c r="A347" s="2">
        <v>41744</v>
      </c>
      <c r="B347" s="17">
        <v>9</v>
      </c>
      <c r="C347" s="17">
        <v>52.888872826462602</v>
      </c>
      <c r="D347" s="17">
        <v>52.888872826462602</v>
      </c>
    </row>
    <row r="348" spans="1:4" x14ac:dyDescent="0.25">
      <c r="A348" s="2">
        <v>41744</v>
      </c>
      <c r="B348" s="17">
        <v>10</v>
      </c>
      <c r="C348" s="17">
        <v>52.223899816732398</v>
      </c>
      <c r="D348" s="17">
        <v>52.223899816732398</v>
      </c>
    </row>
    <row r="349" spans="1:4" x14ac:dyDescent="0.25">
      <c r="A349" s="2">
        <v>41744</v>
      </c>
      <c r="B349" s="17">
        <v>11</v>
      </c>
      <c r="C349" s="17">
        <v>51.460813607609701</v>
      </c>
      <c r="D349" s="17">
        <v>51.460813607609701</v>
      </c>
    </row>
    <row r="350" spans="1:4" x14ac:dyDescent="0.25">
      <c r="A350" s="2">
        <v>41744</v>
      </c>
      <c r="B350" s="17">
        <v>12</v>
      </c>
      <c r="C350" s="17">
        <v>50.101848007073798</v>
      </c>
      <c r="D350" s="17">
        <v>50.101848007073798</v>
      </c>
    </row>
    <row r="351" spans="1:4" x14ac:dyDescent="0.25">
      <c r="A351" s="2">
        <v>41744</v>
      </c>
      <c r="B351" s="17">
        <v>13</v>
      </c>
      <c r="C351" s="17">
        <v>49.051952146506501</v>
      </c>
      <c r="D351" s="17">
        <v>49.051952146506501</v>
      </c>
    </row>
    <row r="352" spans="1:4" x14ac:dyDescent="0.25">
      <c r="A352" s="2">
        <v>41744</v>
      </c>
      <c r="B352" s="17">
        <v>14</v>
      </c>
      <c r="C352" s="17">
        <v>48.518501508154202</v>
      </c>
      <c r="D352" s="17">
        <v>48.518501508154202</v>
      </c>
    </row>
    <row r="353" spans="1:4" x14ac:dyDescent="0.25">
      <c r="A353" s="2">
        <v>41744</v>
      </c>
      <c r="B353" s="17">
        <v>15</v>
      </c>
      <c r="C353" s="17">
        <v>47.937231905239599</v>
      </c>
      <c r="D353" s="17">
        <v>47.937231905239599</v>
      </c>
    </row>
    <row r="354" spans="1:4" x14ac:dyDescent="0.25">
      <c r="A354" s="2">
        <v>41744</v>
      </c>
      <c r="B354" s="17">
        <v>16</v>
      </c>
      <c r="C354" s="17">
        <v>47.404780788624997</v>
      </c>
      <c r="D354" s="17">
        <v>47.404780788624997</v>
      </c>
    </row>
    <row r="355" spans="1:4" x14ac:dyDescent="0.25">
      <c r="A355" s="2">
        <v>41744</v>
      </c>
      <c r="B355" s="17">
        <v>17</v>
      </c>
      <c r="C355" s="17">
        <v>46.689409737268399</v>
      </c>
      <c r="D355" s="17">
        <v>46.689409737268399</v>
      </c>
    </row>
    <row r="356" spans="1:4" x14ac:dyDescent="0.25">
      <c r="A356" s="2">
        <v>41744</v>
      </c>
      <c r="B356" s="17">
        <v>18</v>
      </c>
      <c r="C356" s="17">
        <v>46.572044002969498</v>
      </c>
      <c r="D356" s="17">
        <v>46.572044002969498</v>
      </c>
    </row>
    <row r="357" spans="1:4" x14ac:dyDescent="0.25">
      <c r="A357" s="2">
        <v>41744</v>
      </c>
      <c r="B357" s="17">
        <v>19</v>
      </c>
      <c r="C357" s="17">
        <v>46.526563685628602</v>
      </c>
      <c r="D357" s="17">
        <v>46.526563685628602</v>
      </c>
    </row>
    <row r="358" spans="1:4" x14ac:dyDescent="0.25">
      <c r="A358" s="2">
        <v>41744</v>
      </c>
      <c r="B358" s="17">
        <v>20</v>
      </c>
      <c r="C358" s="17">
        <v>46.8884906548735</v>
      </c>
    </row>
    <row r="359" spans="1:4" x14ac:dyDescent="0.25">
      <c r="A359" s="2">
        <v>41744</v>
      </c>
      <c r="B359" s="17">
        <v>21</v>
      </c>
      <c r="C359" s="17">
        <v>48.235178034339398</v>
      </c>
    </row>
    <row r="360" spans="1:4" x14ac:dyDescent="0.25">
      <c r="A360" s="2">
        <v>41744</v>
      </c>
      <c r="B360" s="17">
        <v>22</v>
      </c>
      <c r="C360" s="17">
        <v>47.711820742657501</v>
      </c>
    </row>
    <row r="361" spans="1:4" x14ac:dyDescent="0.25">
      <c r="A361" s="2">
        <v>41744</v>
      </c>
      <c r="B361" s="17">
        <v>23</v>
      </c>
      <c r="C361" s="17">
        <v>46.542308632265602</v>
      </c>
    </row>
    <row r="362" spans="1:4" x14ac:dyDescent="0.25">
      <c r="A362" s="2">
        <v>41744</v>
      </c>
      <c r="B362" s="17">
        <v>24</v>
      </c>
      <c r="C362" s="17">
        <v>44.644098050833101</v>
      </c>
    </row>
    <row r="363" spans="1:4" x14ac:dyDescent="0.25">
      <c r="A363" s="2">
        <v>41745</v>
      </c>
      <c r="B363" s="17">
        <v>1</v>
      </c>
      <c r="C363" s="17">
        <v>44.551443563483701</v>
      </c>
    </row>
    <row r="364" spans="1:4" x14ac:dyDescent="0.25">
      <c r="A364" s="2">
        <v>41745</v>
      </c>
      <c r="B364" s="17">
        <v>2</v>
      </c>
      <c r="C364" s="17">
        <v>43.678597737564097</v>
      </c>
    </row>
    <row r="365" spans="1:4" x14ac:dyDescent="0.25">
      <c r="A365" s="2">
        <v>41745</v>
      </c>
      <c r="B365" s="17">
        <v>3</v>
      </c>
      <c r="C365" s="17">
        <v>43.0364063670376</v>
      </c>
    </row>
    <row r="366" spans="1:4" x14ac:dyDescent="0.25">
      <c r="A366" s="2">
        <v>41745</v>
      </c>
      <c r="B366" s="17">
        <v>4</v>
      </c>
      <c r="C366" s="17">
        <v>43.091752802659499</v>
      </c>
    </row>
    <row r="367" spans="1:4" x14ac:dyDescent="0.25">
      <c r="A367" s="2">
        <v>41745</v>
      </c>
      <c r="B367" s="17">
        <v>5</v>
      </c>
      <c r="C367" s="17">
        <v>43.926782766645097</v>
      </c>
    </row>
    <row r="368" spans="1:4" x14ac:dyDescent="0.25">
      <c r="A368" s="2">
        <v>41745</v>
      </c>
      <c r="B368" s="17">
        <v>6</v>
      </c>
      <c r="C368" s="17">
        <v>45.134267855446801</v>
      </c>
    </row>
    <row r="369" spans="1:4" x14ac:dyDescent="0.25">
      <c r="A369" s="2">
        <v>41745</v>
      </c>
      <c r="B369" s="17">
        <v>7</v>
      </c>
      <c r="C369" s="17">
        <v>46.914395561290597</v>
      </c>
    </row>
    <row r="370" spans="1:4" x14ac:dyDescent="0.25">
      <c r="A370" s="2">
        <v>41745</v>
      </c>
      <c r="B370" s="17">
        <v>8</v>
      </c>
      <c r="C370" s="17">
        <v>50.224942248458198</v>
      </c>
      <c r="D370" s="17">
        <v>50.224942248458198</v>
      </c>
    </row>
    <row r="371" spans="1:4" x14ac:dyDescent="0.25">
      <c r="A371" s="2">
        <v>41745</v>
      </c>
      <c r="B371" s="17">
        <v>9</v>
      </c>
      <c r="C371" s="17">
        <v>53.9025088254918</v>
      </c>
      <c r="D371" s="17">
        <v>53.9025088254918</v>
      </c>
    </row>
    <row r="372" spans="1:4" x14ac:dyDescent="0.25">
      <c r="A372" s="2">
        <v>41745</v>
      </c>
      <c r="B372" s="17">
        <v>10</v>
      </c>
      <c r="C372" s="17">
        <v>53.293257499190503</v>
      </c>
      <c r="D372" s="17">
        <v>53.293257499190503</v>
      </c>
    </row>
    <row r="373" spans="1:4" x14ac:dyDescent="0.25">
      <c r="A373" s="2">
        <v>41745</v>
      </c>
      <c r="B373" s="17">
        <v>11</v>
      </c>
      <c r="C373" s="17">
        <v>52.564682344865503</v>
      </c>
      <c r="D373" s="17">
        <v>52.564682344865503</v>
      </c>
    </row>
    <row r="374" spans="1:4" x14ac:dyDescent="0.25">
      <c r="A374" s="2">
        <v>41745</v>
      </c>
      <c r="B374" s="17">
        <v>12</v>
      </c>
      <c r="C374" s="17">
        <v>51.217422411221101</v>
      </c>
      <c r="D374" s="17">
        <v>51.217422411221101</v>
      </c>
    </row>
    <row r="375" spans="1:4" x14ac:dyDescent="0.25">
      <c r="A375" s="2">
        <v>41745</v>
      </c>
      <c r="B375" s="17">
        <v>13</v>
      </c>
      <c r="C375" s="17">
        <v>49.864729844489901</v>
      </c>
      <c r="D375" s="17">
        <v>49.864729844489901</v>
      </c>
    </row>
    <row r="376" spans="1:4" x14ac:dyDescent="0.25">
      <c r="A376" s="2">
        <v>41745</v>
      </c>
      <c r="B376" s="17">
        <v>14</v>
      </c>
      <c r="C376" s="17">
        <v>49.226532268000099</v>
      </c>
      <c r="D376" s="17">
        <v>49.226532268000099</v>
      </c>
    </row>
    <row r="377" spans="1:4" x14ac:dyDescent="0.25">
      <c r="A377" s="2">
        <v>41745</v>
      </c>
      <c r="B377" s="17">
        <v>15</v>
      </c>
      <c r="C377" s="17">
        <v>48.381281765340503</v>
      </c>
      <c r="D377" s="17">
        <v>48.381281765340503</v>
      </c>
    </row>
    <row r="378" spans="1:4" x14ac:dyDescent="0.25">
      <c r="A378" s="2">
        <v>41745</v>
      </c>
      <c r="B378" s="17">
        <v>16</v>
      </c>
      <c r="C378" s="17">
        <v>47.393417338731702</v>
      </c>
      <c r="D378" s="17">
        <v>47.393417338731702</v>
      </c>
    </row>
    <row r="379" spans="1:4" x14ac:dyDescent="0.25">
      <c r="A379" s="2">
        <v>41745</v>
      </c>
      <c r="B379" s="17">
        <v>17</v>
      </c>
      <c r="C379" s="17">
        <v>46.3152884091934</v>
      </c>
      <c r="D379" s="17">
        <v>46.3152884091934</v>
      </c>
    </row>
    <row r="380" spans="1:4" x14ac:dyDescent="0.25">
      <c r="A380" s="2">
        <v>41745</v>
      </c>
      <c r="B380" s="17">
        <v>18</v>
      </c>
      <c r="C380" s="17">
        <v>46.2910804486174</v>
      </c>
      <c r="D380" s="17">
        <v>46.2910804486174</v>
      </c>
    </row>
    <row r="381" spans="1:4" x14ac:dyDescent="0.25">
      <c r="A381" s="2">
        <v>41745</v>
      </c>
      <c r="B381" s="17">
        <v>19</v>
      </c>
      <c r="C381" s="17">
        <v>46.392126857838797</v>
      </c>
      <c r="D381" s="17">
        <v>46.392126857838797</v>
      </c>
    </row>
    <row r="382" spans="1:4" x14ac:dyDescent="0.25">
      <c r="A382" s="2">
        <v>41745</v>
      </c>
      <c r="B382" s="17">
        <v>20</v>
      </c>
      <c r="C382" s="17">
        <v>46.806624130094498</v>
      </c>
    </row>
    <row r="383" spans="1:4" x14ac:dyDescent="0.25">
      <c r="A383" s="2">
        <v>41745</v>
      </c>
      <c r="B383" s="17">
        <v>21</v>
      </c>
      <c r="C383" s="17">
        <v>48.317602625614903</v>
      </c>
    </row>
    <row r="384" spans="1:4" x14ac:dyDescent="0.25">
      <c r="A384" s="2">
        <v>41745</v>
      </c>
      <c r="B384" s="17">
        <v>22</v>
      </c>
      <c r="C384" s="17">
        <v>47.728841266942702</v>
      </c>
    </row>
    <row r="385" spans="1:4" x14ac:dyDescent="0.25">
      <c r="A385" s="2">
        <v>41745</v>
      </c>
      <c r="B385" s="17">
        <v>23</v>
      </c>
      <c r="C385" s="17">
        <v>46.591586133783402</v>
      </c>
    </row>
    <row r="386" spans="1:4" x14ac:dyDescent="0.25">
      <c r="A386" s="2">
        <v>41745</v>
      </c>
      <c r="B386" s="17">
        <v>24</v>
      </c>
      <c r="C386" s="17">
        <v>45.131874517946997</v>
      </c>
    </row>
    <row r="387" spans="1:4" x14ac:dyDescent="0.25">
      <c r="A387" s="2">
        <v>41746</v>
      </c>
      <c r="B387" s="17">
        <v>1</v>
      </c>
      <c r="C387" s="17">
        <v>44.937963712100597</v>
      </c>
    </row>
    <row r="388" spans="1:4" x14ac:dyDescent="0.25">
      <c r="A388" s="2">
        <v>41746</v>
      </c>
      <c r="B388" s="17">
        <v>2</v>
      </c>
      <c r="C388" s="17">
        <v>44.018251906370203</v>
      </c>
    </row>
    <row r="389" spans="1:4" x14ac:dyDescent="0.25">
      <c r="A389" s="2">
        <v>41746</v>
      </c>
      <c r="B389" s="17">
        <v>3</v>
      </c>
      <c r="C389" s="17">
        <v>43.318536503757102</v>
      </c>
    </row>
    <row r="390" spans="1:4" x14ac:dyDescent="0.25">
      <c r="A390" s="2">
        <v>41746</v>
      </c>
      <c r="B390" s="17">
        <v>4</v>
      </c>
      <c r="C390" s="17">
        <v>43.023404990203097</v>
      </c>
    </row>
    <row r="391" spans="1:4" x14ac:dyDescent="0.25">
      <c r="A391" s="2">
        <v>41746</v>
      </c>
      <c r="B391" s="17">
        <v>5</v>
      </c>
      <c r="C391" s="17">
        <v>43.040526362779801</v>
      </c>
    </row>
    <row r="392" spans="1:4" x14ac:dyDescent="0.25">
      <c r="A392" s="2">
        <v>41746</v>
      </c>
      <c r="B392" s="17">
        <v>6</v>
      </c>
      <c r="C392" s="17">
        <v>43.1392056866421</v>
      </c>
    </row>
    <row r="393" spans="1:4" x14ac:dyDescent="0.25">
      <c r="A393" s="2">
        <v>41746</v>
      </c>
      <c r="B393" s="17">
        <v>7</v>
      </c>
      <c r="C393" s="17">
        <v>42.494604257597601</v>
      </c>
    </row>
    <row r="394" spans="1:4" x14ac:dyDescent="0.25">
      <c r="A394" s="2">
        <v>41746</v>
      </c>
      <c r="B394" s="17">
        <v>8</v>
      </c>
      <c r="C394" s="17">
        <v>42.075231243635699</v>
      </c>
      <c r="D394" s="17">
        <v>42.075231243635699</v>
      </c>
    </row>
    <row r="395" spans="1:4" x14ac:dyDescent="0.25">
      <c r="A395" s="2">
        <v>41746</v>
      </c>
      <c r="B395" s="17">
        <v>9</v>
      </c>
      <c r="C395" s="17">
        <v>42.885518436135399</v>
      </c>
      <c r="D395" s="17">
        <v>42.885518436135399</v>
      </c>
    </row>
    <row r="396" spans="1:4" x14ac:dyDescent="0.25">
      <c r="A396" s="2">
        <v>41746</v>
      </c>
      <c r="B396" s="17">
        <v>10</v>
      </c>
      <c r="C396" s="17">
        <v>43.865319702674597</v>
      </c>
      <c r="D396" s="17">
        <v>43.865319702674597</v>
      </c>
    </row>
    <row r="397" spans="1:4" x14ac:dyDescent="0.25">
      <c r="A397" s="2">
        <v>41746</v>
      </c>
      <c r="B397" s="17">
        <v>11</v>
      </c>
      <c r="C397" s="17">
        <v>44.682019463779497</v>
      </c>
      <c r="D397" s="17">
        <v>44.682019463779497</v>
      </c>
    </row>
    <row r="398" spans="1:4" x14ac:dyDescent="0.25">
      <c r="A398" s="2">
        <v>41746</v>
      </c>
      <c r="B398" s="17">
        <v>12</v>
      </c>
      <c r="C398" s="17">
        <v>45.123577756251002</v>
      </c>
      <c r="D398" s="17">
        <v>45.123577756251002</v>
      </c>
    </row>
    <row r="399" spans="1:4" x14ac:dyDescent="0.25">
      <c r="A399" s="2">
        <v>41746</v>
      </c>
      <c r="B399" s="17">
        <v>13</v>
      </c>
      <c r="C399" s="17">
        <v>44.574240529372801</v>
      </c>
      <c r="D399" s="17">
        <v>44.574240529372801</v>
      </c>
    </row>
    <row r="400" spans="1:4" x14ac:dyDescent="0.25">
      <c r="A400" s="2">
        <v>41746</v>
      </c>
      <c r="B400" s="17">
        <v>14</v>
      </c>
      <c r="C400" s="17">
        <v>43.435968027020103</v>
      </c>
      <c r="D400" s="17">
        <v>43.435968027020103</v>
      </c>
    </row>
    <row r="401" spans="1:4" x14ac:dyDescent="0.25">
      <c r="A401" s="2">
        <v>41746</v>
      </c>
      <c r="B401" s="17">
        <v>15</v>
      </c>
      <c r="C401" s="17">
        <v>42.536214365942897</v>
      </c>
      <c r="D401" s="17">
        <v>42.536214365942897</v>
      </c>
    </row>
    <row r="402" spans="1:4" x14ac:dyDescent="0.25">
      <c r="A402" s="2">
        <v>41746</v>
      </c>
      <c r="B402" s="17">
        <v>16</v>
      </c>
      <c r="C402" s="17">
        <v>42.040368797159502</v>
      </c>
      <c r="D402" s="17">
        <v>42.040368797159502</v>
      </c>
    </row>
    <row r="403" spans="1:4" x14ac:dyDescent="0.25">
      <c r="A403" s="2">
        <v>41746</v>
      </c>
      <c r="B403" s="17">
        <v>17</v>
      </c>
      <c r="C403" s="17">
        <v>42.212423083566598</v>
      </c>
      <c r="D403" s="17">
        <v>42.212423083566598</v>
      </c>
    </row>
    <row r="404" spans="1:4" x14ac:dyDescent="0.25">
      <c r="A404" s="2">
        <v>41746</v>
      </c>
      <c r="B404" s="17">
        <v>18</v>
      </c>
      <c r="C404" s="17">
        <v>43.341927505736201</v>
      </c>
      <c r="D404" s="17">
        <v>43.341927505736201</v>
      </c>
    </row>
    <row r="405" spans="1:4" x14ac:dyDescent="0.25">
      <c r="A405" s="2">
        <v>41746</v>
      </c>
      <c r="B405" s="17">
        <v>19</v>
      </c>
      <c r="C405" s="17">
        <v>43.9801152875282</v>
      </c>
      <c r="D405" s="17">
        <v>43.9801152875282</v>
      </c>
    </row>
    <row r="406" spans="1:4" x14ac:dyDescent="0.25">
      <c r="A406" s="2">
        <v>41746</v>
      </c>
      <c r="B406" s="17">
        <v>20</v>
      </c>
      <c r="C406" s="17">
        <v>44.795159578821803</v>
      </c>
    </row>
    <row r="407" spans="1:4" x14ac:dyDescent="0.25">
      <c r="A407" s="2">
        <v>41746</v>
      </c>
      <c r="B407" s="17">
        <v>21</v>
      </c>
      <c r="C407" s="17">
        <v>45.968119351835099</v>
      </c>
    </row>
    <row r="408" spans="1:4" x14ac:dyDescent="0.25">
      <c r="A408" s="2">
        <v>41746</v>
      </c>
      <c r="B408" s="17">
        <v>22</v>
      </c>
      <c r="C408" s="17">
        <v>46.130409107110403</v>
      </c>
    </row>
    <row r="409" spans="1:4" x14ac:dyDescent="0.25">
      <c r="A409" s="2">
        <v>41746</v>
      </c>
      <c r="B409" s="17">
        <v>23</v>
      </c>
      <c r="C409" s="17">
        <v>45.890764505963404</v>
      </c>
    </row>
    <row r="410" spans="1:4" x14ac:dyDescent="0.25">
      <c r="A410" s="2">
        <v>41746</v>
      </c>
      <c r="B410" s="17">
        <v>24</v>
      </c>
      <c r="C410" s="17">
        <v>44.922667366281402</v>
      </c>
    </row>
    <row r="411" spans="1:4" x14ac:dyDescent="0.25">
      <c r="A411" s="2">
        <v>41747</v>
      </c>
      <c r="B411" s="17">
        <v>1</v>
      </c>
      <c r="C411" s="17">
        <v>44.937963712100597</v>
      </c>
    </row>
    <row r="412" spans="1:4" x14ac:dyDescent="0.25">
      <c r="A412" s="2">
        <v>41747</v>
      </c>
      <c r="B412" s="17">
        <v>2</v>
      </c>
      <c r="C412" s="17">
        <v>44.018251906370203</v>
      </c>
    </row>
    <row r="413" spans="1:4" x14ac:dyDescent="0.25">
      <c r="A413" s="2">
        <v>41747</v>
      </c>
      <c r="B413" s="17">
        <v>3</v>
      </c>
      <c r="C413" s="17">
        <v>43.318536503757102</v>
      </c>
    </row>
    <row r="414" spans="1:4" x14ac:dyDescent="0.25">
      <c r="A414" s="2">
        <v>41747</v>
      </c>
      <c r="B414" s="17">
        <v>4</v>
      </c>
      <c r="C414" s="17">
        <v>43.023404990203097</v>
      </c>
    </row>
    <row r="415" spans="1:4" x14ac:dyDescent="0.25">
      <c r="A415" s="2">
        <v>41747</v>
      </c>
      <c r="B415" s="17">
        <v>5</v>
      </c>
      <c r="C415" s="17">
        <v>43.040526362779801</v>
      </c>
    </row>
    <row r="416" spans="1:4" x14ac:dyDescent="0.25">
      <c r="A416" s="2">
        <v>41747</v>
      </c>
      <c r="B416" s="17">
        <v>6</v>
      </c>
      <c r="C416" s="17">
        <v>43.1392056866421</v>
      </c>
    </row>
    <row r="417" spans="1:4" x14ac:dyDescent="0.25">
      <c r="A417" s="2">
        <v>41747</v>
      </c>
      <c r="B417" s="17">
        <v>7</v>
      </c>
      <c r="C417" s="17">
        <v>42.494604257597601</v>
      </c>
    </row>
    <row r="418" spans="1:4" x14ac:dyDescent="0.25">
      <c r="A418" s="2">
        <v>41747</v>
      </c>
      <c r="B418" s="17">
        <v>8</v>
      </c>
      <c r="C418" s="17">
        <v>42.075231243635699</v>
      </c>
      <c r="D418" s="17">
        <v>42.075231243635699</v>
      </c>
    </row>
    <row r="419" spans="1:4" x14ac:dyDescent="0.25">
      <c r="A419" s="2">
        <v>41747</v>
      </c>
      <c r="B419" s="17">
        <v>9</v>
      </c>
      <c r="C419" s="17">
        <v>42.885518436135399</v>
      </c>
      <c r="D419" s="17">
        <v>42.885518436135399</v>
      </c>
    </row>
    <row r="420" spans="1:4" x14ac:dyDescent="0.25">
      <c r="A420" s="2">
        <v>41747</v>
      </c>
      <c r="B420" s="17">
        <v>10</v>
      </c>
      <c r="C420" s="17">
        <v>43.865319702674597</v>
      </c>
      <c r="D420" s="17">
        <v>43.865319702674597</v>
      </c>
    </row>
    <row r="421" spans="1:4" x14ac:dyDescent="0.25">
      <c r="A421" s="2">
        <v>41747</v>
      </c>
      <c r="B421" s="17">
        <v>11</v>
      </c>
      <c r="C421" s="17">
        <v>44.682019463779497</v>
      </c>
      <c r="D421" s="17">
        <v>44.682019463779497</v>
      </c>
    </row>
    <row r="422" spans="1:4" x14ac:dyDescent="0.25">
      <c r="A422" s="2">
        <v>41747</v>
      </c>
      <c r="B422" s="17">
        <v>12</v>
      </c>
      <c r="C422" s="17">
        <v>45.123577756251002</v>
      </c>
      <c r="D422" s="17">
        <v>45.123577756251002</v>
      </c>
    </row>
    <row r="423" spans="1:4" x14ac:dyDescent="0.25">
      <c r="A423" s="2">
        <v>41747</v>
      </c>
      <c r="B423" s="17">
        <v>13</v>
      </c>
      <c r="C423" s="17">
        <v>44.574240529372801</v>
      </c>
      <c r="D423" s="17">
        <v>44.574240529372801</v>
      </c>
    </row>
    <row r="424" spans="1:4" x14ac:dyDescent="0.25">
      <c r="A424" s="2">
        <v>41747</v>
      </c>
      <c r="B424" s="17">
        <v>14</v>
      </c>
      <c r="C424" s="17">
        <v>43.435968027020103</v>
      </c>
      <c r="D424" s="17">
        <v>43.435968027020103</v>
      </c>
    </row>
    <row r="425" spans="1:4" x14ac:dyDescent="0.25">
      <c r="A425" s="2">
        <v>41747</v>
      </c>
      <c r="B425" s="17">
        <v>15</v>
      </c>
      <c r="C425" s="17">
        <v>42.536214365942897</v>
      </c>
      <c r="D425" s="17">
        <v>42.536214365942897</v>
      </c>
    </row>
    <row r="426" spans="1:4" x14ac:dyDescent="0.25">
      <c r="A426" s="2">
        <v>41747</v>
      </c>
      <c r="B426" s="17">
        <v>16</v>
      </c>
      <c r="C426" s="17">
        <v>42.040368797159502</v>
      </c>
      <c r="D426" s="17">
        <v>42.040368797159502</v>
      </c>
    </row>
    <row r="427" spans="1:4" x14ac:dyDescent="0.25">
      <c r="A427" s="2">
        <v>41747</v>
      </c>
      <c r="B427" s="17">
        <v>17</v>
      </c>
      <c r="C427" s="17">
        <v>42.212423083566598</v>
      </c>
      <c r="D427" s="17">
        <v>42.212423083566598</v>
      </c>
    </row>
    <row r="428" spans="1:4" x14ac:dyDescent="0.25">
      <c r="A428" s="2">
        <v>41747</v>
      </c>
      <c r="B428" s="17">
        <v>18</v>
      </c>
      <c r="C428" s="17">
        <v>43.341927505736201</v>
      </c>
      <c r="D428" s="17">
        <v>43.341927505736201</v>
      </c>
    </row>
    <row r="429" spans="1:4" x14ac:dyDescent="0.25">
      <c r="A429" s="2">
        <v>41747</v>
      </c>
      <c r="B429" s="17">
        <v>19</v>
      </c>
      <c r="C429" s="17">
        <v>43.9801152875282</v>
      </c>
      <c r="D429" s="17">
        <v>43.9801152875282</v>
      </c>
    </row>
    <row r="430" spans="1:4" x14ac:dyDescent="0.25">
      <c r="A430" s="2">
        <v>41747</v>
      </c>
      <c r="B430" s="17">
        <v>20</v>
      </c>
      <c r="C430" s="17">
        <v>44.795159578821803</v>
      </c>
    </row>
    <row r="431" spans="1:4" x14ac:dyDescent="0.25">
      <c r="A431" s="2">
        <v>41747</v>
      </c>
      <c r="B431" s="17">
        <v>21</v>
      </c>
      <c r="C431" s="17">
        <v>45.968119351835099</v>
      </c>
    </row>
    <row r="432" spans="1:4" x14ac:dyDescent="0.25">
      <c r="A432" s="2">
        <v>41747</v>
      </c>
      <c r="B432" s="17">
        <v>22</v>
      </c>
      <c r="C432" s="17">
        <v>46.130409107110403</v>
      </c>
    </row>
    <row r="433" spans="1:4" x14ac:dyDescent="0.25">
      <c r="A433" s="2">
        <v>41747</v>
      </c>
      <c r="B433" s="17">
        <v>23</v>
      </c>
      <c r="C433" s="17">
        <v>45.890764505963404</v>
      </c>
    </row>
    <row r="434" spans="1:4" x14ac:dyDescent="0.25">
      <c r="A434" s="2">
        <v>41747</v>
      </c>
      <c r="B434" s="17">
        <v>24</v>
      </c>
      <c r="C434" s="17">
        <v>44.922667366281402</v>
      </c>
    </row>
    <row r="435" spans="1:4" x14ac:dyDescent="0.25">
      <c r="A435" s="2">
        <v>41748</v>
      </c>
      <c r="B435" s="17">
        <v>1</v>
      </c>
      <c r="C435" s="17">
        <v>45.372872446965502</v>
      </c>
    </row>
    <row r="436" spans="1:4" x14ac:dyDescent="0.25">
      <c r="A436" s="2">
        <v>41748</v>
      </c>
      <c r="B436" s="17">
        <v>2</v>
      </c>
      <c r="C436" s="17">
        <v>44.846687567090498</v>
      </c>
    </row>
    <row r="437" spans="1:4" x14ac:dyDescent="0.25">
      <c r="A437" s="2">
        <v>41748</v>
      </c>
      <c r="B437" s="17">
        <v>3</v>
      </c>
      <c r="C437" s="17">
        <v>44.235746830751701</v>
      </c>
    </row>
    <row r="438" spans="1:4" x14ac:dyDescent="0.25">
      <c r="A438" s="2">
        <v>41748</v>
      </c>
      <c r="B438" s="17">
        <v>4</v>
      </c>
      <c r="C438" s="17">
        <v>44.075327335874199</v>
      </c>
    </row>
    <row r="439" spans="1:4" x14ac:dyDescent="0.25">
      <c r="A439" s="2">
        <v>41748</v>
      </c>
      <c r="B439" s="17">
        <v>5</v>
      </c>
      <c r="C439" s="17">
        <v>44.118461356978003</v>
      </c>
    </row>
    <row r="440" spans="1:4" x14ac:dyDescent="0.25">
      <c r="A440" s="2">
        <v>41748</v>
      </c>
      <c r="B440" s="17">
        <v>6</v>
      </c>
      <c r="C440" s="17">
        <v>44.3666738088721</v>
      </c>
    </row>
    <row r="441" spans="1:4" x14ac:dyDescent="0.25">
      <c r="A441" s="2">
        <v>41748</v>
      </c>
      <c r="B441" s="17">
        <v>7</v>
      </c>
      <c r="C441" s="17">
        <v>44.219752815718202</v>
      </c>
    </row>
    <row r="442" spans="1:4" x14ac:dyDescent="0.25">
      <c r="A442" s="2">
        <v>41748</v>
      </c>
      <c r="B442" s="17">
        <v>8</v>
      </c>
      <c r="C442" s="17">
        <v>44.653939779313497</v>
      </c>
      <c r="D442" s="17"/>
    </row>
    <row r="443" spans="1:4" x14ac:dyDescent="0.25">
      <c r="A443" s="2">
        <v>41748</v>
      </c>
      <c r="B443" s="17">
        <v>9</v>
      </c>
      <c r="C443" s="17">
        <v>45.354480624638001</v>
      </c>
      <c r="D443" s="17"/>
    </row>
    <row r="444" spans="1:4" x14ac:dyDescent="0.25">
      <c r="A444" s="2">
        <v>41748</v>
      </c>
      <c r="B444" s="17">
        <v>10</v>
      </c>
      <c r="C444" s="17">
        <v>46.351639642666903</v>
      </c>
      <c r="D444" s="17"/>
    </row>
    <row r="445" spans="1:4" x14ac:dyDescent="0.25">
      <c r="A445" s="2">
        <v>41748</v>
      </c>
      <c r="B445" s="17">
        <v>11</v>
      </c>
      <c r="C445" s="17">
        <v>46.740604346462398</v>
      </c>
      <c r="D445" s="17"/>
    </row>
    <row r="446" spans="1:4" x14ac:dyDescent="0.25">
      <c r="A446" s="2">
        <v>41748</v>
      </c>
      <c r="B446" s="17">
        <v>12</v>
      </c>
      <c r="C446" s="17">
        <v>46.528277364467101</v>
      </c>
      <c r="D446" s="17"/>
    </row>
    <row r="447" spans="1:4" x14ac:dyDescent="0.25">
      <c r="A447" s="2">
        <v>41748</v>
      </c>
      <c r="B447" s="17">
        <v>13</v>
      </c>
      <c r="C447" s="17">
        <v>45.768005662368502</v>
      </c>
      <c r="D447" s="17"/>
    </row>
    <row r="448" spans="1:4" x14ac:dyDescent="0.25">
      <c r="A448" s="2">
        <v>41748</v>
      </c>
      <c r="B448" s="17">
        <v>14</v>
      </c>
      <c r="C448" s="17">
        <v>44.822372591530304</v>
      </c>
      <c r="D448" s="17"/>
    </row>
    <row r="449" spans="1:4" x14ac:dyDescent="0.25">
      <c r="A449" s="2">
        <v>41748</v>
      </c>
      <c r="B449" s="17">
        <v>15</v>
      </c>
      <c r="C449" s="17">
        <v>43.999526536130404</v>
      </c>
      <c r="D449" s="17"/>
    </row>
    <row r="450" spans="1:4" x14ac:dyDescent="0.25">
      <c r="A450" s="2">
        <v>41748</v>
      </c>
      <c r="B450" s="17">
        <v>16</v>
      </c>
      <c r="C450" s="17">
        <v>43.412632099815703</v>
      </c>
      <c r="D450" s="17"/>
    </row>
    <row r="451" spans="1:4" x14ac:dyDescent="0.25">
      <c r="A451" s="2">
        <v>41748</v>
      </c>
      <c r="B451" s="17">
        <v>17</v>
      </c>
      <c r="C451" s="17">
        <v>43.665901922093902</v>
      </c>
      <c r="D451" s="17"/>
    </row>
    <row r="452" spans="1:4" x14ac:dyDescent="0.25">
      <c r="A452" s="2">
        <v>41748</v>
      </c>
      <c r="B452" s="17">
        <v>18</v>
      </c>
      <c r="C452" s="17">
        <v>44.648029164411597</v>
      </c>
      <c r="D452" s="17"/>
    </row>
    <row r="453" spans="1:4" x14ac:dyDescent="0.25">
      <c r="A453" s="2">
        <v>41748</v>
      </c>
      <c r="B453" s="17">
        <v>19</v>
      </c>
      <c r="C453" s="17">
        <v>45.136836161593997</v>
      </c>
      <c r="D453" s="17"/>
    </row>
    <row r="454" spans="1:4" x14ac:dyDescent="0.25">
      <c r="A454" s="2">
        <v>41748</v>
      </c>
      <c r="B454" s="17">
        <v>20</v>
      </c>
      <c r="C454" s="17">
        <v>45.448600549185102</v>
      </c>
    </row>
    <row r="455" spans="1:4" x14ac:dyDescent="0.25">
      <c r="A455" s="2">
        <v>41748</v>
      </c>
      <c r="B455" s="17">
        <v>21</v>
      </c>
      <c r="C455" s="17">
        <v>45.929106051918097</v>
      </c>
    </row>
    <row r="456" spans="1:4" x14ac:dyDescent="0.25">
      <c r="A456" s="2">
        <v>41748</v>
      </c>
      <c r="B456" s="17">
        <v>22</v>
      </c>
      <c r="C456" s="17">
        <v>45.946147162348801</v>
      </c>
    </row>
    <row r="457" spans="1:4" x14ac:dyDescent="0.25">
      <c r="A457" s="2">
        <v>41748</v>
      </c>
      <c r="B457" s="17">
        <v>23</v>
      </c>
      <c r="C457" s="17">
        <v>45.770989357621303</v>
      </c>
    </row>
    <row r="458" spans="1:4" x14ac:dyDescent="0.25">
      <c r="A458" s="2">
        <v>41748</v>
      </c>
      <c r="B458" s="17">
        <v>24</v>
      </c>
      <c r="C458" s="17">
        <v>44.838003826142298</v>
      </c>
    </row>
    <row r="459" spans="1:4" x14ac:dyDescent="0.25">
      <c r="A459" s="2">
        <v>41749</v>
      </c>
      <c r="B459" s="17">
        <v>1</v>
      </c>
      <c r="C459" s="17">
        <v>44.937963712100597</v>
      </c>
    </row>
    <row r="460" spans="1:4" x14ac:dyDescent="0.25">
      <c r="A460" s="2">
        <v>41749</v>
      </c>
      <c r="B460" s="17">
        <v>2</v>
      </c>
      <c r="C460" s="17">
        <v>44.018251906370203</v>
      </c>
    </row>
    <row r="461" spans="1:4" x14ac:dyDescent="0.25">
      <c r="A461" s="2">
        <v>41749</v>
      </c>
      <c r="B461" s="17">
        <v>3</v>
      </c>
      <c r="C461" s="17">
        <v>43.318536503757102</v>
      </c>
    </row>
    <row r="462" spans="1:4" x14ac:dyDescent="0.25">
      <c r="A462" s="2">
        <v>41749</v>
      </c>
      <c r="B462" s="17">
        <v>4</v>
      </c>
      <c r="C462" s="17">
        <v>43.023404990203097</v>
      </c>
    </row>
    <row r="463" spans="1:4" x14ac:dyDescent="0.25">
      <c r="A463" s="2">
        <v>41749</v>
      </c>
      <c r="B463" s="17">
        <v>5</v>
      </c>
      <c r="C463" s="17">
        <v>43.040526362779801</v>
      </c>
    </row>
    <row r="464" spans="1:4" x14ac:dyDescent="0.25">
      <c r="A464" s="2">
        <v>41749</v>
      </c>
      <c r="B464" s="17">
        <v>6</v>
      </c>
      <c r="C464" s="17">
        <v>43.1392056866421</v>
      </c>
    </row>
    <row r="465" spans="1:4" x14ac:dyDescent="0.25">
      <c r="A465" s="2">
        <v>41749</v>
      </c>
      <c r="B465" s="17">
        <v>7</v>
      </c>
      <c r="C465" s="17">
        <v>42.494604257597601</v>
      </c>
    </row>
    <row r="466" spans="1:4" x14ac:dyDescent="0.25">
      <c r="A466" s="2">
        <v>41749</v>
      </c>
      <c r="B466" s="17">
        <v>8</v>
      </c>
      <c r="C466" s="17">
        <v>42.075231243635699</v>
      </c>
      <c r="D466" s="17"/>
    </row>
    <row r="467" spans="1:4" x14ac:dyDescent="0.25">
      <c r="A467" s="2">
        <v>41749</v>
      </c>
      <c r="B467" s="17">
        <v>9</v>
      </c>
      <c r="C467" s="17">
        <v>42.885518436135399</v>
      </c>
      <c r="D467" s="17"/>
    </row>
    <row r="468" spans="1:4" x14ac:dyDescent="0.25">
      <c r="A468" s="2">
        <v>41749</v>
      </c>
      <c r="B468" s="17">
        <v>10</v>
      </c>
      <c r="C468" s="17">
        <v>43.865319702674597</v>
      </c>
      <c r="D468" s="17"/>
    </row>
    <row r="469" spans="1:4" x14ac:dyDescent="0.25">
      <c r="A469" s="2">
        <v>41749</v>
      </c>
      <c r="B469" s="17">
        <v>11</v>
      </c>
      <c r="C469" s="17">
        <v>44.682019463779497</v>
      </c>
      <c r="D469" s="17"/>
    </row>
    <row r="470" spans="1:4" x14ac:dyDescent="0.25">
      <c r="A470" s="2">
        <v>41749</v>
      </c>
      <c r="B470" s="17">
        <v>12</v>
      </c>
      <c r="C470" s="17">
        <v>45.123577756251002</v>
      </c>
      <c r="D470" s="17"/>
    </row>
    <row r="471" spans="1:4" x14ac:dyDescent="0.25">
      <c r="A471" s="2">
        <v>41749</v>
      </c>
      <c r="B471" s="17">
        <v>13</v>
      </c>
      <c r="C471" s="17">
        <v>44.574240529372801</v>
      </c>
      <c r="D471" s="17"/>
    </row>
    <row r="472" spans="1:4" x14ac:dyDescent="0.25">
      <c r="A472" s="2">
        <v>41749</v>
      </c>
      <c r="B472" s="17">
        <v>14</v>
      </c>
      <c r="C472" s="17">
        <v>43.435968027020103</v>
      </c>
      <c r="D472" s="17"/>
    </row>
    <row r="473" spans="1:4" x14ac:dyDescent="0.25">
      <c r="A473" s="2">
        <v>41749</v>
      </c>
      <c r="B473" s="17">
        <v>15</v>
      </c>
      <c r="C473" s="17">
        <v>42.536214365942897</v>
      </c>
      <c r="D473" s="17"/>
    </row>
    <row r="474" spans="1:4" x14ac:dyDescent="0.25">
      <c r="A474" s="2">
        <v>41749</v>
      </c>
      <c r="B474" s="17">
        <v>16</v>
      </c>
      <c r="C474" s="17">
        <v>42.040368797159502</v>
      </c>
      <c r="D474" s="17"/>
    </row>
    <row r="475" spans="1:4" x14ac:dyDescent="0.25">
      <c r="A475" s="2">
        <v>41749</v>
      </c>
      <c r="B475" s="17">
        <v>17</v>
      </c>
      <c r="C475" s="17">
        <v>42.212423083566598</v>
      </c>
      <c r="D475" s="17"/>
    </row>
    <row r="476" spans="1:4" x14ac:dyDescent="0.25">
      <c r="A476" s="2">
        <v>41749</v>
      </c>
      <c r="B476" s="17">
        <v>18</v>
      </c>
      <c r="C476" s="17">
        <v>43.341927505736201</v>
      </c>
      <c r="D476" s="17"/>
    </row>
    <row r="477" spans="1:4" x14ac:dyDescent="0.25">
      <c r="A477" s="2">
        <v>41749</v>
      </c>
      <c r="B477" s="17">
        <v>19</v>
      </c>
      <c r="C477" s="17">
        <v>43.9801152875282</v>
      </c>
      <c r="D477" s="17"/>
    </row>
    <row r="478" spans="1:4" x14ac:dyDescent="0.25">
      <c r="A478" s="2">
        <v>41749</v>
      </c>
      <c r="B478" s="17">
        <v>20</v>
      </c>
      <c r="C478" s="17">
        <v>44.795159578821803</v>
      </c>
    </row>
    <row r="479" spans="1:4" x14ac:dyDescent="0.25">
      <c r="A479" s="2">
        <v>41749</v>
      </c>
      <c r="B479" s="17">
        <v>21</v>
      </c>
      <c r="C479" s="17">
        <v>45.968119351835099</v>
      </c>
    </row>
    <row r="480" spans="1:4" x14ac:dyDescent="0.25">
      <c r="A480" s="2">
        <v>41749</v>
      </c>
      <c r="B480" s="17">
        <v>22</v>
      </c>
      <c r="C480" s="17">
        <v>46.130409107110403</v>
      </c>
    </row>
    <row r="481" spans="1:4" x14ac:dyDescent="0.25">
      <c r="A481" s="2">
        <v>41749</v>
      </c>
      <c r="B481" s="17">
        <v>23</v>
      </c>
      <c r="C481" s="17">
        <v>45.890764505963404</v>
      </c>
    </row>
    <row r="482" spans="1:4" x14ac:dyDescent="0.25">
      <c r="A482" s="2">
        <v>41749</v>
      </c>
      <c r="B482" s="17">
        <v>24</v>
      </c>
      <c r="C482" s="17">
        <v>44.922667366281402</v>
      </c>
    </row>
    <row r="483" spans="1:4" x14ac:dyDescent="0.25">
      <c r="A483" s="2">
        <v>41750</v>
      </c>
      <c r="B483" s="17">
        <v>1</v>
      </c>
      <c r="C483" s="17">
        <v>43.925558830685503</v>
      </c>
    </row>
    <row r="484" spans="1:4" x14ac:dyDescent="0.25">
      <c r="A484" s="2">
        <v>41750</v>
      </c>
      <c r="B484" s="17">
        <v>2</v>
      </c>
      <c r="C484" s="17">
        <v>43.2455900016041</v>
      </c>
    </row>
    <row r="485" spans="1:4" x14ac:dyDescent="0.25">
      <c r="A485" s="2">
        <v>41750</v>
      </c>
      <c r="B485" s="17">
        <v>3</v>
      </c>
      <c r="C485" s="17">
        <v>42.725913791946297</v>
      </c>
    </row>
    <row r="486" spans="1:4" x14ac:dyDescent="0.25">
      <c r="A486" s="2">
        <v>41750</v>
      </c>
      <c r="B486" s="17">
        <v>4</v>
      </c>
      <c r="C486" s="17">
        <v>42.506098703794301</v>
      </c>
    </row>
    <row r="487" spans="1:4" x14ac:dyDescent="0.25">
      <c r="A487" s="2">
        <v>41750</v>
      </c>
      <c r="B487" s="17">
        <v>5</v>
      </c>
      <c r="C487" s="17">
        <v>42.518860945862897</v>
      </c>
    </row>
    <row r="488" spans="1:4" x14ac:dyDescent="0.25">
      <c r="A488" s="2">
        <v>41750</v>
      </c>
      <c r="B488" s="17">
        <v>6</v>
      </c>
      <c r="C488" s="17">
        <v>42.592391870109601</v>
      </c>
    </row>
    <row r="489" spans="1:4" x14ac:dyDescent="0.25">
      <c r="A489" s="2">
        <v>41750</v>
      </c>
      <c r="B489" s="17">
        <v>7</v>
      </c>
      <c r="C489" s="17">
        <v>42.1113092945657</v>
      </c>
    </row>
    <row r="490" spans="1:4" x14ac:dyDescent="0.25">
      <c r="A490" s="2">
        <v>41750</v>
      </c>
      <c r="B490" s="17">
        <v>8</v>
      </c>
      <c r="C490" s="17">
        <v>41.797350653500601</v>
      </c>
      <c r="D490" s="17">
        <v>41.797350653500601</v>
      </c>
    </row>
    <row r="491" spans="1:4" x14ac:dyDescent="0.25">
      <c r="A491" s="2">
        <v>41750</v>
      </c>
      <c r="B491" s="17">
        <v>9</v>
      </c>
      <c r="C491" s="17">
        <v>42.403272406512301</v>
      </c>
      <c r="D491" s="17">
        <v>42.403272406512301</v>
      </c>
    </row>
    <row r="492" spans="1:4" x14ac:dyDescent="0.25">
      <c r="A492" s="2">
        <v>41750</v>
      </c>
      <c r="B492" s="17">
        <v>10</v>
      </c>
      <c r="C492" s="17">
        <v>43.132183484993398</v>
      </c>
      <c r="D492" s="17">
        <v>43.132183484993398</v>
      </c>
    </row>
    <row r="493" spans="1:4" x14ac:dyDescent="0.25">
      <c r="A493" s="2">
        <v>41750</v>
      </c>
      <c r="B493" s="17">
        <v>11</v>
      </c>
      <c r="C493" s="17">
        <v>43.736680878216397</v>
      </c>
      <c r="D493" s="17">
        <v>43.736680878216397</v>
      </c>
    </row>
    <row r="494" spans="1:4" x14ac:dyDescent="0.25">
      <c r="A494" s="2">
        <v>41750</v>
      </c>
      <c r="B494" s="17">
        <v>12</v>
      </c>
      <c r="C494" s="17">
        <v>44.062368979713803</v>
      </c>
      <c r="D494" s="17">
        <v>44.062368979713803</v>
      </c>
    </row>
    <row r="495" spans="1:4" x14ac:dyDescent="0.25">
      <c r="A495" s="2">
        <v>41750</v>
      </c>
      <c r="B495" s="17">
        <v>13</v>
      </c>
      <c r="C495" s="17">
        <v>43.657063698815499</v>
      </c>
      <c r="D495" s="17">
        <v>43.657063698815499</v>
      </c>
    </row>
    <row r="496" spans="1:4" x14ac:dyDescent="0.25">
      <c r="A496" s="2">
        <v>41750</v>
      </c>
      <c r="B496" s="17">
        <v>14</v>
      </c>
      <c r="C496" s="17">
        <v>42.813274044837399</v>
      </c>
      <c r="D496" s="17">
        <v>42.813274044837399</v>
      </c>
    </row>
    <row r="497" spans="1:4" x14ac:dyDescent="0.25">
      <c r="A497" s="2">
        <v>41750</v>
      </c>
      <c r="B497" s="17">
        <v>15</v>
      </c>
      <c r="C497" s="17">
        <v>42.142418272182702</v>
      </c>
      <c r="D497" s="17">
        <v>42.142418272182702</v>
      </c>
    </row>
    <row r="498" spans="1:4" x14ac:dyDescent="0.25">
      <c r="A498" s="2">
        <v>41750</v>
      </c>
      <c r="B498" s="17">
        <v>16</v>
      </c>
      <c r="C498" s="17">
        <v>41.771216503529203</v>
      </c>
      <c r="D498" s="17">
        <v>41.771216503529203</v>
      </c>
    </row>
    <row r="499" spans="1:4" x14ac:dyDescent="0.25">
      <c r="A499" s="2">
        <v>41750</v>
      </c>
      <c r="B499" s="17">
        <v>17</v>
      </c>
      <c r="C499" s="17">
        <v>41.900142610115303</v>
      </c>
      <c r="D499" s="17">
        <v>41.900142610115303</v>
      </c>
    </row>
    <row r="500" spans="1:4" x14ac:dyDescent="0.25">
      <c r="A500" s="2">
        <v>41750</v>
      </c>
      <c r="B500" s="17">
        <v>18</v>
      </c>
      <c r="C500" s="17">
        <v>42.743319615630497</v>
      </c>
      <c r="D500" s="17">
        <v>42.743319615630497</v>
      </c>
    </row>
    <row r="501" spans="1:4" x14ac:dyDescent="0.25">
      <c r="A501" s="2">
        <v>41750</v>
      </c>
      <c r="B501" s="17">
        <v>19</v>
      </c>
      <c r="C501" s="17">
        <v>43.217319022298199</v>
      </c>
      <c r="D501" s="17">
        <v>43.217319022298199</v>
      </c>
    </row>
    <row r="502" spans="1:4" x14ac:dyDescent="0.25">
      <c r="A502" s="2">
        <v>41750</v>
      </c>
      <c r="B502" s="17">
        <v>20</v>
      </c>
      <c r="C502" s="17">
        <v>43.8202072822641</v>
      </c>
    </row>
    <row r="503" spans="1:4" x14ac:dyDescent="0.25">
      <c r="A503" s="2">
        <v>41750</v>
      </c>
      <c r="B503" s="17">
        <v>21</v>
      </c>
      <c r="C503" s="17">
        <v>44.683106273322501</v>
      </c>
    </row>
    <row r="504" spans="1:4" x14ac:dyDescent="0.25">
      <c r="A504" s="2">
        <v>41750</v>
      </c>
      <c r="B504" s="17">
        <v>22</v>
      </c>
      <c r="C504" s="17">
        <v>44.802064518554602</v>
      </c>
    </row>
    <row r="505" spans="1:4" x14ac:dyDescent="0.25">
      <c r="A505" s="2">
        <v>41750</v>
      </c>
      <c r="B505" s="17">
        <v>23</v>
      </c>
      <c r="C505" s="17">
        <v>44.626368674647601</v>
      </c>
    </row>
    <row r="506" spans="1:4" x14ac:dyDescent="0.25">
      <c r="A506" s="2">
        <v>41750</v>
      </c>
      <c r="B506" s="17">
        <v>24</v>
      </c>
      <c r="C506" s="17">
        <v>43.914278154159703</v>
      </c>
    </row>
    <row r="507" spans="1:4" x14ac:dyDescent="0.25">
      <c r="A507" s="2">
        <v>41751</v>
      </c>
      <c r="B507" s="17">
        <v>1</v>
      </c>
      <c r="C507" s="17">
        <v>43.6035420411405</v>
      </c>
    </row>
    <row r="508" spans="1:4" x14ac:dyDescent="0.25">
      <c r="A508" s="2">
        <v>41751</v>
      </c>
      <c r="B508" s="17">
        <v>2</v>
      </c>
      <c r="C508" s="17">
        <v>43.150943208941698</v>
      </c>
    </row>
    <row r="509" spans="1:4" x14ac:dyDescent="0.25">
      <c r="A509" s="2">
        <v>41751</v>
      </c>
      <c r="B509" s="17">
        <v>3</v>
      </c>
      <c r="C509" s="17">
        <v>42.809863329642099</v>
      </c>
    </row>
    <row r="510" spans="1:4" x14ac:dyDescent="0.25">
      <c r="A510" s="2">
        <v>41751</v>
      </c>
      <c r="B510" s="17">
        <v>4</v>
      </c>
      <c r="C510" s="17">
        <v>42.922197750632101</v>
      </c>
    </row>
    <row r="511" spans="1:4" x14ac:dyDescent="0.25">
      <c r="A511" s="2">
        <v>41751</v>
      </c>
      <c r="B511" s="17">
        <v>5</v>
      </c>
      <c r="C511" s="17">
        <v>43.404273229804502</v>
      </c>
    </row>
    <row r="512" spans="1:4" x14ac:dyDescent="0.25">
      <c r="A512" s="2">
        <v>41751</v>
      </c>
      <c r="B512" s="17">
        <v>6</v>
      </c>
      <c r="C512" s="17">
        <v>44.227866092207798</v>
      </c>
    </row>
    <row r="513" spans="1:4" x14ac:dyDescent="0.25">
      <c r="A513" s="2">
        <v>41751</v>
      </c>
      <c r="B513" s="17">
        <v>7</v>
      </c>
      <c r="C513" s="17">
        <v>45.5349616573098</v>
      </c>
    </row>
    <row r="514" spans="1:4" x14ac:dyDescent="0.25">
      <c r="A514" s="2">
        <v>41751</v>
      </c>
      <c r="B514" s="17">
        <v>8</v>
      </c>
      <c r="C514" s="17">
        <v>47.695609793996802</v>
      </c>
      <c r="D514" s="17">
        <v>47.695609793996802</v>
      </c>
    </row>
    <row r="515" spans="1:4" x14ac:dyDescent="0.25">
      <c r="A515" s="2">
        <v>41751</v>
      </c>
      <c r="B515" s="17">
        <v>9</v>
      </c>
      <c r="C515" s="17">
        <v>49.669157899219599</v>
      </c>
      <c r="D515" s="17">
        <v>49.669157899219599</v>
      </c>
    </row>
    <row r="516" spans="1:4" x14ac:dyDescent="0.25">
      <c r="A516" s="2">
        <v>41751</v>
      </c>
      <c r="B516" s="17">
        <v>10</v>
      </c>
      <c r="C516" s="17">
        <v>49.197414015384901</v>
      </c>
      <c r="D516" s="17">
        <v>49.197414015384901</v>
      </c>
    </row>
    <row r="517" spans="1:4" x14ac:dyDescent="0.25">
      <c r="A517" s="2">
        <v>41751</v>
      </c>
      <c r="B517" s="17">
        <v>11</v>
      </c>
      <c r="C517" s="17">
        <v>48.654231711854102</v>
      </c>
      <c r="D517" s="17">
        <v>48.654231711854102</v>
      </c>
    </row>
    <row r="518" spans="1:4" x14ac:dyDescent="0.25">
      <c r="A518" s="2">
        <v>41751</v>
      </c>
      <c r="B518" s="17">
        <v>12</v>
      </c>
      <c r="C518" s="17">
        <v>47.6819216801712</v>
      </c>
      <c r="D518" s="17">
        <v>47.6819216801712</v>
      </c>
    </row>
    <row r="519" spans="1:4" x14ac:dyDescent="0.25">
      <c r="A519" s="2">
        <v>41751</v>
      </c>
      <c r="B519" s="17">
        <v>13</v>
      </c>
      <c r="C519" s="17">
        <v>46.926272923958301</v>
      </c>
      <c r="D519" s="17">
        <v>46.926272923958301</v>
      </c>
    </row>
    <row r="520" spans="1:4" x14ac:dyDescent="0.25">
      <c r="A520" s="2">
        <v>41751</v>
      </c>
      <c r="B520" s="17">
        <v>14</v>
      </c>
      <c r="C520" s="17">
        <v>46.540798302580498</v>
      </c>
      <c r="D520" s="17">
        <v>46.540798302580498</v>
      </c>
    </row>
    <row r="521" spans="1:4" x14ac:dyDescent="0.25">
      <c r="A521" s="2">
        <v>41751</v>
      </c>
      <c r="B521" s="17">
        <v>15</v>
      </c>
      <c r="C521" s="17">
        <v>46.119573415760797</v>
      </c>
      <c r="D521" s="17">
        <v>46.119573415760797</v>
      </c>
    </row>
    <row r="522" spans="1:4" x14ac:dyDescent="0.25">
      <c r="A522" s="2">
        <v>41751</v>
      </c>
      <c r="B522" s="17">
        <v>16</v>
      </c>
      <c r="C522" s="17">
        <v>45.7326152264706</v>
      </c>
      <c r="D522" s="17">
        <v>45.7326152264706</v>
      </c>
    </row>
    <row r="523" spans="1:4" x14ac:dyDescent="0.25">
      <c r="A523" s="2">
        <v>41751</v>
      </c>
      <c r="B523" s="17">
        <v>17</v>
      </c>
      <c r="C523" s="17">
        <v>45.211021871461298</v>
      </c>
      <c r="D523" s="17">
        <v>45.211021871461298</v>
      </c>
    </row>
    <row r="524" spans="1:4" x14ac:dyDescent="0.25">
      <c r="A524" s="2">
        <v>41751</v>
      </c>
      <c r="B524" s="17">
        <v>18</v>
      </c>
      <c r="C524" s="17">
        <v>45.1252596321117</v>
      </c>
      <c r="D524" s="17">
        <v>45.1252596321117</v>
      </c>
    </row>
    <row r="525" spans="1:4" x14ac:dyDescent="0.25">
      <c r="A525" s="2">
        <v>41751</v>
      </c>
      <c r="B525" s="17">
        <v>19</v>
      </c>
      <c r="C525" s="17">
        <v>45.0920115899604</v>
      </c>
      <c r="D525" s="17">
        <v>45.0920115899604</v>
      </c>
    </row>
    <row r="526" spans="1:4" x14ac:dyDescent="0.25">
      <c r="A526" s="2">
        <v>41751</v>
      </c>
      <c r="B526" s="17">
        <v>20</v>
      </c>
      <c r="C526" s="17">
        <v>45.356373680007401</v>
      </c>
    </row>
    <row r="527" spans="1:4" x14ac:dyDescent="0.25">
      <c r="A527" s="2">
        <v>41751</v>
      </c>
      <c r="B527" s="17">
        <v>21</v>
      </c>
      <c r="C527" s="17">
        <v>46.335641024063499</v>
      </c>
    </row>
    <row r="528" spans="1:4" x14ac:dyDescent="0.25">
      <c r="A528" s="2">
        <v>41751</v>
      </c>
      <c r="B528" s="17">
        <v>22</v>
      </c>
      <c r="C528" s="17">
        <v>45.955886627512697</v>
      </c>
    </row>
    <row r="529" spans="1:4" x14ac:dyDescent="0.25">
      <c r="A529" s="2">
        <v>41751</v>
      </c>
      <c r="B529" s="17">
        <v>23</v>
      </c>
      <c r="C529" s="17">
        <v>45.103522724004101</v>
      </c>
    </row>
    <row r="530" spans="1:4" x14ac:dyDescent="0.25">
      <c r="A530" s="2">
        <v>41751</v>
      </c>
      <c r="B530" s="17">
        <v>24</v>
      </c>
      <c r="C530" s="17">
        <v>43.708673446651602</v>
      </c>
    </row>
    <row r="531" spans="1:4" x14ac:dyDescent="0.25">
      <c r="A531" s="2">
        <v>41752</v>
      </c>
      <c r="B531" s="17">
        <v>1</v>
      </c>
      <c r="C531" s="17">
        <v>43.640217291491297</v>
      </c>
    </row>
    <row r="532" spans="1:4" x14ac:dyDescent="0.25">
      <c r="A532" s="2">
        <v>41752</v>
      </c>
      <c r="B532" s="17">
        <v>2</v>
      </c>
      <c r="C532" s="17">
        <v>42.993587449928803</v>
      </c>
    </row>
    <row r="533" spans="1:4" x14ac:dyDescent="0.25">
      <c r="A533" s="2">
        <v>41752</v>
      </c>
      <c r="B533" s="17">
        <v>3</v>
      </c>
      <c r="C533" s="17">
        <v>42.515790022876502</v>
      </c>
    </row>
    <row r="534" spans="1:4" x14ac:dyDescent="0.25">
      <c r="A534" s="2">
        <v>41752</v>
      </c>
      <c r="B534" s="17">
        <v>4</v>
      </c>
      <c r="C534" s="17">
        <v>42.557037544361897</v>
      </c>
    </row>
    <row r="535" spans="1:4" x14ac:dyDescent="0.25">
      <c r="A535" s="2">
        <v>41752</v>
      </c>
      <c r="B535" s="17">
        <v>5</v>
      </c>
      <c r="C535" s="17">
        <v>43.177773020125002</v>
      </c>
    </row>
    <row r="536" spans="1:4" x14ac:dyDescent="0.25">
      <c r="A536" s="2">
        <v>41752</v>
      </c>
      <c r="B536" s="17">
        <v>6</v>
      </c>
      <c r="C536" s="17">
        <v>44.070244061661498</v>
      </c>
    </row>
    <row r="537" spans="1:4" x14ac:dyDescent="0.25">
      <c r="A537" s="2">
        <v>41752</v>
      </c>
      <c r="B537" s="17">
        <v>7</v>
      </c>
      <c r="C537" s="17">
        <v>45.3752759800823</v>
      </c>
    </row>
    <row r="538" spans="1:4" x14ac:dyDescent="0.25">
      <c r="A538" s="2">
        <v>41752</v>
      </c>
      <c r="B538" s="17">
        <v>8</v>
      </c>
      <c r="C538" s="17">
        <v>47.770259245656099</v>
      </c>
      <c r="D538" s="17">
        <v>47.770259245656099</v>
      </c>
    </row>
    <row r="539" spans="1:4" x14ac:dyDescent="0.25">
      <c r="A539" s="2">
        <v>41752</v>
      </c>
      <c r="B539" s="17">
        <v>9</v>
      </c>
      <c r="C539" s="17">
        <v>50.385439147596699</v>
      </c>
      <c r="D539" s="17">
        <v>50.385439147596699</v>
      </c>
    </row>
    <row r="540" spans="1:4" x14ac:dyDescent="0.25">
      <c r="A540" s="2">
        <v>41752</v>
      </c>
      <c r="B540" s="17">
        <v>10</v>
      </c>
      <c r="C540" s="17">
        <v>49.955318014373397</v>
      </c>
      <c r="D540" s="17">
        <v>49.955318014373397</v>
      </c>
    </row>
    <row r="541" spans="1:4" x14ac:dyDescent="0.25">
      <c r="A541" s="2">
        <v>41752</v>
      </c>
      <c r="B541" s="17">
        <v>11</v>
      </c>
      <c r="C541" s="17">
        <v>49.439355720403697</v>
      </c>
      <c r="D541" s="17">
        <v>49.439355720403697</v>
      </c>
    </row>
    <row r="542" spans="1:4" x14ac:dyDescent="0.25">
      <c r="A542" s="2">
        <v>41752</v>
      </c>
      <c r="B542" s="17">
        <v>12</v>
      </c>
      <c r="C542" s="17">
        <v>48.480562161276602</v>
      </c>
      <c r="D542" s="17">
        <v>48.480562161276602</v>
      </c>
    </row>
    <row r="543" spans="1:4" x14ac:dyDescent="0.25">
      <c r="A543" s="2">
        <v>41752</v>
      </c>
      <c r="B543" s="17">
        <v>13</v>
      </c>
      <c r="C543" s="17">
        <v>47.511604268185003</v>
      </c>
      <c r="D543" s="17">
        <v>47.511604268185003</v>
      </c>
    </row>
    <row r="544" spans="1:4" x14ac:dyDescent="0.25">
      <c r="A544" s="2">
        <v>41752</v>
      </c>
      <c r="B544" s="17">
        <v>14</v>
      </c>
      <c r="C544" s="17">
        <v>47.0521999169125</v>
      </c>
      <c r="D544" s="17">
        <v>47.0521999169125</v>
      </c>
    </row>
    <row r="545" spans="1:4" x14ac:dyDescent="0.25">
      <c r="A545" s="2">
        <v>41752</v>
      </c>
      <c r="B545" s="17">
        <v>15</v>
      </c>
      <c r="C545" s="17">
        <v>46.441473277615003</v>
      </c>
      <c r="D545" s="17">
        <v>46.441473277615003</v>
      </c>
    </row>
    <row r="546" spans="1:4" x14ac:dyDescent="0.25">
      <c r="A546" s="2">
        <v>41752</v>
      </c>
      <c r="B546" s="17">
        <v>16</v>
      </c>
      <c r="C546" s="17">
        <v>45.724345169195999</v>
      </c>
      <c r="D546" s="17">
        <v>45.724345169195999</v>
      </c>
    </row>
    <row r="547" spans="1:4" x14ac:dyDescent="0.25">
      <c r="A547" s="2">
        <v>41752</v>
      </c>
      <c r="B547" s="17">
        <v>17</v>
      </c>
      <c r="C547" s="17">
        <v>44.937454762187897</v>
      </c>
      <c r="D547" s="17">
        <v>44.937454762187897</v>
      </c>
    </row>
    <row r="548" spans="1:4" x14ac:dyDescent="0.25">
      <c r="A548" s="2">
        <v>41752</v>
      </c>
      <c r="B548" s="17">
        <v>18</v>
      </c>
      <c r="C548" s="17">
        <v>44.919734483163303</v>
      </c>
      <c r="D548" s="17">
        <v>44.919734483163303</v>
      </c>
    </row>
    <row r="549" spans="1:4" x14ac:dyDescent="0.25">
      <c r="A549" s="2">
        <v>41752</v>
      </c>
      <c r="B549" s="17">
        <v>19</v>
      </c>
      <c r="C549" s="17">
        <v>44.993685495269098</v>
      </c>
      <c r="D549" s="17">
        <v>44.993685495269098</v>
      </c>
    </row>
    <row r="550" spans="1:4" x14ac:dyDescent="0.25">
      <c r="A550" s="2">
        <v>41752</v>
      </c>
      <c r="B550" s="17">
        <v>20</v>
      </c>
      <c r="C550" s="17">
        <v>45.296620290905501</v>
      </c>
    </row>
    <row r="551" spans="1:4" x14ac:dyDescent="0.25">
      <c r="A551" s="2">
        <v>41752</v>
      </c>
      <c r="B551" s="17">
        <v>21</v>
      </c>
      <c r="C551" s="17">
        <v>46.395356149944703</v>
      </c>
    </row>
    <row r="552" spans="1:4" x14ac:dyDescent="0.25">
      <c r="A552" s="2">
        <v>41752</v>
      </c>
      <c r="B552" s="17">
        <v>22</v>
      </c>
      <c r="C552" s="17">
        <v>45.968253087642402</v>
      </c>
    </row>
    <row r="553" spans="1:4" x14ac:dyDescent="0.25">
      <c r="A553" s="2">
        <v>41752</v>
      </c>
      <c r="B553" s="17">
        <v>23</v>
      </c>
      <c r="C553" s="17">
        <v>45.139543290824498</v>
      </c>
    </row>
    <row r="554" spans="1:4" x14ac:dyDescent="0.25">
      <c r="A554" s="2">
        <v>41752</v>
      </c>
      <c r="B554" s="17">
        <v>24</v>
      </c>
      <c r="C554" s="17">
        <v>44.068481000366198</v>
      </c>
    </row>
    <row r="555" spans="1:4" x14ac:dyDescent="0.25">
      <c r="A555" s="2">
        <v>41753</v>
      </c>
      <c r="B555" s="17">
        <v>1</v>
      </c>
      <c r="C555" s="17">
        <v>44.063296197943302</v>
      </c>
    </row>
    <row r="556" spans="1:4" x14ac:dyDescent="0.25">
      <c r="A556" s="2">
        <v>41753</v>
      </c>
      <c r="B556" s="17">
        <v>2</v>
      </c>
      <c r="C556" s="17">
        <v>43.476486958581198</v>
      </c>
    </row>
    <row r="557" spans="1:4" x14ac:dyDescent="0.25">
      <c r="A557" s="2">
        <v>41753</v>
      </c>
      <c r="B557" s="17">
        <v>3</v>
      </c>
      <c r="C557" s="17">
        <v>43.038616278606298</v>
      </c>
    </row>
    <row r="558" spans="1:4" x14ac:dyDescent="0.25">
      <c r="A558" s="2">
        <v>41753</v>
      </c>
      <c r="B558" s="17">
        <v>4</v>
      </c>
      <c r="C558" s="17">
        <v>42.985130819613502</v>
      </c>
    </row>
    <row r="559" spans="1:4" x14ac:dyDescent="0.25">
      <c r="A559" s="2">
        <v>41753</v>
      </c>
      <c r="B559" s="17">
        <v>5</v>
      </c>
      <c r="C559" s="17">
        <v>43.544369817429498</v>
      </c>
    </row>
    <row r="560" spans="1:4" x14ac:dyDescent="0.25">
      <c r="A560" s="2">
        <v>41753</v>
      </c>
      <c r="B560" s="17">
        <v>6</v>
      </c>
      <c r="C560" s="17">
        <v>44.391333493770297</v>
      </c>
    </row>
    <row r="561" spans="1:4" x14ac:dyDescent="0.25">
      <c r="A561" s="2">
        <v>41753</v>
      </c>
      <c r="B561" s="17">
        <v>7</v>
      </c>
      <c r="C561" s="17">
        <v>45.6815820241601</v>
      </c>
    </row>
    <row r="562" spans="1:4" x14ac:dyDescent="0.25">
      <c r="A562" s="2">
        <v>41753</v>
      </c>
      <c r="B562" s="17">
        <v>8</v>
      </c>
      <c r="C562" s="17">
        <v>47.697951233482897</v>
      </c>
      <c r="D562" s="17">
        <v>47.697951233482897</v>
      </c>
    </row>
    <row r="563" spans="1:4" x14ac:dyDescent="0.25">
      <c r="A563" s="2">
        <v>41753</v>
      </c>
      <c r="B563" s="17">
        <v>9</v>
      </c>
      <c r="C563" s="17">
        <v>49.9093758023661</v>
      </c>
      <c r="D563" s="17">
        <v>49.9093758023661</v>
      </c>
    </row>
    <row r="564" spans="1:4" x14ac:dyDescent="0.25">
      <c r="A564" s="2">
        <v>41753</v>
      </c>
      <c r="B564" s="17">
        <v>10</v>
      </c>
      <c r="C564" s="17">
        <v>49.513754144089603</v>
      </c>
      <c r="D564" s="17">
        <v>49.513754144089603</v>
      </c>
    </row>
    <row r="565" spans="1:4" x14ac:dyDescent="0.25">
      <c r="A565" s="2">
        <v>41753</v>
      </c>
      <c r="B565" s="17">
        <v>11</v>
      </c>
      <c r="C565" s="17">
        <v>48.986897974803597</v>
      </c>
      <c r="D565" s="17">
        <v>48.986897974803597</v>
      </c>
    </row>
    <row r="566" spans="1:4" x14ac:dyDescent="0.25">
      <c r="A566" s="2">
        <v>41753</v>
      </c>
      <c r="B566" s="17">
        <v>12</v>
      </c>
      <c r="C566" s="17">
        <v>48.021570268645497</v>
      </c>
      <c r="D566" s="17">
        <v>48.021570268645497</v>
      </c>
    </row>
    <row r="567" spans="1:4" x14ac:dyDescent="0.25">
      <c r="A567" s="2">
        <v>41753</v>
      </c>
      <c r="B567" s="17">
        <v>13</v>
      </c>
      <c r="C567" s="17">
        <v>47.3219732025536</v>
      </c>
      <c r="D567" s="17">
        <v>47.3219732025536</v>
      </c>
    </row>
    <row r="568" spans="1:4" x14ac:dyDescent="0.25">
      <c r="A568" s="2">
        <v>41753</v>
      </c>
      <c r="B568" s="17">
        <v>14</v>
      </c>
      <c r="C568" s="17">
        <v>47.003339450222803</v>
      </c>
      <c r="D568" s="17">
        <v>47.003339450222803</v>
      </c>
    </row>
    <row r="569" spans="1:4" x14ac:dyDescent="0.25">
      <c r="A569" s="2">
        <v>41753</v>
      </c>
      <c r="B569" s="17">
        <v>15</v>
      </c>
      <c r="C569" s="17">
        <v>46.521178444276899</v>
      </c>
      <c r="D569" s="17">
        <v>46.521178444276899</v>
      </c>
    </row>
    <row r="570" spans="1:4" x14ac:dyDescent="0.25">
      <c r="A570" s="2">
        <v>41753</v>
      </c>
      <c r="B570" s="17">
        <v>16</v>
      </c>
      <c r="C570" s="17">
        <v>45.810062784740197</v>
      </c>
      <c r="D570" s="17">
        <v>45.810062784740197</v>
      </c>
    </row>
    <row r="571" spans="1:4" x14ac:dyDescent="0.25">
      <c r="A571" s="2">
        <v>41753</v>
      </c>
      <c r="B571" s="17">
        <v>17</v>
      </c>
      <c r="C571" s="17">
        <v>45.051087340871497</v>
      </c>
      <c r="D571" s="17">
        <v>45.051087340871497</v>
      </c>
    </row>
    <row r="572" spans="1:4" x14ac:dyDescent="0.25">
      <c r="A572" s="2">
        <v>41753</v>
      </c>
      <c r="B572" s="17">
        <v>18</v>
      </c>
      <c r="C572" s="17">
        <v>45.021427534799997</v>
      </c>
      <c r="D572" s="17">
        <v>45.021427534799997</v>
      </c>
    </row>
    <row r="573" spans="1:4" x14ac:dyDescent="0.25">
      <c r="A573" s="2">
        <v>41753</v>
      </c>
      <c r="B573" s="17">
        <v>19</v>
      </c>
      <c r="C573" s="17">
        <v>45.168089539177302</v>
      </c>
      <c r="D573" s="17">
        <v>45.168089539177302</v>
      </c>
    </row>
    <row r="574" spans="1:4" x14ac:dyDescent="0.25">
      <c r="A574" s="2">
        <v>41753</v>
      </c>
      <c r="B574" s="17">
        <v>20</v>
      </c>
      <c r="C574" s="17">
        <v>45.505146747165099</v>
      </c>
    </row>
    <row r="575" spans="1:4" x14ac:dyDescent="0.25">
      <c r="A575" s="2">
        <v>41753</v>
      </c>
      <c r="B575" s="17">
        <v>21</v>
      </c>
      <c r="C575" s="17">
        <v>46.230753484821598</v>
      </c>
    </row>
    <row r="576" spans="1:4" x14ac:dyDescent="0.25">
      <c r="A576" s="2">
        <v>41753</v>
      </c>
      <c r="B576" s="17">
        <v>22</v>
      </c>
      <c r="C576" s="17">
        <v>46.057832934221302</v>
      </c>
    </row>
    <row r="577" spans="1:4" x14ac:dyDescent="0.25">
      <c r="A577" s="2">
        <v>41753</v>
      </c>
      <c r="B577" s="17">
        <v>23</v>
      </c>
      <c r="C577" s="17">
        <v>45.149617820433797</v>
      </c>
    </row>
    <row r="578" spans="1:4" x14ac:dyDescent="0.25">
      <c r="A578" s="2">
        <v>41753</v>
      </c>
      <c r="B578" s="17">
        <v>24</v>
      </c>
      <c r="C578" s="17">
        <v>43.892468011318101</v>
      </c>
    </row>
    <row r="579" spans="1:4" x14ac:dyDescent="0.25">
      <c r="A579" s="2">
        <v>41754</v>
      </c>
      <c r="B579" s="17">
        <v>1</v>
      </c>
      <c r="C579" s="17">
        <v>44.151548594858902</v>
      </c>
    </row>
    <row r="580" spans="1:4" x14ac:dyDescent="0.25">
      <c r="A580" s="2">
        <v>41754</v>
      </c>
      <c r="B580" s="17">
        <v>2</v>
      </c>
      <c r="C580" s="17">
        <v>43.476846317414001</v>
      </c>
    </row>
    <row r="581" spans="1:4" x14ac:dyDescent="0.25">
      <c r="A581" s="2">
        <v>41754</v>
      </c>
      <c r="B581" s="17">
        <v>3</v>
      </c>
      <c r="C581" s="17">
        <v>43.022602317862898</v>
      </c>
    </row>
    <row r="582" spans="1:4" x14ac:dyDescent="0.25">
      <c r="A582" s="2">
        <v>41754</v>
      </c>
      <c r="B582" s="17">
        <v>4</v>
      </c>
      <c r="C582" s="17">
        <v>43.0930167417592</v>
      </c>
    </row>
    <row r="583" spans="1:4" x14ac:dyDescent="0.25">
      <c r="A583" s="2">
        <v>41754</v>
      </c>
      <c r="B583" s="17">
        <v>5</v>
      </c>
      <c r="C583" s="17">
        <v>43.4843570176171</v>
      </c>
    </row>
    <row r="584" spans="1:4" x14ac:dyDescent="0.25">
      <c r="A584" s="2">
        <v>41754</v>
      </c>
      <c r="B584" s="17">
        <v>6</v>
      </c>
      <c r="C584" s="17">
        <v>44.049019312100199</v>
      </c>
    </row>
    <row r="585" spans="1:4" x14ac:dyDescent="0.25">
      <c r="A585" s="2">
        <v>41754</v>
      </c>
      <c r="B585" s="17">
        <v>7</v>
      </c>
      <c r="C585" s="17">
        <v>45.336881535613699</v>
      </c>
    </row>
    <row r="586" spans="1:4" x14ac:dyDescent="0.25">
      <c r="A586" s="2">
        <v>41754</v>
      </c>
      <c r="B586" s="17">
        <v>8</v>
      </c>
      <c r="C586" s="17">
        <v>47.362789583006702</v>
      </c>
      <c r="D586" s="17">
        <v>47.362789583006702</v>
      </c>
    </row>
    <row r="587" spans="1:4" x14ac:dyDescent="0.25">
      <c r="A587" s="2">
        <v>41754</v>
      </c>
      <c r="B587" s="17">
        <v>9</v>
      </c>
      <c r="C587" s="17">
        <v>48.852257150578197</v>
      </c>
      <c r="D587" s="17">
        <v>48.852257150578197</v>
      </c>
    </row>
    <row r="588" spans="1:4" x14ac:dyDescent="0.25">
      <c r="A588" s="2">
        <v>41754</v>
      </c>
      <c r="B588" s="17">
        <v>10</v>
      </c>
      <c r="C588" s="17">
        <v>48.520288867735999</v>
      </c>
      <c r="D588" s="17">
        <v>48.520288867735999</v>
      </c>
    </row>
    <row r="589" spans="1:4" x14ac:dyDescent="0.25">
      <c r="A589" s="2">
        <v>41754</v>
      </c>
      <c r="B589" s="17">
        <v>11</v>
      </c>
      <c r="C589" s="17">
        <v>47.871525374067197</v>
      </c>
      <c r="D589" s="17">
        <v>47.871525374067197</v>
      </c>
    </row>
    <row r="590" spans="1:4" x14ac:dyDescent="0.25">
      <c r="A590" s="2">
        <v>41754</v>
      </c>
      <c r="B590" s="17">
        <v>12</v>
      </c>
      <c r="C590" s="17">
        <v>46.915800736214102</v>
      </c>
      <c r="D590" s="17">
        <v>46.915800736214102</v>
      </c>
    </row>
    <row r="591" spans="1:4" x14ac:dyDescent="0.25">
      <c r="A591" s="2">
        <v>41754</v>
      </c>
      <c r="B591" s="17">
        <v>13</v>
      </c>
      <c r="C591" s="17">
        <v>46.111136971914704</v>
      </c>
      <c r="D591" s="17">
        <v>46.111136971914704</v>
      </c>
    </row>
    <row r="592" spans="1:4" x14ac:dyDescent="0.25">
      <c r="A592" s="2">
        <v>41754</v>
      </c>
      <c r="B592" s="17">
        <v>14</v>
      </c>
      <c r="C592" s="17">
        <v>45.292982863308701</v>
      </c>
      <c r="D592" s="17">
        <v>45.292982863308701</v>
      </c>
    </row>
    <row r="593" spans="1:4" x14ac:dyDescent="0.25">
      <c r="A593" s="2">
        <v>41754</v>
      </c>
      <c r="B593" s="17">
        <v>15</v>
      </c>
      <c r="C593" s="17">
        <v>44.576978834451403</v>
      </c>
      <c r="D593" s="17">
        <v>44.576978834451403</v>
      </c>
    </row>
    <row r="594" spans="1:4" x14ac:dyDescent="0.25">
      <c r="A594" s="2">
        <v>41754</v>
      </c>
      <c r="B594" s="17">
        <v>16</v>
      </c>
      <c r="C594" s="17">
        <v>44.071068927981798</v>
      </c>
      <c r="D594" s="17">
        <v>44.071068927981798</v>
      </c>
    </row>
    <row r="595" spans="1:4" x14ac:dyDescent="0.25">
      <c r="A595" s="2">
        <v>41754</v>
      </c>
      <c r="B595" s="17">
        <v>17</v>
      </c>
      <c r="C595" s="17">
        <v>43.487387311528899</v>
      </c>
      <c r="D595" s="17">
        <v>43.487387311528899</v>
      </c>
    </row>
    <row r="596" spans="1:4" x14ac:dyDescent="0.25">
      <c r="A596" s="2">
        <v>41754</v>
      </c>
      <c r="B596" s="17">
        <v>18</v>
      </c>
      <c r="C596" s="17">
        <v>43.560283775076996</v>
      </c>
      <c r="D596" s="17">
        <v>43.560283775076996</v>
      </c>
    </row>
    <row r="597" spans="1:4" x14ac:dyDescent="0.25">
      <c r="A597" s="2">
        <v>41754</v>
      </c>
      <c r="B597" s="17">
        <v>19</v>
      </c>
      <c r="C597" s="17">
        <v>44.017823273287803</v>
      </c>
      <c r="D597" s="17">
        <v>44.017823273287803</v>
      </c>
    </row>
    <row r="598" spans="1:4" x14ac:dyDescent="0.25">
      <c r="A598" s="2">
        <v>41754</v>
      </c>
      <c r="B598" s="17">
        <v>20</v>
      </c>
      <c r="C598" s="17">
        <v>44.316695907058403</v>
      </c>
    </row>
    <row r="599" spans="1:4" x14ac:dyDescent="0.25">
      <c r="A599" s="2">
        <v>41754</v>
      </c>
      <c r="B599" s="17">
        <v>21</v>
      </c>
      <c r="C599" s="17">
        <v>44.917777226860402</v>
      </c>
    </row>
    <row r="600" spans="1:4" x14ac:dyDescent="0.25">
      <c r="A600" s="2">
        <v>41754</v>
      </c>
      <c r="B600" s="17">
        <v>22</v>
      </c>
      <c r="C600" s="17">
        <v>44.860021019347101</v>
      </c>
    </row>
    <row r="601" spans="1:4" x14ac:dyDescent="0.25">
      <c r="A601" s="2">
        <v>41754</v>
      </c>
      <c r="B601" s="17">
        <v>23</v>
      </c>
      <c r="C601" s="17">
        <v>44.357618951580299</v>
      </c>
    </row>
    <row r="602" spans="1:4" x14ac:dyDescent="0.25">
      <c r="A602" s="2">
        <v>41754</v>
      </c>
      <c r="B602" s="17">
        <v>24</v>
      </c>
      <c r="C602" s="17">
        <v>43.649447776896402</v>
      </c>
    </row>
    <row r="603" spans="1:4" x14ac:dyDescent="0.25">
      <c r="A603" s="2">
        <v>41755</v>
      </c>
      <c r="B603" s="17">
        <v>1</v>
      </c>
      <c r="C603" s="17">
        <v>44.245897160747703</v>
      </c>
    </row>
    <row r="604" spans="1:4" x14ac:dyDescent="0.25">
      <c r="A604" s="2">
        <v>41755</v>
      </c>
      <c r="B604" s="17">
        <v>2</v>
      </c>
      <c r="C604" s="17">
        <v>43.858230834042899</v>
      </c>
    </row>
    <row r="605" spans="1:4" x14ac:dyDescent="0.25">
      <c r="A605" s="2">
        <v>41755</v>
      </c>
      <c r="B605" s="17">
        <v>3</v>
      </c>
      <c r="C605" s="17">
        <v>43.406705041474503</v>
      </c>
    </row>
    <row r="606" spans="1:4" x14ac:dyDescent="0.25">
      <c r="A606" s="2">
        <v>41755</v>
      </c>
      <c r="B606" s="17">
        <v>4</v>
      </c>
      <c r="C606" s="17">
        <v>43.287889148228402</v>
      </c>
    </row>
    <row r="607" spans="1:4" x14ac:dyDescent="0.25">
      <c r="A607" s="2">
        <v>41755</v>
      </c>
      <c r="B607" s="17">
        <v>5</v>
      </c>
      <c r="C607" s="17">
        <v>43.319847188519198</v>
      </c>
    </row>
    <row r="608" spans="1:4" x14ac:dyDescent="0.25">
      <c r="A608" s="2">
        <v>41755</v>
      </c>
      <c r="B608" s="17">
        <v>6</v>
      </c>
      <c r="C608" s="17">
        <v>43.503598049064998</v>
      </c>
    </row>
    <row r="609" spans="1:4" x14ac:dyDescent="0.25">
      <c r="A609" s="2">
        <v>41755</v>
      </c>
      <c r="B609" s="17">
        <v>7</v>
      </c>
      <c r="C609" s="17">
        <v>43.394863747812003</v>
      </c>
    </row>
    <row r="610" spans="1:4" x14ac:dyDescent="0.25">
      <c r="A610" s="2">
        <v>41755</v>
      </c>
      <c r="B610" s="17">
        <v>8</v>
      </c>
      <c r="C610" s="17">
        <v>43.715942769296298</v>
      </c>
      <c r="D610" s="17"/>
    </row>
    <row r="611" spans="1:4" x14ac:dyDescent="0.25">
      <c r="A611" s="2">
        <v>41755</v>
      </c>
      <c r="B611" s="17">
        <v>9</v>
      </c>
      <c r="C611" s="17">
        <v>44.232365832983596</v>
      </c>
      <c r="D611" s="17"/>
    </row>
    <row r="612" spans="1:4" x14ac:dyDescent="0.25">
      <c r="A612" s="2">
        <v>41755</v>
      </c>
      <c r="B612" s="17">
        <v>10</v>
      </c>
      <c r="C612" s="17">
        <v>44.964059638568799</v>
      </c>
      <c r="D612" s="17"/>
    </row>
    <row r="613" spans="1:4" x14ac:dyDescent="0.25">
      <c r="A613" s="2">
        <v>41755</v>
      </c>
      <c r="B613" s="17">
        <v>11</v>
      </c>
      <c r="C613" s="17">
        <v>45.248414407687697</v>
      </c>
      <c r="D613" s="17"/>
    </row>
    <row r="614" spans="1:4" x14ac:dyDescent="0.25">
      <c r="A614" s="2">
        <v>41755</v>
      </c>
      <c r="B614" s="17">
        <v>12</v>
      </c>
      <c r="C614" s="17">
        <v>45.093264507692702</v>
      </c>
      <c r="D614" s="17"/>
    </row>
    <row r="615" spans="1:4" x14ac:dyDescent="0.25">
      <c r="A615" s="2">
        <v>41755</v>
      </c>
      <c r="B615" s="17">
        <v>13</v>
      </c>
      <c r="C615" s="17">
        <v>44.5362799074367</v>
      </c>
      <c r="D615" s="17"/>
    </row>
    <row r="616" spans="1:4" x14ac:dyDescent="0.25">
      <c r="A616" s="2">
        <v>41755</v>
      </c>
      <c r="B616" s="17">
        <v>14</v>
      </c>
      <c r="C616" s="17">
        <v>43.840289666640302</v>
      </c>
      <c r="D616" s="17"/>
    </row>
    <row r="617" spans="1:4" x14ac:dyDescent="0.25">
      <c r="A617" s="2">
        <v>41755</v>
      </c>
      <c r="B617" s="17">
        <v>15</v>
      </c>
      <c r="C617" s="17">
        <v>43.231709493464102</v>
      </c>
      <c r="D617" s="17"/>
    </row>
    <row r="618" spans="1:4" x14ac:dyDescent="0.25">
      <c r="A618" s="2">
        <v>41755</v>
      </c>
      <c r="B618" s="17">
        <v>16</v>
      </c>
      <c r="C618" s="17">
        <v>42.795918523522403</v>
      </c>
      <c r="D618" s="17"/>
    </row>
    <row r="619" spans="1:4" x14ac:dyDescent="0.25">
      <c r="A619" s="2">
        <v>41755</v>
      </c>
      <c r="B619" s="17">
        <v>17</v>
      </c>
      <c r="C619" s="17">
        <v>42.984158549035797</v>
      </c>
      <c r="D619" s="17"/>
    </row>
    <row r="620" spans="1:4" x14ac:dyDescent="0.25">
      <c r="A620" s="2">
        <v>41755</v>
      </c>
      <c r="B620" s="17">
        <v>18</v>
      </c>
      <c r="C620" s="17">
        <v>43.7115771033817</v>
      </c>
      <c r="D620" s="17"/>
    </row>
    <row r="621" spans="1:4" x14ac:dyDescent="0.25">
      <c r="A621" s="2">
        <v>41755</v>
      </c>
      <c r="B621" s="17">
        <v>19</v>
      </c>
      <c r="C621" s="17">
        <v>44.072135988546897</v>
      </c>
      <c r="D621" s="17"/>
    </row>
    <row r="622" spans="1:4" x14ac:dyDescent="0.25">
      <c r="A622" s="2">
        <v>41755</v>
      </c>
      <c r="B622" s="17">
        <v>20</v>
      </c>
      <c r="C622" s="17">
        <v>44.301597942370101</v>
      </c>
    </row>
    <row r="623" spans="1:4" x14ac:dyDescent="0.25">
      <c r="A623" s="2">
        <v>41755</v>
      </c>
      <c r="B623" s="17">
        <v>21</v>
      </c>
      <c r="C623" s="17">
        <v>44.654494073639803</v>
      </c>
    </row>
    <row r="624" spans="1:4" x14ac:dyDescent="0.25">
      <c r="A624" s="2">
        <v>41755</v>
      </c>
      <c r="B624" s="17">
        <v>22</v>
      </c>
      <c r="C624" s="17">
        <v>44.666992696104103</v>
      </c>
    </row>
    <row r="625" spans="1:4" x14ac:dyDescent="0.25">
      <c r="A625" s="2">
        <v>41755</v>
      </c>
      <c r="B625" s="17">
        <v>23</v>
      </c>
      <c r="C625" s="17">
        <v>44.538470253942698</v>
      </c>
    </row>
    <row r="626" spans="1:4" x14ac:dyDescent="0.25">
      <c r="A626" s="2">
        <v>41755</v>
      </c>
      <c r="B626" s="17">
        <v>24</v>
      </c>
      <c r="C626" s="17">
        <v>43.851823682710403</v>
      </c>
    </row>
    <row r="627" spans="1:4" x14ac:dyDescent="0.25">
      <c r="A627" s="2">
        <v>41756</v>
      </c>
      <c r="B627" s="17">
        <v>1</v>
      </c>
      <c r="C627" s="17">
        <v>43.925558830685503</v>
      </c>
    </row>
    <row r="628" spans="1:4" x14ac:dyDescent="0.25">
      <c r="A628" s="2">
        <v>41756</v>
      </c>
      <c r="B628" s="17">
        <v>2</v>
      </c>
      <c r="C628" s="17">
        <v>43.2455900016041</v>
      </c>
    </row>
    <row r="629" spans="1:4" x14ac:dyDescent="0.25">
      <c r="A629" s="2">
        <v>41756</v>
      </c>
      <c r="B629" s="17">
        <v>3</v>
      </c>
      <c r="C629" s="17">
        <v>42.725913791946297</v>
      </c>
    </row>
    <row r="630" spans="1:4" x14ac:dyDescent="0.25">
      <c r="A630" s="2">
        <v>41756</v>
      </c>
      <c r="B630" s="17">
        <v>4</v>
      </c>
      <c r="C630" s="17">
        <v>42.506098703794301</v>
      </c>
    </row>
    <row r="631" spans="1:4" x14ac:dyDescent="0.25">
      <c r="A631" s="2">
        <v>41756</v>
      </c>
      <c r="B631" s="17">
        <v>5</v>
      </c>
      <c r="C631" s="17">
        <v>42.518860945862897</v>
      </c>
    </row>
    <row r="632" spans="1:4" x14ac:dyDescent="0.25">
      <c r="A632" s="2">
        <v>41756</v>
      </c>
      <c r="B632" s="17">
        <v>6</v>
      </c>
      <c r="C632" s="17">
        <v>42.592391870109601</v>
      </c>
    </row>
    <row r="633" spans="1:4" x14ac:dyDescent="0.25">
      <c r="A633" s="2">
        <v>41756</v>
      </c>
      <c r="B633" s="17">
        <v>7</v>
      </c>
      <c r="C633" s="17">
        <v>42.1113092945657</v>
      </c>
    </row>
    <row r="634" spans="1:4" x14ac:dyDescent="0.25">
      <c r="A634" s="2">
        <v>41756</v>
      </c>
      <c r="B634" s="17">
        <v>8</v>
      </c>
      <c r="C634" s="17">
        <v>41.797350653500601</v>
      </c>
      <c r="D634" s="17"/>
    </row>
    <row r="635" spans="1:4" x14ac:dyDescent="0.25">
      <c r="A635" s="2">
        <v>41756</v>
      </c>
      <c r="B635" s="17">
        <v>9</v>
      </c>
      <c r="C635" s="17">
        <v>42.403272406512301</v>
      </c>
      <c r="D635" s="17"/>
    </row>
    <row r="636" spans="1:4" x14ac:dyDescent="0.25">
      <c r="A636" s="2">
        <v>41756</v>
      </c>
      <c r="B636" s="17">
        <v>10</v>
      </c>
      <c r="C636" s="17">
        <v>43.132183484993398</v>
      </c>
      <c r="D636" s="17"/>
    </row>
    <row r="637" spans="1:4" x14ac:dyDescent="0.25">
      <c r="A637" s="2">
        <v>41756</v>
      </c>
      <c r="B637" s="17">
        <v>11</v>
      </c>
      <c r="C637" s="17">
        <v>43.736680878216397</v>
      </c>
      <c r="D637" s="17"/>
    </row>
    <row r="638" spans="1:4" x14ac:dyDescent="0.25">
      <c r="A638" s="2">
        <v>41756</v>
      </c>
      <c r="B638" s="17">
        <v>12</v>
      </c>
      <c r="C638" s="17">
        <v>44.062368979713803</v>
      </c>
      <c r="D638" s="17"/>
    </row>
    <row r="639" spans="1:4" x14ac:dyDescent="0.25">
      <c r="A639" s="2">
        <v>41756</v>
      </c>
      <c r="B639" s="17">
        <v>13</v>
      </c>
      <c r="C639" s="17">
        <v>43.657063698815499</v>
      </c>
      <c r="D639" s="17"/>
    </row>
    <row r="640" spans="1:4" x14ac:dyDescent="0.25">
      <c r="A640" s="2">
        <v>41756</v>
      </c>
      <c r="B640" s="17">
        <v>14</v>
      </c>
      <c r="C640" s="17">
        <v>42.813274044837399</v>
      </c>
      <c r="D640" s="17"/>
    </row>
    <row r="641" spans="1:4" x14ac:dyDescent="0.25">
      <c r="A641" s="2">
        <v>41756</v>
      </c>
      <c r="B641" s="17">
        <v>15</v>
      </c>
      <c r="C641" s="17">
        <v>42.142418272182702</v>
      </c>
      <c r="D641" s="17"/>
    </row>
    <row r="642" spans="1:4" x14ac:dyDescent="0.25">
      <c r="A642" s="2">
        <v>41756</v>
      </c>
      <c r="B642" s="17">
        <v>16</v>
      </c>
      <c r="C642" s="17">
        <v>41.771216503529203</v>
      </c>
      <c r="D642" s="17"/>
    </row>
    <row r="643" spans="1:4" x14ac:dyDescent="0.25">
      <c r="A643" s="2">
        <v>41756</v>
      </c>
      <c r="B643" s="17">
        <v>17</v>
      </c>
      <c r="C643" s="17">
        <v>41.900142610115303</v>
      </c>
      <c r="D643" s="17"/>
    </row>
    <row r="644" spans="1:4" x14ac:dyDescent="0.25">
      <c r="A644" s="2">
        <v>41756</v>
      </c>
      <c r="B644" s="17">
        <v>18</v>
      </c>
      <c r="C644" s="17">
        <v>42.743319615630497</v>
      </c>
      <c r="D644" s="17"/>
    </row>
    <row r="645" spans="1:4" x14ac:dyDescent="0.25">
      <c r="A645" s="2">
        <v>41756</v>
      </c>
      <c r="B645" s="17">
        <v>19</v>
      </c>
      <c r="C645" s="17">
        <v>43.217319022298199</v>
      </c>
      <c r="D645" s="17"/>
    </row>
    <row r="646" spans="1:4" x14ac:dyDescent="0.25">
      <c r="A646" s="2">
        <v>41756</v>
      </c>
      <c r="B646" s="17">
        <v>20</v>
      </c>
      <c r="C646" s="17">
        <v>43.8202072822641</v>
      </c>
    </row>
    <row r="647" spans="1:4" x14ac:dyDescent="0.25">
      <c r="A647" s="2">
        <v>41756</v>
      </c>
      <c r="B647" s="17">
        <v>21</v>
      </c>
      <c r="C647" s="17">
        <v>44.683106273322501</v>
      </c>
    </row>
    <row r="648" spans="1:4" x14ac:dyDescent="0.25">
      <c r="A648" s="2">
        <v>41756</v>
      </c>
      <c r="B648" s="17">
        <v>22</v>
      </c>
      <c r="C648" s="17">
        <v>44.802064518554602</v>
      </c>
    </row>
    <row r="649" spans="1:4" x14ac:dyDescent="0.25">
      <c r="A649" s="2">
        <v>41756</v>
      </c>
      <c r="B649" s="17">
        <v>23</v>
      </c>
      <c r="C649" s="17">
        <v>44.626368674647601</v>
      </c>
    </row>
    <row r="650" spans="1:4" x14ac:dyDescent="0.25">
      <c r="A650" s="2">
        <v>41756</v>
      </c>
      <c r="B650" s="17">
        <v>24</v>
      </c>
      <c r="C650" s="17">
        <v>43.914278154159703</v>
      </c>
    </row>
    <row r="651" spans="1:4" x14ac:dyDescent="0.25">
      <c r="A651" s="2">
        <v>41757</v>
      </c>
      <c r="B651" s="17">
        <v>1</v>
      </c>
      <c r="C651" s="17">
        <v>43.562743400627198</v>
      </c>
    </row>
    <row r="652" spans="1:4" x14ac:dyDescent="0.25">
      <c r="A652" s="2">
        <v>41757</v>
      </c>
      <c r="B652" s="17">
        <v>2</v>
      </c>
      <c r="C652" s="17">
        <v>42.993204317860901</v>
      </c>
    </row>
    <row r="653" spans="1:4" x14ac:dyDescent="0.25">
      <c r="A653" s="2">
        <v>41757</v>
      </c>
      <c r="B653" s="17">
        <v>3</v>
      </c>
      <c r="C653" s="17">
        <v>42.715937493700899</v>
      </c>
    </row>
    <row r="654" spans="1:4" x14ac:dyDescent="0.25">
      <c r="A654" s="2">
        <v>41757</v>
      </c>
      <c r="B654" s="17">
        <v>4</v>
      </c>
      <c r="C654" s="17">
        <v>42.7200521562945</v>
      </c>
    </row>
    <row r="655" spans="1:4" x14ac:dyDescent="0.25">
      <c r="A655" s="2">
        <v>41757</v>
      </c>
      <c r="B655" s="17">
        <v>5</v>
      </c>
      <c r="C655" s="17">
        <v>43.162455576803801</v>
      </c>
    </row>
    <row r="656" spans="1:4" x14ac:dyDescent="0.25">
      <c r="A656" s="2">
        <v>41757</v>
      </c>
      <c r="B656" s="17">
        <v>6</v>
      </c>
      <c r="C656" s="17">
        <v>43.708781418935502</v>
      </c>
    </row>
    <row r="657" spans="1:4" x14ac:dyDescent="0.25">
      <c r="A657" s="2">
        <v>41757</v>
      </c>
      <c r="B657" s="17">
        <v>7</v>
      </c>
      <c r="C657" s="17">
        <v>44.531249458597799</v>
      </c>
    </row>
    <row r="658" spans="1:4" x14ac:dyDescent="0.25">
      <c r="A658" s="2">
        <v>41757</v>
      </c>
      <c r="B658" s="17">
        <v>8</v>
      </c>
      <c r="C658" s="17">
        <v>45.562945008771102</v>
      </c>
      <c r="D658" s="17">
        <v>45.562945008771102</v>
      </c>
    </row>
    <row r="659" spans="1:4" x14ac:dyDescent="0.25">
      <c r="A659" s="2">
        <v>41757</v>
      </c>
      <c r="B659" s="17">
        <v>9</v>
      </c>
      <c r="C659" s="17">
        <v>47.022765205317</v>
      </c>
      <c r="D659" s="17">
        <v>47.022765205317</v>
      </c>
    </row>
    <row r="660" spans="1:4" x14ac:dyDescent="0.25">
      <c r="A660" s="2">
        <v>41757</v>
      </c>
      <c r="B660" s="17">
        <v>10</v>
      </c>
      <c r="C660" s="17">
        <v>46.685529247276897</v>
      </c>
      <c r="D660" s="17">
        <v>46.685529247276897</v>
      </c>
    </row>
    <row r="661" spans="1:4" x14ac:dyDescent="0.25">
      <c r="A661" s="2">
        <v>41757</v>
      </c>
      <c r="B661" s="17">
        <v>11</v>
      </c>
      <c r="C661" s="17">
        <v>46.521198502395997</v>
      </c>
      <c r="D661" s="17">
        <v>46.521198502395997</v>
      </c>
    </row>
    <row r="662" spans="1:4" x14ac:dyDescent="0.25">
      <c r="A662" s="2">
        <v>41757</v>
      </c>
      <c r="B662" s="17">
        <v>12</v>
      </c>
      <c r="C662" s="17">
        <v>46.244843011887099</v>
      </c>
      <c r="D662" s="17">
        <v>46.244843011887099</v>
      </c>
    </row>
    <row r="663" spans="1:4" x14ac:dyDescent="0.25">
      <c r="A663" s="2">
        <v>41757</v>
      </c>
      <c r="B663" s="17">
        <v>13</v>
      </c>
      <c r="C663" s="17">
        <v>45.542634357300699</v>
      </c>
      <c r="D663" s="17">
        <v>45.542634357300699</v>
      </c>
    </row>
    <row r="664" spans="1:4" x14ac:dyDescent="0.25">
      <c r="A664" s="2">
        <v>41757</v>
      </c>
      <c r="B664" s="17">
        <v>14</v>
      </c>
      <c r="C664" s="17">
        <v>45.247392107462801</v>
      </c>
      <c r="D664" s="17">
        <v>45.247392107462801</v>
      </c>
    </row>
    <row r="665" spans="1:4" x14ac:dyDescent="0.25">
      <c r="A665" s="2">
        <v>41757</v>
      </c>
      <c r="B665" s="17">
        <v>15</v>
      </c>
      <c r="C665" s="17">
        <v>44.902044647466703</v>
      </c>
      <c r="D665" s="17">
        <v>44.902044647466703</v>
      </c>
    </row>
    <row r="666" spans="1:4" x14ac:dyDescent="0.25">
      <c r="A666" s="2">
        <v>41757</v>
      </c>
      <c r="B666" s="17">
        <v>16</v>
      </c>
      <c r="C666" s="17">
        <v>44.580297811102902</v>
      </c>
      <c r="D666" s="17">
        <v>44.580297811102902</v>
      </c>
    </row>
    <row r="667" spans="1:4" x14ac:dyDescent="0.25">
      <c r="A667" s="2">
        <v>41757</v>
      </c>
      <c r="B667" s="17">
        <v>17</v>
      </c>
      <c r="C667" s="17">
        <v>44.223170875495398</v>
      </c>
      <c r="D667" s="17">
        <v>44.223170875495398</v>
      </c>
    </row>
    <row r="668" spans="1:4" x14ac:dyDescent="0.25">
      <c r="A668" s="2">
        <v>41757</v>
      </c>
      <c r="B668" s="17">
        <v>18</v>
      </c>
      <c r="C668" s="17">
        <v>44.231377488145903</v>
      </c>
      <c r="D668" s="17">
        <v>44.231377488145903</v>
      </c>
    </row>
    <row r="669" spans="1:4" x14ac:dyDescent="0.25">
      <c r="A669" s="2">
        <v>41757</v>
      </c>
      <c r="B669" s="17">
        <v>19</v>
      </c>
      <c r="C669" s="17">
        <v>44.252622249080503</v>
      </c>
      <c r="D669" s="17">
        <v>44.252622249080503</v>
      </c>
    </row>
    <row r="670" spans="1:4" x14ac:dyDescent="0.25">
      <c r="A670" s="2">
        <v>41757</v>
      </c>
      <c r="B670" s="17">
        <v>20</v>
      </c>
      <c r="C670" s="17">
        <v>44.3848604507602</v>
      </c>
    </row>
    <row r="671" spans="1:4" x14ac:dyDescent="0.25">
      <c r="A671" s="2">
        <v>41757</v>
      </c>
      <c r="B671" s="17">
        <v>21</v>
      </c>
      <c r="C671" s="17">
        <v>45.290634603284197</v>
      </c>
    </row>
    <row r="672" spans="1:4" x14ac:dyDescent="0.25">
      <c r="A672" s="2">
        <v>41757</v>
      </c>
      <c r="B672" s="17">
        <v>22</v>
      </c>
      <c r="C672" s="17">
        <v>45.164197674239503</v>
      </c>
    </row>
    <row r="673" spans="1:4" x14ac:dyDescent="0.25">
      <c r="A673" s="2">
        <v>41757</v>
      </c>
      <c r="B673" s="17">
        <v>23</v>
      </c>
      <c r="C673" s="17">
        <v>44.614305629326303</v>
      </c>
    </row>
    <row r="674" spans="1:4" x14ac:dyDescent="0.25">
      <c r="A674" s="2">
        <v>41757</v>
      </c>
      <c r="B674" s="17">
        <v>24</v>
      </c>
      <c r="C674" s="17">
        <v>43.719246155504401</v>
      </c>
    </row>
    <row r="675" spans="1:4" x14ac:dyDescent="0.25">
      <c r="A675" s="2">
        <v>41758</v>
      </c>
      <c r="B675" s="17">
        <v>1</v>
      </c>
      <c r="C675" s="17">
        <v>43.546194969595199</v>
      </c>
    </row>
    <row r="676" spans="1:4" x14ac:dyDescent="0.25">
      <c r="A676" s="2">
        <v>41758</v>
      </c>
      <c r="B676" s="17">
        <v>2</v>
      </c>
      <c r="C676" s="17">
        <v>43.214142497856599</v>
      </c>
    </row>
    <row r="677" spans="1:4" x14ac:dyDescent="0.25">
      <c r="A677" s="2">
        <v>41758</v>
      </c>
      <c r="B677" s="17">
        <v>3</v>
      </c>
      <c r="C677" s="17">
        <v>42.9633029375684</v>
      </c>
    </row>
    <row r="678" spans="1:4" x14ac:dyDescent="0.25">
      <c r="A678" s="2">
        <v>41758</v>
      </c>
      <c r="B678" s="17">
        <v>4</v>
      </c>
      <c r="C678" s="17">
        <v>43.045974461558004</v>
      </c>
    </row>
    <row r="679" spans="1:4" x14ac:dyDescent="0.25">
      <c r="A679" s="2">
        <v>41758</v>
      </c>
      <c r="B679" s="17">
        <v>5</v>
      </c>
      <c r="C679" s="17">
        <v>43.400111887982597</v>
      </c>
    </row>
    <row r="680" spans="1:4" x14ac:dyDescent="0.25">
      <c r="A680" s="2">
        <v>41758</v>
      </c>
      <c r="B680" s="17">
        <v>6</v>
      </c>
      <c r="C680" s="17">
        <v>44.002755465053902</v>
      </c>
    </row>
    <row r="681" spans="1:4" x14ac:dyDescent="0.25">
      <c r="A681" s="2">
        <v>41758</v>
      </c>
      <c r="B681" s="17">
        <v>7</v>
      </c>
      <c r="C681" s="17">
        <v>44.9531863147716</v>
      </c>
    </row>
    <row r="682" spans="1:4" x14ac:dyDescent="0.25">
      <c r="A682" s="2">
        <v>41758</v>
      </c>
      <c r="B682" s="17">
        <v>8</v>
      </c>
      <c r="C682" s="17">
        <v>46.508733380484003</v>
      </c>
      <c r="D682" s="17">
        <v>46.508733380484003</v>
      </c>
    </row>
    <row r="683" spans="1:4" x14ac:dyDescent="0.25">
      <c r="A683" s="2">
        <v>41758</v>
      </c>
      <c r="B683" s="17">
        <v>9</v>
      </c>
      <c r="C683" s="17">
        <v>47.913466412479004</v>
      </c>
      <c r="D683" s="17">
        <v>47.913466412479004</v>
      </c>
    </row>
    <row r="684" spans="1:4" x14ac:dyDescent="0.25">
      <c r="A684" s="2">
        <v>41758</v>
      </c>
      <c r="B684" s="17">
        <v>10</v>
      </c>
      <c r="C684" s="17">
        <v>47.579043420243202</v>
      </c>
      <c r="D684" s="17">
        <v>47.579043420243202</v>
      </c>
    </row>
    <row r="685" spans="1:4" x14ac:dyDescent="0.25">
      <c r="A685" s="2">
        <v>41758</v>
      </c>
      <c r="B685" s="17">
        <v>11</v>
      </c>
      <c r="C685" s="17">
        <v>47.192931335591503</v>
      </c>
      <c r="D685" s="17">
        <v>47.192931335591503</v>
      </c>
    </row>
    <row r="686" spans="1:4" x14ac:dyDescent="0.25">
      <c r="A686" s="2">
        <v>41758</v>
      </c>
      <c r="B686" s="17">
        <v>12</v>
      </c>
      <c r="C686" s="17">
        <v>46.498937738093602</v>
      </c>
      <c r="D686" s="17">
        <v>46.498937738093602</v>
      </c>
    </row>
    <row r="687" spans="1:4" x14ac:dyDescent="0.25">
      <c r="A687" s="2">
        <v>41758</v>
      </c>
      <c r="B687" s="17">
        <v>13</v>
      </c>
      <c r="C687" s="17">
        <v>45.957018289140301</v>
      </c>
      <c r="D687" s="17">
        <v>45.957018289140301</v>
      </c>
    </row>
    <row r="688" spans="1:4" x14ac:dyDescent="0.25">
      <c r="A688" s="2">
        <v>41758</v>
      </c>
      <c r="B688" s="17">
        <v>14</v>
      </c>
      <c r="C688" s="17">
        <v>45.679690359427099</v>
      </c>
      <c r="D688" s="17">
        <v>45.679690359427099</v>
      </c>
    </row>
    <row r="689" spans="1:4" x14ac:dyDescent="0.25">
      <c r="A689" s="2">
        <v>41758</v>
      </c>
      <c r="B689" s="17">
        <v>15</v>
      </c>
      <c r="C689" s="17">
        <v>45.375951384485802</v>
      </c>
      <c r="D689" s="17">
        <v>45.375951384485802</v>
      </c>
    </row>
    <row r="690" spans="1:4" x14ac:dyDescent="0.25">
      <c r="A690" s="2">
        <v>41758</v>
      </c>
      <c r="B690" s="17">
        <v>16</v>
      </c>
      <c r="C690" s="17">
        <v>45.096279103924097</v>
      </c>
      <c r="D690" s="17">
        <v>45.096279103924097</v>
      </c>
    </row>
    <row r="691" spans="1:4" x14ac:dyDescent="0.25">
      <c r="A691" s="2">
        <v>41758</v>
      </c>
      <c r="B691" s="17">
        <v>17</v>
      </c>
      <c r="C691" s="17">
        <v>44.718314450820699</v>
      </c>
      <c r="D691" s="17">
        <v>44.718314450820699</v>
      </c>
    </row>
    <row r="692" spans="1:4" x14ac:dyDescent="0.25">
      <c r="A692" s="2">
        <v>41758</v>
      </c>
      <c r="B692" s="17">
        <v>18</v>
      </c>
      <c r="C692" s="17">
        <v>44.656058856057903</v>
      </c>
      <c r="D692" s="17">
        <v>44.656058856057903</v>
      </c>
    </row>
    <row r="693" spans="1:4" x14ac:dyDescent="0.25">
      <c r="A693" s="2">
        <v>41758</v>
      </c>
      <c r="B693" s="17">
        <v>19</v>
      </c>
      <c r="C693" s="17">
        <v>44.631915446115002</v>
      </c>
      <c r="D693" s="17">
        <v>44.631915446115002</v>
      </c>
    </row>
    <row r="694" spans="1:4" x14ac:dyDescent="0.25">
      <c r="A694" s="2">
        <v>41758</v>
      </c>
      <c r="B694" s="17">
        <v>20</v>
      </c>
      <c r="C694" s="17">
        <v>44.823755927200203</v>
      </c>
    </row>
    <row r="695" spans="1:4" x14ac:dyDescent="0.25">
      <c r="A695" s="2">
        <v>41758</v>
      </c>
      <c r="B695" s="17">
        <v>21</v>
      </c>
      <c r="C695" s="17">
        <v>45.531845087566602</v>
      </c>
    </row>
    <row r="696" spans="1:4" x14ac:dyDescent="0.25">
      <c r="A696" s="2">
        <v>41758</v>
      </c>
      <c r="B696" s="17">
        <v>22</v>
      </c>
      <c r="C696" s="17">
        <v>45.257722980419899</v>
      </c>
    </row>
    <row r="697" spans="1:4" x14ac:dyDescent="0.25">
      <c r="A697" s="2">
        <v>41758</v>
      </c>
      <c r="B697" s="17">
        <v>23</v>
      </c>
      <c r="C697" s="17">
        <v>44.6402749039014</v>
      </c>
    </row>
    <row r="698" spans="1:4" x14ac:dyDescent="0.25">
      <c r="A698" s="2">
        <v>41758</v>
      </c>
      <c r="B698" s="17">
        <v>24</v>
      </c>
      <c r="C698" s="17">
        <v>43.623195742573103</v>
      </c>
    </row>
    <row r="699" spans="1:4" x14ac:dyDescent="0.25">
      <c r="A699" s="2">
        <v>41759</v>
      </c>
      <c r="B699" s="17">
        <v>1</v>
      </c>
      <c r="C699" s="17">
        <v>43.573062331954098</v>
      </c>
    </row>
    <row r="700" spans="1:4" x14ac:dyDescent="0.25">
      <c r="A700" s="2">
        <v>41759</v>
      </c>
      <c r="B700" s="17">
        <v>2</v>
      </c>
      <c r="C700" s="17">
        <v>43.098483588506198</v>
      </c>
    </row>
    <row r="701" spans="1:4" x14ac:dyDescent="0.25">
      <c r="A701" s="2">
        <v>41759</v>
      </c>
      <c r="B701" s="17">
        <v>3</v>
      </c>
      <c r="C701" s="17">
        <v>42.746612315066102</v>
      </c>
    </row>
    <row r="702" spans="1:4" x14ac:dyDescent="0.25">
      <c r="A702" s="2">
        <v>41759</v>
      </c>
      <c r="B702" s="17">
        <v>4</v>
      </c>
      <c r="C702" s="17">
        <v>42.7770295716264</v>
      </c>
    </row>
    <row r="703" spans="1:4" x14ac:dyDescent="0.25">
      <c r="A703" s="2">
        <v>41759</v>
      </c>
      <c r="B703" s="17">
        <v>5</v>
      </c>
      <c r="C703" s="17">
        <v>43.233851775347702</v>
      </c>
    </row>
    <row r="704" spans="1:4" x14ac:dyDescent="0.25">
      <c r="A704" s="2">
        <v>41759</v>
      </c>
      <c r="B704" s="17">
        <v>6</v>
      </c>
      <c r="C704" s="17">
        <v>43.887648874554898</v>
      </c>
    </row>
    <row r="705" spans="1:4" x14ac:dyDescent="0.25">
      <c r="A705" s="2">
        <v>41759</v>
      </c>
      <c r="B705" s="17">
        <v>7</v>
      </c>
      <c r="C705" s="17">
        <v>44.837461559145098</v>
      </c>
    </row>
    <row r="706" spans="1:4" x14ac:dyDescent="0.25">
      <c r="A706" s="2">
        <v>41759</v>
      </c>
      <c r="B706" s="17">
        <v>8</v>
      </c>
      <c r="C706" s="17">
        <v>46.562141874365999</v>
      </c>
      <c r="D706" s="17">
        <v>46.562141874365999</v>
      </c>
    </row>
    <row r="707" spans="1:4" x14ac:dyDescent="0.25">
      <c r="A707" s="2">
        <v>41759</v>
      </c>
      <c r="B707" s="17">
        <v>9</v>
      </c>
      <c r="C707" s="17">
        <v>48.419652916285301</v>
      </c>
      <c r="D707" s="17">
        <v>48.419652916285301</v>
      </c>
    </row>
    <row r="708" spans="1:4" x14ac:dyDescent="0.25">
      <c r="A708" s="2">
        <v>41759</v>
      </c>
      <c r="B708" s="17">
        <v>10</v>
      </c>
      <c r="C708" s="17">
        <v>48.115920651127098</v>
      </c>
      <c r="D708" s="17">
        <v>48.115920651127098</v>
      </c>
    </row>
    <row r="709" spans="1:4" x14ac:dyDescent="0.25">
      <c r="A709" s="2">
        <v>41759</v>
      </c>
      <c r="B709" s="17">
        <v>11</v>
      </c>
      <c r="C709" s="17">
        <v>47.750662594469503</v>
      </c>
      <c r="D709" s="17">
        <v>47.750662594469503</v>
      </c>
    </row>
    <row r="710" spans="1:4" x14ac:dyDescent="0.25">
      <c r="A710" s="2">
        <v>41759</v>
      </c>
      <c r="B710" s="17">
        <v>12</v>
      </c>
      <c r="C710" s="17">
        <v>47.069242660072298</v>
      </c>
      <c r="D710" s="17">
        <v>47.069242660072298</v>
      </c>
    </row>
    <row r="711" spans="1:4" x14ac:dyDescent="0.25">
      <c r="A711" s="2">
        <v>41759</v>
      </c>
      <c r="B711" s="17">
        <v>13</v>
      </c>
      <c r="C711" s="17">
        <v>46.376991403546398</v>
      </c>
      <c r="D711" s="17">
        <v>46.376991403546398</v>
      </c>
    </row>
    <row r="712" spans="1:4" x14ac:dyDescent="0.25">
      <c r="A712" s="2">
        <v>41759</v>
      </c>
      <c r="B712" s="17">
        <v>14</v>
      </c>
      <c r="C712" s="17">
        <v>46.047486066806698</v>
      </c>
      <c r="D712" s="17">
        <v>46.047486066806698</v>
      </c>
    </row>
    <row r="713" spans="1:4" x14ac:dyDescent="0.25">
      <c r="A713" s="2">
        <v>41759</v>
      </c>
      <c r="B713" s="17">
        <v>15</v>
      </c>
      <c r="C713" s="17">
        <v>45.6081338370727</v>
      </c>
      <c r="D713" s="17">
        <v>45.6081338370727</v>
      </c>
    </row>
    <row r="714" spans="1:4" x14ac:dyDescent="0.25">
      <c r="A714" s="2">
        <v>41759</v>
      </c>
      <c r="B714" s="17">
        <v>16</v>
      </c>
      <c r="C714" s="17">
        <v>45.090295192534597</v>
      </c>
      <c r="D714" s="17">
        <v>45.090295192534597</v>
      </c>
    </row>
    <row r="715" spans="1:4" x14ac:dyDescent="0.25">
      <c r="A715" s="2">
        <v>41759</v>
      </c>
      <c r="B715" s="17">
        <v>17</v>
      </c>
      <c r="C715" s="17">
        <v>44.519620984979298</v>
      </c>
      <c r="D715" s="17">
        <v>44.519620984979298</v>
      </c>
    </row>
    <row r="716" spans="1:4" x14ac:dyDescent="0.25">
      <c r="A716" s="2">
        <v>41759</v>
      </c>
      <c r="B716" s="17">
        <v>18</v>
      </c>
      <c r="C716" s="17">
        <v>44.506739706841401</v>
      </c>
      <c r="D716" s="17">
        <v>44.506739706841401</v>
      </c>
    </row>
    <row r="717" spans="1:4" x14ac:dyDescent="0.25">
      <c r="A717" s="2">
        <v>41759</v>
      </c>
      <c r="B717" s="17">
        <v>19</v>
      </c>
      <c r="C717" s="17">
        <v>44.560487573536101</v>
      </c>
      <c r="D717" s="17">
        <v>44.560487573536101</v>
      </c>
    </row>
    <row r="718" spans="1:4" x14ac:dyDescent="0.25">
      <c r="A718" s="2">
        <v>41759</v>
      </c>
      <c r="B718" s="17">
        <v>20</v>
      </c>
      <c r="C718" s="17">
        <v>44.780420225274703</v>
      </c>
    </row>
    <row r="719" spans="1:4" x14ac:dyDescent="0.25">
      <c r="A719" s="2">
        <v>41759</v>
      </c>
      <c r="B719" s="17">
        <v>21</v>
      </c>
      <c r="C719" s="17">
        <v>45.574896111430697</v>
      </c>
    </row>
    <row r="720" spans="1:4" x14ac:dyDescent="0.25">
      <c r="A720" s="2">
        <v>41759</v>
      </c>
      <c r="B720" s="17">
        <v>22</v>
      </c>
      <c r="C720" s="17">
        <v>45.2666589375795</v>
      </c>
    </row>
    <row r="721" spans="1:3" x14ac:dyDescent="0.25">
      <c r="A721" s="2">
        <v>41759</v>
      </c>
      <c r="B721" s="17">
        <v>23</v>
      </c>
      <c r="C721" s="17">
        <v>44.6664296487237</v>
      </c>
    </row>
    <row r="722" spans="1:3" x14ac:dyDescent="0.25">
      <c r="A722" s="2">
        <v>41759</v>
      </c>
      <c r="B722" s="17">
        <v>24</v>
      </c>
      <c r="C722" s="17">
        <v>43.886360754074403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I17" sqref="I17"/>
    </sheetView>
  </sheetViews>
  <sheetFormatPr defaultColWidth="11.42578125" defaultRowHeight="15" x14ac:dyDescent="0.25"/>
  <cols>
    <col min="1" max="1" width="15.140625" bestFit="1" customWidth="1"/>
    <col min="2" max="2" width="5.5703125" bestFit="1" customWidth="1"/>
    <col min="4" max="4" width="15.140625" bestFit="1" customWidth="1"/>
    <col min="7" max="7" width="15.140625" bestFit="1" customWidth="1"/>
    <col min="9" max="9" width="20.28515625" customWidth="1"/>
    <col min="10" max="10" width="15.140625" bestFit="1" customWidth="1"/>
    <col min="13" max="13" width="15.140625" bestFit="1" customWidth="1"/>
  </cols>
  <sheetData>
    <row r="1" spans="1:14" x14ac:dyDescent="0.25">
      <c r="A1" s="11">
        <v>40845</v>
      </c>
      <c r="B1" s="10">
        <v>5.81</v>
      </c>
      <c r="D1" s="1">
        <f>A1</f>
        <v>40845</v>
      </c>
      <c r="E1">
        <f ca="1">AVERAGE(OFFSET($B$1, (ROW(B1)-1) * 4,0,4,1))</f>
        <v>48.5075</v>
      </c>
      <c r="G1" s="1">
        <f>D1</f>
        <v>40845</v>
      </c>
      <c r="H1" s="13">
        <f t="shared" ref="H1:H48" ca="1" si="0">AVERAGE(OFFSET($B$1, (ROW(B1)-1) * 2,0,2,1))</f>
        <v>10.029999999999999</v>
      </c>
      <c r="J1" s="1">
        <f>A97</f>
        <v>40848</v>
      </c>
      <c r="K1" s="13">
        <f ca="1">AVERAGE(OFFSET($B$1, (ROW(B25)-1) * 4,0,4,1))</f>
        <v>62.982500000000002</v>
      </c>
      <c r="M1" s="1">
        <f>A97</f>
        <v>40848</v>
      </c>
      <c r="N1" s="13">
        <f ca="1">AVERAGE(OFFSET($B$1, (ROW(B49)-1) * 2,0,2,1))</f>
        <v>75.254999999999995</v>
      </c>
    </row>
    <row r="2" spans="1:14" x14ac:dyDescent="0.25">
      <c r="A2" s="11">
        <v>40845.010416666664</v>
      </c>
      <c r="B2" s="10">
        <v>14.25</v>
      </c>
      <c r="D2" s="1">
        <f>D1+TIME(1,0,0)</f>
        <v>40845.041666666664</v>
      </c>
      <c r="E2" s="13">
        <f t="shared" ref="E2:E23" ca="1" si="1">AVERAGE(OFFSET($B$1, (ROW(B2)-1) * 4,0,4,1))</f>
        <v>20.372499999999999</v>
      </c>
      <c r="G2" s="1">
        <f>G1+TIME(0,30,0)</f>
        <v>40845.020833333336</v>
      </c>
      <c r="H2" s="13">
        <f t="shared" ca="1" si="0"/>
        <v>86.984999999999999</v>
      </c>
      <c r="J2" s="1">
        <f>J1+TIME(1,0,0)</f>
        <v>40848.041666666664</v>
      </c>
      <c r="K2" s="13">
        <f t="shared" ref="K2:K24" ca="1" si="2">AVERAGE(OFFSET($B$1, (ROW(B26)-1) * 4,0,4,1))</f>
        <v>73.4375</v>
      </c>
      <c r="M2" s="1">
        <f>M1+TIME(0,30,0)</f>
        <v>40848.020833333336</v>
      </c>
      <c r="N2" s="13">
        <f t="shared" ref="N2:N48" ca="1" si="3">AVERAGE(OFFSET($B$1, (ROW(B50)-1) * 2,0,2,1))</f>
        <v>50.71</v>
      </c>
    </row>
    <row r="3" spans="1:14" x14ac:dyDescent="0.25">
      <c r="A3" s="11">
        <v>40845.020833333336</v>
      </c>
      <c r="B3" s="10">
        <v>76.59</v>
      </c>
      <c r="D3" s="1">
        <f t="shared" ref="D3:D24" si="4">D2+TIME(1,0,0)</f>
        <v>40845.083333333328</v>
      </c>
      <c r="E3" s="13">
        <f t="shared" ca="1" si="1"/>
        <v>49.997500000000002</v>
      </c>
      <c r="G3" s="1">
        <f t="shared" ref="G3:G48" si="5">G2+TIME(0,30,0)</f>
        <v>40845.041666666672</v>
      </c>
      <c r="H3" s="13">
        <f t="shared" ca="1" si="0"/>
        <v>15.965</v>
      </c>
      <c r="J3" s="1">
        <f t="shared" ref="J3:J24" si="6">J2+TIME(1,0,0)</f>
        <v>40848.083333333328</v>
      </c>
      <c r="K3" s="13">
        <f t="shared" ca="1" si="2"/>
        <v>38.975000000000001</v>
      </c>
      <c r="M3" s="1">
        <f t="shared" ref="M3:M48" si="7">M2+TIME(0,30,0)</f>
        <v>40848.041666666672</v>
      </c>
      <c r="N3" s="13">
        <f t="shared" ca="1" si="3"/>
        <v>85.960000000000008</v>
      </c>
    </row>
    <row r="4" spans="1:14" x14ac:dyDescent="0.25">
      <c r="A4" s="11">
        <v>40845.03125</v>
      </c>
      <c r="B4" s="10">
        <v>97.38</v>
      </c>
      <c r="D4" s="1">
        <f t="shared" si="4"/>
        <v>40845.124999999993</v>
      </c>
      <c r="E4" s="13">
        <f t="shared" ca="1" si="1"/>
        <v>36.962499999999999</v>
      </c>
      <c r="G4" s="1">
        <f t="shared" si="5"/>
        <v>40845.062500000007</v>
      </c>
      <c r="H4" s="13">
        <f t="shared" ca="1" si="0"/>
        <v>24.779999999999998</v>
      </c>
      <c r="J4" s="1">
        <f t="shared" si="6"/>
        <v>40848.124999999993</v>
      </c>
      <c r="K4" s="13">
        <f t="shared" ca="1" si="2"/>
        <v>33.660000000000004</v>
      </c>
      <c r="M4" s="1">
        <f t="shared" si="7"/>
        <v>40848.062500000007</v>
      </c>
      <c r="N4" s="13">
        <f t="shared" ca="1" si="3"/>
        <v>60.914999999999999</v>
      </c>
    </row>
    <row r="5" spans="1:14" x14ac:dyDescent="0.25">
      <c r="A5" s="11">
        <v>40845.041666666664</v>
      </c>
      <c r="B5" s="10">
        <v>14.15</v>
      </c>
      <c r="D5" s="1">
        <f t="shared" si="4"/>
        <v>40845.166666666657</v>
      </c>
      <c r="E5" s="13">
        <f t="shared" ca="1" si="1"/>
        <v>51.177500000000002</v>
      </c>
      <c r="G5" s="1">
        <f t="shared" si="5"/>
        <v>40845.083333333343</v>
      </c>
      <c r="H5" s="13">
        <f t="shared" ca="1" si="0"/>
        <v>42.47</v>
      </c>
      <c r="J5" s="1">
        <f t="shared" si="6"/>
        <v>40848.166666666657</v>
      </c>
      <c r="K5" s="13">
        <f t="shared" ca="1" si="2"/>
        <v>46.082499999999996</v>
      </c>
      <c r="M5" s="1">
        <f t="shared" si="7"/>
        <v>40848.083333333343</v>
      </c>
      <c r="N5" s="13">
        <f t="shared" ca="1" si="3"/>
        <v>52.89</v>
      </c>
    </row>
    <row r="6" spans="1:14" x14ac:dyDescent="0.25">
      <c r="A6" s="11">
        <v>40845.052083333336</v>
      </c>
      <c r="B6" s="10">
        <v>17.78</v>
      </c>
      <c r="D6" s="1">
        <f t="shared" si="4"/>
        <v>40845.208333333321</v>
      </c>
      <c r="E6" s="13">
        <f t="shared" ca="1" si="1"/>
        <v>50.375</v>
      </c>
      <c r="G6" s="1">
        <f t="shared" si="5"/>
        <v>40845.104166666679</v>
      </c>
      <c r="H6" s="13">
        <f t="shared" ca="1" si="0"/>
        <v>57.524999999999999</v>
      </c>
      <c r="J6" s="1">
        <f t="shared" si="6"/>
        <v>40848.208333333321</v>
      </c>
      <c r="K6" s="13">
        <f t="shared" ca="1" si="2"/>
        <v>44.362500000000004</v>
      </c>
      <c r="M6" s="1">
        <f t="shared" si="7"/>
        <v>40848.104166666679</v>
      </c>
      <c r="N6" s="13">
        <f t="shared" ca="1" si="3"/>
        <v>25.06</v>
      </c>
    </row>
    <row r="7" spans="1:14" x14ac:dyDescent="0.25">
      <c r="A7" s="11">
        <v>40845.0625</v>
      </c>
      <c r="B7" s="10">
        <v>0.57999999999999996</v>
      </c>
      <c r="D7" s="1">
        <f t="shared" si="4"/>
        <v>40845.249999999985</v>
      </c>
      <c r="E7" s="13">
        <f t="shared" ca="1" si="1"/>
        <v>36.4375</v>
      </c>
      <c r="F7" s="12"/>
      <c r="G7" s="1">
        <f t="shared" si="5"/>
        <v>40845.125000000015</v>
      </c>
      <c r="H7" s="13">
        <f t="shared" ca="1" si="0"/>
        <v>30.009999999999998</v>
      </c>
      <c r="J7" s="1">
        <f t="shared" si="6"/>
        <v>40848.249999999985</v>
      </c>
      <c r="K7" s="13">
        <f t="shared" ca="1" si="2"/>
        <v>62.745000000000005</v>
      </c>
      <c r="M7" s="1">
        <f t="shared" si="7"/>
        <v>40848.125000000015</v>
      </c>
      <c r="N7" s="13">
        <f t="shared" ca="1" si="3"/>
        <v>48.105000000000004</v>
      </c>
    </row>
    <row r="8" spans="1:14" x14ac:dyDescent="0.25">
      <c r="A8" s="11">
        <v>40845.072916666664</v>
      </c>
      <c r="B8" s="10">
        <v>48.98</v>
      </c>
      <c r="D8" s="1">
        <f t="shared" si="4"/>
        <v>40845.29166666665</v>
      </c>
      <c r="E8" s="13">
        <f t="shared" ca="1" si="1"/>
        <v>36.772500000000001</v>
      </c>
      <c r="F8" s="12"/>
      <c r="G8" s="1">
        <f t="shared" si="5"/>
        <v>40845.14583333335</v>
      </c>
      <c r="H8" s="13">
        <f t="shared" ca="1" si="0"/>
        <v>43.914999999999999</v>
      </c>
      <c r="J8" s="1">
        <f t="shared" si="6"/>
        <v>40848.29166666665</v>
      </c>
      <c r="K8" s="13">
        <f t="shared" ca="1" si="2"/>
        <v>77.112499999999997</v>
      </c>
      <c r="M8" s="1">
        <f t="shared" si="7"/>
        <v>40848.14583333335</v>
      </c>
      <c r="N8" s="13">
        <f t="shared" ca="1" si="3"/>
        <v>19.215</v>
      </c>
    </row>
    <row r="9" spans="1:14" x14ac:dyDescent="0.25">
      <c r="A9" s="11">
        <v>40845.083333333336</v>
      </c>
      <c r="B9" s="10">
        <v>51.71</v>
      </c>
      <c r="D9" s="1">
        <f t="shared" si="4"/>
        <v>40845.333333333314</v>
      </c>
      <c r="E9" s="13">
        <f t="shared" ca="1" si="1"/>
        <v>53.137500000000003</v>
      </c>
      <c r="F9" s="12"/>
      <c r="G9" s="1">
        <f t="shared" si="5"/>
        <v>40845.166666666686</v>
      </c>
      <c r="H9" s="13">
        <f t="shared" ca="1" si="0"/>
        <v>88.210000000000008</v>
      </c>
      <c r="J9" s="1">
        <f t="shared" si="6"/>
        <v>40848.333333333314</v>
      </c>
      <c r="K9" s="13">
        <f t="shared" ca="1" si="2"/>
        <v>42.23</v>
      </c>
      <c r="M9" s="1">
        <f t="shared" si="7"/>
        <v>40848.166666666686</v>
      </c>
      <c r="N9" s="13">
        <f t="shared" ca="1" si="3"/>
        <v>53.05</v>
      </c>
    </row>
    <row r="10" spans="1:14" x14ac:dyDescent="0.25">
      <c r="A10" s="11">
        <v>40845.09375</v>
      </c>
      <c r="B10" s="10">
        <v>33.229999999999997</v>
      </c>
      <c r="D10" s="1">
        <f t="shared" si="4"/>
        <v>40845.374999999978</v>
      </c>
      <c r="E10" s="13">
        <f t="shared" ca="1" si="1"/>
        <v>48.864999999999995</v>
      </c>
      <c r="G10" s="1">
        <f t="shared" si="5"/>
        <v>40845.187500000022</v>
      </c>
      <c r="H10" s="13">
        <f t="shared" ca="1" si="0"/>
        <v>14.145</v>
      </c>
      <c r="J10" s="1">
        <f t="shared" si="6"/>
        <v>40848.374999999978</v>
      </c>
      <c r="K10" s="13">
        <f t="shared" ca="1" si="2"/>
        <v>67.174999999999997</v>
      </c>
      <c r="M10" s="1">
        <f t="shared" si="7"/>
        <v>40848.187500000022</v>
      </c>
      <c r="N10" s="13">
        <f t="shared" ca="1" si="3"/>
        <v>39.115000000000002</v>
      </c>
    </row>
    <row r="11" spans="1:14" x14ac:dyDescent="0.25">
      <c r="A11" s="11">
        <v>40845.104166666664</v>
      </c>
      <c r="B11" s="10">
        <v>71.72</v>
      </c>
      <c r="D11" s="1">
        <f t="shared" si="4"/>
        <v>40845.416666666642</v>
      </c>
      <c r="E11" s="13">
        <f t="shared" ca="1" si="1"/>
        <v>30.84</v>
      </c>
      <c r="F11" s="12"/>
      <c r="G11" s="1">
        <f t="shared" si="5"/>
        <v>40845.208333333358</v>
      </c>
      <c r="H11" s="13">
        <f t="shared" ca="1" si="0"/>
        <v>52.244999999999997</v>
      </c>
      <c r="J11" s="1">
        <f t="shared" si="6"/>
        <v>40848.416666666642</v>
      </c>
      <c r="K11" s="13">
        <f t="shared" ca="1" si="2"/>
        <v>46.354999999999997</v>
      </c>
      <c r="M11" s="1">
        <f t="shared" si="7"/>
        <v>40848.208333333358</v>
      </c>
      <c r="N11" s="13">
        <f t="shared" ca="1" si="3"/>
        <v>51.410000000000004</v>
      </c>
    </row>
    <row r="12" spans="1:14" x14ac:dyDescent="0.25">
      <c r="A12" s="11">
        <v>40845.114583333336</v>
      </c>
      <c r="B12" s="10">
        <v>43.33</v>
      </c>
      <c r="D12" s="1">
        <f t="shared" si="4"/>
        <v>40845.458333333307</v>
      </c>
      <c r="E12" s="13">
        <f t="shared" ca="1" si="1"/>
        <v>63.28</v>
      </c>
      <c r="F12" s="12"/>
      <c r="G12" s="1">
        <f t="shared" si="5"/>
        <v>40845.229166666693</v>
      </c>
      <c r="H12" s="13">
        <f t="shared" ca="1" si="0"/>
        <v>48.504999999999995</v>
      </c>
      <c r="J12" s="1">
        <f t="shared" si="6"/>
        <v>40848.458333333307</v>
      </c>
      <c r="K12" s="13">
        <f t="shared" ca="1" si="2"/>
        <v>80.16749999999999</v>
      </c>
      <c r="M12" s="1">
        <f t="shared" si="7"/>
        <v>40848.229166666693</v>
      </c>
      <c r="N12" s="13">
        <f t="shared" ca="1" si="3"/>
        <v>37.314999999999998</v>
      </c>
    </row>
    <row r="13" spans="1:14" x14ac:dyDescent="0.25">
      <c r="A13" s="11">
        <v>40845.125</v>
      </c>
      <c r="B13" s="10">
        <v>5.73</v>
      </c>
      <c r="D13" s="1">
        <f t="shared" si="4"/>
        <v>40845.499999999971</v>
      </c>
      <c r="E13" s="13">
        <f t="shared" ca="1" si="1"/>
        <v>41.470000000000006</v>
      </c>
      <c r="F13" s="12"/>
      <c r="G13" s="1">
        <f t="shared" si="5"/>
        <v>40845.250000000029</v>
      </c>
      <c r="H13" s="13">
        <f t="shared" ca="1" si="0"/>
        <v>31.605</v>
      </c>
      <c r="J13" s="1">
        <f t="shared" si="6"/>
        <v>40848.499999999971</v>
      </c>
      <c r="K13" s="13">
        <f t="shared" ca="1" si="2"/>
        <v>17.317499999999999</v>
      </c>
      <c r="M13" s="1">
        <f t="shared" si="7"/>
        <v>40848.250000000029</v>
      </c>
      <c r="N13" s="13">
        <f t="shared" ca="1" si="3"/>
        <v>56.290000000000006</v>
      </c>
    </row>
    <row r="14" spans="1:14" x14ac:dyDescent="0.25">
      <c r="A14" s="11">
        <v>40845.135416666664</v>
      </c>
      <c r="B14" s="10">
        <v>54.29</v>
      </c>
      <c r="D14" s="1">
        <f t="shared" si="4"/>
        <v>40845.541666666635</v>
      </c>
      <c r="E14" s="13">
        <f t="shared" ca="1" si="1"/>
        <v>54.617499999999993</v>
      </c>
      <c r="G14" s="1">
        <f t="shared" si="5"/>
        <v>40845.270833333365</v>
      </c>
      <c r="H14" s="13">
        <f t="shared" ca="1" si="0"/>
        <v>41.27</v>
      </c>
      <c r="J14" s="1">
        <f t="shared" si="6"/>
        <v>40848.541666666635</v>
      </c>
      <c r="K14" s="13">
        <f t="shared" ca="1" si="2"/>
        <v>47.447500000000005</v>
      </c>
      <c r="M14" s="1">
        <f t="shared" si="7"/>
        <v>40848.270833333365</v>
      </c>
      <c r="N14" s="13">
        <f t="shared" ca="1" si="3"/>
        <v>69.2</v>
      </c>
    </row>
    <row r="15" spans="1:14" x14ac:dyDescent="0.25">
      <c r="A15" s="11">
        <v>40845.145833333336</v>
      </c>
      <c r="B15" s="10">
        <v>27.61</v>
      </c>
      <c r="D15" s="1">
        <f t="shared" si="4"/>
        <v>40845.583333333299</v>
      </c>
      <c r="E15" s="13">
        <f t="shared" ca="1" si="1"/>
        <v>49.112499999999997</v>
      </c>
      <c r="F15" s="12"/>
      <c r="G15" s="1">
        <f t="shared" si="5"/>
        <v>40845.291666666701</v>
      </c>
      <c r="H15" s="13">
        <f t="shared" ca="1" si="0"/>
        <v>50.604999999999997</v>
      </c>
      <c r="J15" s="1">
        <f t="shared" si="6"/>
        <v>40848.583333333299</v>
      </c>
      <c r="K15" s="13">
        <f t="shared" ca="1" si="2"/>
        <v>65.064999999999998</v>
      </c>
      <c r="M15" s="1">
        <f t="shared" si="7"/>
        <v>40848.291666666701</v>
      </c>
      <c r="N15" s="13">
        <f t="shared" ca="1" si="3"/>
        <v>88.064999999999998</v>
      </c>
    </row>
    <row r="16" spans="1:14" x14ac:dyDescent="0.25">
      <c r="A16" s="11">
        <v>40845.15625</v>
      </c>
      <c r="B16" s="10">
        <v>60.22</v>
      </c>
      <c r="D16" s="1">
        <f t="shared" si="4"/>
        <v>40845.624999999964</v>
      </c>
      <c r="E16" s="13">
        <f t="shared" ca="1" si="1"/>
        <v>42.657499999999999</v>
      </c>
      <c r="F16" s="12"/>
      <c r="G16" s="1">
        <f t="shared" si="5"/>
        <v>40845.312500000036</v>
      </c>
      <c r="H16" s="13">
        <f t="shared" ca="1" si="0"/>
        <v>22.939999999999998</v>
      </c>
      <c r="J16" s="1">
        <f t="shared" si="6"/>
        <v>40848.624999999964</v>
      </c>
      <c r="K16" s="13">
        <f t="shared" ca="1" si="2"/>
        <v>74.0625</v>
      </c>
      <c r="M16" s="1">
        <f t="shared" si="7"/>
        <v>40848.312500000036</v>
      </c>
      <c r="N16" s="13">
        <f t="shared" ca="1" si="3"/>
        <v>66.16</v>
      </c>
    </row>
    <row r="17" spans="1:14" x14ac:dyDescent="0.25">
      <c r="A17" s="11">
        <v>40845.166666666664</v>
      </c>
      <c r="B17" s="10">
        <v>87.08</v>
      </c>
      <c r="D17" s="1">
        <f>D16+TIME(1,0,0)</f>
        <v>40845.666666666628</v>
      </c>
      <c r="E17" s="13">
        <f t="shared" ca="1" si="1"/>
        <v>40.745000000000005</v>
      </c>
      <c r="F17" s="12"/>
      <c r="G17" s="1">
        <f t="shared" si="5"/>
        <v>40845.333333333372</v>
      </c>
      <c r="H17" s="13">
        <f t="shared" ca="1" si="0"/>
        <v>70.564999999999998</v>
      </c>
      <c r="J17" s="1">
        <f t="shared" si="6"/>
        <v>40848.666666666628</v>
      </c>
      <c r="K17" s="13">
        <f t="shared" ca="1" si="2"/>
        <v>42.26</v>
      </c>
      <c r="M17" s="1">
        <f t="shared" si="7"/>
        <v>40848.333333333372</v>
      </c>
      <c r="N17" s="13">
        <f t="shared" ca="1" si="3"/>
        <v>65.099999999999994</v>
      </c>
    </row>
    <row r="18" spans="1:14" x14ac:dyDescent="0.25">
      <c r="A18" s="11">
        <v>40845.177083333336</v>
      </c>
      <c r="B18" s="10">
        <v>89.34</v>
      </c>
      <c r="D18" s="1">
        <f t="shared" si="4"/>
        <v>40845.708333333292</v>
      </c>
      <c r="E18" s="13">
        <f t="shared" ca="1" si="1"/>
        <v>32.537499999999994</v>
      </c>
      <c r="G18" s="1">
        <f t="shared" si="5"/>
        <v>40845.354166666708</v>
      </c>
      <c r="H18" s="13">
        <f t="shared" ca="1" si="0"/>
        <v>35.71</v>
      </c>
      <c r="J18" s="1">
        <f t="shared" si="6"/>
        <v>40848.708333333292</v>
      </c>
      <c r="K18" s="13">
        <f t="shared" ca="1" si="2"/>
        <v>23.435000000000002</v>
      </c>
      <c r="M18" s="1">
        <f t="shared" si="7"/>
        <v>40848.354166666708</v>
      </c>
      <c r="N18" s="13">
        <f t="shared" ca="1" si="3"/>
        <v>19.36</v>
      </c>
    </row>
    <row r="19" spans="1:14" x14ac:dyDescent="0.25">
      <c r="A19" s="11">
        <v>40845.1875</v>
      </c>
      <c r="B19" s="10">
        <v>23.69</v>
      </c>
      <c r="D19" s="1">
        <f t="shared" si="4"/>
        <v>40845.749999999956</v>
      </c>
      <c r="E19" s="13">
        <f t="shared" ca="1" si="1"/>
        <v>72.900000000000006</v>
      </c>
      <c r="F19" s="12"/>
      <c r="G19" s="1">
        <f t="shared" si="5"/>
        <v>40845.375000000044</v>
      </c>
      <c r="H19" s="13">
        <f t="shared" ca="1" si="0"/>
        <v>82.625</v>
      </c>
      <c r="J19" s="1">
        <f t="shared" si="6"/>
        <v>40848.749999999956</v>
      </c>
      <c r="K19" s="13">
        <f t="shared" ca="1" si="2"/>
        <v>33.879999999999995</v>
      </c>
      <c r="M19" s="1">
        <f t="shared" si="7"/>
        <v>40848.375000000044</v>
      </c>
      <c r="N19" s="13">
        <f t="shared" ca="1" si="3"/>
        <v>58.594999999999999</v>
      </c>
    </row>
    <row r="20" spans="1:14" x14ac:dyDescent="0.25">
      <c r="A20" s="11">
        <v>40845.197916666664</v>
      </c>
      <c r="B20" s="10">
        <v>4.5999999999999996</v>
      </c>
      <c r="D20" s="1">
        <f t="shared" si="4"/>
        <v>40845.791666666621</v>
      </c>
      <c r="E20" s="13">
        <f t="shared" ca="1" si="1"/>
        <v>56.697499999999998</v>
      </c>
      <c r="F20" s="12"/>
      <c r="G20" s="1">
        <f t="shared" si="5"/>
        <v>40845.395833333379</v>
      </c>
      <c r="H20" s="13">
        <f t="shared" ca="1" si="0"/>
        <v>15.105</v>
      </c>
      <c r="J20" s="1">
        <f t="shared" si="6"/>
        <v>40848.791666666621</v>
      </c>
      <c r="K20" s="13">
        <f t="shared" ca="1" si="2"/>
        <v>59.66</v>
      </c>
      <c r="M20" s="1">
        <f t="shared" si="7"/>
        <v>40848.395833333379</v>
      </c>
      <c r="N20" s="13">
        <f t="shared" ca="1" si="3"/>
        <v>75.754999999999995</v>
      </c>
    </row>
    <row r="21" spans="1:14" x14ac:dyDescent="0.25">
      <c r="A21" s="11">
        <v>40845.208333333336</v>
      </c>
      <c r="B21" s="10">
        <v>7.28</v>
      </c>
      <c r="D21" s="1">
        <f t="shared" si="4"/>
        <v>40845.833333333285</v>
      </c>
      <c r="E21" s="13">
        <f t="shared" ca="1" si="1"/>
        <v>67.707499999999996</v>
      </c>
      <c r="F21" s="12"/>
      <c r="G21" s="1">
        <f t="shared" si="5"/>
        <v>40845.416666666715</v>
      </c>
      <c r="H21" s="13">
        <f t="shared" ca="1" si="0"/>
        <v>17.07</v>
      </c>
      <c r="J21" s="1">
        <f t="shared" si="6"/>
        <v>40848.833333333285</v>
      </c>
      <c r="K21" s="13">
        <f t="shared" ca="1" si="2"/>
        <v>66.45750000000001</v>
      </c>
      <c r="M21" s="1">
        <f t="shared" si="7"/>
        <v>40848.416666666715</v>
      </c>
      <c r="N21" s="13">
        <f t="shared" ca="1" si="3"/>
        <v>82.35499999999999</v>
      </c>
    </row>
    <row r="22" spans="1:14" x14ac:dyDescent="0.25">
      <c r="A22" s="11">
        <v>40845.21875</v>
      </c>
      <c r="B22" s="10">
        <v>97.21</v>
      </c>
      <c r="D22" s="1">
        <f t="shared" si="4"/>
        <v>40845.874999999949</v>
      </c>
      <c r="E22" s="13">
        <f t="shared" ca="1" si="1"/>
        <v>57.875</v>
      </c>
      <c r="G22" s="1">
        <f t="shared" si="5"/>
        <v>40845.437500000051</v>
      </c>
      <c r="H22" s="13">
        <f t="shared" ca="1" si="0"/>
        <v>44.61</v>
      </c>
      <c r="J22" s="1">
        <f t="shared" si="6"/>
        <v>40848.874999999949</v>
      </c>
      <c r="K22" s="13">
        <f t="shared" ca="1" si="2"/>
        <v>41.56</v>
      </c>
      <c r="M22" s="1">
        <f t="shared" si="7"/>
        <v>40848.437500000051</v>
      </c>
      <c r="N22" s="13">
        <f t="shared" ca="1" si="3"/>
        <v>10.355</v>
      </c>
    </row>
    <row r="23" spans="1:14" x14ac:dyDescent="0.25">
      <c r="A23" s="11">
        <v>40845.229166666664</v>
      </c>
      <c r="B23" s="10">
        <v>32.049999999999997</v>
      </c>
      <c r="D23" s="1">
        <f t="shared" si="4"/>
        <v>40845.916666666613</v>
      </c>
      <c r="E23" s="13">
        <f t="shared" ca="1" si="1"/>
        <v>35.314999999999998</v>
      </c>
      <c r="F23" s="12"/>
      <c r="G23" s="1">
        <f t="shared" si="5"/>
        <v>40845.458333333387</v>
      </c>
      <c r="H23" s="13">
        <f t="shared" ca="1" si="0"/>
        <v>54.274999999999999</v>
      </c>
      <c r="J23" s="1">
        <f t="shared" si="6"/>
        <v>40848.916666666613</v>
      </c>
      <c r="K23" s="13">
        <f t="shared" ca="1" si="2"/>
        <v>66.212499999999991</v>
      </c>
      <c r="M23" s="1">
        <f t="shared" si="7"/>
        <v>40848.458333333387</v>
      </c>
      <c r="N23" s="13">
        <f t="shared" ca="1" si="3"/>
        <v>88.724999999999994</v>
      </c>
    </row>
    <row r="24" spans="1:14" x14ac:dyDescent="0.25">
      <c r="A24" s="11">
        <v>40845.239583333336</v>
      </c>
      <c r="B24" s="10">
        <v>64.959999999999994</v>
      </c>
      <c r="D24" s="1">
        <f t="shared" si="4"/>
        <v>40845.958333333278</v>
      </c>
      <c r="E24" s="13">
        <f ca="1">AVERAGE(OFFSET($B$1, (ROW(B24)-1) * 4,0,4,1))</f>
        <v>32.65</v>
      </c>
      <c r="F24" s="12"/>
      <c r="G24" s="1">
        <f t="shared" si="5"/>
        <v>40845.479166666722</v>
      </c>
      <c r="H24" s="13">
        <f t="shared" ca="1" si="0"/>
        <v>72.284999999999997</v>
      </c>
      <c r="J24" s="1">
        <f t="shared" si="6"/>
        <v>40848.958333333278</v>
      </c>
      <c r="K24" s="13">
        <f t="shared" ca="1" si="2"/>
        <v>65.057500000000005</v>
      </c>
      <c r="M24" s="1">
        <f t="shared" si="7"/>
        <v>40848.479166666722</v>
      </c>
      <c r="N24" s="13">
        <f t="shared" ca="1" si="3"/>
        <v>71.61</v>
      </c>
    </row>
    <row r="25" spans="1:14" x14ac:dyDescent="0.25">
      <c r="A25" s="11">
        <v>40845.25</v>
      </c>
      <c r="B25" s="10">
        <v>23.18</v>
      </c>
      <c r="D25" s="1"/>
      <c r="F25" s="12"/>
      <c r="G25" s="1">
        <f t="shared" si="5"/>
        <v>40845.500000000058</v>
      </c>
      <c r="H25" s="13">
        <f t="shared" ca="1" si="0"/>
        <v>62.325000000000003</v>
      </c>
      <c r="K25" s="13"/>
      <c r="M25" s="1">
        <f t="shared" si="7"/>
        <v>40848.500000000058</v>
      </c>
      <c r="N25" s="13">
        <f t="shared" ca="1" si="3"/>
        <v>27.44</v>
      </c>
    </row>
    <row r="26" spans="1:14" x14ac:dyDescent="0.25">
      <c r="A26" s="11">
        <v>40845.260416666664</v>
      </c>
      <c r="B26" s="10">
        <v>40.03</v>
      </c>
      <c r="G26" s="1">
        <f t="shared" si="5"/>
        <v>40845.520833333394</v>
      </c>
      <c r="H26" s="13">
        <f t="shared" ca="1" si="0"/>
        <v>20.615000000000002</v>
      </c>
      <c r="M26" s="1">
        <f t="shared" si="7"/>
        <v>40848.520833333394</v>
      </c>
      <c r="N26" s="13">
        <f t="shared" ca="1" si="3"/>
        <v>7.1950000000000003</v>
      </c>
    </row>
    <row r="27" spans="1:14" x14ac:dyDescent="0.25">
      <c r="A27" s="11">
        <v>40845.270833333336</v>
      </c>
      <c r="B27" s="10">
        <v>52.6</v>
      </c>
      <c r="F27" s="12"/>
      <c r="G27" s="1">
        <f t="shared" si="5"/>
        <v>40845.54166666673</v>
      </c>
      <c r="H27" s="13">
        <f t="shared" ca="1" si="0"/>
        <v>67.114999999999995</v>
      </c>
      <c r="M27" s="1">
        <f t="shared" si="7"/>
        <v>40848.54166666673</v>
      </c>
      <c r="N27" s="13">
        <f t="shared" ca="1" si="3"/>
        <v>50.414999999999999</v>
      </c>
    </row>
    <row r="28" spans="1:14" x14ac:dyDescent="0.25">
      <c r="A28" s="11">
        <v>40845.28125</v>
      </c>
      <c r="B28" s="10">
        <v>29.94</v>
      </c>
      <c r="F28" s="12"/>
      <c r="G28" s="1">
        <f t="shared" si="5"/>
        <v>40845.562500000065</v>
      </c>
      <c r="H28" s="13">
        <f t="shared" ca="1" si="0"/>
        <v>42.12</v>
      </c>
      <c r="M28" s="1">
        <f t="shared" si="7"/>
        <v>40848.562500000065</v>
      </c>
      <c r="N28" s="13">
        <f t="shared" ca="1" si="3"/>
        <v>44.480000000000004</v>
      </c>
    </row>
    <row r="29" spans="1:14" x14ac:dyDescent="0.25">
      <c r="A29" s="11">
        <v>40845.291666666664</v>
      </c>
      <c r="B29" s="10">
        <v>32.36</v>
      </c>
      <c r="F29" s="12"/>
      <c r="G29" s="1">
        <f t="shared" si="5"/>
        <v>40845.583333333401</v>
      </c>
      <c r="H29" s="13">
        <f t="shared" ca="1" si="0"/>
        <v>42.39</v>
      </c>
      <c r="M29" s="1">
        <f t="shared" si="7"/>
        <v>40848.583333333401</v>
      </c>
      <c r="N29" s="13">
        <f t="shared" ca="1" si="3"/>
        <v>60.069999999999993</v>
      </c>
    </row>
    <row r="30" spans="1:14" x14ac:dyDescent="0.25">
      <c r="A30" s="11">
        <v>40845.302083333336</v>
      </c>
      <c r="B30" s="10">
        <v>68.849999999999994</v>
      </c>
      <c r="G30" s="1">
        <f t="shared" si="5"/>
        <v>40845.604166666737</v>
      </c>
      <c r="H30" s="13">
        <f t="shared" ca="1" si="0"/>
        <v>55.835000000000001</v>
      </c>
      <c r="M30" s="1">
        <f t="shared" si="7"/>
        <v>40848.604166666737</v>
      </c>
      <c r="N30" s="13">
        <f t="shared" ca="1" si="3"/>
        <v>70.06</v>
      </c>
    </row>
    <row r="31" spans="1:14" x14ac:dyDescent="0.25">
      <c r="A31" s="11">
        <v>40845.3125</v>
      </c>
      <c r="B31" s="10">
        <v>41.72</v>
      </c>
      <c r="F31" s="12"/>
      <c r="G31" s="1">
        <f t="shared" si="5"/>
        <v>40845.625000000073</v>
      </c>
      <c r="H31" s="13">
        <f t="shared" ca="1" si="0"/>
        <v>21.020000000000003</v>
      </c>
      <c r="M31" s="1">
        <f t="shared" si="7"/>
        <v>40848.625000000073</v>
      </c>
      <c r="N31" s="13">
        <f t="shared" ca="1" si="3"/>
        <v>79.7</v>
      </c>
    </row>
    <row r="32" spans="1:14" x14ac:dyDescent="0.25">
      <c r="A32" s="11">
        <v>40845.322916666664</v>
      </c>
      <c r="B32" s="10">
        <v>4.16</v>
      </c>
      <c r="F32" s="12"/>
      <c r="G32" s="1">
        <f t="shared" si="5"/>
        <v>40845.645833333409</v>
      </c>
      <c r="H32" s="13">
        <f t="shared" ca="1" si="0"/>
        <v>64.295000000000002</v>
      </c>
      <c r="M32" s="1">
        <f t="shared" si="7"/>
        <v>40848.645833333409</v>
      </c>
      <c r="N32" s="13">
        <f t="shared" ca="1" si="3"/>
        <v>68.424999999999997</v>
      </c>
    </row>
    <row r="33" spans="1:14" x14ac:dyDescent="0.25">
      <c r="A33" s="11">
        <v>40845.333333333336</v>
      </c>
      <c r="B33" s="10">
        <v>41.92</v>
      </c>
      <c r="F33" s="12"/>
      <c r="G33" s="1">
        <f t="shared" si="5"/>
        <v>40845.666666666744</v>
      </c>
      <c r="H33" s="13">
        <f t="shared" ca="1" si="0"/>
        <v>43.370000000000005</v>
      </c>
      <c r="M33" s="1">
        <f t="shared" si="7"/>
        <v>40848.666666666744</v>
      </c>
      <c r="N33" s="13">
        <f t="shared" ca="1" si="3"/>
        <v>41.474999999999994</v>
      </c>
    </row>
    <row r="34" spans="1:14" x14ac:dyDescent="0.25">
      <c r="A34" s="11">
        <v>40845.34375</v>
      </c>
      <c r="B34" s="10">
        <v>99.21</v>
      </c>
      <c r="G34" s="1">
        <f t="shared" si="5"/>
        <v>40845.68750000008</v>
      </c>
      <c r="H34" s="13">
        <f t="shared" ca="1" si="0"/>
        <v>38.119999999999997</v>
      </c>
      <c r="M34" s="1">
        <f t="shared" si="7"/>
        <v>40848.68750000008</v>
      </c>
      <c r="N34" s="13">
        <f t="shared" ca="1" si="3"/>
        <v>43.045000000000002</v>
      </c>
    </row>
    <row r="35" spans="1:14" x14ac:dyDescent="0.25">
      <c r="A35" s="11">
        <v>40845.354166666664</v>
      </c>
      <c r="B35" s="10">
        <v>41.24</v>
      </c>
      <c r="F35" s="12"/>
      <c r="G35" s="1">
        <f t="shared" si="5"/>
        <v>40845.708333333416</v>
      </c>
      <c r="H35" s="13">
        <f t="shared" ca="1" si="0"/>
        <v>58.4</v>
      </c>
      <c r="M35" s="1">
        <f t="shared" si="7"/>
        <v>40848.708333333416</v>
      </c>
      <c r="N35" s="13">
        <f t="shared" ca="1" si="3"/>
        <v>6.2549999999999999</v>
      </c>
    </row>
    <row r="36" spans="1:14" x14ac:dyDescent="0.25">
      <c r="A36" s="11">
        <v>40845.364583333336</v>
      </c>
      <c r="B36" s="10">
        <v>30.18</v>
      </c>
      <c r="F36" s="12"/>
      <c r="G36" s="1">
        <f t="shared" si="5"/>
        <v>40845.729166666752</v>
      </c>
      <c r="H36" s="13">
        <f t="shared" ca="1" si="0"/>
        <v>6.6749999999999998</v>
      </c>
      <c r="M36" s="1">
        <f t="shared" si="7"/>
        <v>40848.729166666752</v>
      </c>
      <c r="N36" s="13">
        <f t="shared" ca="1" si="3"/>
        <v>40.615000000000002</v>
      </c>
    </row>
    <row r="37" spans="1:14" x14ac:dyDescent="0.25">
      <c r="A37" s="11">
        <v>40845.375</v>
      </c>
      <c r="B37" s="10">
        <v>85.66</v>
      </c>
      <c r="F37" s="12"/>
      <c r="G37" s="1">
        <f t="shared" si="5"/>
        <v>40845.750000000087</v>
      </c>
      <c r="H37" s="13">
        <f t="shared" ca="1" si="0"/>
        <v>64.680000000000007</v>
      </c>
      <c r="M37" s="1">
        <f t="shared" si="7"/>
        <v>40848.750000000087</v>
      </c>
      <c r="N37" s="13">
        <f t="shared" ca="1" si="3"/>
        <v>47.949999999999996</v>
      </c>
    </row>
    <row r="38" spans="1:14" x14ac:dyDescent="0.25">
      <c r="A38" s="11">
        <v>40845.385416666664</v>
      </c>
      <c r="B38" s="10">
        <v>79.59</v>
      </c>
      <c r="G38" s="1">
        <f t="shared" si="5"/>
        <v>40845.770833333423</v>
      </c>
      <c r="H38" s="13">
        <f t="shared" ca="1" si="0"/>
        <v>81.12</v>
      </c>
      <c r="M38" s="1">
        <f t="shared" si="7"/>
        <v>40848.770833333423</v>
      </c>
      <c r="N38" s="13">
        <f t="shared" ca="1" si="3"/>
        <v>19.809999999999999</v>
      </c>
    </row>
    <row r="39" spans="1:14" x14ac:dyDescent="0.25">
      <c r="A39" s="11">
        <v>40845.395833333336</v>
      </c>
      <c r="B39" s="10">
        <v>28.7</v>
      </c>
      <c r="G39" s="1">
        <f t="shared" si="5"/>
        <v>40845.791666666759</v>
      </c>
      <c r="H39" s="13">
        <f t="shared" ca="1" si="0"/>
        <v>50.625</v>
      </c>
      <c r="M39" s="1">
        <f t="shared" si="7"/>
        <v>40848.791666666759</v>
      </c>
      <c r="N39" s="13">
        <f t="shared" ca="1" si="3"/>
        <v>59.104999999999997</v>
      </c>
    </row>
    <row r="40" spans="1:14" x14ac:dyDescent="0.25">
      <c r="A40" s="11">
        <v>40845.40625</v>
      </c>
      <c r="B40" s="10">
        <v>1.51</v>
      </c>
      <c r="G40" s="1">
        <f t="shared" si="5"/>
        <v>40845.812500000095</v>
      </c>
      <c r="H40" s="13">
        <f t="shared" ca="1" si="0"/>
        <v>62.769999999999996</v>
      </c>
      <c r="M40" s="1">
        <f t="shared" si="7"/>
        <v>40848.812500000095</v>
      </c>
      <c r="N40" s="13">
        <f t="shared" ca="1" si="3"/>
        <v>60.214999999999996</v>
      </c>
    </row>
    <row r="41" spans="1:14" x14ac:dyDescent="0.25">
      <c r="A41" s="11">
        <v>40845.416666666664</v>
      </c>
      <c r="B41" s="10">
        <v>22.64</v>
      </c>
      <c r="G41" s="1">
        <f t="shared" si="5"/>
        <v>40845.83333333343</v>
      </c>
      <c r="H41" s="13">
        <f t="shared" ca="1" si="0"/>
        <v>84.625</v>
      </c>
      <c r="M41" s="1">
        <f t="shared" si="7"/>
        <v>40848.83333333343</v>
      </c>
      <c r="N41" s="13">
        <f t="shared" ca="1" si="3"/>
        <v>63.7</v>
      </c>
    </row>
    <row r="42" spans="1:14" x14ac:dyDescent="0.25">
      <c r="A42" s="11">
        <v>40845.427083333336</v>
      </c>
      <c r="B42" s="10">
        <v>11.5</v>
      </c>
      <c r="G42" s="1">
        <f t="shared" si="5"/>
        <v>40845.854166666766</v>
      </c>
      <c r="H42" s="13">
        <f t="shared" ca="1" si="0"/>
        <v>50.79</v>
      </c>
      <c r="M42" s="1">
        <f t="shared" si="7"/>
        <v>40848.854166666766</v>
      </c>
      <c r="N42" s="13">
        <f t="shared" ca="1" si="3"/>
        <v>69.215000000000003</v>
      </c>
    </row>
    <row r="43" spans="1:14" x14ac:dyDescent="0.25">
      <c r="A43" s="11">
        <v>40845.4375</v>
      </c>
      <c r="B43" s="10">
        <v>71.3</v>
      </c>
      <c r="G43" s="1">
        <f t="shared" si="5"/>
        <v>40845.875000000102</v>
      </c>
      <c r="H43" s="13">
        <f t="shared" ca="1" si="0"/>
        <v>48.69</v>
      </c>
      <c r="M43" s="1">
        <f t="shared" si="7"/>
        <v>40848.875000000102</v>
      </c>
      <c r="N43" s="13">
        <f t="shared" ca="1" si="3"/>
        <v>61.5</v>
      </c>
    </row>
    <row r="44" spans="1:14" x14ac:dyDescent="0.25">
      <c r="A44" s="11">
        <v>40845.447916666664</v>
      </c>
      <c r="B44" s="10">
        <v>17.920000000000002</v>
      </c>
      <c r="G44" s="1">
        <f t="shared" si="5"/>
        <v>40845.895833333438</v>
      </c>
      <c r="H44" s="13">
        <f t="shared" ca="1" si="0"/>
        <v>67.06</v>
      </c>
      <c r="M44" s="1">
        <f t="shared" si="7"/>
        <v>40848.895833333438</v>
      </c>
      <c r="N44" s="13">
        <f t="shared" ca="1" si="3"/>
        <v>21.619999999999997</v>
      </c>
    </row>
    <row r="45" spans="1:14" x14ac:dyDescent="0.25">
      <c r="A45" s="11">
        <v>40845.458333333336</v>
      </c>
      <c r="B45" s="10">
        <v>32.42</v>
      </c>
      <c r="G45" s="1">
        <f t="shared" si="5"/>
        <v>40845.916666666773</v>
      </c>
      <c r="H45" s="13">
        <f t="shared" ca="1" si="0"/>
        <v>30.1</v>
      </c>
      <c r="M45" s="1">
        <f t="shared" si="7"/>
        <v>40848.916666666773</v>
      </c>
      <c r="N45" s="13">
        <f t="shared" ca="1" si="3"/>
        <v>62.625</v>
      </c>
    </row>
    <row r="46" spans="1:14" x14ac:dyDescent="0.25">
      <c r="A46" s="11">
        <v>40845.46875</v>
      </c>
      <c r="B46" s="10">
        <v>76.13</v>
      </c>
      <c r="G46" s="1">
        <f t="shared" si="5"/>
        <v>40845.937500000109</v>
      </c>
      <c r="H46" s="13">
        <f t="shared" ca="1" si="0"/>
        <v>40.53</v>
      </c>
      <c r="M46" s="1">
        <f t="shared" si="7"/>
        <v>40848.937500000109</v>
      </c>
      <c r="N46" s="13">
        <f t="shared" ca="1" si="3"/>
        <v>69.8</v>
      </c>
    </row>
    <row r="47" spans="1:14" x14ac:dyDescent="0.25">
      <c r="A47" s="11">
        <v>40845.479166666664</v>
      </c>
      <c r="B47" s="10">
        <v>54.95</v>
      </c>
      <c r="G47" s="1">
        <f t="shared" si="5"/>
        <v>40845.958333333445</v>
      </c>
      <c r="H47" s="13">
        <f t="shared" ca="1" si="0"/>
        <v>58.29</v>
      </c>
      <c r="M47" s="1">
        <f t="shared" si="7"/>
        <v>40848.958333333445</v>
      </c>
      <c r="N47" s="13">
        <f t="shared" ca="1" si="3"/>
        <v>69.265000000000001</v>
      </c>
    </row>
    <row r="48" spans="1:14" x14ac:dyDescent="0.25">
      <c r="A48" s="11">
        <v>40845.489583333336</v>
      </c>
      <c r="B48" s="10">
        <v>89.62</v>
      </c>
      <c r="G48" s="1">
        <f t="shared" si="5"/>
        <v>40845.979166666781</v>
      </c>
      <c r="H48" s="13">
        <f t="shared" ca="1" si="0"/>
        <v>7.01</v>
      </c>
      <c r="M48" s="1">
        <f t="shared" si="7"/>
        <v>40848.979166666781</v>
      </c>
      <c r="N48" s="13">
        <f t="shared" ca="1" si="3"/>
        <v>60.85</v>
      </c>
    </row>
    <row r="49" spans="1:14" x14ac:dyDescent="0.25">
      <c r="A49" s="11">
        <v>40845.5</v>
      </c>
      <c r="B49" s="10">
        <v>29.03</v>
      </c>
      <c r="G49" s="1"/>
      <c r="H49" s="13"/>
      <c r="N49" s="13"/>
    </row>
    <row r="50" spans="1:14" x14ac:dyDescent="0.25">
      <c r="A50" s="11">
        <v>40845.510416666664</v>
      </c>
      <c r="B50" s="10">
        <v>95.62</v>
      </c>
      <c r="H50" s="13"/>
    </row>
    <row r="51" spans="1:14" x14ac:dyDescent="0.25">
      <c r="A51" s="11">
        <v>40845.520833333336</v>
      </c>
      <c r="B51" s="10">
        <v>12.96</v>
      </c>
      <c r="H51" s="13"/>
    </row>
    <row r="52" spans="1:14" x14ac:dyDescent="0.25">
      <c r="A52" s="11">
        <v>40845.53125</v>
      </c>
      <c r="B52" s="10">
        <v>28.27</v>
      </c>
      <c r="H52" s="13"/>
    </row>
    <row r="53" spans="1:14" x14ac:dyDescent="0.25">
      <c r="A53" s="11">
        <v>40845.541666666664</v>
      </c>
      <c r="B53" s="10">
        <v>87.66</v>
      </c>
      <c r="H53" s="13"/>
    </row>
    <row r="54" spans="1:14" x14ac:dyDescent="0.25">
      <c r="A54" s="11">
        <v>40845.552083333336</v>
      </c>
      <c r="B54" s="10">
        <v>46.57</v>
      </c>
      <c r="H54" s="13"/>
    </row>
    <row r="55" spans="1:14" x14ac:dyDescent="0.25">
      <c r="A55" s="11">
        <v>40845.5625</v>
      </c>
      <c r="B55" s="10">
        <v>18.670000000000002</v>
      </c>
      <c r="H55" s="13"/>
    </row>
    <row r="56" spans="1:14" x14ac:dyDescent="0.25">
      <c r="A56" s="11">
        <v>40845.572916666664</v>
      </c>
      <c r="B56" s="10">
        <v>65.569999999999993</v>
      </c>
      <c r="H56" s="13"/>
    </row>
    <row r="57" spans="1:14" x14ac:dyDescent="0.25">
      <c r="A57" s="11">
        <v>40845.583333333336</v>
      </c>
      <c r="B57" s="10">
        <v>39.61</v>
      </c>
      <c r="H57" s="13"/>
    </row>
    <row r="58" spans="1:14" x14ac:dyDescent="0.25">
      <c r="A58" s="11">
        <v>40845.59375</v>
      </c>
      <c r="B58" s="10">
        <v>45.17</v>
      </c>
      <c r="H58" s="13"/>
    </row>
    <row r="59" spans="1:14" x14ac:dyDescent="0.25">
      <c r="A59" s="11">
        <v>40845.604166666664</v>
      </c>
      <c r="B59" s="10">
        <v>62.85</v>
      </c>
      <c r="H59" s="13"/>
    </row>
    <row r="60" spans="1:14" x14ac:dyDescent="0.25">
      <c r="A60" s="11">
        <v>40845.614583333336</v>
      </c>
      <c r="B60" s="10">
        <v>48.82</v>
      </c>
      <c r="H60" s="13"/>
    </row>
    <row r="61" spans="1:14" x14ac:dyDescent="0.25">
      <c r="A61" s="11">
        <v>40845.625</v>
      </c>
      <c r="B61" s="10">
        <v>40.340000000000003</v>
      </c>
      <c r="H61" s="13"/>
    </row>
    <row r="62" spans="1:14" x14ac:dyDescent="0.25">
      <c r="A62" s="11">
        <v>40845.635416666664</v>
      </c>
      <c r="B62" s="10">
        <v>1.7</v>
      </c>
      <c r="H62" s="13"/>
    </row>
    <row r="63" spans="1:14" x14ac:dyDescent="0.25">
      <c r="A63" s="11">
        <v>40845.645833333336</v>
      </c>
      <c r="B63" s="10">
        <v>33.39</v>
      </c>
      <c r="H63" s="13"/>
    </row>
    <row r="64" spans="1:14" x14ac:dyDescent="0.25">
      <c r="A64" s="11">
        <v>40845.65625</v>
      </c>
      <c r="B64" s="10">
        <v>95.2</v>
      </c>
      <c r="H64" s="13"/>
    </row>
    <row r="65" spans="1:8" x14ac:dyDescent="0.25">
      <c r="A65" s="11">
        <v>40845.666666666664</v>
      </c>
      <c r="B65" s="10">
        <v>62.13</v>
      </c>
      <c r="H65" s="13"/>
    </row>
    <row r="66" spans="1:8" x14ac:dyDescent="0.25">
      <c r="A66" s="11">
        <v>40845.677083333336</v>
      </c>
      <c r="B66" s="10">
        <v>24.61</v>
      </c>
      <c r="H66" s="13"/>
    </row>
    <row r="67" spans="1:8" x14ac:dyDescent="0.25">
      <c r="A67" s="11">
        <v>40845.6875</v>
      </c>
      <c r="B67" s="10">
        <v>0.72</v>
      </c>
      <c r="H67" s="13"/>
    </row>
    <row r="68" spans="1:8" x14ac:dyDescent="0.25">
      <c r="A68" s="11">
        <v>40845.697916666664</v>
      </c>
      <c r="B68" s="10">
        <v>75.52</v>
      </c>
      <c r="H68" s="13"/>
    </row>
    <row r="69" spans="1:8" x14ac:dyDescent="0.25">
      <c r="A69" s="11">
        <v>40845.708333333336</v>
      </c>
      <c r="B69" s="10">
        <v>43.81</v>
      </c>
      <c r="H69" s="13"/>
    </row>
    <row r="70" spans="1:8" x14ac:dyDescent="0.25">
      <c r="A70" s="11">
        <v>40845.71875</v>
      </c>
      <c r="B70" s="10">
        <v>72.989999999999995</v>
      </c>
      <c r="H70" s="13"/>
    </row>
    <row r="71" spans="1:8" x14ac:dyDescent="0.25">
      <c r="A71" s="11">
        <v>40845.729166666664</v>
      </c>
      <c r="B71" s="10">
        <v>10.18</v>
      </c>
      <c r="H71" s="13"/>
    </row>
    <row r="72" spans="1:8" x14ac:dyDescent="0.25">
      <c r="A72" s="11">
        <v>40845.739583333336</v>
      </c>
      <c r="B72" s="10">
        <v>3.17</v>
      </c>
      <c r="H72" s="13"/>
    </row>
    <row r="73" spans="1:8" x14ac:dyDescent="0.25">
      <c r="A73" s="11">
        <v>40845.75</v>
      </c>
      <c r="B73" s="10">
        <v>36.97</v>
      </c>
      <c r="H73" s="13"/>
    </row>
    <row r="74" spans="1:8" x14ac:dyDescent="0.25">
      <c r="A74" s="11">
        <v>40845.760416666664</v>
      </c>
      <c r="B74" s="10">
        <v>92.39</v>
      </c>
      <c r="H74" s="13"/>
    </row>
    <row r="75" spans="1:8" x14ac:dyDescent="0.25">
      <c r="A75" s="11">
        <v>40845.770833333336</v>
      </c>
      <c r="B75" s="10">
        <v>93.59</v>
      </c>
      <c r="H75" s="13"/>
    </row>
    <row r="76" spans="1:8" x14ac:dyDescent="0.25">
      <c r="A76" s="11">
        <v>40845.78125</v>
      </c>
      <c r="B76" s="10">
        <v>68.650000000000006</v>
      </c>
      <c r="H76" s="13"/>
    </row>
    <row r="77" spans="1:8" x14ac:dyDescent="0.25">
      <c r="A77" s="11">
        <v>40845.791666666664</v>
      </c>
      <c r="B77" s="10">
        <v>50.79</v>
      </c>
      <c r="H77" s="13"/>
    </row>
    <row r="78" spans="1:8" x14ac:dyDescent="0.25">
      <c r="A78" s="11">
        <v>40845.802083333336</v>
      </c>
      <c r="B78" s="10">
        <v>50.46</v>
      </c>
      <c r="H78" s="13"/>
    </row>
    <row r="79" spans="1:8" x14ac:dyDescent="0.25">
      <c r="A79" s="11">
        <v>40845.8125</v>
      </c>
      <c r="B79" s="10">
        <v>69.83</v>
      </c>
      <c r="H79" s="13"/>
    </row>
    <row r="80" spans="1:8" x14ac:dyDescent="0.25">
      <c r="A80" s="11">
        <v>40845.822916666664</v>
      </c>
      <c r="B80" s="10">
        <v>55.71</v>
      </c>
      <c r="H80" s="13"/>
    </row>
    <row r="81" spans="1:8" x14ac:dyDescent="0.25">
      <c r="A81" s="11">
        <v>40845.833333333336</v>
      </c>
      <c r="B81" s="10">
        <v>79.69</v>
      </c>
      <c r="H81" s="13"/>
    </row>
    <row r="82" spans="1:8" x14ac:dyDescent="0.25">
      <c r="A82" s="11">
        <v>40845.84375</v>
      </c>
      <c r="B82" s="10">
        <v>89.56</v>
      </c>
      <c r="H82" s="13"/>
    </row>
    <row r="83" spans="1:8" x14ac:dyDescent="0.25">
      <c r="A83" s="11">
        <v>40845.854166666664</v>
      </c>
      <c r="B83" s="10">
        <v>78.19</v>
      </c>
      <c r="H83" s="13"/>
    </row>
    <row r="84" spans="1:8" x14ac:dyDescent="0.25">
      <c r="A84" s="11">
        <v>40845.864583333336</v>
      </c>
      <c r="B84" s="10">
        <v>23.39</v>
      </c>
      <c r="H84" s="13"/>
    </row>
    <row r="85" spans="1:8" x14ac:dyDescent="0.25">
      <c r="A85" s="11">
        <v>40845.875</v>
      </c>
      <c r="B85" s="10">
        <v>45.97</v>
      </c>
      <c r="E85" s="12"/>
      <c r="H85" s="13"/>
    </row>
    <row r="86" spans="1:8" x14ac:dyDescent="0.25">
      <c r="A86" s="11">
        <v>40845.885416666664</v>
      </c>
      <c r="B86" s="10">
        <v>51.41</v>
      </c>
      <c r="E86" s="12"/>
      <c r="H86" s="13"/>
    </row>
    <row r="87" spans="1:8" x14ac:dyDescent="0.25">
      <c r="A87" s="11">
        <v>40845.895833333336</v>
      </c>
      <c r="B87" s="10">
        <v>50.7</v>
      </c>
      <c r="E87" s="12"/>
      <c r="H87" s="13"/>
    </row>
    <row r="88" spans="1:8" x14ac:dyDescent="0.25">
      <c r="A88" s="11">
        <v>40845.90625</v>
      </c>
      <c r="B88" s="10">
        <v>83.42</v>
      </c>
      <c r="E88" s="12"/>
      <c r="H88" s="13"/>
    </row>
    <row r="89" spans="1:8" x14ac:dyDescent="0.25">
      <c r="A89" s="11">
        <v>40845.916666666664</v>
      </c>
      <c r="B89" s="10">
        <v>21.8</v>
      </c>
      <c r="E89" s="12"/>
      <c r="H89" s="13"/>
    </row>
    <row r="90" spans="1:8" x14ac:dyDescent="0.25">
      <c r="A90" s="11">
        <v>40845.927083333336</v>
      </c>
      <c r="B90" s="10">
        <v>38.4</v>
      </c>
      <c r="E90" s="12"/>
      <c r="H90" s="13"/>
    </row>
    <row r="91" spans="1:8" x14ac:dyDescent="0.25">
      <c r="A91" s="11">
        <v>40845.9375</v>
      </c>
      <c r="B91" s="10">
        <v>78.94</v>
      </c>
      <c r="E91" s="12"/>
      <c r="H91" s="13"/>
    </row>
    <row r="92" spans="1:8" x14ac:dyDescent="0.25">
      <c r="A92" s="11">
        <v>40845.947916666664</v>
      </c>
      <c r="B92" s="10">
        <v>2.12</v>
      </c>
      <c r="E92" s="12"/>
      <c r="H92" s="13"/>
    </row>
    <row r="93" spans="1:8" x14ac:dyDescent="0.25">
      <c r="A93" s="11">
        <v>40845.958333333336</v>
      </c>
      <c r="B93" s="10">
        <v>28.3</v>
      </c>
      <c r="E93" s="12"/>
      <c r="H93" s="13"/>
    </row>
    <row r="94" spans="1:8" x14ac:dyDescent="0.25">
      <c r="A94" s="11">
        <v>40845.96875</v>
      </c>
      <c r="B94" s="10">
        <v>88.28</v>
      </c>
      <c r="E94" s="12"/>
      <c r="H94" s="13"/>
    </row>
    <row r="95" spans="1:8" x14ac:dyDescent="0.25">
      <c r="A95" s="11">
        <v>40845.979166666664</v>
      </c>
      <c r="B95" s="10">
        <v>2.09</v>
      </c>
      <c r="E95" s="12"/>
      <c r="H95" s="13"/>
    </row>
    <row r="96" spans="1:8" x14ac:dyDescent="0.25">
      <c r="A96" s="11">
        <v>40845.989583333336</v>
      </c>
      <c r="B96" s="10">
        <v>11.93</v>
      </c>
      <c r="H96" s="13"/>
    </row>
    <row r="97" spans="1:8" x14ac:dyDescent="0.25">
      <c r="A97" s="11">
        <v>40848</v>
      </c>
      <c r="B97" s="10">
        <v>51.67</v>
      </c>
      <c r="H97" s="13"/>
    </row>
    <row r="98" spans="1:8" x14ac:dyDescent="0.25">
      <c r="A98" s="11">
        <v>40848.010416666664</v>
      </c>
      <c r="B98" s="10">
        <v>98.84</v>
      </c>
      <c r="H98" s="13"/>
    </row>
    <row r="99" spans="1:8" x14ac:dyDescent="0.25">
      <c r="A99" s="11">
        <v>40848.020833333336</v>
      </c>
      <c r="B99" s="10">
        <v>16</v>
      </c>
      <c r="H99" s="13"/>
    </row>
    <row r="100" spans="1:8" x14ac:dyDescent="0.25">
      <c r="A100" s="11">
        <v>40848.03125</v>
      </c>
      <c r="B100" s="10">
        <v>85.42</v>
      </c>
      <c r="H100" s="13"/>
    </row>
    <row r="101" spans="1:8" x14ac:dyDescent="0.25">
      <c r="A101" s="11">
        <v>40848.041666666664</v>
      </c>
      <c r="B101" s="10">
        <v>95.54</v>
      </c>
      <c r="H101" s="13"/>
    </row>
    <row r="102" spans="1:8" x14ac:dyDescent="0.25">
      <c r="A102" s="11">
        <v>40848.052083333336</v>
      </c>
      <c r="B102" s="10">
        <v>76.38</v>
      </c>
      <c r="H102" s="13"/>
    </row>
    <row r="103" spans="1:8" x14ac:dyDescent="0.25">
      <c r="A103" s="11">
        <v>40848.0625</v>
      </c>
      <c r="B103" s="10">
        <v>70.5</v>
      </c>
      <c r="H103" s="13"/>
    </row>
    <row r="104" spans="1:8" x14ac:dyDescent="0.25">
      <c r="A104" s="11">
        <v>40848.072916666664</v>
      </c>
      <c r="B104" s="10">
        <v>51.33</v>
      </c>
      <c r="H104" s="13"/>
    </row>
    <row r="105" spans="1:8" x14ac:dyDescent="0.25">
      <c r="A105" s="11">
        <v>40848.083333333336</v>
      </c>
      <c r="B105" s="10">
        <v>61.44</v>
      </c>
      <c r="H105" s="13"/>
    </row>
    <row r="106" spans="1:8" x14ac:dyDescent="0.25">
      <c r="A106" s="11">
        <v>40848.09375</v>
      </c>
      <c r="B106" s="10">
        <v>44.34</v>
      </c>
      <c r="H106" s="13"/>
    </row>
    <row r="107" spans="1:8" x14ac:dyDescent="0.25">
      <c r="A107" s="11">
        <v>40848.104166666664</v>
      </c>
      <c r="B107" s="10">
        <v>46.75</v>
      </c>
      <c r="H107" s="13"/>
    </row>
    <row r="108" spans="1:8" x14ac:dyDescent="0.25">
      <c r="A108" s="11">
        <v>40848.114583333336</v>
      </c>
      <c r="B108" s="10">
        <v>3.37</v>
      </c>
      <c r="H108" s="13"/>
    </row>
    <row r="109" spans="1:8" x14ac:dyDescent="0.25">
      <c r="A109" s="11">
        <v>40848.125</v>
      </c>
      <c r="B109" s="10">
        <v>63.86</v>
      </c>
      <c r="H109" s="13"/>
    </row>
    <row r="110" spans="1:8" x14ac:dyDescent="0.25">
      <c r="A110" s="11">
        <v>40848.135416666664</v>
      </c>
      <c r="B110" s="10">
        <v>32.35</v>
      </c>
      <c r="H110" s="13"/>
    </row>
    <row r="111" spans="1:8" x14ac:dyDescent="0.25">
      <c r="A111" s="11">
        <v>40848.145833333336</v>
      </c>
      <c r="B111" s="10">
        <v>6.12</v>
      </c>
      <c r="H111" s="13"/>
    </row>
    <row r="112" spans="1:8" x14ac:dyDescent="0.25">
      <c r="A112" s="11">
        <v>40848.15625</v>
      </c>
      <c r="B112" s="10">
        <v>32.31</v>
      </c>
      <c r="H112" s="13"/>
    </row>
    <row r="113" spans="1:8" x14ac:dyDescent="0.25">
      <c r="A113" s="11">
        <v>40848.166666666664</v>
      </c>
      <c r="B113" s="10">
        <v>36.74</v>
      </c>
      <c r="H113" s="13"/>
    </row>
    <row r="114" spans="1:8" x14ac:dyDescent="0.25">
      <c r="A114" s="11">
        <v>40848.177083333336</v>
      </c>
      <c r="B114" s="10">
        <v>69.36</v>
      </c>
      <c r="H114" s="13"/>
    </row>
    <row r="115" spans="1:8" x14ac:dyDescent="0.25">
      <c r="A115" s="11">
        <v>40848.1875</v>
      </c>
      <c r="B115" s="10">
        <v>2.8</v>
      </c>
      <c r="H115" s="13"/>
    </row>
    <row r="116" spans="1:8" x14ac:dyDescent="0.25">
      <c r="A116" s="11">
        <v>40848.197916666664</v>
      </c>
      <c r="B116" s="10">
        <v>75.430000000000007</v>
      </c>
      <c r="H116" s="13"/>
    </row>
    <row r="117" spans="1:8" x14ac:dyDescent="0.25">
      <c r="A117" s="11">
        <v>40848.208333333336</v>
      </c>
      <c r="B117" s="10">
        <v>99.29</v>
      </c>
      <c r="H117" s="13"/>
    </row>
    <row r="118" spans="1:8" x14ac:dyDescent="0.25">
      <c r="A118" s="11">
        <v>40848.21875</v>
      </c>
      <c r="B118" s="10">
        <v>3.53</v>
      </c>
      <c r="H118" s="13"/>
    </row>
    <row r="119" spans="1:8" x14ac:dyDescent="0.25">
      <c r="A119" s="11">
        <v>40848.229166666664</v>
      </c>
      <c r="B119" s="10">
        <v>12.06</v>
      </c>
      <c r="H119" s="13"/>
    </row>
    <row r="120" spans="1:8" x14ac:dyDescent="0.25">
      <c r="A120" s="11">
        <v>40848.239583333336</v>
      </c>
      <c r="B120" s="10">
        <v>62.57</v>
      </c>
      <c r="H120" s="13"/>
    </row>
    <row r="121" spans="1:8" x14ac:dyDescent="0.25">
      <c r="A121" s="11">
        <v>40848.25</v>
      </c>
      <c r="B121" s="10">
        <v>36.07</v>
      </c>
      <c r="H121" s="13"/>
    </row>
    <row r="122" spans="1:8" x14ac:dyDescent="0.25">
      <c r="A122" s="11">
        <v>40848.260416666664</v>
      </c>
      <c r="B122" s="10">
        <v>76.510000000000005</v>
      </c>
      <c r="H122" s="13"/>
    </row>
    <row r="123" spans="1:8" x14ac:dyDescent="0.25">
      <c r="A123" s="11">
        <v>40848.270833333336</v>
      </c>
      <c r="B123" s="10">
        <v>68.260000000000005</v>
      </c>
      <c r="H123" s="13"/>
    </row>
    <row r="124" spans="1:8" x14ac:dyDescent="0.25">
      <c r="A124" s="11">
        <v>40848.28125</v>
      </c>
      <c r="B124" s="10">
        <v>70.14</v>
      </c>
      <c r="H124" s="13"/>
    </row>
    <row r="125" spans="1:8" x14ac:dyDescent="0.25">
      <c r="A125" s="11">
        <v>40848.291666666664</v>
      </c>
      <c r="B125" s="10">
        <v>84.19</v>
      </c>
      <c r="H125" s="13"/>
    </row>
    <row r="126" spans="1:8" x14ac:dyDescent="0.25">
      <c r="A126" s="11">
        <v>40848.302083333336</v>
      </c>
      <c r="B126" s="10">
        <v>91.94</v>
      </c>
      <c r="H126" s="13"/>
    </row>
    <row r="127" spans="1:8" x14ac:dyDescent="0.25">
      <c r="A127" s="11">
        <v>40848.3125</v>
      </c>
      <c r="B127" s="10">
        <v>94.49</v>
      </c>
      <c r="H127" s="13"/>
    </row>
    <row r="128" spans="1:8" x14ac:dyDescent="0.25">
      <c r="A128" s="11">
        <v>40848.322916666664</v>
      </c>
      <c r="B128" s="10">
        <v>37.83</v>
      </c>
      <c r="H128" s="13"/>
    </row>
    <row r="129" spans="1:8" x14ac:dyDescent="0.25">
      <c r="A129" s="11">
        <v>40848.333333333336</v>
      </c>
      <c r="B129" s="10">
        <v>95.69</v>
      </c>
      <c r="H129" s="13"/>
    </row>
    <row r="130" spans="1:8" x14ac:dyDescent="0.25">
      <c r="A130" s="11">
        <v>40848.34375</v>
      </c>
      <c r="B130" s="10">
        <v>34.51</v>
      </c>
      <c r="H130" s="13"/>
    </row>
    <row r="131" spans="1:8" x14ac:dyDescent="0.25">
      <c r="A131" s="11">
        <v>40848.354166666664</v>
      </c>
      <c r="B131" s="10">
        <v>8.7100000000000009</v>
      </c>
      <c r="H131" s="13"/>
    </row>
    <row r="132" spans="1:8" x14ac:dyDescent="0.25">
      <c r="A132" s="11">
        <v>40848.364583333336</v>
      </c>
      <c r="B132" s="10">
        <v>30.01</v>
      </c>
      <c r="H132" s="13"/>
    </row>
    <row r="133" spans="1:8" x14ac:dyDescent="0.25">
      <c r="A133" s="11">
        <v>40848.375</v>
      </c>
      <c r="B133" s="10">
        <v>52.84</v>
      </c>
      <c r="H133" s="13"/>
    </row>
    <row r="134" spans="1:8" x14ac:dyDescent="0.25">
      <c r="A134" s="11">
        <v>40848.385416666664</v>
      </c>
      <c r="B134" s="10">
        <v>64.349999999999994</v>
      </c>
      <c r="H134" s="13"/>
    </row>
    <row r="135" spans="1:8" x14ac:dyDescent="0.25">
      <c r="A135" s="11">
        <v>40848.395833333336</v>
      </c>
      <c r="B135" s="10">
        <v>52.45</v>
      </c>
      <c r="H135" s="13"/>
    </row>
    <row r="136" spans="1:8" x14ac:dyDescent="0.25">
      <c r="A136" s="11">
        <v>40848.40625</v>
      </c>
      <c r="B136" s="10">
        <v>99.06</v>
      </c>
      <c r="H136" s="13"/>
    </row>
    <row r="137" spans="1:8" x14ac:dyDescent="0.25">
      <c r="A137" s="11">
        <v>40848.416666666664</v>
      </c>
      <c r="B137" s="10">
        <v>82.5</v>
      </c>
      <c r="H137" s="13"/>
    </row>
    <row r="138" spans="1:8" x14ac:dyDescent="0.25">
      <c r="A138" s="11">
        <v>40848.427083333336</v>
      </c>
      <c r="B138" s="10">
        <v>82.21</v>
      </c>
      <c r="H138" s="13"/>
    </row>
    <row r="139" spans="1:8" x14ac:dyDescent="0.25">
      <c r="A139" s="11">
        <v>40848.4375</v>
      </c>
      <c r="B139" s="10">
        <v>2.02</v>
      </c>
      <c r="H139" s="13"/>
    </row>
    <row r="140" spans="1:8" x14ac:dyDescent="0.25">
      <c r="A140" s="11">
        <v>40848.447916666664</v>
      </c>
      <c r="B140" s="10">
        <v>18.690000000000001</v>
      </c>
      <c r="H140" s="13"/>
    </row>
    <row r="141" spans="1:8" x14ac:dyDescent="0.25">
      <c r="A141" s="11">
        <v>40848.458333333336</v>
      </c>
      <c r="B141" s="10">
        <v>91.03</v>
      </c>
      <c r="H141" s="13"/>
    </row>
    <row r="142" spans="1:8" x14ac:dyDescent="0.25">
      <c r="A142" s="11">
        <v>40848.46875</v>
      </c>
      <c r="B142" s="10">
        <v>86.42</v>
      </c>
      <c r="H142" s="13"/>
    </row>
    <row r="143" spans="1:8" x14ac:dyDescent="0.25">
      <c r="A143" s="11">
        <v>40848.479166666664</v>
      </c>
      <c r="B143" s="10">
        <v>53.94</v>
      </c>
      <c r="H143" s="13"/>
    </row>
    <row r="144" spans="1:8" x14ac:dyDescent="0.25">
      <c r="A144" s="11">
        <v>40848.489583333336</v>
      </c>
      <c r="B144" s="10">
        <v>89.28</v>
      </c>
      <c r="H144" s="13"/>
    </row>
    <row r="145" spans="1:8" x14ac:dyDescent="0.25">
      <c r="A145" s="11">
        <v>40848.5</v>
      </c>
      <c r="B145" s="10">
        <v>10.130000000000001</v>
      </c>
      <c r="H145" s="13"/>
    </row>
    <row r="146" spans="1:8" x14ac:dyDescent="0.25">
      <c r="A146" s="11">
        <v>40848.510416666664</v>
      </c>
      <c r="B146" s="10">
        <v>44.75</v>
      </c>
      <c r="H146" s="13"/>
    </row>
    <row r="147" spans="1:8" x14ac:dyDescent="0.25">
      <c r="A147" s="11">
        <v>40848.520833333336</v>
      </c>
      <c r="B147" s="10">
        <v>4.84</v>
      </c>
      <c r="H147" s="13"/>
    </row>
    <row r="148" spans="1:8" x14ac:dyDescent="0.25">
      <c r="A148" s="11">
        <v>40848.53125</v>
      </c>
      <c r="B148" s="10">
        <v>9.5500000000000007</v>
      </c>
      <c r="H148" s="13"/>
    </row>
    <row r="149" spans="1:8" x14ac:dyDescent="0.25">
      <c r="A149" s="11">
        <v>40848.541666666664</v>
      </c>
      <c r="B149" s="10">
        <v>42.36</v>
      </c>
      <c r="H149" s="13"/>
    </row>
    <row r="150" spans="1:8" x14ac:dyDescent="0.25">
      <c r="A150" s="11">
        <v>40848.552083333336</v>
      </c>
      <c r="B150" s="10">
        <v>58.47</v>
      </c>
      <c r="H150" s="13"/>
    </row>
    <row r="151" spans="1:8" x14ac:dyDescent="0.25">
      <c r="A151" s="11">
        <v>40848.5625</v>
      </c>
      <c r="B151" s="10">
        <v>47.22</v>
      </c>
      <c r="H151" s="13"/>
    </row>
    <row r="152" spans="1:8" x14ac:dyDescent="0.25">
      <c r="A152" s="11">
        <v>40848.572916666664</v>
      </c>
      <c r="B152" s="10">
        <v>41.74</v>
      </c>
      <c r="H152" s="13"/>
    </row>
    <row r="153" spans="1:8" x14ac:dyDescent="0.25">
      <c r="A153" s="11">
        <v>40848.583333333336</v>
      </c>
      <c r="B153" s="10">
        <v>79.13</v>
      </c>
      <c r="H153" s="13"/>
    </row>
    <row r="154" spans="1:8" x14ac:dyDescent="0.25">
      <c r="A154" s="11">
        <v>40848.59375</v>
      </c>
      <c r="B154" s="10">
        <v>41.01</v>
      </c>
      <c r="H154" s="13"/>
    </row>
    <row r="155" spans="1:8" x14ac:dyDescent="0.25">
      <c r="A155" s="11">
        <v>40848.604166666664</v>
      </c>
      <c r="B155" s="10">
        <v>53.19</v>
      </c>
      <c r="H155" s="13"/>
    </row>
    <row r="156" spans="1:8" x14ac:dyDescent="0.25">
      <c r="A156" s="11">
        <v>40848.614583333336</v>
      </c>
      <c r="B156" s="10">
        <v>86.93</v>
      </c>
      <c r="H156" s="13"/>
    </row>
    <row r="157" spans="1:8" x14ac:dyDescent="0.25">
      <c r="A157" s="11">
        <v>40848.625</v>
      </c>
      <c r="B157" s="10">
        <v>62.86</v>
      </c>
      <c r="H157" s="13"/>
    </row>
    <row r="158" spans="1:8" x14ac:dyDescent="0.25">
      <c r="A158" s="11">
        <v>40848.635416666664</v>
      </c>
      <c r="B158" s="10">
        <v>96.54</v>
      </c>
      <c r="H158" s="13"/>
    </row>
    <row r="159" spans="1:8" x14ac:dyDescent="0.25">
      <c r="A159" s="11">
        <v>40848.645833333336</v>
      </c>
      <c r="B159" s="10">
        <v>68.819999999999993</v>
      </c>
      <c r="H159" s="13"/>
    </row>
    <row r="160" spans="1:8" x14ac:dyDescent="0.25">
      <c r="A160" s="11">
        <v>40848.65625</v>
      </c>
      <c r="B160" s="10">
        <v>68.03</v>
      </c>
      <c r="H160" s="13"/>
    </row>
    <row r="161" spans="1:8" x14ac:dyDescent="0.25">
      <c r="A161" s="11">
        <v>40848.666666666664</v>
      </c>
      <c r="B161" s="10">
        <v>45.65</v>
      </c>
      <c r="H161" s="13"/>
    </row>
    <row r="162" spans="1:8" x14ac:dyDescent="0.25">
      <c r="A162" s="11">
        <v>40848.677083333336</v>
      </c>
      <c r="B162" s="10">
        <v>37.299999999999997</v>
      </c>
      <c r="H162" s="13"/>
    </row>
    <row r="163" spans="1:8" x14ac:dyDescent="0.25">
      <c r="A163" s="11">
        <v>40848.6875</v>
      </c>
      <c r="B163" s="10">
        <v>83.16</v>
      </c>
      <c r="H163" s="13"/>
    </row>
    <row r="164" spans="1:8" x14ac:dyDescent="0.25">
      <c r="A164" s="11">
        <v>40848.697916666664</v>
      </c>
      <c r="B164" s="10">
        <v>2.93</v>
      </c>
      <c r="H164" s="13"/>
    </row>
    <row r="165" spans="1:8" x14ac:dyDescent="0.25">
      <c r="A165" s="11">
        <v>40848.708333333336</v>
      </c>
      <c r="B165" s="10">
        <v>11.51</v>
      </c>
      <c r="H165" s="13"/>
    </row>
    <row r="166" spans="1:8" x14ac:dyDescent="0.25">
      <c r="A166" s="11">
        <v>40848.71875</v>
      </c>
      <c r="B166" s="10">
        <v>1</v>
      </c>
      <c r="H166" s="13"/>
    </row>
    <row r="167" spans="1:8" x14ac:dyDescent="0.25">
      <c r="A167" s="11">
        <v>40848.729166666664</v>
      </c>
      <c r="B167" s="10">
        <v>73.040000000000006</v>
      </c>
      <c r="H167" s="13"/>
    </row>
    <row r="168" spans="1:8" x14ac:dyDescent="0.25">
      <c r="A168" s="11">
        <v>40848.739583333336</v>
      </c>
      <c r="B168" s="10">
        <v>8.19</v>
      </c>
    </row>
    <row r="169" spans="1:8" x14ac:dyDescent="0.25">
      <c r="A169" s="11">
        <v>40848.75</v>
      </c>
      <c r="B169" s="10">
        <v>10.19</v>
      </c>
    </row>
    <row r="170" spans="1:8" x14ac:dyDescent="0.25">
      <c r="A170" s="11">
        <v>40848.760416666664</v>
      </c>
      <c r="B170" s="10">
        <v>85.71</v>
      </c>
    </row>
    <row r="171" spans="1:8" x14ac:dyDescent="0.25">
      <c r="A171" s="11">
        <v>40848.770833333336</v>
      </c>
      <c r="B171" s="10">
        <v>31.68</v>
      </c>
    </row>
    <row r="172" spans="1:8" x14ac:dyDescent="0.25">
      <c r="A172" s="11">
        <v>40848.78125</v>
      </c>
      <c r="B172" s="10">
        <v>7.94</v>
      </c>
    </row>
    <row r="173" spans="1:8" x14ac:dyDescent="0.25">
      <c r="A173" s="11">
        <v>40848.791666666664</v>
      </c>
      <c r="B173" s="10">
        <v>45.08</v>
      </c>
    </row>
    <row r="174" spans="1:8" x14ac:dyDescent="0.25">
      <c r="A174" s="11">
        <v>40848.802083333336</v>
      </c>
      <c r="B174" s="10">
        <v>73.13</v>
      </c>
    </row>
    <row r="175" spans="1:8" x14ac:dyDescent="0.25">
      <c r="A175" s="11">
        <v>40848.8125</v>
      </c>
      <c r="B175" s="10">
        <v>75.77</v>
      </c>
    </row>
    <row r="176" spans="1:8" x14ac:dyDescent="0.25">
      <c r="A176" s="11">
        <v>40848.822916666664</v>
      </c>
      <c r="B176" s="10">
        <v>44.66</v>
      </c>
    </row>
    <row r="177" spans="1:2" x14ac:dyDescent="0.25">
      <c r="A177" s="11">
        <v>40848.833333333336</v>
      </c>
      <c r="B177" s="10">
        <v>55.76</v>
      </c>
    </row>
    <row r="178" spans="1:2" x14ac:dyDescent="0.25">
      <c r="A178" s="11">
        <v>40848.84375</v>
      </c>
      <c r="B178" s="10">
        <v>71.64</v>
      </c>
    </row>
    <row r="179" spans="1:2" x14ac:dyDescent="0.25">
      <c r="A179" s="11">
        <v>40848.854166666664</v>
      </c>
      <c r="B179" s="10">
        <v>65.09</v>
      </c>
    </row>
    <row r="180" spans="1:2" x14ac:dyDescent="0.25">
      <c r="A180" s="11">
        <v>40848.864583333336</v>
      </c>
      <c r="B180" s="10">
        <v>73.34</v>
      </c>
    </row>
    <row r="181" spans="1:2" x14ac:dyDescent="0.25">
      <c r="A181" s="11">
        <v>40848.875</v>
      </c>
      <c r="B181" s="10">
        <v>92.15</v>
      </c>
    </row>
    <row r="182" spans="1:2" x14ac:dyDescent="0.25">
      <c r="A182" s="11">
        <v>40848.885416666664</v>
      </c>
      <c r="B182" s="10">
        <v>30.85</v>
      </c>
    </row>
    <row r="183" spans="1:2" x14ac:dyDescent="0.25">
      <c r="A183" s="11">
        <v>40848.895833333336</v>
      </c>
      <c r="B183" s="10">
        <v>18.489999999999998</v>
      </c>
    </row>
    <row r="184" spans="1:2" x14ac:dyDescent="0.25">
      <c r="A184" s="11">
        <v>40848.90625</v>
      </c>
      <c r="B184" s="10">
        <v>24.75</v>
      </c>
    </row>
    <row r="185" spans="1:2" x14ac:dyDescent="0.25">
      <c r="A185" s="11">
        <v>40848.916666666664</v>
      </c>
      <c r="B185" s="10">
        <v>92.03</v>
      </c>
    </row>
    <row r="186" spans="1:2" x14ac:dyDescent="0.25">
      <c r="A186" s="11">
        <v>40848.927083333336</v>
      </c>
      <c r="B186" s="10">
        <v>33.22</v>
      </c>
    </row>
    <row r="187" spans="1:2" x14ac:dyDescent="0.25">
      <c r="A187" s="11">
        <v>40848.9375</v>
      </c>
      <c r="B187" s="10">
        <v>90.95</v>
      </c>
    </row>
    <row r="188" spans="1:2" x14ac:dyDescent="0.25">
      <c r="A188" s="11">
        <v>40848.947916666664</v>
      </c>
      <c r="B188" s="10">
        <v>48.65</v>
      </c>
    </row>
    <row r="189" spans="1:2" x14ac:dyDescent="0.25">
      <c r="A189" s="11">
        <v>40848.958333333336</v>
      </c>
      <c r="B189" s="10">
        <v>77.959999999999994</v>
      </c>
    </row>
    <row r="190" spans="1:2" x14ac:dyDescent="0.25">
      <c r="A190" s="11">
        <v>40848.96875</v>
      </c>
      <c r="B190" s="10">
        <v>60.57</v>
      </c>
    </row>
    <row r="191" spans="1:2" x14ac:dyDescent="0.25">
      <c r="A191" s="11">
        <v>40848.979166666664</v>
      </c>
      <c r="B191" s="10">
        <v>99.7</v>
      </c>
    </row>
    <row r="192" spans="1:2" x14ac:dyDescent="0.25">
      <c r="A192" s="11">
        <v>40848.989583333336</v>
      </c>
      <c r="B192" s="10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H1" sqref="H1"/>
    </sheetView>
  </sheetViews>
  <sheetFormatPr defaultColWidth="11.42578125" defaultRowHeight="15" x14ac:dyDescent="0.25"/>
  <cols>
    <col min="1" max="1" width="15.140625" bestFit="1" customWidth="1"/>
    <col min="2" max="2" width="6.7109375" customWidth="1"/>
    <col min="4" max="4" width="15.140625" bestFit="1" customWidth="1"/>
    <col min="7" max="7" width="15.140625" bestFit="1" customWidth="1"/>
    <col min="10" max="10" width="15.140625" bestFit="1" customWidth="1"/>
    <col min="13" max="13" width="15.140625" bestFit="1" customWidth="1"/>
  </cols>
  <sheetData>
    <row r="1" spans="1:14" x14ac:dyDescent="0.25">
      <c r="A1" s="11">
        <v>40845</v>
      </c>
      <c r="B1" s="10">
        <v>47.82</v>
      </c>
      <c r="D1" s="1">
        <f>A1</f>
        <v>40845</v>
      </c>
      <c r="E1" s="14">
        <f ca="1">AVERAGE(OFFSET($B$1, (ROW(B1)-1) * 4,0,4,1))</f>
        <v>44.317499999999995</v>
      </c>
      <c r="G1" s="1">
        <f>D1</f>
        <v>40845</v>
      </c>
      <c r="H1" s="14">
        <f t="shared" ref="H1:H48" ca="1" si="0">AVERAGE(OFFSET($B$1, (ROW(B1)-1) * 2,0,2,1))</f>
        <v>61.444999999999993</v>
      </c>
      <c r="I1" s="14"/>
      <c r="J1" s="1">
        <f>A97</f>
        <v>40848</v>
      </c>
      <c r="K1" s="14">
        <f ca="1">AVERAGE(OFFSET($B$1, (ROW(B25)-1) * 4,0,4,1))</f>
        <v>50.68</v>
      </c>
      <c r="L1" s="14"/>
      <c r="M1" s="1">
        <f>A97</f>
        <v>40848</v>
      </c>
      <c r="N1" s="14">
        <f ca="1">AVERAGE(OFFSET($B$1, (ROW(B49)-1) * 2,0,2,1))</f>
        <v>52.265000000000001</v>
      </c>
    </row>
    <row r="2" spans="1:14" x14ac:dyDescent="0.25">
      <c r="A2" s="11">
        <v>40845.010416666664</v>
      </c>
      <c r="B2" s="10">
        <v>75.069999999999993</v>
      </c>
      <c r="D2" s="1">
        <f>D1+TIME(1,0,0)</f>
        <v>40845.041666666664</v>
      </c>
      <c r="E2" s="14">
        <f t="shared" ref="E2:E24" ca="1" si="1">AVERAGE(OFFSET($B$1, (ROW(B2)-1) * 4,0,4,1))</f>
        <v>57.307500000000005</v>
      </c>
      <c r="G2" s="1">
        <f>G1+TIME(0,30,0)</f>
        <v>40845.020833333336</v>
      </c>
      <c r="H2" s="14">
        <f t="shared" ca="1" si="0"/>
        <v>27.189999999999998</v>
      </c>
      <c r="I2" s="14"/>
      <c r="J2" s="1">
        <f>J1+TIME(1,0,0)</f>
        <v>40848.041666666664</v>
      </c>
      <c r="K2" s="14">
        <f t="shared" ref="K2:K24" ca="1" si="2">AVERAGE(OFFSET($B$1, (ROW(B26)-1) * 4,0,4,1))</f>
        <v>44.67</v>
      </c>
      <c r="L2" s="14"/>
      <c r="M2" s="1">
        <f>M1+TIME(0,30,0)</f>
        <v>40848.020833333336</v>
      </c>
      <c r="N2" s="14">
        <f t="shared" ref="N2:N48" ca="1" si="3">AVERAGE(OFFSET($B$1, (ROW(B50)-1) * 2,0,2,1))</f>
        <v>49.094999999999999</v>
      </c>
    </row>
    <row r="3" spans="1:14" x14ac:dyDescent="0.25">
      <c r="A3" s="11">
        <v>40845.020833333336</v>
      </c>
      <c r="B3" s="10">
        <v>17.260000000000002</v>
      </c>
      <c r="D3" s="1">
        <f t="shared" ref="D3:D24" si="4">D2+TIME(1,0,0)</f>
        <v>40845.083333333328</v>
      </c>
      <c r="E3" s="14">
        <f t="shared" ca="1" si="1"/>
        <v>39.125</v>
      </c>
      <c r="G3" s="1">
        <f t="shared" ref="G3:G48" si="5">G2+TIME(0,30,0)</f>
        <v>40845.041666666672</v>
      </c>
      <c r="H3" s="14">
        <f t="shared" ca="1" si="0"/>
        <v>66.63</v>
      </c>
      <c r="I3" s="14"/>
      <c r="J3" s="1">
        <f t="shared" ref="J3:J24" si="6">J2+TIME(1,0,0)</f>
        <v>40848.083333333328</v>
      </c>
      <c r="K3" s="14">
        <f t="shared" ca="1" si="2"/>
        <v>46.127499999999998</v>
      </c>
      <c r="L3" s="14"/>
      <c r="M3" s="1">
        <f t="shared" ref="M3:M48" si="7">M2+TIME(0,30,0)</f>
        <v>40848.041666666672</v>
      </c>
      <c r="N3" s="14">
        <f t="shared" ca="1" si="3"/>
        <v>35.085000000000001</v>
      </c>
    </row>
    <row r="4" spans="1:14" x14ac:dyDescent="0.25">
      <c r="A4" s="11">
        <v>40845.03125</v>
      </c>
      <c r="B4" s="10">
        <v>37.119999999999997</v>
      </c>
      <c r="D4" s="1">
        <f t="shared" si="4"/>
        <v>40845.124999999993</v>
      </c>
      <c r="E4" s="14">
        <f t="shared" ca="1" si="1"/>
        <v>56.097499999999997</v>
      </c>
      <c r="G4" s="1">
        <f t="shared" si="5"/>
        <v>40845.062500000007</v>
      </c>
      <c r="H4" s="14">
        <f t="shared" ca="1" si="0"/>
        <v>47.984999999999999</v>
      </c>
      <c r="I4" s="14"/>
      <c r="J4" s="1">
        <f t="shared" si="6"/>
        <v>40848.124999999993</v>
      </c>
      <c r="K4" s="14">
        <f t="shared" ca="1" si="2"/>
        <v>60.942499999999995</v>
      </c>
      <c r="L4" s="14"/>
      <c r="M4" s="1">
        <f t="shared" si="7"/>
        <v>40848.062500000007</v>
      </c>
      <c r="N4" s="14">
        <f t="shared" ca="1" si="3"/>
        <v>54.254999999999995</v>
      </c>
    </row>
    <row r="5" spans="1:14" x14ac:dyDescent="0.25">
      <c r="A5" s="11">
        <v>40845.041666666664</v>
      </c>
      <c r="B5" s="10">
        <v>91.27</v>
      </c>
      <c r="D5" s="1">
        <f t="shared" si="4"/>
        <v>40845.166666666657</v>
      </c>
      <c r="E5" s="14">
        <f t="shared" ca="1" si="1"/>
        <v>51.694999999999993</v>
      </c>
      <c r="G5" s="1">
        <f t="shared" si="5"/>
        <v>40845.083333333343</v>
      </c>
      <c r="H5" s="14">
        <f t="shared" ca="1" si="0"/>
        <v>38.340000000000003</v>
      </c>
      <c r="I5" s="14"/>
      <c r="J5" s="1">
        <f t="shared" si="6"/>
        <v>40848.166666666657</v>
      </c>
      <c r="K5" s="14">
        <f t="shared" ca="1" si="2"/>
        <v>43.047499999999999</v>
      </c>
      <c r="L5" s="14"/>
      <c r="M5" s="1">
        <f t="shared" si="7"/>
        <v>40848.083333333343</v>
      </c>
      <c r="N5" s="14">
        <f t="shared" ca="1" si="3"/>
        <v>27.5</v>
      </c>
    </row>
    <row r="6" spans="1:14" x14ac:dyDescent="0.25">
      <c r="A6" s="11">
        <v>40845.052083333336</v>
      </c>
      <c r="B6" s="10">
        <v>41.99</v>
      </c>
      <c r="D6" s="1">
        <f t="shared" si="4"/>
        <v>40845.208333333321</v>
      </c>
      <c r="E6" s="14">
        <f t="shared" ca="1" si="1"/>
        <v>27.69</v>
      </c>
      <c r="G6" s="1">
        <f t="shared" si="5"/>
        <v>40845.104166666679</v>
      </c>
      <c r="H6" s="14">
        <f t="shared" ca="1" si="0"/>
        <v>39.909999999999997</v>
      </c>
      <c r="I6" s="14"/>
      <c r="J6" s="1">
        <f t="shared" si="6"/>
        <v>40848.208333333321</v>
      </c>
      <c r="K6" s="14">
        <f t="shared" ca="1" si="2"/>
        <v>32.387499999999996</v>
      </c>
      <c r="L6" s="14"/>
      <c r="M6" s="1">
        <f t="shared" si="7"/>
        <v>40848.104166666679</v>
      </c>
      <c r="N6" s="14">
        <f t="shared" ca="1" si="3"/>
        <v>64.754999999999995</v>
      </c>
    </row>
    <row r="7" spans="1:14" x14ac:dyDescent="0.25">
      <c r="A7" s="11">
        <v>40845.0625</v>
      </c>
      <c r="B7" s="10">
        <v>83.73</v>
      </c>
      <c r="D7" s="1">
        <f t="shared" si="4"/>
        <v>40845.249999999985</v>
      </c>
      <c r="E7" s="14">
        <f t="shared" ca="1" si="1"/>
        <v>47.43</v>
      </c>
      <c r="G7" s="1">
        <f t="shared" si="5"/>
        <v>40845.125000000015</v>
      </c>
      <c r="H7" s="14">
        <f t="shared" ca="1" si="0"/>
        <v>63.174999999999997</v>
      </c>
      <c r="I7" s="14"/>
      <c r="J7" s="1">
        <f t="shared" si="6"/>
        <v>40848.249999999985</v>
      </c>
      <c r="K7" s="14">
        <f t="shared" ca="1" si="2"/>
        <v>60.855000000000004</v>
      </c>
      <c r="L7" s="14"/>
      <c r="M7" s="1">
        <f t="shared" si="7"/>
        <v>40848.125000000015</v>
      </c>
      <c r="N7" s="14">
        <f t="shared" ca="1" si="3"/>
        <v>36.885000000000005</v>
      </c>
    </row>
    <row r="8" spans="1:14" x14ac:dyDescent="0.25">
      <c r="A8" s="11">
        <v>40845.072916666664</v>
      </c>
      <c r="B8" s="10">
        <v>12.24</v>
      </c>
      <c r="D8" s="1">
        <f t="shared" si="4"/>
        <v>40845.29166666665</v>
      </c>
      <c r="E8" s="14">
        <f t="shared" ca="1" si="1"/>
        <v>35.39</v>
      </c>
      <c r="G8" s="1">
        <f t="shared" si="5"/>
        <v>40845.14583333335</v>
      </c>
      <c r="H8" s="14">
        <f t="shared" ca="1" si="0"/>
        <v>49.019999999999996</v>
      </c>
      <c r="I8" s="14"/>
      <c r="J8" s="1">
        <f t="shared" si="6"/>
        <v>40848.29166666665</v>
      </c>
      <c r="K8" s="14">
        <f t="shared" ca="1" si="2"/>
        <v>28.092500000000001</v>
      </c>
      <c r="L8" s="14"/>
      <c r="M8" s="1">
        <f t="shared" si="7"/>
        <v>40848.14583333335</v>
      </c>
      <c r="N8" s="14">
        <f t="shared" ca="1" si="3"/>
        <v>85</v>
      </c>
    </row>
    <row r="9" spans="1:14" x14ac:dyDescent="0.25">
      <c r="A9" s="11">
        <v>40845.083333333336</v>
      </c>
      <c r="B9" s="10">
        <v>27.12</v>
      </c>
      <c r="D9" s="1">
        <f t="shared" si="4"/>
        <v>40845.333333333314</v>
      </c>
      <c r="E9" s="14">
        <f t="shared" ca="1" si="1"/>
        <v>64.849999999999994</v>
      </c>
      <c r="G9" s="1">
        <f t="shared" si="5"/>
        <v>40845.166666666686</v>
      </c>
      <c r="H9" s="14">
        <f t="shared" ca="1" si="0"/>
        <v>63.4</v>
      </c>
      <c r="I9" s="14"/>
      <c r="J9" s="1">
        <f t="shared" si="6"/>
        <v>40848.333333333314</v>
      </c>
      <c r="K9" s="14">
        <f t="shared" ca="1" si="2"/>
        <v>58.155000000000001</v>
      </c>
      <c r="L9" s="14"/>
      <c r="M9" s="1">
        <f t="shared" si="7"/>
        <v>40848.166666666686</v>
      </c>
      <c r="N9" s="14">
        <f t="shared" ca="1" si="3"/>
        <v>47.585000000000001</v>
      </c>
    </row>
    <row r="10" spans="1:14" x14ac:dyDescent="0.25">
      <c r="A10" s="11">
        <v>40845.09375</v>
      </c>
      <c r="B10" s="10">
        <v>49.56</v>
      </c>
      <c r="D10" s="1">
        <f t="shared" si="4"/>
        <v>40845.374999999978</v>
      </c>
      <c r="E10" s="14">
        <f t="shared" ca="1" si="1"/>
        <v>25.657499999999999</v>
      </c>
      <c r="G10" s="1">
        <f t="shared" si="5"/>
        <v>40845.187500000022</v>
      </c>
      <c r="H10" s="14">
        <f t="shared" ca="1" si="0"/>
        <v>39.989999999999995</v>
      </c>
      <c r="I10" s="14"/>
      <c r="J10" s="1">
        <f t="shared" si="6"/>
        <v>40848.374999999978</v>
      </c>
      <c r="K10" s="14">
        <f t="shared" ca="1" si="2"/>
        <v>66.282499999999999</v>
      </c>
      <c r="L10" s="14"/>
      <c r="M10" s="1">
        <f t="shared" si="7"/>
        <v>40848.187500000022</v>
      </c>
      <c r="N10" s="14">
        <f t="shared" ca="1" si="3"/>
        <v>38.51</v>
      </c>
    </row>
    <row r="11" spans="1:14" x14ac:dyDescent="0.25">
      <c r="A11" s="11">
        <v>40845.104166666664</v>
      </c>
      <c r="B11" s="10">
        <v>70.63</v>
      </c>
      <c r="D11" s="1">
        <f t="shared" si="4"/>
        <v>40845.416666666642</v>
      </c>
      <c r="E11" s="14">
        <f t="shared" ca="1" si="1"/>
        <v>56.975000000000001</v>
      </c>
      <c r="G11" s="1">
        <f t="shared" si="5"/>
        <v>40845.208333333358</v>
      </c>
      <c r="H11" s="14">
        <f t="shared" ca="1" si="0"/>
        <v>11.955</v>
      </c>
      <c r="I11" s="14"/>
      <c r="J11" s="1">
        <f t="shared" si="6"/>
        <v>40848.416666666642</v>
      </c>
      <c r="K11" s="14">
        <f t="shared" ca="1" si="2"/>
        <v>34.977500000000006</v>
      </c>
      <c r="L11" s="14"/>
      <c r="M11" s="1">
        <f t="shared" si="7"/>
        <v>40848.208333333358</v>
      </c>
      <c r="N11" s="14">
        <f t="shared" ca="1" si="3"/>
        <v>16.634999999999998</v>
      </c>
    </row>
    <row r="12" spans="1:14" x14ac:dyDescent="0.25">
      <c r="A12" s="11">
        <v>40845.114583333336</v>
      </c>
      <c r="B12" s="10">
        <v>9.19</v>
      </c>
      <c r="D12" s="1">
        <f t="shared" si="4"/>
        <v>40845.458333333307</v>
      </c>
      <c r="E12" s="14">
        <f t="shared" ca="1" si="1"/>
        <v>33.21</v>
      </c>
      <c r="G12" s="1">
        <f t="shared" si="5"/>
        <v>40845.229166666693</v>
      </c>
      <c r="H12" s="14">
        <f t="shared" ca="1" si="0"/>
        <v>43.424999999999997</v>
      </c>
      <c r="I12" s="14"/>
      <c r="J12" s="1">
        <f t="shared" si="6"/>
        <v>40848.458333333307</v>
      </c>
      <c r="K12" s="14">
        <f t="shared" ca="1" si="2"/>
        <v>74.66749999999999</v>
      </c>
      <c r="L12" s="14"/>
      <c r="M12" s="1">
        <f t="shared" si="7"/>
        <v>40848.229166666693</v>
      </c>
      <c r="N12" s="14">
        <f t="shared" ca="1" si="3"/>
        <v>48.14</v>
      </c>
    </row>
    <row r="13" spans="1:14" x14ac:dyDescent="0.25">
      <c r="A13" s="11">
        <v>40845.125</v>
      </c>
      <c r="B13" s="10">
        <v>67.55</v>
      </c>
      <c r="D13" s="1">
        <f t="shared" si="4"/>
        <v>40845.499999999971</v>
      </c>
      <c r="E13" s="14">
        <f t="shared" ca="1" si="1"/>
        <v>61.397500000000001</v>
      </c>
      <c r="G13" s="1">
        <f t="shared" si="5"/>
        <v>40845.250000000029</v>
      </c>
      <c r="H13" s="14">
        <f t="shared" ca="1" si="0"/>
        <v>42.83</v>
      </c>
      <c r="I13" s="14"/>
      <c r="J13" s="1">
        <f t="shared" si="6"/>
        <v>40848.499999999971</v>
      </c>
      <c r="K13" s="14">
        <f t="shared" ca="1" si="2"/>
        <v>29.305</v>
      </c>
      <c r="L13" s="14"/>
      <c r="M13" s="1">
        <f t="shared" si="7"/>
        <v>40848.250000000029</v>
      </c>
      <c r="N13" s="14">
        <f t="shared" ca="1" si="3"/>
        <v>64.665000000000006</v>
      </c>
    </row>
    <row r="14" spans="1:14" x14ac:dyDescent="0.25">
      <c r="A14" s="11">
        <v>40845.135416666664</v>
      </c>
      <c r="B14" s="10">
        <v>58.8</v>
      </c>
      <c r="D14" s="1">
        <f t="shared" si="4"/>
        <v>40845.541666666635</v>
      </c>
      <c r="E14" s="14">
        <f t="shared" ca="1" si="1"/>
        <v>55.730000000000004</v>
      </c>
      <c r="G14" s="1">
        <f t="shared" si="5"/>
        <v>40845.270833333365</v>
      </c>
      <c r="H14" s="14">
        <f t="shared" ca="1" si="0"/>
        <v>52.03</v>
      </c>
      <c r="I14" s="14"/>
      <c r="J14" s="1">
        <f t="shared" si="6"/>
        <v>40848.541666666635</v>
      </c>
      <c r="K14" s="14">
        <f t="shared" ca="1" si="2"/>
        <v>40.282499999999999</v>
      </c>
      <c r="L14" s="14"/>
      <c r="M14" s="1">
        <f t="shared" si="7"/>
        <v>40848.270833333365</v>
      </c>
      <c r="N14" s="14">
        <f t="shared" ca="1" si="3"/>
        <v>57.045000000000002</v>
      </c>
    </row>
    <row r="15" spans="1:14" x14ac:dyDescent="0.25">
      <c r="A15" s="11">
        <v>40845.145833333336</v>
      </c>
      <c r="B15" s="10">
        <v>86.69</v>
      </c>
      <c r="D15" s="1">
        <f t="shared" si="4"/>
        <v>40845.583333333299</v>
      </c>
      <c r="E15" s="14">
        <f t="shared" ca="1" si="1"/>
        <v>41.949999999999996</v>
      </c>
      <c r="G15" s="1">
        <f t="shared" si="5"/>
        <v>40845.291666666701</v>
      </c>
      <c r="H15" s="14">
        <f t="shared" ca="1" si="0"/>
        <v>51.335000000000001</v>
      </c>
      <c r="I15" s="14"/>
      <c r="J15" s="1">
        <f t="shared" si="6"/>
        <v>40848.583333333299</v>
      </c>
      <c r="K15" s="14">
        <f t="shared" ca="1" si="2"/>
        <v>28.520000000000003</v>
      </c>
      <c r="L15" s="14"/>
      <c r="M15" s="1">
        <f t="shared" si="7"/>
        <v>40848.291666666701</v>
      </c>
      <c r="N15" s="14">
        <f t="shared" ca="1" si="3"/>
        <v>22.68</v>
      </c>
    </row>
    <row r="16" spans="1:14" x14ac:dyDescent="0.25">
      <c r="A16" s="11">
        <v>40845.15625</v>
      </c>
      <c r="B16" s="10">
        <v>11.35</v>
      </c>
      <c r="D16" s="1">
        <f t="shared" si="4"/>
        <v>40845.624999999964</v>
      </c>
      <c r="E16" s="14">
        <f t="shared" ca="1" si="1"/>
        <v>53.697500000000005</v>
      </c>
      <c r="G16" s="1">
        <f t="shared" si="5"/>
        <v>40845.312500000036</v>
      </c>
      <c r="H16" s="14">
        <f t="shared" ca="1" si="0"/>
        <v>19.445</v>
      </c>
      <c r="I16" s="14"/>
      <c r="J16" s="1">
        <f t="shared" si="6"/>
        <v>40848.624999999964</v>
      </c>
      <c r="K16" s="14">
        <f t="shared" ca="1" si="2"/>
        <v>63.877499999999998</v>
      </c>
      <c r="L16" s="14"/>
      <c r="M16" s="1">
        <f t="shared" si="7"/>
        <v>40848.312500000036</v>
      </c>
      <c r="N16" s="14">
        <f t="shared" ca="1" si="3"/>
        <v>33.505000000000003</v>
      </c>
    </row>
    <row r="17" spans="1:14" x14ac:dyDescent="0.25">
      <c r="A17" s="11">
        <v>40845.166666666664</v>
      </c>
      <c r="B17" s="10">
        <v>62.05</v>
      </c>
      <c r="D17" s="1">
        <f>D16+TIME(1,0,0)</f>
        <v>40845.666666666628</v>
      </c>
      <c r="E17" s="14">
        <f t="shared" ca="1" si="1"/>
        <v>57.29</v>
      </c>
      <c r="G17" s="1">
        <f t="shared" si="5"/>
        <v>40845.333333333372</v>
      </c>
      <c r="H17" s="14">
        <f t="shared" ca="1" si="0"/>
        <v>65.984999999999999</v>
      </c>
      <c r="I17" s="14"/>
      <c r="J17" s="1">
        <f t="shared" si="6"/>
        <v>40848.666666666628</v>
      </c>
      <c r="K17" s="14">
        <f t="shared" ca="1" si="2"/>
        <v>67.332499999999996</v>
      </c>
      <c r="L17" s="14"/>
      <c r="M17" s="1">
        <f t="shared" si="7"/>
        <v>40848.333333333372</v>
      </c>
      <c r="N17" s="14">
        <f t="shared" ca="1" si="3"/>
        <v>48.730000000000004</v>
      </c>
    </row>
    <row r="18" spans="1:14" x14ac:dyDescent="0.25">
      <c r="A18" s="11">
        <v>40845.177083333336</v>
      </c>
      <c r="B18" s="10">
        <v>64.75</v>
      </c>
      <c r="D18" s="1">
        <f t="shared" si="4"/>
        <v>40845.708333333292</v>
      </c>
      <c r="E18" s="14">
        <f t="shared" ca="1" si="1"/>
        <v>58.36</v>
      </c>
      <c r="G18" s="1">
        <f t="shared" si="5"/>
        <v>40845.354166666708</v>
      </c>
      <c r="H18" s="14">
        <f t="shared" ca="1" si="0"/>
        <v>63.715000000000003</v>
      </c>
      <c r="I18" s="14"/>
      <c r="J18" s="1">
        <f t="shared" si="6"/>
        <v>40848.708333333292</v>
      </c>
      <c r="K18" s="14">
        <f t="shared" ca="1" si="2"/>
        <v>25.954999999999998</v>
      </c>
      <c r="L18" s="14"/>
      <c r="M18" s="1">
        <f t="shared" si="7"/>
        <v>40848.354166666708</v>
      </c>
      <c r="N18" s="14">
        <f t="shared" ca="1" si="3"/>
        <v>67.58</v>
      </c>
    </row>
    <row r="19" spans="1:14" x14ac:dyDescent="0.25">
      <c r="A19" s="11">
        <v>40845.1875</v>
      </c>
      <c r="B19" s="10">
        <v>35.22</v>
      </c>
      <c r="D19" s="1">
        <f t="shared" si="4"/>
        <v>40845.749999999956</v>
      </c>
      <c r="E19" s="14">
        <f t="shared" ca="1" si="1"/>
        <v>22.682500000000001</v>
      </c>
      <c r="G19" s="1">
        <f t="shared" si="5"/>
        <v>40845.375000000044</v>
      </c>
      <c r="H19" s="14">
        <f t="shared" ca="1" si="0"/>
        <v>2.0999999999999996</v>
      </c>
      <c r="I19" s="14"/>
      <c r="J19" s="1">
        <f t="shared" si="6"/>
        <v>40848.749999999956</v>
      </c>
      <c r="K19" s="14">
        <f t="shared" ca="1" si="2"/>
        <v>75.257499999999993</v>
      </c>
      <c r="L19" s="14"/>
      <c r="M19" s="1">
        <f t="shared" si="7"/>
        <v>40848.375000000044</v>
      </c>
      <c r="N19" s="14">
        <f t="shared" ca="1" si="3"/>
        <v>48.724999999999994</v>
      </c>
    </row>
    <row r="20" spans="1:14" x14ac:dyDescent="0.25">
      <c r="A20" s="11">
        <v>40845.197916666664</v>
      </c>
      <c r="B20" s="10">
        <v>44.76</v>
      </c>
      <c r="D20" s="1">
        <f t="shared" si="4"/>
        <v>40845.791666666621</v>
      </c>
      <c r="E20" s="14">
        <f t="shared" ca="1" si="1"/>
        <v>67.265000000000001</v>
      </c>
      <c r="G20" s="1">
        <f t="shared" si="5"/>
        <v>40845.395833333379</v>
      </c>
      <c r="H20" s="14">
        <f t="shared" ca="1" si="0"/>
        <v>49.215000000000003</v>
      </c>
      <c r="I20" s="14"/>
      <c r="J20" s="1">
        <f t="shared" si="6"/>
        <v>40848.791666666621</v>
      </c>
      <c r="K20" s="14">
        <f t="shared" ca="1" si="2"/>
        <v>40.870000000000005</v>
      </c>
      <c r="L20" s="14"/>
      <c r="M20" s="1">
        <f t="shared" si="7"/>
        <v>40848.395833333379</v>
      </c>
      <c r="N20" s="14">
        <f t="shared" ca="1" si="3"/>
        <v>83.84</v>
      </c>
    </row>
    <row r="21" spans="1:14" x14ac:dyDescent="0.25">
      <c r="A21" s="11">
        <v>40845.208333333336</v>
      </c>
      <c r="B21" s="10">
        <v>6.43</v>
      </c>
      <c r="D21" s="1">
        <f t="shared" si="4"/>
        <v>40845.833333333285</v>
      </c>
      <c r="E21" s="14">
        <f t="shared" ca="1" si="1"/>
        <v>47.055</v>
      </c>
      <c r="G21" s="1">
        <f t="shared" si="5"/>
        <v>40845.416666666715</v>
      </c>
      <c r="H21" s="14">
        <f t="shared" ca="1" si="0"/>
        <v>31.184999999999999</v>
      </c>
      <c r="I21" s="14"/>
      <c r="J21" s="1">
        <f t="shared" si="6"/>
        <v>40848.833333333285</v>
      </c>
      <c r="K21" s="14">
        <f t="shared" ca="1" si="2"/>
        <v>55.002499999999998</v>
      </c>
      <c r="L21" s="14"/>
      <c r="M21" s="1">
        <f t="shared" si="7"/>
        <v>40848.416666666715</v>
      </c>
      <c r="N21" s="14">
        <f t="shared" ca="1" si="3"/>
        <v>10.815000000000001</v>
      </c>
    </row>
    <row r="22" spans="1:14" x14ac:dyDescent="0.25">
      <c r="A22" s="11">
        <v>40845.21875</v>
      </c>
      <c r="B22" s="10">
        <v>17.48</v>
      </c>
      <c r="D22" s="1">
        <f t="shared" si="4"/>
        <v>40845.874999999949</v>
      </c>
      <c r="E22" s="14">
        <f t="shared" ca="1" si="1"/>
        <v>34.17</v>
      </c>
      <c r="G22" s="1">
        <f t="shared" si="5"/>
        <v>40845.437500000051</v>
      </c>
      <c r="H22" s="14">
        <f t="shared" ca="1" si="0"/>
        <v>82.765000000000001</v>
      </c>
      <c r="I22" s="14"/>
      <c r="J22" s="1">
        <f t="shared" si="6"/>
        <v>40848.874999999949</v>
      </c>
      <c r="K22" s="14">
        <f t="shared" ca="1" si="2"/>
        <v>59.69250000000001</v>
      </c>
      <c r="L22" s="14"/>
      <c r="M22" s="1">
        <f t="shared" si="7"/>
        <v>40848.437500000051</v>
      </c>
      <c r="N22" s="14">
        <f t="shared" ca="1" si="3"/>
        <v>59.14</v>
      </c>
    </row>
    <row r="23" spans="1:14" x14ac:dyDescent="0.25">
      <c r="A23" s="11">
        <v>40845.229166666664</v>
      </c>
      <c r="B23" s="10">
        <v>12.07</v>
      </c>
      <c r="D23" s="1">
        <f t="shared" si="4"/>
        <v>40845.916666666613</v>
      </c>
      <c r="E23" s="14">
        <f t="shared" ca="1" si="1"/>
        <v>38.727499999999999</v>
      </c>
      <c r="G23" s="1">
        <f t="shared" si="5"/>
        <v>40845.458333333387</v>
      </c>
      <c r="H23" s="14">
        <f t="shared" ca="1" si="0"/>
        <v>16.79</v>
      </c>
      <c r="I23" s="14"/>
      <c r="J23" s="1">
        <f t="shared" si="6"/>
        <v>40848.916666666613</v>
      </c>
      <c r="K23" s="14">
        <f t="shared" ca="1" si="2"/>
        <v>41.472500000000004</v>
      </c>
      <c r="L23" s="14"/>
      <c r="M23" s="1">
        <f t="shared" si="7"/>
        <v>40848.458333333387</v>
      </c>
      <c r="N23" s="14">
        <f t="shared" ca="1" si="3"/>
        <v>87.164999999999992</v>
      </c>
    </row>
    <row r="24" spans="1:14" x14ac:dyDescent="0.25">
      <c r="A24" s="11">
        <v>40845.239583333336</v>
      </c>
      <c r="B24" s="10">
        <v>74.78</v>
      </c>
      <c r="D24" s="1">
        <f t="shared" si="4"/>
        <v>40845.958333333278</v>
      </c>
      <c r="E24" s="14">
        <f t="shared" ca="1" si="1"/>
        <v>26.087499999999999</v>
      </c>
      <c r="G24" s="1">
        <f t="shared" si="5"/>
        <v>40845.479166666722</v>
      </c>
      <c r="H24" s="14">
        <f t="shared" ca="1" si="0"/>
        <v>49.629999999999995</v>
      </c>
      <c r="I24" s="14"/>
      <c r="J24" s="1">
        <f t="shared" si="6"/>
        <v>40848.958333333278</v>
      </c>
      <c r="K24" s="14">
        <f t="shared" ca="1" si="2"/>
        <v>32.11</v>
      </c>
      <c r="L24" s="14"/>
      <c r="M24" s="1">
        <f t="shared" si="7"/>
        <v>40848.479166666722</v>
      </c>
      <c r="N24" s="14">
        <f t="shared" ca="1" si="3"/>
        <v>62.17</v>
      </c>
    </row>
    <row r="25" spans="1:14" x14ac:dyDescent="0.25">
      <c r="A25" s="11">
        <v>40845.25</v>
      </c>
      <c r="B25" s="10">
        <v>29.5</v>
      </c>
      <c r="G25" s="1">
        <f t="shared" si="5"/>
        <v>40845.500000000058</v>
      </c>
      <c r="H25" s="14">
        <f t="shared" ca="1" si="0"/>
        <v>93.13</v>
      </c>
      <c r="I25" s="14"/>
      <c r="J25" s="14"/>
      <c r="K25" s="14"/>
      <c r="L25" s="14"/>
      <c r="M25" s="1">
        <f t="shared" si="7"/>
        <v>40848.500000000058</v>
      </c>
      <c r="N25" s="14">
        <f t="shared" ca="1" si="3"/>
        <v>14.225</v>
      </c>
    </row>
    <row r="26" spans="1:14" x14ac:dyDescent="0.25">
      <c r="A26" s="11">
        <v>40845.260416666664</v>
      </c>
      <c r="B26" s="10">
        <v>56.16</v>
      </c>
      <c r="G26" s="1">
        <f t="shared" si="5"/>
        <v>40845.520833333394</v>
      </c>
      <c r="H26" s="14">
        <f t="shared" ca="1" si="0"/>
        <v>29.664999999999999</v>
      </c>
      <c r="I26" s="14"/>
      <c r="J26" s="14"/>
      <c r="K26" s="14"/>
      <c r="L26" s="14"/>
      <c r="M26" s="1">
        <f t="shared" si="7"/>
        <v>40848.520833333394</v>
      </c>
      <c r="N26" s="14">
        <f t="shared" ca="1" si="3"/>
        <v>44.385000000000005</v>
      </c>
    </row>
    <row r="27" spans="1:14" x14ac:dyDescent="0.25">
      <c r="A27" s="11">
        <v>40845.270833333336</v>
      </c>
      <c r="B27" s="10">
        <v>85.18</v>
      </c>
      <c r="G27" s="1">
        <f t="shared" si="5"/>
        <v>40845.54166666673</v>
      </c>
      <c r="H27" s="14">
        <f t="shared" ca="1" si="0"/>
        <v>43.305</v>
      </c>
      <c r="I27" s="14"/>
      <c r="J27" s="14"/>
      <c r="K27" s="14"/>
      <c r="L27" s="14"/>
      <c r="M27" s="1">
        <f t="shared" si="7"/>
        <v>40848.54166666673</v>
      </c>
      <c r="N27" s="14">
        <f t="shared" ca="1" si="3"/>
        <v>49.505000000000003</v>
      </c>
    </row>
    <row r="28" spans="1:14" x14ac:dyDescent="0.25">
      <c r="A28" s="11">
        <v>40845.28125</v>
      </c>
      <c r="B28" s="10">
        <v>18.88</v>
      </c>
      <c r="G28" s="1">
        <f t="shared" si="5"/>
        <v>40845.562500000065</v>
      </c>
      <c r="H28" s="14">
        <f t="shared" ca="1" si="0"/>
        <v>68.155000000000001</v>
      </c>
      <c r="I28" s="14"/>
      <c r="J28" s="14"/>
      <c r="K28" s="14"/>
      <c r="L28" s="14"/>
      <c r="M28" s="1">
        <f t="shared" si="7"/>
        <v>40848.562500000065</v>
      </c>
      <c r="N28" s="14">
        <f t="shared" ca="1" si="3"/>
        <v>31.060000000000002</v>
      </c>
    </row>
    <row r="29" spans="1:14" x14ac:dyDescent="0.25">
      <c r="A29" s="11">
        <v>40845.291666666664</v>
      </c>
      <c r="B29" s="10">
        <v>68.53</v>
      </c>
      <c r="G29" s="1">
        <f t="shared" si="5"/>
        <v>40845.583333333401</v>
      </c>
      <c r="H29" s="14">
        <f t="shared" ca="1" si="0"/>
        <v>42.034999999999997</v>
      </c>
      <c r="I29" s="14"/>
      <c r="J29" s="14"/>
      <c r="K29" s="14"/>
      <c r="L29" s="14"/>
      <c r="M29" s="1">
        <f t="shared" si="7"/>
        <v>40848.583333333401</v>
      </c>
      <c r="N29" s="14">
        <f t="shared" ca="1" si="3"/>
        <v>30.515000000000001</v>
      </c>
    </row>
    <row r="30" spans="1:14" x14ac:dyDescent="0.25">
      <c r="A30" s="11">
        <v>40845.302083333336</v>
      </c>
      <c r="B30" s="10">
        <v>34.14</v>
      </c>
      <c r="G30" s="1">
        <f t="shared" si="5"/>
        <v>40845.604166666737</v>
      </c>
      <c r="H30" s="14">
        <f t="shared" ca="1" si="0"/>
        <v>41.865000000000002</v>
      </c>
      <c r="I30" s="14"/>
      <c r="J30" s="14"/>
      <c r="K30" s="14"/>
      <c r="L30" s="14"/>
      <c r="M30" s="1">
        <f t="shared" si="7"/>
        <v>40848.604166666737</v>
      </c>
      <c r="N30" s="14">
        <f t="shared" ca="1" si="3"/>
        <v>26.524999999999999</v>
      </c>
    </row>
    <row r="31" spans="1:14" x14ac:dyDescent="0.25">
      <c r="A31" s="11">
        <v>40845.3125</v>
      </c>
      <c r="B31" s="10">
        <v>24.09</v>
      </c>
      <c r="G31" s="1">
        <f t="shared" si="5"/>
        <v>40845.625000000073</v>
      </c>
      <c r="H31" s="14">
        <f t="shared" ca="1" si="0"/>
        <v>39.855000000000004</v>
      </c>
      <c r="I31" s="14"/>
      <c r="J31" s="14"/>
      <c r="K31" s="14"/>
      <c r="L31" s="14"/>
      <c r="M31" s="1">
        <f t="shared" si="7"/>
        <v>40848.625000000073</v>
      </c>
      <c r="N31" s="14">
        <f t="shared" ca="1" si="3"/>
        <v>88.37</v>
      </c>
    </row>
    <row r="32" spans="1:14" x14ac:dyDescent="0.25">
      <c r="A32" s="11">
        <v>40845.322916666664</v>
      </c>
      <c r="B32" s="10">
        <v>14.8</v>
      </c>
      <c r="G32" s="1">
        <f t="shared" si="5"/>
        <v>40845.645833333409</v>
      </c>
      <c r="H32" s="14">
        <f t="shared" ca="1" si="0"/>
        <v>67.540000000000006</v>
      </c>
      <c r="I32" s="14"/>
      <c r="J32" s="14"/>
      <c r="K32" s="14"/>
      <c r="L32" s="14"/>
      <c r="M32" s="1">
        <f t="shared" si="7"/>
        <v>40848.645833333409</v>
      </c>
      <c r="N32" s="14">
        <f t="shared" ca="1" si="3"/>
        <v>39.384999999999998</v>
      </c>
    </row>
    <row r="33" spans="1:14" x14ac:dyDescent="0.25">
      <c r="A33" s="11">
        <v>40845.333333333336</v>
      </c>
      <c r="B33" s="10">
        <v>61.26</v>
      </c>
      <c r="G33" s="1">
        <f t="shared" si="5"/>
        <v>40845.666666666744</v>
      </c>
      <c r="H33" s="14">
        <f t="shared" ca="1" si="0"/>
        <v>70.45</v>
      </c>
      <c r="I33" s="14"/>
      <c r="J33" s="14"/>
      <c r="K33" s="14"/>
      <c r="L33" s="14"/>
      <c r="M33" s="1">
        <f t="shared" si="7"/>
        <v>40848.666666666744</v>
      </c>
      <c r="N33" s="14">
        <f t="shared" ca="1" si="3"/>
        <v>64.265000000000001</v>
      </c>
    </row>
    <row r="34" spans="1:14" x14ac:dyDescent="0.25">
      <c r="A34" s="11">
        <v>40845.34375</v>
      </c>
      <c r="B34" s="10">
        <v>70.709999999999994</v>
      </c>
      <c r="G34" s="1">
        <f t="shared" si="5"/>
        <v>40845.68750000008</v>
      </c>
      <c r="H34" s="14">
        <f t="shared" ca="1" si="0"/>
        <v>44.129999999999995</v>
      </c>
      <c r="I34" s="14"/>
      <c r="J34" s="14"/>
      <c r="K34" s="14"/>
      <c r="L34" s="14"/>
      <c r="M34" s="1">
        <f t="shared" si="7"/>
        <v>40848.68750000008</v>
      </c>
      <c r="N34" s="14">
        <f t="shared" ca="1" si="3"/>
        <v>70.400000000000006</v>
      </c>
    </row>
    <row r="35" spans="1:14" x14ac:dyDescent="0.25">
      <c r="A35" s="11">
        <v>40845.354166666664</v>
      </c>
      <c r="B35" s="10">
        <v>41.88</v>
      </c>
      <c r="G35" s="1">
        <f t="shared" si="5"/>
        <v>40845.708333333416</v>
      </c>
      <c r="H35" s="14">
        <f t="shared" ca="1" si="0"/>
        <v>63.334999999999994</v>
      </c>
      <c r="I35" s="14"/>
      <c r="J35" s="14"/>
      <c r="K35" s="14"/>
      <c r="L35" s="14"/>
      <c r="M35" s="1">
        <f t="shared" si="7"/>
        <v>40848.708333333416</v>
      </c>
      <c r="N35" s="14">
        <f t="shared" ca="1" si="3"/>
        <v>9.09</v>
      </c>
    </row>
    <row r="36" spans="1:14" x14ac:dyDescent="0.25">
      <c r="A36" s="11">
        <v>40845.364583333336</v>
      </c>
      <c r="B36" s="10">
        <v>85.55</v>
      </c>
      <c r="G36" s="1">
        <f t="shared" si="5"/>
        <v>40845.729166666752</v>
      </c>
      <c r="H36" s="14">
        <f t="shared" ca="1" si="0"/>
        <v>53.384999999999998</v>
      </c>
      <c r="I36" s="14"/>
      <c r="J36" s="14"/>
      <c r="K36" s="14"/>
      <c r="L36" s="14"/>
      <c r="M36" s="1">
        <f t="shared" si="7"/>
        <v>40848.729166666752</v>
      </c>
      <c r="N36" s="14">
        <f t="shared" ca="1" si="3"/>
        <v>42.82</v>
      </c>
    </row>
    <row r="37" spans="1:14" x14ac:dyDescent="0.25">
      <c r="A37" s="11">
        <v>40845.375</v>
      </c>
      <c r="B37" s="10">
        <v>2.13</v>
      </c>
      <c r="G37" s="1">
        <f t="shared" si="5"/>
        <v>40845.750000000087</v>
      </c>
      <c r="H37" s="14">
        <f t="shared" ca="1" si="0"/>
        <v>14.815000000000001</v>
      </c>
      <c r="I37" s="14"/>
      <c r="J37" s="14"/>
      <c r="K37" s="14"/>
      <c r="L37" s="14"/>
      <c r="M37" s="1">
        <f t="shared" si="7"/>
        <v>40848.750000000087</v>
      </c>
      <c r="N37" s="14">
        <f t="shared" ca="1" si="3"/>
        <v>78.435000000000002</v>
      </c>
    </row>
    <row r="38" spans="1:14" x14ac:dyDescent="0.25">
      <c r="A38" s="11">
        <v>40845.385416666664</v>
      </c>
      <c r="B38" s="10">
        <v>2.0699999999999998</v>
      </c>
      <c r="G38" s="1">
        <f t="shared" si="5"/>
        <v>40845.770833333423</v>
      </c>
      <c r="H38" s="14">
        <f t="shared" ca="1" si="0"/>
        <v>30.55</v>
      </c>
      <c r="I38" s="14"/>
      <c r="J38" s="14"/>
      <c r="K38" s="14"/>
      <c r="L38" s="14"/>
      <c r="M38" s="1">
        <f t="shared" si="7"/>
        <v>40848.770833333423</v>
      </c>
      <c r="N38" s="14">
        <f t="shared" ca="1" si="3"/>
        <v>72.08</v>
      </c>
    </row>
    <row r="39" spans="1:14" x14ac:dyDescent="0.25">
      <c r="A39" s="11">
        <v>40845.395833333336</v>
      </c>
      <c r="B39" s="10">
        <v>37.53</v>
      </c>
      <c r="G39" s="1">
        <f t="shared" si="5"/>
        <v>40845.791666666759</v>
      </c>
      <c r="H39" s="14">
        <f t="shared" ca="1" si="0"/>
        <v>51.67</v>
      </c>
      <c r="I39" s="14"/>
      <c r="J39" s="14"/>
      <c r="K39" s="14"/>
      <c r="L39" s="14"/>
      <c r="M39" s="1">
        <f t="shared" si="7"/>
        <v>40848.791666666759</v>
      </c>
      <c r="N39" s="14">
        <f t="shared" ca="1" si="3"/>
        <v>51.484999999999999</v>
      </c>
    </row>
    <row r="40" spans="1:14" x14ac:dyDescent="0.25">
      <c r="A40" s="11">
        <v>40845.40625</v>
      </c>
      <c r="B40" s="10">
        <v>60.9</v>
      </c>
      <c r="G40" s="1">
        <f t="shared" si="5"/>
        <v>40845.812500000095</v>
      </c>
      <c r="H40" s="14">
        <f t="shared" ca="1" si="0"/>
        <v>82.86</v>
      </c>
      <c r="I40" s="14"/>
      <c r="J40" s="14"/>
      <c r="K40" s="14"/>
      <c r="L40" s="14"/>
      <c r="M40" s="1">
        <f t="shared" si="7"/>
        <v>40848.812500000095</v>
      </c>
      <c r="N40" s="14">
        <f t="shared" ca="1" si="3"/>
        <v>30.254999999999999</v>
      </c>
    </row>
    <row r="41" spans="1:14" x14ac:dyDescent="0.25">
      <c r="A41" s="11">
        <v>40845.416666666664</v>
      </c>
      <c r="B41" s="10">
        <v>39.799999999999997</v>
      </c>
      <c r="G41" s="1">
        <f t="shared" si="5"/>
        <v>40845.83333333343</v>
      </c>
      <c r="H41" s="14">
        <f t="shared" ca="1" si="0"/>
        <v>17.149999999999999</v>
      </c>
      <c r="I41" s="14"/>
      <c r="J41" s="14"/>
      <c r="K41" s="14"/>
      <c r="L41" s="14"/>
      <c r="M41" s="1">
        <f t="shared" si="7"/>
        <v>40848.83333333343</v>
      </c>
      <c r="N41" s="14">
        <f t="shared" ca="1" si="3"/>
        <v>53.444999999999993</v>
      </c>
    </row>
    <row r="42" spans="1:14" x14ac:dyDescent="0.25">
      <c r="A42" s="11">
        <v>40845.427083333336</v>
      </c>
      <c r="B42" s="10">
        <v>22.57</v>
      </c>
      <c r="G42" s="1">
        <f t="shared" si="5"/>
        <v>40845.854166666766</v>
      </c>
      <c r="H42" s="14">
        <f t="shared" ca="1" si="0"/>
        <v>76.960000000000008</v>
      </c>
      <c r="I42" s="14"/>
      <c r="J42" s="14"/>
      <c r="K42" s="14"/>
      <c r="L42" s="14"/>
      <c r="M42" s="1">
        <f t="shared" si="7"/>
        <v>40848.854166666766</v>
      </c>
      <c r="N42" s="14">
        <f t="shared" ca="1" si="3"/>
        <v>56.56</v>
      </c>
    </row>
    <row r="43" spans="1:14" x14ac:dyDescent="0.25">
      <c r="A43" s="11">
        <v>40845.4375</v>
      </c>
      <c r="B43" s="10">
        <v>98.37</v>
      </c>
      <c r="G43" s="1">
        <f t="shared" si="5"/>
        <v>40845.875000000102</v>
      </c>
      <c r="H43" s="14">
        <f t="shared" ca="1" si="0"/>
        <v>36.875</v>
      </c>
      <c r="I43" s="14"/>
      <c r="J43" s="14"/>
      <c r="K43" s="14"/>
      <c r="L43" s="14"/>
      <c r="M43" s="1">
        <f t="shared" si="7"/>
        <v>40848.875000000102</v>
      </c>
      <c r="N43" s="14">
        <f t="shared" ca="1" si="3"/>
        <v>40.46</v>
      </c>
    </row>
    <row r="44" spans="1:14" x14ac:dyDescent="0.25">
      <c r="A44" s="11">
        <v>40845.447916666664</v>
      </c>
      <c r="B44" s="10">
        <v>67.16</v>
      </c>
      <c r="G44" s="1">
        <f t="shared" si="5"/>
        <v>40845.895833333438</v>
      </c>
      <c r="H44" s="14">
        <f t="shared" ca="1" si="0"/>
        <v>31.465</v>
      </c>
      <c r="I44" s="14"/>
      <c r="J44" s="14"/>
      <c r="K44" s="14"/>
      <c r="L44" s="14"/>
      <c r="M44" s="1">
        <f t="shared" si="7"/>
        <v>40848.895833333438</v>
      </c>
      <c r="N44" s="14">
        <f t="shared" ca="1" si="3"/>
        <v>78.925000000000011</v>
      </c>
    </row>
    <row r="45" spans="1:14" x14ac:dyDescent="0.25">
      <c r="A45" s="11">
        <v>40845.458333333336</v>
      </c>
      <c r="B45" s="10">
        <v>8.48</v>
      </c>
      <c r="G45" s="1">
        <f t="shared" si="5"/>
        <v>40845.916666666773</v>
      </c>
      <c r="H45" s="14">
        <f t="shared" ca="1" si="0"/>
        <v>49.84</v>
      </c>
      <c r="I45" s="14"/>
      <c r="J45" s="14"/>
      <c r="K45" s="14"/>
      <c r="L45" s="14"/>
      <c r="M45" s="1">
        <f t="shared" si="7"/>
        <v>40848.916666666773</v>
      </c>
      <c r="N45" s="14">
        <f t="shared" ca="1" si="3"/>
        <v>68.055000000000007</v>
      </c>
    </row>
    <row r="46" spans="1:14" x14ac:dyDescent="0.25">
      <c r="A46" s="11">
        <v>40845.46875</v>
      </c>
      <c r="B46" s="10">
        <v>25.1</v>
      </c>
      <c r="G46" s="1">
        <f t="shared" si="5"/>
        <v>40845.937500000109</v>
      </c>
      <c r="H46" s="14">
        <f t="shared" ca="1" si="0"/>
        <v>27.614999999999998</v>
      </c>
      <c r="I46" s="14"/>
      <c r="J46" s="14"/>
      <c r="K46" s="14"/>
      <c r="L46" s="14"/>
      <c r="M46" s="1">
        <f t="shared" si="7"/>
        <v>40848.937500000109</v>
      </c>
      <c r="N46" s="14">
        <f t="shared" ca="1" si="3"/>
        <v>14.889999999999999</v>
      </c>
    </row>
    <row r="47" spans="1:14" x14ac:dyDescent="0.25">
      <c r="A47" s="11">
        <v>40845.479166666664</v>
      </c>
      <c r="B47" s="10">
        <v>91.05</v>
      </c>
      <c r="G47" s="1">
        <f t="shared" si="5"/>
        <v>40845.958333333445</v>
      </c>
      <c r="H47" s="14">
        <f t="shared" ca="1" si="0"/>
        <v>27.9</v>
      </c>
      <c r="I47" s="14"/>
      <c r="J47" s="14"/>
      <c r="K47" s="14"/>
      <c r="L47" s="14"/>
      <c r="M47" s="1">
        <f t="shared" si="7"/>
        <v>40848.958333333445</v>
      </c>
      <c r="N47" s="14">
        <f t="shared" ca="1" si="3"/>
        <v>41.494999999999997</v>
      </c>
    </row>
    <row r="48" spans="1:14" x14ac:dyDescent="0.25">
      <c r="A48" s="11">
        <v>40845.489583333336</v>
      </c>
      <c r="B48" s="10">
        <v>8.2100000000000009</v>
      </c>
      <c r="G48" s="1">
        <f t="shared" si="5"/>
        <v>40845.979166666781</v>
      </c>
      <c r="H48" s="14">
        <f t="shared" ca="1" si="0"/>
        <v>24.274999999999999</v>
      </c>
      <c r="I48" s="14"/>
      <c r="J48" s="14"/>
      <c r="K48" s="14"/>
      <c r="L48" s="14"/>
      <c r="M48" s="1">
        <f t="shared" si="7"/>
        <v>40848.979166666781</v>
      </c>
      <c r="N48" s="14">
        <f t="shared" ca="1" si="3"/>
        <v>22.724999999999998</v>
      </c>
    </row>
    <row r="49" spans="1:2" x14ac:dyDescent="0.25">
      <c r="A49" s="11">
        <v>40845.5</v>
      </c>
      <c r="B49" s="10">
        <v>99.6</v>
      </c>
    </row>
    <row r="50" spans="1:2" x14ac:dyDescent="0.25">
      <c r="A50" s="11">
        <v>40845.510416666664</v>
      </c>
      <c r="B50" s="10">
        <v>86.66</v>
      </c>
    </row>
    <row r="51" spans="1:2" x14ac:dyDescent="0.25">
      <c r="A51" s="11">
        <v>40845.520833333336</v>
      </c>
      <c r="B51" s="10">
        <v>59.12</v>
      </c>
    </row>
    <row r="52" spans="1:2" x14ac:dyDescent="0.25">
      <c r="A52" s="11">
        <v>40845.53125</v>
      </c>
      <c r="B52" s="10">
        <v>0.21</v>
      </c>
    </row>
    <row r="53" spans="1:2" x14ac:dyDescent="0.25">
      <c r="A53" s="11">
        <v>40845.541666666664</v>
      </c>
      <c r="B53" s="10">
        <v>52.81</v>
      </c>
    </row>
    <row r="54" spans="1:2" x14ac:dyDescent="0.25">
      <c r="A54" s="11">
        <v>40845.552083333336</v>
      </c>
      <c r="B54" s="10">
        <v>33.799999999999997</v>
      </c>
    </row>
    <row r="55" spans="1:2" x14ac:dyDescent="0.25">
      <c r="A55" s="11">
        <v>40845.5625</v>
      </c>
      <c r="B55" s="10">
        <v>86.42</v>
      </c>
    </row>
    <row r="56" spans="1:2" x14ac:dyDescent="0.25">
      <c r="A56" s="11">
        <v>40845.572916666664</v>
      </c>
      <c r="B56" s="10">
        <v>49.89</v>
      </c>
    </row>
    <row r="57" spans="1:2" x14ac:dyDescent="0.25">
      <c r="A57" s="11">
        <v>40845.583333333336</v>
      </c>
      <c r="B57" s="10">
        <v>1.25</v>
      </c>
    </row>
    <row r="58" spans="1:2" x14ac:dyDescent="0.25">
      <c r="A58" s="11">
        <v>40845.59375</v>
      </c>
      <c r="B58" s="10">
        <v>82.82</v>
      </c>
    </row>
    <row r="59" spans="1:2" x14ac:dyDescent="0.25">
      <c r="A59" s="11">
        <v>40845.604166666664</v>
      </c>
      <c r="B59" s="10">
        <v>74.97</v>
      </c>
    </row>
    <row r="60" spans="1:2" x14ac:dyDescent="0.25">
      <c r="A60" s="11">
        <v>40845.614583333336</v>
      </c>
      <c r="B60" s="10">
        <v>8.76</v>
      </c>
    </row>
    <row r="61" spans="1:2" x14ac:dyDescent="0.25">
      <c r="A61" s="11">
        <v>40845.625</v>
      </c>
      <c r="B61" s="10">
        <v>53.64</v>
      </c>
    </row>
    <row r="62" spans="1:2" x14ac:dyDescent="0.25">
      <c r="A62" s="11">
        <v>40845.635416666664</v>
      </c>
      <c r="B62" s="10">
        <v>26.07</v>
      </c>
    </row>
    <row r="63" spans="1:2" x14ac:dyDescent="0.25">
      <c r="A63" s="11">
        <v>40845.645833333336</v>
      </c>
      <c r="B63" s="10">
        <v>67.400000000000006</v>
      </c>
    </row>
    <row r="64" spans="1:2" x14ac:dyDescent="0.25">
      <c r="A64" s="11">
        <v>40845.65625</v>
      </c>
      <c r="B64" s="10">
        <v>67.680000000000007</v>
      </c>
    </row>
    <row r="65" spans="1:2" x14ac:dyDescent="0.25">
      <c r="A65" s="11">
        <v>40845.666666666664</v>
      </c>
      <c r="B65" s="10">
        <v>64.28</v>
      </c>
    </row>
    <row r="66" spans="1:2" x14ac:dyDescent="0.25">
      <c r="A66" s="11">
        <v>40845.677083333336</v>
      </c>
      <c r="B66" s="10">
        <v>76.62</v>
      </c>
    </row>
    <row r="67" spans="1:2" x14ac:dyDescent="0.25">
      <c r="A67" s="11">
        <v>40845.6875</v>
      </c>
      <c r="B67" s="10">
        <v>24.47</v>
      </c>
    </row>
    <row r="68" spans="1:2" x14ac:dyDescent="0.25">
      <c r="A68" s="11">
        <v>40845.697916666664</v>
      </c>
      <c r="B68" s="10">
        <v>63.79</v>
      </c>
    </row>
    <row r="69" spans="1:2" x14ac:dyDescent="0.25">
      <c r="A69" s="11">
        <v>40845.708333333336</v>
      </c>
      <c r="B69" s="10">
        <v>31.07</v>
      </c>
    </row>
    <row r="70" spans="1:2" x14ac:dyDescent="0.25">
      <c r="A70" s="11">
        <v>40845.71875</v>
      </c>
      <c r="B70" s="10">
        <v>95.6</v>
      </c>
    </row>
    <row r="71" spans="1:2" x14ac:dyDescent="0.25">
      <c r="A71" s="11">
        <v>40845.729166666664</v>
      </c>
      <c r="B71" s="10">
        <v>31.28</v>
      </c>
    </row>
    <row r="72" spans="1:2" x14ac:dyDescent="0.25">
      <c r="A72" s="11">
        <v>40845.739583333336</v>
      </c>
      <c r="B72" s="10">
        <v>75.489999999999995</v>
      </c>
    </row>
    <row r="73" spans="1:2" x14ac:dyDescent="0.25">
      <c r="A73" s="11">
        <v>40845.75</v>
      </c>
      <c r="B73" s="10">
        <v>11.87</v>
      </c>
    </row>
    <row r="74" spans="1:2" x14ac:dyDescent="0.25">
      <c r="A74" s="11">
        <v>40845.760416666664</v>
      </c>
      <c r="B74" s="10">
        <v>17.760000000000002</v>
      </c>
    </row>
    <row r="75" spans="1:2" x14ac:dyDescent="0.25">
      <c r="A75" s="11">
        <v>40845.770833333336</v>
      </c>
      <c r="B75" s="10">
        <v>30.19</v>
      </c>
    </row>
    <row r="76" spans="1:2" x14ac:dyDescent="0.25">
      <c r="A76" s="11">
        <v>40845.78125</v>
      </c>
      <c r="B76" s="10">
        <v>30.91</v>
      </c>
    </row>
    <row r="77" spans="1:2" x14ac:dyDescent="0.25">
      <c r="A77" s="11">
        <v>40845.791666666664</v>
      </c>
      <c r="B77" s="10">
        <v>93.9</v>
      </c>
    </row>
    <row r="78" spans="1:2" x14ac:dyDescent="0.25">
      <c r="A78" s="11">
        <v>40845.802083333336</v>
      </c>
      <c r="B78" s="10">
        <v>9.44</v>
      </c>
    </row>
    <row r="79" spans="1:2" x14ac:dyDescent="0.25">
      <c r="A79" s="11">
        <v>40845.8125</v>
      </c>
      <c r="B79" s="10">
        <v>92.86</v>
      </c>
    </row>
    <row r="80" spans="1:2" x14ac:dyDescent="0.25">
      <c r="A80" s="11">
        <v>40845.822916666664</v>
      </c>
      <c r="B80" s="10">
        <v>72.86</v>
      </c>
    </row>
    <row r="81" spans="1:2" x14ac:dyDescent="0.25">
      <c r="A81" s="11">
        <v>40845.833333333336</v>
      </c>
      <c r="B81" s="10">
        <v>29.45</v>
      </c>
    </row>
    <row r="82" spans="1:2" x14ac:dyDescent="0.25">
      <c r="A82" s="11">
        <v>40845.84375</v>
      </c>
      <c r="B82" s="10">
        <v>4.8499999999999996</v>
      </c>
    </row>
    <row r="83" spans="1:2" x14ac:dyDescent="0.25">
      <c r="A83" s="11">
        <v>40845.854166666664</v>
      </c>
      <c r="B83" s="10">
        <v>88.26</v>
      </c>
    </row>
    <row r="84" spans="1:2" x14ac:dyDescent="0.25">
      <c r="A84" s="11">
        <v>40845.864583333336</v>
      </c>
      <c r="B84" s="10">
        <v>65.66</v>
      </c>
    </row>
    <row r="85" spans="1:2" x14ac:dyDescent="0.25">
      <c r="A85" s="11">
        <v>40845.875</v>
      </c>
      <c r="B85" s="10">
        <v>54.93</v>
      </c>
    </row>
    <row r="86" spans="1:2" x14ac:dyDescent="0.25">
      <c r="A86" s="11">
        <v>40845.885416666664</v>
      </c>
      <c r="B86" s="10">
        <v>18.82</v>
      </c>
    </row>
    <row r="87" spans="1:2" x14ac:dyDescent="0.25">
      <c r="A87" s="11">
        <v>40845.895833333336</v>
      </c>
      <c r="B87" s="10">
        <v>58</v>
      </c>
    </row>
    <row r="88" spans="1:2" x14ac:dyDescent="0.25">
      <c r="A88" s="11">
        <v>40845.90625</v>
      </c>
      <c r="B88" s="10">
        <v>4.93</v>
      </c>
    </row>
    <row r="89" spans="1:2" x14ac:dyDescent="0.25">
      <c r="A89" s="11">
        <v>40845.916666666664</v>
      </c>
      <c r="B89" s="10">
        <v>73.31</v>
      </c>
    </row>
    <row r="90" spans="1:2" x14ac:dyDescent="0.25">
      <c r="A90" s="11">
        <v>40845.927083333336</v>
      </c>
      <c r="B90" s="10">
        <v>26.37</v>
      </c>
    </row>
    <row r="91" spans="1:2" x14ac:dyDescent="0.25">
      <c r="A91" s="11">
        <v>40845.9375</v>
      </c>
      <c r="B91" s="10">
        <v>48.23</v>
      </c>
    </row>
    <row r="92" spans="1:2" x14ac:dyDescent="0.25">
      <c r="A92" s="11">
        <v>40845.947916666664</v>
      </c>
      <c r="B92" s="10">
        <v>7</v>
      </c>
    </row>
    <row r="93" spans="1:2" x14ac:dyDescent="0.25">
      <c r="A93" s="11">
        <v>40845.958333333336</v>
      </c>
      <c r="B93" s="10">
        <v>37.799999999999997</v>
      </c>
    </row>
    <row r="94" spans="1:2" x14ac:dyDescent="0.25">
      <c r="A94" s="11">
        <v>40845.96875</v>
      </c>
      <c r="B94" s="10">
        <v>18</v>
      </c>
    </row>
    <row r="95" spans="1:2" x14ac:dyDescent="0.25">
      <c r="A95" s="11">
        <v>40845.979166666664</v>
      </c>
      <c r="B95" s="10">
        <v>11.23</v>
      </c>
    </row>
    <row r="96" spans="1:2" x14ac:dyDescent="0.25">
      <c r="A96" s="11">
        <v>40845.989583333336</v>
      </c>
      <c r="B96" s="10">
        <v>37.32</v>
      </c>
    </row>
    <row r="97" spans="1:2" x14ac:dyDescent="0.25">
      <c r="A97" s="11">
        <v>40848</v>
      </c>
      <c r="B97" s="10">
        <v>90.73</v>
      </c>
    </row>
    <row r="98" spans="1:2" x14ac:dyDescent="0.25">
      <c r="A98" s="11">
        <v>40848.010416666664</v>
      </c>
      <c r="B98" s="10">
        <v>13.8</v>
      </c>
    </row>
    <row r="99" spans="1:2" x14ac:dyDescent="0.25">
      <c r="A99" s="11">
        <v>40848.020833333336</v>
      </c>
      <c r="B99" s="10">
        <v>51</v>
      </c>
    </row>
    <row r="100" spans="1:2" x14ac:dyDescent="0.25">
      <c r="A100" s="11">
        <v>40848.03125</v>
      </c>
      <c r="B100" s="10">
        <v>47.19</v>
      </c>
    </row>
    <row r="101" spans="1:2" x14ac:dyDescent="0.25">
      <c r="A101" s="11">
        <v>40848.041666666664</v>
      </c>
      <c r="B101" s="10">
        <v>13.98</v>
      </c>
    </row>
    <row r="102" spans="1:2" x14ac:dyDescent="0.25">
      <c r="A102" s="11">
        <v>40848.052083333336</v>
      </c>
      <c r="B102" s="10">
        <v>56.19</v>
      </c>
    </row>
    <row r="103" spans="1:2" x14ac:dyDescent="0.25">
      <c r="A103" s="11">
        <v>40848.0625</v>
      </c>
      <c r="B103" s="10">
        <v>33.619999999999997</v>
      </c>
    </row>
    <row r="104" spans="1:2" x14ac:dyDescent="0.25">
      <c r="A104" s="11">
        <v>40848.072916666664</v>
      </c>
      <c r="B104" s="10">
        <v>74.89</v>
      </c>
    </row>
    <row r="105" spans="1:2" x14ac:dyDescent="0.25">
      <c r="A105" s="11">
        <v>40848.083333333336</v>
      </c>
      <c r="B105" s="10">
        <v>0.38</v>
      </c>
    </row>
    <row r="106" spans="1:2" x14ac:dyDescent="0.25">
      <c r="A106" s="11">
        <v>40848.09375</v>
      </c>
      <c r="B106" s="10">
        <v>54.62</v>
      </c>
    </row>
    <row r="107" spans="1:2" x14ac:dyDescent="0.25">
      <c r="A107" s="11">
        <v>40848.104166666664</v>
      </c>
      <c r="B107" s="10">
        <v>81.7</v>
      </c>
    </row>
    <row r="108" spans="1:2" x14ac:dyDescent="0.25">
      <c r="A108" s="11">
        <v>40848.114583333336</v>
      </c>
      <c r="B108" s="10">
        <v>47.81</v>
      </c>
    </row>
    <row r="109" spans="1:2" x14ac:dyDescent="0.25">
      <c r="A109" s="11">
        <v>40848.125</v>
      </c>
      <c r="B109" s="10">
        <v>34.28</v>
      </c>
    </row>
    <row r="110" spans="1:2" x14ac:dyDescent="0.25">
      <c r="A110" s="11">
        <v>40848.135416666664</v>
      </c>
      <c r="B110" s="10">
        <v>39.49</v>
      </c>
    </row>
    <row r="111" spans="1:2" x14ac:dyDescent="0.25">
      <c r="A111" s="11">
        <v>40848.145833333336</v>
      </c>
      <c r="B111" s="10">
        <v>72.67</v>
      </c>
    </row>
    <row r="112" spans="1:2" x14ac:dyDescent="0.25">
      <c r="A112" s="11">
        <v>40848.15625</v>
      </c>
      <c r="B112" s="10">
        <v>97.33</v>
      </c>
    </row>
    <row r="113" spans="1:2" x14ac:dyDescent="0.25">
      <c r="A113" s="11">
        <v>40848.166666666664</v>
      </c>
      <c r="B113" s="10">
        <v>73.75</v>
      </c>
    </row>
    <row r="114" spans="1:2" x14ac:dyDescent="0.25">
      <c r="A114" s="11">
        <v>40848.177083333336</v>
      </c>
      <c r="B114" s="10">
        <v>21.42</v>
      </c>
    </row>
    <row r="115" spans="1:2" x14ac:dyDescent="0.25">
      <c r="A115" s="11">
        <v>40848.1875</v>
      </c>
      <c r="B115" s="10">
        <v>44.29</v>
      </c>
    </row>
    <row r="116" spans="1:2" x14ac:dyDescent="0.25">
      <c r="A116" s="11">
        <v>40848.197916666664</v>
      </c>
      <c r="B116" s="10">
        <v>32.729999999999997</v>
      </c>
    </row>
    <row r="117" spans="1:2" x14ac:dyDescent="0.25">
      <c r="A117" s="11">
        <v>40848.208333333336</v>
      </c>
      <c r="B117" s="10">
        <v>22.41</v>
      </c>
    </row>
    <row r="118" spans="1:2" x14ac:dyDescent="0.25">
      <c r="A118" s="11">
        <v>40848.21875</v>
      </c>
      <c r="B118" s="10">
        <v>10.86</v>
      </c>
    </row>
    <row r="119" spans="1:2" x14ac:dyDescent="0.25">
      <c r="A119" s="11">
        <v>40848.229166666664</v>
      </c>
      <c r="B119" s="10">
        <v>82.74</v>
      </c>
    </row>
    <row r="120" spans="1:2" x14ac:dyDescent="0.25">
      <c r="A120" s="11">
        <v>40848.239583333336</v>
      </c>
      <c r="B120" s="10">
        <v>13.54</v>
      </c>
    </row>
    <row r="121" spans="1:2" x14ac:dyDescent="0.25">
      <c r="A121" s="11">
        <v>40848.25</v>
      </c>
      <c r="B121" s="10">
        <v>54.27</v>
      </c>
    </row>
    <row r="122" spans="1:2" x14ac:dyDescent="0.25">
      <c r="A122" s="11">
        <v>40848.260416666664</v>
      </c>
      <c r="B122" s="10">
        <v>75.06</v>
      </c>
    </row>
    <row r="123" spans="1:2" x14ac:dyDescent="0.25">
      <c r="A123" s="11">
        <v>40848.270833333336</v>
      </c>
      <c r="B123" s="10">
        <v>85.13</v>
      </c>
    </row>
    <row r="124" spans="1:2" x14ac:dyDescent="0.25">
      <c r="A124" s="11">
        <v>40848.28125</v>
      </c>
      <c r="B124" s="10">
        <v>28.96</v>
      </c>
    </row>
    <row r="125" spans="1:2" x14ac:dyDescent="0.25">
      <c r="A125" s="11">
        <v>40848.291666666664</v>
      </c>
      <c r="B125" s="10">
        <v>20.53</v>
      </c>
    </row>
    <row r="126" spans="1:2" x14ac:dyDescent="0.25">
      <c r="A126" s="11">
        <v>40848.302083333336</v>
      </c>
      <c r="B126" s="10">
        <v>24.83</v>
      </c>
    </row>
    <row r="127" spans="1:2" x14ac:dyDescent="0.25">
      <c r="A127" s="11">
        <v>40848.3125</v>
      </c>
      <c r="B127" s="10">
        <v>28.95</v>
      </c>
    </row>
    <row r="128" spans="1:2" x14ac:dyDescent="0.25">
      <c r="A128" s="11">
        <v>40848.322916666664</v>
      </c>
      <c r="B128" s="10">
        <v>38.06</v>
      </c>
    </row>
    <row r="129" spans="1:2" x14ac:dyDescent="0.25">
      <c r="A129" s="11">
        <v>40848.333333333336</v>
      </c>
      <c r="B129" s="10">
        <v>37.4</v>
      </c>
    </row>
    <row r="130" spans="1:2" x14ac:dyDescent="0.25">
      <c r="A130" s="11">
        <v>40848.34375</v>
      </c>
      <c r="B130" s="10">
        <v>60.06</v>
      </c>
    </row>
    <row r="131" spans="1:2" x14ac:dyDescent="0.25">
      <c r="A131" s="11">
        <v>40848.354166666664</v>
      </c>
      <c r="B131" s="10">
        <v>65.27</v>
      </c>
    </row>
    <row r="132" spans="1:2" x14ac:dyDescent="0.25">
      <c r="A132" s="11">
        <v>40848.364583333336</v>
      </c>
      <c r="B132" s="10">
        <v>69.89</v>
      </c>
    </row>
    <row r="133" spans="1:2" x14ac:dyDescent="0.25">
      <c r="A133" s="11">
        <v>40848.375</v>
      </c>
      <c r="B133" s="10">
        <v>65.44</v>
      </c>
    </row>
    <row r="134" spans="1:2" x14ac:dyDescent="0.25">
      <c r="A134" s="11">
        <v>40848.385416666664</v>
      </c>
      <c r="B134" s="10">
        <v>32.01</v>
      </c>
    </row>
    <row r="135" spans="1:2" x14ac:dyDescent="0.25">
      <c r="A135" s="11">
        <v>40848.395833333336</v>
      </c>
      <c r="B135" s="10">
        <v>70.48</v>
      </c>
    </row>
    <row r="136" spans="1:2" x14ac:dyDescent="0.25">
      <c r="A136" s="11">
        <v>40848.40625</v>
      </c>
      <c r="B136" s="10">
        <v>97.2</v>
      </c>
    </row>
    <row r="137" spans="1:2" x14ac:dyDescent="0.25">
      <c r="A137" s="11">
        <v>40848.416666666664</v>
      </c>
      <c r="B137" s="10">
        <v>6.9</v>
      </c>
    </row>
    <row r="138" spans="1:2" x14ac:dyDescent="0.25">
      <c r="A138" s="11">
        <v>40848.427083333336</v>
      </c>
      <c r="B138" s="10">
        <v>14.73</v>
      </c>
    </row>
    <row r="139" spans="1:2" x14ac:dyDescent="0.25">
      <c r="A139" s="11">
        <v>40848.4375</v>
      </c>
      <c r="B139" s="10">
        <v>75.73</v>
      </c>
    </row>
    <row r="140" spans="1:2" x14ac:dyDescent="0.25">
      <c r="A140" s="11">
        <v>40848.447916666664</v>
      </c>
      <c r="B140" s="10">
        <v>42.55</v>
      </c>
    </row>
    <row r="141" spans="1:2" x14ac:dyDescent="0.25">
      <c r="A141" s="11">
        <v>40848.458333333336</v>
      </c>
      <c r="B141" s="10">
        <v>77.5</v>
      </c>
    </row>
    <row r="142" spans="1:2" x14ac:dyDescent="0.25">
      <c r="A142" s="11">
        <v>40848.46875</v>
      </c>
      <c r="B142" s="10">
        <v>96.83</v>
      </c>
    </row>
    <row r="143" spans="1:2" x14ac:dyDescent="0.25">
      <c r="A143" s="11">
        <v>40848.479166666664</v>
      </c>
      <c r="B143" s="10">
        <v>46.59</v>
      </c>
    </row>
    <row r="144" spans="1:2" x14ac:dyDescent="0.25">
      <c r="A144" s="11">
        <v>40848.489583333336</v>
      </c>
      <c r="B144" s="10">
        <v>77.75</v>
      </c>
    </row>
    <row r="145" spans="1:2" x14ac:dyDescent="0.25">
      <c r="A145" s="11">
        <v>40848.5</v>
      </c>
      <c r="B145" s="10">
        <v>11.7</v>
      </c>
    </row>
    <row r="146" spans="1:2" x14ac:dyDescent="0.25">
      <c r="A146" s="11">
        <v>40848.510416666664</v>
      </c>
      <c r="B146" s="10">
        <v>16.75</v>
      </c>
    </row>
    <row r="147" spans="1:2" x14ac:dyDescent="0.25">
      <c r="A147" s="11">
        <v>40848.520833333336</v>
      </c>
      <c r="B147" s="10">
        <v>42.02</v>
      </c>
    </row>
    <row r="148" spans="1:2" x14ac:dyDescent="0.25">
      <c r="A148" s="11">
        <v>40848.53125</v>
      </c>
      <c r="B148" s="10">
        <v>46.75</v>
      </c>
    </row>
    <row r="149" spans="1:2" x14ac:dyDescent="0.25">
      <c r="A149" s="11">
        <v>40848.541666666664</v>
      </c>
      <c r="B149" s="10">
        <v>6.86</v>
      </c>
    </row>
    <row r="150" spans="1:2" x14ac:dyDescent="0.25">
      <c r="A150" s="11">
        <v>40848.552083333336</v>
      </c>
      <c r="B150" s="10">
        <v>92.15</v>
      </c>
    </row>
    <row r="151" spans="1:2" x14ac:dyDescent="0.25">
      <c r="A151" s="11">
        <v>40848.5625</v>
      </c>
      <c r="B151" s="10">
        <v>0.63</v>
      </c>
    </row>
    <row r="152" spans="1:2" x14ac:dyDescent="0.25">
      <c r="A152" s="11">
        <v>40848.572916666664</v>
      </c>
      <c r="B152" s="10">
        <v>61.49</v>
      </c>
    </row>
    <row r="153" spans="1:2" x14ac:dyDescent="0.25">
      <c r="A153" s="11">
        <v>40848.583333333336</v>
      </c>
      <c r="B153" s="10">
        <v>14.09</v>
      </c>
    </row>
    <row r="154" spans="1:2" x14ac:dyDescent="0.25">
      <c r="A154" s="11">
        <v>40848.59375</v>
      </c>
      <c r="B154" s="10">
        <v>46.94</v>
      </c>
    </row>
    <row r="155" spans="1:2" x14ac:dyDescent="0.25">
      <c r="A155" s="11">
        <v>40848.604166666664</v>
      </c>
      <c r="B155" s="10">
        <v>19.12</v>
      </c>
    </row>
    <row r="156" spans="1:2" x14ac:dyDescent="0.25">
      <c r="A156" s="11">
        <v>40848.614583333336</v>
      </c>
      <c r="B156" s="10">
        <v>33.93</v>
      </c>
    </row>
    <row r="157" spans="1:2" x14ac:dyDescent="0.25">
      <c r="A157" s="11">
        <v>40848.625</v>
      </c>
      <c r="B157" s="10">
        <v>94.6</v>
      </c>
    </row>
    <row r="158" spans="1:2" x14ac:dyDescent="0.25">
      <c r="A158" s="11">
        <v>40848.635416666664</v>
      </c>
      <c r="B158" s="10">
        <v>82.14</v>
      </c>
    </row>
    <row r="159" spans="1:2" x14ac:dyDescent="0.25">
      <c r="A159" s="11">
        <v>40848.645833333336</v>
      </c>
      <c r="B159" s="10">
        <v>27.04</v>
      </c>
    </row>
    <row r="160" spans="1:2" x14ac:dyDescent="0.25">
      <c r="A160" s="11">
        <v>40848.65625</v>
      </c>
      <c r="B160" s="10">
        <v>51.73</v>
      </c>
    </row>
    <row r="161" spans="1:2" x14ac:dyDescent="0.25">
      <c r="A161" s="11">
        <v>40848.666666666664</v>
      </c>
      <c r="B161" s="10">
        <v>59.99</v>
      </c>
    </row>
    <row r="162" spans="1:2" x14ac:dyDescent="0.25">
      <c r="A162" s="11">
        <v>40848.677083333336</v>
      </c>
      <c r="B162" s="10">
        <v>68.540000000000006</v>
      </c>
    </row>
    <row r="163" spans="1:2" x14ac:dyDescent="0.25">
      <c r="A163" s="11">
        <v>40848.6875</v>
      </c>
      <c r="B163" s="10">
        <v>58.8</v>
      </c>
    </row>
    <row r="164" spans="1:2" x14ac:dyDescent="0.25">
      <c r="A164" s="11">
        <v>40848.697916666664</v>
      </c>
      <c r="B164" s="10">
        <v>82</v>
      </c>
    </row>
    <row r="165" spans="1:2" x14ac:dyDescent="0.25">
      <c r="A165" s="11">
        <v>40848.708333333336</v>
      </c>
      <c r="B165" s="10">
        <v>9.2200000000000006</v>
      </c>
    </row>
    <row r="166" spans="1:2" x14ac:dyDescent="0.25">
      <c r="A166" s="11">
        <v>40848.71875</v>
      </c>
      <c r="B166" s="10">
        <v>8.9600000000000009</v>
      </c>
    </row>
    <row r="167" spans="1:2" x14ac:dyDescent="0.25">
      <c r="A167" s="11">
        <v>40848.729166666664</v>
      </c>
      <c r="B167" s="10">
        <v>76.05</v>
      </c>
    </row>
    <row r="168" spans="1:2" x14ac:dyDescent="0.25">
      <c r="A168" s="11">
        <v>40848.739583333336</v>
      </c>
      <c r="B168" s="10">
        <v>9.59</v>
      </c>
    </row>
    <row r="169" spans="1:2" x14ac:dyDescent="0.25">
      <c r="A169" s="11">
        <v>40848.75</v>
      </c>
      <c r="B169" s="10">
        <v>84.72</v>
      </c>
    </row>
    <row r="170" spans="1:2" x14ac:dyDescent="0.25">
      <c r="A170" s="11">
        <v>40848.760416666664</v>
      </c>
      <c r="B170" s="10">
        <v>72.150000000000006</v>
      </c>
    </row>
    <row r="171" spans="1:2" x14ac:dyDescent="0.25">
      <c r="A171" s="11">
        <v>40848.770833333336</v>
      </c>
      <c r="B171" s="10">
        <v>57.63</v>
      </c>
    </row>
    <row r="172" spans="1:2" x14ac:dyDescent="0.25">
      <c r="A172" s="11">
        <v>40848.78125</v>
      </c>
      <c r="B172" s="10">
        <v>86.53</v>
      </c>
    </row>
    <row r="173" spans="1:2" x14ac:dyDescent="0.25">
      <c r="A173" s="11">
        <v>40848.791666666664</v>
      </c>
      <c r="B173" s="10">
        <v>16.579999999999998</v>
      </c>
    </row>
    <row r="174" spans="1:2" x14ac:dyDescent="0.25">
      <c r="A174" s="11">
        <v>40848.802083333336</v>
      </c>
      <c r="B174" s="10">
        <v>86.39</v>
      </c>
    </row>
    <row r="175" spans="1:2" x14ac:dyDescent="0.25">
      <c r="A175" s="11">
        <v>40848.8125</v>
      </c>
      <c r="B175" s="10">
        <v>49.14</v>
      </c>
    </row>
    <row r="176" spans="1:2" x14ac:dyDescent="0.25">
      <c r="A176" s="11">
        <v>40848.822916666664</v>
      </c>
      <c r="B176" s="10">
        <v>11.37</v>
      </c>
    </row>
    <row r="177" spans="1:2" x14ac:dyDescent="0.25">
      <c r="A177" s="11">
        <v>40848.833333333336</v>
      </c>
      <c r="B177" s="10">
        <v>15.57</v>
      </c>
    </row>
    <row r="178" spans="1:2" x14ac:dyDescent="0.25">
      <c r="A178" s="11">
        <v>40848.84375</v>
      </c>
      <c r="B178" s="10">
        <v>91.32</v>
      </c>
    </row>
    <row r="179" spans="1:2" x14ac:dyDescent="0.25">
      <c r="A179" s="11">
        <v>40848.854166666664</v>
      </c>
      <c r="B179" s="10">
        <v>37.25</v>
      </c>
    </row>
    <row r="180" spans="1:2" x14ac:dyDescent="0.25">
      <c r="A180" s="11">
        <v>40848.864583333336</v>
      </c>
      <c r="B180" s="10">
        <v>75.87</v>
      </c>
    </row>
    <row r="181" spans="1:2" x14ac:dyDescent="0.25">
      <c r="A181" s="11">
        <v>40848.875</v>
      </c>
      <c r="B181" s="10">
        <v>72.03</v>
      </c>
    </row>
    <row r="182" spans="1:2" x14ac:dyDescent="0.25">
      <c r="A182" s="11">
        <v>40848.885416666664</v>
      </c>
      <c r="B182" s="10">
        <v>8.89</v>
      </c>
    </row>
    <row r="183" spans="1:2" x14ac:dyDescent="0.25">
      <c r="A183" s="11">
        <v>40848.895833333336</v>
      </c>
      <c r="B183" s="10">
        <v>89.31</v>
      </c>
    </row>
    <row r="184" spans="1:2" x14ac:dyDescent="0.25">
      <c r="A184" s="11">
        <v>40848.90625</v>
      </c>
      <c r="B184" s="10">
        <v>68.540000000000006</v>
      </c>
    </row>
    <row r="185" spans="1:2" x14ac:dyDescent="0.25">
      <c r="A185" s="11">
        <v>40848.916666666664</v>
      </c>
      <c r="B185" s="10">
        <v>83.11</v>
      </c>
    </row>
    <row r="186" spans="1:2" x14ac:dyDescent="0.25">
      <c r="A186" s="11">
        <v>40848.927083333336</v>
      </c>
      <c r="B186" s="10">
        <v>53</v>
      </c>
    </row>
    <row r="187" spans="1:2" x14ac:dyDescent="0.25">
      <c r="A187" s="11">
        <v>40848.9375</v>
      </c>
      <c r="B187" s="10">
        <v>28.49</v>
      </c>
    </row>
    <row r="188" spans="1:2" x14ac:dyDescent="0.25">
      <c r="A188" s="11">
        <v>40848.947916666664</v>
      </c>
      <c r="B188" s="10">
        <v>1.29</v>
      </c>
    </row>
    <row r="189" spans="1:2" x14ac:dyDescent="0.25">
      <c r="A189" s="11">
        <v>40848.958333333336</v>
      </c>
      <c r="B189" s="10">
        <v>24.3</v>
      </c>
    </row>
    <row r="190" spans="1:2" x14ac:dyDescent="0.25">
      <c r="A190" s="11">
        <v>40848.96875</v>
      </c>
      <c r="B190" s="10">
        <v>58.69</v>
      </c>
    </row>
    <row r="191" spans="1:2" x14ac:dyDescent="0.25">
      <c r="A191" s="11">
        <v>40848.979166666664</v>
      </c>
      <c r="B191" s="10">
        <v>39.51</v>
      </c>
    </row>
    <row r="192" spans="1:2" x14ac:dyDescent="0.25">
      <c r="A192" s="11">
        <v>40848.989583333336</v>
      </c>
      <c r="B192" s="10">
        <v>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FSD BalMon EUR</vt:lpstr>
      <vt:lpstr>FSD TS Apr 2014</vt:lpstr>
      <vt:lpstr>FSD TS Feb 2011</vt:lpstr>
      <vt:lpstr>FSD TS Nov 2011</vt:lpstr>
      <vt:lpstr>Prices Feb 2011</vt:lpstr>
      <vt:lpstr>Prices Nov 2011</vt:lpstr>
      <vt:lpstr>NPXSYSALL</vt:lpstr>
      <vt:lpstr>SP1_15Min</vt:lpstr>
      <vt:lpstr>NO1_15min</vt:lpstr>
      <vt:lpstr>SP1 Prices Day</vt:lpstr>
      <vt:lpstr>SP1 Prices Hour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Smith</dc:creator>
  <cp:lastModifiedBy>Truls Plünnecke</cp:lastModifiedBy>
  <dcterms:created xsi:type="dcterms:W3CDTF">2016-04-13T12:34:26Z</dcterms:created>
  <dcterms:modified xsi:type="dcterms:W3CDTF">2016-04-26T15:19:09Z</dcterms:modified>
</cp:coreProperties>
</file>