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aración Samsung" sheetId="1" r:id="rId4"/>
    <sheet state="visible" name="Reparación Tablet " sheetId="2" r:id="rId5"/>
    <sheet state="visible" name="Rep. Xiaomi" sheetId="3" r:id="rId6"/>
    <sheet state="visible" name="Rep. Huawei" sheetId="4" r:id="rId7"/>
    <sheet state="visible" name="Rep. Sony" sheetId="5" r:id="rId8"/>
    <sheet state="visible" name="Rep. LG" sheetId="6" r:id="rId9"/>
    <sheet state="visible" name="Rep. Nokia" sheetId="7" r:id="rId10"/>
    <sheet state="visible" name="Rep. Motorola" sheetId="8" r:id="rId11"/>
    <sheet state="visible" name="Rep. Alcatel" sheetId="9" r:id="rId12"/>
  </sheets>
  <definedNames/>
  <calcPr/>
</workbook>
</file>

<file path=xl/sharedStrings.xml><?xml version="1.0" encoding="utf-8"?>
<sst xmlns="http://schemas.openxmlformats.org/spreadsheetml/2006/main" count="1666" uniqueCount="387">
  <si>
    <t>% CUOTAS</t>
  </si>
  <si>
    <t>MODELOS</t>
  </si>
  <si>
    <t>REPARACIÓN</t>
  </si>
  <si>
    <t>USD</t>
  </si>
  <si>
    <t>EFECTIVO</t>
  </si>
  <si>
    <t xml:space="preserve">LISTA </t>
  </si>
  <si>
    <t>3 CUOTAS</t>
  </si>
  <si>
    <t>6 CUOTAS</t>
  </si>
  <si>
    <t>12 CUOTAS</t>
  </si>
  <si>
    <t xml:space="preserve">Garantía extendida </t>
  </si>
  <si>
    <t>Samsung A3</t>
  </si>
  <si>
    <t>Módulo</t>
  </si>
  <si>
    <t>Glass</t>
  </si>
  <si>
    <t>pin de carga</t>
  </si>
  <si>
    <t>Restauración de sistema op</t>
  </si>
  <si>
    <t>Liberación</t>
  </si>
  <si>
    <t>X</t>
  </si>
  <si>
    <t>XL</t>
  </si>
  <si>
    <t>micrófono</t>
  </si>
  <si>
    <t>Vidrio trasero de cámara</t>
  </si>
  <si>
    <t>Ultrasonido</t>
  </si>
  <si>
    <t>Samsung A3 2016</t>
  </si>
  <si>
    <t>Pin de carga</t>
  </si>
  <si>
    <t>Micrófono</t>
  </si>
  <si>
    <t>Samsung A5 (A500)</t>
  </si>
  <si>
    <t>Reinstalación de sistea operativo</t>
  </si>
  <si>
    <t>Samsung A5 2016</t>
  </si>
  <si>
    <t>Flex de carga- jack de audio</t>
  </si>
  <si>
    <t>Flash</t>
  </si>
  <si>
    <t>Tapa trasera</t>
  </si>
  <si>
    <t>Samsung A5 2017 (A520)</t>
  </si>
  <si>
    <t>Sistema operativo</t>
  </si>
  <si>
    <t>Bateria</t>
  </si>
  <si>
    <t>Placa</t>
  </si>
  <si>
    <t>Samsung A6 2018</t>
  </si>
  <si>
    <t>Conector de carga</t>
  </si>
  <si>
    <t>Samsung A6 Plus</t>
  </si>
  <si>
    <t>Samsung A7 2016</t>
  </si>
  <si>
    <t>Samsung A720</t>
  </si>
  <si>
    <t>Modulo</t>
  </si>
  <si>
    <t>Reinstalación de sistema operativo</t>
  </si>
  <si>
    <t>Buzzer</t>
  </si>
  <si>
    <t>Samsung A7 2018</t>
  </si>
  <si>
    <t>Reistalación de sistema operativo</t>
  </si>
  <si>
    <t>Samsung A8</t>
  </si>
  <si>
    <t>Samsung A8 2018</t>
  </si>
  <si>
    <t>Samsung A8 Plus 2018</t>
  </si>
  <si>
    <t>Samsung A9 (2018)</t>
  </si>
  <si>
    <t xml:space="preserve">Módulo </t>
  </si>
  <si>
    <t>ACT</t>
  </si>
  <si>
    <t>Samsung A10</t>
  </si>
  <si>
    <t>Camara trasera</t>
  </si>
  <si>
    <t>Ultrasonido éxito</t>
  </si>
  <si>
    <t>Ultrasonido s/éxito</t>
  </si>
  <si>
    <t>Samsung A10S</t>
  </si>
  <si>
    <t>Samsung A20</t>
  </si>
  <si>
    <t>Ultrasonido exito</t>
  </si>
  <si>
    <t>Ultrasonido s/ exito</t>
  </si>
  <si>
    <t>Samsung A30</t>
  </si>
  <si>
    <t>Ultrasonido si</t>
  </si>
  <si>
    <t>Ultrasonido no</t>
  </si>
  <si>
    <t>A30s</t>
  </si>
  <si>
    <t>Samsung A50</t>
  </si>
  <si>
    <t>Speaker</t>
  </si>
  <si>
    <t>Samsung A70</t>
  </si>
  <si>
    <t>Samsung A01</t>
  </si>
  <si>
    <t>Samsung E5</t>
  </si>
  <si>
    <t>Samsung J1</t>
  </si>
  <si>
    <t>Touch</t>
  </si>
  <si>
    <t>LCD</t>
  </si>
  <si>
    <t>flash</t>
  </si>
  <si>
    <t>Botón de encendido</t>
  </si>
  <si>
    <t>Samsung J1 Ace(J111M)</t>
  </si>
  <si>
    <t>boton de encendido</t>
  </si>
  <si>
    <t xml:space="preserve"> J2</t>
  </si>
  <si>
    <t>Batería</t>
  </si>
  <si>
    <t>J2 Prime/Grand Prime</t>
  </si>
  <si>
    <t>Táctil</t>
  </si>
  <si>
    <t>Display</t>
  </si>
  <si>
    <t>By Pass</t>
  </si>
  <si>
    <t>Cambio de boton power</t>
  </si>
  <si>
    <t>batería</t>
  </si>
  <si>
    <t>J320</t>
  </si>
  <si>
    <t>liberación</t>
  </si>
  <si>
    <t>J2 Core</t>
  </si>
  <si>
    <t>Sustitución de conector de carga</t>
  </si>
  <si>
    <t xml:space="preserve"> J4</t>
  </si>
  <si>
    <t xml:space="preserve"> J4 Core</t>
  </si>
  <si>
    <t>Samsung J4 core</t>
  </si>
  <si>
    <t>Samsung J4 2018</t>
  </si>
  <si>
    <t>Samsung J5</t>
  </si>
  <si>
    <t>Bandeja sim</t>
  </si>
  <si>
    <t>Samsung J5 2016</t>
  </si>
  <si>
    <t>Modulo (Blanco)</t>
  </si>
  <si>
    <t>Samsung J5 prime</t>
  </si>
  <si>
    <t>Vidrio de cámara trasera</t>
  </si>
  <si>
    <t>Jack de audio</t>
  </si>
  <si>
    <t>Bandeja SIM</t>
  </si>
  <si>
    <t>Samsung J5 Pro 2017</t>
  </si>
  <si>
    <t>Samsung J6</t>
  </si>
  <si>
    <t>Ultrasonido sí</t>
  </si>
  <si>
    <t>Samsung J6 Plus</t>
  </si>
  <si>
    <t>Samsung J7</t>
  </si>
  <si>
    <t>Samsung J7 2016</t>
  </si>
  <si>
    <t>Modulo (Negro)</t>
  </si>
  <si>
    <t>speaker de audio</t>
  </si>
  <si>
    <t xml:space="preserve">cambio vidrio camara </t>
  </si>
  <si>
    <t>buzzer</t>
  </si>
  <si>
    <t>Samsung J7 Prime</t>
  </si>
  <si>
    <t xml:space="preserve">Cambio de camara </t>
  </si>
  <si>
    <t>Hard reset</t>
  </si>
  <si>
    <t>Samsung J7 Neo</t>
  </si>
  <si>
    <t>Samsugn J7 pro</t>
  </si>
  <si>
    <t>Samsung J727</t>
  </si>
  <si>
    <t>Samsung J8</t>
  </si>
  <si>
    <t>Desbloqueo</t>
  </si>
  <si>
    <t>Conecto de carga</t>
  </si>
  <si>
    <t>Samsung Note 1</t>
  </si>
  <si>
    <t>Samsung Note 2</t>
  </si>
  <si>
    <t>Samsung Note 3</t>
  </si>
  <si>
    <t>Samsung Note 4</t>
  </si>
  <si>
    <t>Samsung Note 5</t>
  </si>
  <si>
    <t>Samsung Note 8</t>
  </si>
  <si>
    <t>Samsung S3</t>
  </si>
  <si>
    <t>Samsung S3 Mini</t>
  </si>
  <si>
    <t>Samsung S4</t>
  </si>
  <si>
    <t>Samsung S4 Mini</t>
  </si>
  <si>
    <t>Samsugn S5</t>
  </si>
  <si>
    <t>Samsung S5 Mini</t>
  </si>
  <si>
    <t>Samsung S6</t>
  </si>
  <si>
    <t>Samsung S6 Edge</t>
  </si>
  <si>
    <t>Lente trasero</t>
  </si>
  <si>
    <t>Samsung S6 Edge Plus</t>
  </si>
  <si>
    <t>Samsung S7</t>
  </si>
  <si>
    <t>bateria</t>
  </si>
  <si>
    <t>Samsung S7 Edge</t>
  </si>
  <si>
    <t>cámara trasera</t>
  </si>
  <si>
    <t>soldadura bandeja sim</t>
  </si>
  <si>
    <t>Samsung S8</t>
  </si>
  <si>
    <t>Sensor de proximidad</t>
  </si>
  <si>
    <t>Samsung S8 plus</t>
  </si>
  <si>
    <t>Recuperación de información por módulo roto</t>
  </si>
  <si>
    <t>Zócalo sim</t>
  </si>
  <si>
    <t>Samsung S9</t>
  </si>
  <si>
    <t>Cambio de vidrio solo</t>
  </si>
  <si>
    <t>Samsung S9 Plus</t>
  </si>
  <si>
    <t>Samsung S10 +</t>
  </si>
  <si>
    <t>Back up</t>
  </si>
  <si>
    <t>Samsung S10</t>
  </si>
  <si>
    <t>Samsung S20</t>
  </si>
  <si>
    <t>Samsung Ace (s5830)</t>
  </si>
  <si>
    <t>Samsung Ace NXT (G313H)</t>
  </si>
  <si>
    <t>Samsung Ace 4 Neo (G316)</t>
  </si>
  <si>
    <t>Samsung Ace 4 LTE (G313F)</t>
  </si>
  <si>
    <t>Samsung Ace 4 Neo</t>
  </si>
  <si>
    <t>Samsung Ace Style (G357)</t>
  </si>
  <si>
    <t>Samsung Fame Lite (s6790)</t>
  </si>
  <si>
    <t>Samsung Fame (s6810)</t>
  </si>
  <si>
    <t>Samsung Core Plus (G350)</t>
  </si>
  <si>
    <t>Samsung Core 2 (G355)</t>
  </si>
  <si>
    <t>Samsung Core Prime (G360)</t>
  </si>
  <si>
    <t>Samsung Core (i8260)</t>
  </si>
  <si>
    <t>Samsung Grand Prime (G530)</t>
  </si>
  <si>
    <t>Buzzer de audio</t>
  </si>
  <si>
    <t>Samsung Grand 2 (G7100)</t>
  </si>
  <si>
    <t>antena señal</t>
  </si>
  <si>
    <t>hard reset</t>
  </si>
  <si>
    <t>Samsung Grand Neo (i9060)</t>
  </si>
  <si>
    <t>Samsung Grand Neo Plus</t>
  </si>
  <si>
    <t>Samsung Grand (i9080)</t>
  </si>
  <si>
    <t>Samsung Mega (i9150)</t>
  </si>
  <si>
    <t>Samsung Trend Lite (s7390)</t>
  </si>
  <si>
    <t>Samsung Trend (s7560)</t>
  </si>
  <si>
    <t>Samsung Trend Plus (s7583)</t>
  </si>
  <si>
    <t>Tab 4 T531</t>
  </si>
  <si>
    <t>Tab T530</t>
  </si>
  <si>
    <t>Xiaomi MI A2</t>
  </si>
  <si>
    <t>Cámara trasera</t>
  </si>
  <si>
    <t>Xiaomi Mi A2 Lite</t>
  </si>
  <si>
    <t>Xiaomi redmi 5 plus</t>
  </si>
  <si>
    <t>Xiaomi Mi A3</t>
  </si>
  <si>
    <t>Xiaomi redmi note 5</t>
  </si>
  <si>
    <t>Xiaomi redmi note 7</t>
  </si>
  <si>
    <t>modulo</t>
  </si>
  <si>
    <t xml:space="preserve">Xiaomi Note 8 </t>
  </si>
  <si>
    <t>pin de carga (microfono)</t>
  </si>
  <si>
    <t>Xiaomi Note 8 Pro</t>
  </si>
  <si>
    <t>Xiaomi Mi 8 Lite</t>
  </si>
  <si>
    <t xml:space="preserve">Xiaomi Mi 9t </t>
  </si>
  <si>
    <t>Xiaomi Mi 9t Pro</t>
  </si>
  <si>
    <t>Recuperación de datos</t>
  </si>
  <si>
    <t>Xiaomi Redmi 5 Plus</t>
  </si>
  <si>
    <t>Redmi 6a</t>
  </si>
  <si>
    <t>Xiaomi GO</t>
  </si>
  <si>
    <t>One Plus</t>
  </si>
  <si>
    <t>Huawei P8 Lite</t>
  </si>
  <si>
    <t>Huawei Y550</t>
  </si>
  <si>
    <t>Tactil</t>
  </si>
  <si>
    <t>Huawei P8</t>
  </si>
  <si>
    <t>Huawei P9</t>
  </si>
  <si>
    <t>Huawei P9 Lite</t>
  </si>
  <si>
    <t>Huawei P10</t>
  </si>
  <si>
    <t>Huawei</t>
  </si>
  <si>
    <t>Huawei g620s</t>
  </si>
  <si>
    <t>tactil</t>
  </si>
  <si>
    <t>display</t>
  </si>
  <si>
    <t>Huawey Mate 9</t>
  </si>
  <si>
    <t>Huawei Mate 10 Lite</t>
  </si>
  <si>
    <t>Huawey y330</t>
  </si>
  <si>
    <t>Huawei Y6 scl-l03</t>
  </si>
  <si>
    <t>Huawei P20 Lite</t>
  </si>
  <si>
    <t>Huawei Y9 2019</t>
  </si>
  <si>
    <t>Reinstalación de sistema</t>
  </si>
  <si>
    <t>Huawei Y5 2017</t>
  </si>
  <si>
    <t>Huawei Y6</t>
  </si>
  <si>
    <t>Placa madre</t>
  </si>
  <si>
    <t>Huawei GW Metal</t>
  </si>
  <si>
    <t xml:space="preserve">Modulo </t>
  </si>
  <si>
    <t>Huawei P Smart</t>
  </si>
  <si>
    <t>Huawei Y7 Prime (2017)</t>
  </si>
  <si>
    <t>Sony E4</t>
  </si>
  <si>
    <t>Sony M4</t>
  </si>
  <si>
    <t>Sony M4 Aqua</t>
  </si>
  <si>
    <t>Sony Z1 mini</t>
  </si>
  <si>
    <t>Sony Z1</t>
  </si>
  <si>
    <t>Sony Z2</t>
  </si>
  <si>
    <t>cambio de batería</t>
  </si>
  <si>
    <t>Sony Z3</t>
  </si>
  <si>
    <t>Zócalo Sim</t>
  </si>
  <si>
    <t>Sony Z3 compact</t>
  </si>
  <si>
    <t>tapa trasera</t>
  </si>
  <si>
    <t>Sony z 5 compac</t>
  </si>
  <si>
    <t>Tapa trasero</t>
  </si>
  <si>
    <t>Sony Z5</t>
  </si>
  <si>
    <t>Sony Z5 Premium</t>
  </si>
  <si>
    <t>Flex de botón power</t>
  </si>
  <si>
    <t>Sony ZL</t>
  </si>
  <si>
    <t>Sony E (C1505)</t>
  </si>
  <si>
    <t>Sony L C2104</t>
  </si>
  <si>
    <t>Sony M (C1904)</t>
  </si>
  <si>
    <t>Sony M2 (C2302)</t>
  </si>
  <si>
    <t>Sony Xa</t>
  </si>
  <si>
    <t>Sony Xa1</t>
  </si>
  <si>
    <t>Sony Xa Ultra</t>
  </si>
  <si>
    <t>LG K4 2017</t>
  </si>
  <si>
    <t>LG K4</t>
  </si>
  <si>
    <t>LG K5</t>
  </si>
  <si>
    <t>LG K8</t>
  </si>
  <si>
    <t>Lg k8 2017</t>
  </si>
  <si>
    <t>LG K9</t>
  </si>
  <si>
    <t>LG K10</t>
  </si>
  <si>
    <t>Camara delantera</t>
  </si>
  <si>
    <t>LG Q6</t>
  </si>
  <si>
    <t>Reestablecer sistema</t>
  </si>
  <si>
    <t>LG K10 2017</t>
  </si>
  <si>
    <t xml:space="preserve">Bateria </t>
  </si>
  <si>
    <t>LG V10</t>
  </si>
  <si>
    <t>LG G E975</t>
  </si>
  <si>
    <t>LG G PRO E985/987</t>
  </si>
  <si>
    <t>LG Pro Lite D680</t>
  </si>
  <si>
    <t>LG G2 D805</t>
  </si>
  <si>
    <t>Wi Fi</t>
  </si>
  <si>
    <t>LG G2 mini D620</t>
  </si>
  <si>
    <t>LG G3 Beat (H724)</t>
  </si>
  <si>
    <t>LG G3 Stylus</t>
  </si>
  <si>
    <t>LG G3</t>
  </si>
  <si>
    <t>LG G4 Beat (H735)</t>
  </si>
  <si>
    <t>LG G4 (H815)</t>
  </si>
  <si>
    <t>LG G4 Stylus</t>
  </si>
  <si>
    <t>LG Joy</t>
  </si>
  <si>
    <t>LG Leon</t>
  </si>
  <si>
    <t>LG Magna (H520)</t>
  </si>
  <si>
    <t>LG Spirit (H420)</t>
  </si>
  <si>
    <t>LG X Power</t>
  </si>
  <si>
    <t>LG Spirit (H440)</t>
  </si>
  <si>
    <t>LG L1ll (E411)</t>
  </si>
  <si>
    <t>LG L20</t>
  </si>
  <si>
    <t>LG L3 (E400)</t>
  </si>
  <si>
    <t>LG L30 (D120)</t>
  </si>
  <si>
    <t>LG L50</t>
  </si>
  <si>
    <t xml:space="preserve">Cambio de pin de carga </t>
  </si>
  <si>
    <t>LG L3ll (E435)</t>
  </si>
  <si>
    <t>LG L4 TV (E465)</t>
  </si>
  <si>
    <t>LG L7 (G705)</t>
  </si>
  <si>
    <t>LG Kite</t>
  </si>
  <si>
    <t>LG G6</t>
  </si>
  <si>
    <t>LG Nexus</t>
  </si>
  <si>
    <t>Nokia 5.1 plus</t>
  </si>
  <si>
    <t>Lumia 530</t>
  </si>
  <si>
    <t>Lumia 535</t>
  </si>
  <si>
    <t>Nokia Lumia 735</t>
  </si>
  <si>
    <t>Nokia Lumia 1020</t>
  </si>
  <si>
    <t>Nokia Lumia 435</t>
  </si>
  <si>
    <t>Nokia Lumia 620</t>
  </si>
  <si>
    <t>Nokia Lumia 630/635</t>
  </si>
  <si>
    <t>Nokia 640</t>
  </si>
  <si>
    <t>Nokia Lumia 640 XL</t>
  </si>
  <si>
    <t>Nokia Lumia 720</t>
  </si>
  <si>
    <t>Nokia Lumia 920</t>
  </si>
  <si>
    <t>Nokia Lumia 710</t>
  </si>
  <si>
    <t>Nokia Lumia 975</t>
  </si>
  <si>
    <t>Nokia 3.1 Plus</t>
  </si>
  <si>
    <t>Nokia Lumia 520</t>
  </si>
  <si>
    <t>touch</t>
  </si>
  <si>
    <t>Nokia 5.1 Plus</t>
  </si>
  <si>
    <t>Nokia 7 Plus</t>
  </si>
  <si>
    <t>Nokia 1 Plus</t>
  </si>
  <si>
    <t>Moto E</t>
  </si>
  <si>
    <t>Lector de sim</t>
  </si>
  <si>
    <t>Moto E2</t>
  </si>
  <si>
    <t xml:space="preserve"> </t>
  </si>
  <si>
    <t>Moto E4</t>
  </si>
  <si>
    <t>Moto E4 Plus</t>
  </si>
  <si>
    <t>Moto E5</t>
  </si>
  <si>
    <t>Moto E5 Plus</t>
  </si>
  <si>
    <t>Moto E5 Play</t>
  </si>
  <si>
    <t>microfono</t>
  </si>
  <si>
    <t>Moto E6 Play</t>
  </si>
  <si>
    <t>Moto E6 plus</t>
  </si>
  <si>
    <t>Moto G</t>
  </si>
  <si>
    <t>Moto G2</t>
  </si>
  <si>
    <t>Cambio de batería</t>
  </si>
  <si>
    <t>Moto G3</t>
  </si>
  <si>
    <t>Busser de audio</t>
  </si>
  <si>
    <t>Moto G4</t>
  </si>
  <si>
    <t>Vidrio protector de cámara trasera</t>
  </si>
  <si>
    <t>Moto G4 Play</t>
  </si>
  <si>
    <t>Moto G4 Plus</t>
  </si>
  <si>
    <t>Moto g 5</t>
  </si>
  <si>
    <t>Carcasa</t>
  </si>
  <si>
    <t>Botón home</t>
  </si>
  <si>
    <t>Moto G5 Plus</t>
  </si>
  <si>
    <t>Parlante</t>
  </si>
  <si>
    <t>Btón de ensendido</t>
  </si>
  <si>
    <t>Moto G5s Plus</t>
  </si>
  <si>
    <t>Lente protector de cámara trasera</t>
  </si>
  <si>
    <t>Moto G5s</t>
  </si>
  <si>
    <t>Moto G6</t>
  </si>
  <si>
    <t>Moto G6 Plus</t>
  </si>
  <si>
    <t>Moto G6 Play</t>
  </si>
  <si>
    <t>Botón power</t>
  </si>
  <si>
    <t>Camara</t>
  </si>
  <si>
    <t>Cambio vidrio camara trasera</t>
  </si>
  <si>
    <t>Moto G7</t>
  </si>
  <si>
    <t>Moto G7 plus</t>
  </si>
  <si>
    <t>Moto G7 Play</t>
  </si>
  <si>
    <t>placa</t>
  </si>
  <si>
    <t>Moto G7 power</t>
  </si>
  <si>
    <t>Moto G8 Play</t>
  </si>
  <si>
    <t>Moto G8 Power</t>
  </si>
  <si>
    <t>Moto G9 Power</t>
  </si>
  <si>
    <t>Pin de Carga</t>
  </si>
  <si>
    <t>Moto G8 Plus</t>
  </si>
  <si>
    <t>Moto G20</t>
  </si>
  <si>
    <t>Moto X</t>
  </si>
  <si>
    <t>Moto X2</t>
  </si>
  <si>
    <t>Moto X Play</t>
  </si>
  <si>
    <t>Moto Z</t>
  </si>
  <si>
    <t>Moto Z play</t>
  </si>
  <si>
    <t>Moto Z 2 Play</t>
  </si>
  <si>
    <t>Vidrio protector de cámara</t>
  </si>
  <si>
    <t>Moto z3 play</t>
  </si>
  <si>
    <t>Moto RAZR i (GT890)</t>
  </si>
  <si>
    <t>Moto C</t>
  </si>
  <si>
    <t>Desbloqueo de cuenta</t>
  </si>
  <si>
    <t>Moto C Plus</t>
  </si>
  <si>
    <t>Moto X Force</t>
  </si>
  <si>
    <t>Moto X4</t>
  </si>
  <si>
    <t>Motorola One</t>
  </si>
  <si>
    <t>Moto One Vision</t>
  </si>
  <si>
    <t>Moto One Action</t>
  </si>
  <si>
    <t>Moto One macro</t>
  </si>
  <si>
    <t>Alcatel Idol 3 4.7" OT6039</t>
  </si>
  <si>
    <t>Alcatel Idol 3 5.5" OT 6045</t>
  </si>
  <si>
    <t>Alcatel OT6012 Idol Mini</t>
  </si>
  <si>
    <t>Alcatel OT6030 Idol</t>
  </si>
  <si>
    <t>Alcatel Q5</t>
  </si>
  <si>
    <t>Alcatel OT6036 Idol Mini 2</t>
  </si>
  <si>
    <t>Alcatel Idol Mini 3</t>
  </si>
  <si>
    <t>Alcatel Pixi 4007</t>
  </si>
  <si>
    <t>Alcatel Pixi 3 4009</t>
  </si>
  <si>
    <t>Alcatel C1 OT4015</t>
  </si>
  <si>
    <t>Alcatel C3 OT4033</t>
  </si>
  <si>
    <t>Alcatel C5 OT5037</t>
  </si>
  <si>
    <t>Alcatel C7 POP7040</t>
  </si>
  <si>
    <t>Alcatel One Touch Pop 2</t>
  </si>
  <si>
    <t>Alcatel 5099a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</si>
</sst>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[$$-2C0A]\ * #,##0.00_ ;_ [$$-2C0A]\ * \-#,##0.00_ ;_ [$$-2C0A]\ * &quot;-&quot;??_ ;_ @_ "/>
    <numFmt numFmtId="165" formatCode="&quot;$&quot;#,##0.00"/>
  </numFmts>
  <fonts count="22">
    <font>
      <sz val="10.0"/>
      <color rgb="FF000000"/>
      <name val="Arial"/>
      <scheme val="minor"/>
    </font>
    <font>
      <b/>
      <sz val="12.0"/>
      <color theme="1"/>
      <name val="Arial"/>
    </font>
    <font>
      <sz val="11.0"/>
      <color theme="1"/>
      <name val="Calibri"/>
    </font>
    <font>
      <b/>
      <sz val="14.0"/>
      <color rgb="FF000000"/>
      <name val="Arial"/>
    </font>
    <font>
      <b/>
      <sz val="14.0"/>
      <color rgb="FF000000"/>
      <name val="Calibri"/>
    </font>
    <font/>
    <font>
      <b/>
      <sz val="11.0"/>
      <color theme="1"/>
      <name val="Arial"/>
    </font>
    <font>
      <b/>
      <color theme="1"/>
      <name val="Arial"/>
    </font>
    <font>
      <b/>
      <sz val="14.0"/>
      <color theme="1"/>
      <name val="Arial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i/>
      <color rgb="FF3F3F3F"/>
      <name val="Arial"/>
    </font>
    <font>
      <b/>
      <color rgb="FF3F3F3F"/>
      <name val="Arial"/>
    </font>
    <font>
      <color theme="1"/>
      <name val="Arial"/>
    </font>
    <font>
      <b/>
      <sz val="12.0"/>
      <color rgb="FF000000"/>
      <name val="Arial"/>
    </font>
    <font>
      <i/>
      <sz val="12.0"/>
      <color rgb="FF000000"/>
      <name val="Arial"/>
    </font>
    <font>
      <sz val="11.0"/>
      <color rgb="FF000000"/>
      <name val="Arial"/>
      <scheme val="minor"/>
    </font>
    <font>
      <sz val="12.0"/>
      <color rgb="FF000000"/>
      <name val="Calibri"/>
    </font>
    <font>
      <sz val="11.0"/>
      <color rgb="FF1155CC"/>
      <name val="Inconsolata"/>
    </font>
  </fonts>
  <fills count="1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ABF8F"/>
        <bgColor rgb="FFFABF8F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EDBEE5"/>
        <bgColor rgb="FFEDBEE5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3" numFmtId="164" xfId="0" applyAlignment="1" applyFont="1" applyNumberFormat="1">
      <alignment horizontal="center" shrinkToFit="0" wrapText="1"/>
    </xf>
    <xf borderId="0" fillId="0" fontId="3" numFmtId="165" xfId="0" applyAlignment="1" applyFont="1" applyNumberFormat="1">
      <alignment horizontal="center" shrinkToFit="0" wrapText="1"/>
    </xf>
    <xf borderId="0" fillId="0" fontId="3" numFmtId="0" xfId="0" applyAlignment="1" applyFont="1">
      <alignment horizontal="center"/>
    </xf>
    <xf borderId="0" fillId="0" fontId="3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center" readingOrder="0"/>
    </xf>
    <xf borderId="1" fillId="3" fontId="1" numFmtId="165" xfId="0" applyAlignment="1" applyBorder="1" applyFill="1" applyFont="1" applyNumberFormat="1">
      <alignment horizontal="center" vertical="bottom"/>
    </xf>
    <xf borderId="2" fillId="0" fontId="5" numFmtId="0" xfId="0" applyBorder="1" applyFont="1"/>
    <xf borderId="3" fillId="0" fontId="5" numFmtId="0" xfId="0" applyBorder="1" applyFont="1"/>
    <xf borderId="4" fillId="3" fontId="6" numFmtId="4" xfId="0" applyAlignment="1" applyBorder="1" applyFont="1" applyNumberFormat="1">
      <alignment horizontal="center" vertical="bottom"/>
    </xf>
    <xf borderId="5" fillId="3" fontId="6" numFmtId="4" xfId="0" applyAlignment="1" applyBorder="1" applyFont="1" applyNumberFormat="1">
      <alignment horizontal="center" vertical="bottom"/>
    </xf>
    <xf borderId="6" fillId="3" fontId="6" numFmtId="4" xfId="0" applyAlignment="1" applyBorder="1" applyFont="1" applyNumberFormat="1">
      <alignment horizontal="center" vertical="bottom"/>
    </xf>
    <xf borderId="7" fillId="4" fontId="7" numFmtId="4" xfId="0" applyAlignment="1" applyBorder="1" applyFill="1" applyFont="1" applyNumberFormat="1">
      <alignment horizontal="center" readingOrder="0" vertical="bottom"/>
    </xf>
    <xf borderId="8" fillId="5" fontId="8" numFmtId="164" xfId="0" applyAlignment="1" applyBorder="1" applyFill="1" applyFont="1" applyNumberFormat="1">
      <alignment horizontal="center" shrinkToFit="0" wrapText="1"/>
    </xf>
    <xf borderId="8" fillId="5" fontId="8" numFmtId="165" xfId="0" applyAlignment="1" applyBorder="1" applyFont="1" applyNumberFormat="1">
      <alignment horizontal="center" shrinkToFit="0" wrapText="1"/>
    </xf>
    <xf borderId="9" fillId="5" fontId="8" numFmtId="0" xfId="0" applyAlignment="1" applyBorder="1" applyFont="1">
      <alignment horizontal="center"/>
    </xf>
    <xf borderId="9" fillId="5" fontId="8" numFmtId="165" xfId="0" applyAlignment="1" applyBorder="1" applyFont="1" applyNumberFormat="1">
      <alignment horizontal="center"/>
    </xf>
    <xf borderId="10" fillId="5" fontId="8" numFmtId="165" xfId="0" applyAlignment="1" applyBorder="1" applyFont="1" applyNumberFormat="1">
      <alignment horizontal="center"/>
    </xf>
    <xf borderId="8" fillId="5" fontId="3" numFmtId="165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vertical="bottom"/>
    </xf>
    <xf borderId="0" fillId="6" fontId="9" numFmtId="0" xfId="0" applyAlignment="1" applyFill="1" applyFont="1">
      <alignment horizontal="center" shrinkToFit="0" wrapText="1"/>
    </xf>
    <xf borderId="11" fillId="7" fontId="9" numFmtId="0" xfId="0" applyAlignment="1" applyBorder="1" applyFill="1" applyFont="1">
      <alignment horizontal="center" shrinkToFit="0" wrapText="1"/>
    </xf>
    <xf borderId="11" fillId="8" fontId="10" numFmtId="165" xfId="0" applyAlignment="1" applyBorder="1" applyFill="1" applyFont="1" applyNumberFormat="1">
      <alignment horizontal="center" shrinkToFit="0" wrapText="1"/>
    </xf>
    <xf borderId="11" fillId="9" fontId="9" numFmtId="165" xfId="0" applyAlignment="1" applyBorder="1" applyFill="1" applyFont="1" applyNumberFormat="1">
      <alignment horizontal="center" shrinkToFit="0" wrapText="1"/>
    </xf>
    <xf borderId="11" fillId="4" fontId="9" numFmtId="165" xfId="0" applyAlignment="1" applyBorder="1" applyFont="1" applyNumberFormat="1">
      <alignment horizontal="center" shrinkToFit="0" wrapText="1"/>
    </xf>
    <xf borderId="11" fillId="2" fontId="11" numFmtId="165" xfId="0" applyAlignment="1" applyBorder="1" applyFont="1" applyNumberFormat="1">
      <alignment horizontal="center" vertical="bottom"/>
    </xf>
    <xf borderId="11" fillId="10" fontId="11" numFmtId="165" xfId="0" applyAlignment="1" applyBorder="1" applyFill="1" applyFont="1" applyNumberFormat="1">
      <alignment horizontal="center" vertical="bottom"/>
    </xf>
    <xf borderId="12" fillId="11" fontId="11" numFmtId="165" xfId="0" applyAlignment="1" applyBorder="1" applyFill="1" applyFont="1" applyNumberFormat="1">
      <alignment horizontal="center" vertical="bottom"/>
    </xf>
    <xf borderId="13" fillId="12" fontId="12" numFmtId="165" xfId="0" applyAlignment="1" applyBorder="1" applyFill="1" applyFont="1" applyNumberFormat="1">
      <alignment horizontal="center"/>
    </xf>
    <xf borderId="14" fillId="0" fontId="13" numFmtId="0" xfId="0" applyAlignment="1" applyBorder="1" applyFont="1">
      <alignment horizontal="center"/>
    </xf>
    <xf borderId="14" fillId="7" fontId="9" numFmtId="0" xfId="0" applyAlignment="1" applyBorder="1" applyFont="1">
      <alignment horizontal="center" shrinkToFit="0" wrapText="1"/>
    </xf>
    <xf borderId="14" fillId="8" fontId="10" numFmtId="165" xfId="0" applyAlignment="1" applyBorder="1" applyFont="1" applyNumberFormat="1">
      <alignment horizontal="center" shrinkToFit="0" wrapText="1"/>
    </xf>
    <xf borderId="14" fillId="9" fontId="9" numFmtId="165" xfId="0" applyAlignment="1" applyBorder="1" applyFont="1" applyNumberFormat="1">
      <alignment horizontal="center" shrinkToFit="0" wrapText="1"/>
    </xf>
    <xf borderId="14" fillId="4" fontId="9" numFmtId="165" xfId="0" applyAlignment="1" applyBorder="1" applyFont="1" applyNumberFormat="1">
      <alignment horizontal="center" shrinkToFit="0" wrapText="1"/>
    </xf>
    <xf borderId="15" fillId="12" fontId="12" numFmtId="165" xfId="0" applyAlignment="1" applyBorder="1" applyFont="1" applyNumberFormat="1">
      <alignment horizontal="center"/>
    </xf>
    <xf borderId="14" fillId="13" fontId="2" numFmtId="0" xfId="0" applyBorder="1" applyFill="1" applyFont="1"/>
    <xf borderId="14" fillId="13" fontId="14" numFmtId="165" xfId="0" applyAlignment="1" applyBorder="1" applyFont="1" applyNumberFormat="1">
      <alignment horizontal="center" shrinkToFit="0" wrapText="1"/>
    </xf>
    <xf borderId="14" fillId="13" fontId="15" numFmtId="165" xfId="0" applyAlignment="1" applyBorder="1" applyFont="1" applyNumberFormat="1">
      <alignment horizontal="center" shrinkToFit="0" wrapText="1"/>
    </xf>
    <xf borderId="16" fillId="13" fontId="15" numFmtId="165" xfId="0" applyAlignment="1" applyBorder="1" applyFont="1" applyNumberFormat="1">
      <alignment horizontal="center" shrinkToFit="0" wrapText="1"/>
    </xf>
    <xf borderId="15" fillId="13" fontId="15" numFmtId="165" xfId="0" applyAlignment="1" applyBorder="1" applyFont="1" applyNumberFormat="1">
      <alignment horizontal="center" shrinkToFit="0" wrapText="1"/>
    </xf>
    <xf borderId="17" fillId="0" fontId="13" numFmtId="0" xfId="0" applyAlignment="1" applyBorder="1" applyFont="1">
      <alignment horizontal="center"/>
    </xf>
    <xf borderId="17" fillId="7" fontId="9" numFmtId="0" xfId="0" applyAlignment="1" applyBorder="1" applyFont="1">
      <alignment horizontal="center" shrinkToFit="0" wrapText="1"/>
    </xf>
    <xf borderId="17" fillId="8" fontId="10" numFmtId="165" xfId="0" applyAlignment="1" applyBorder="1" applyFont="1" applyNumberFormat="1">
      <alignment horizontal="center" shrinkToFit="0" wrapText="1"/>
    </xf>
    <xf borderId="17" fillId="9" fontId="9" numFmtId="165" xfId="0" applyAlignment="1" applyBorder="1" applyFont="1" applyNumberFormat="1">
      <alignment horizontal="center" shrinkToFit="0" wrapText="1"/>
    </xf>
    <xf borderId="17" fillId="4" fontId="9" numFmtId="165" xfId="0" applyAlignment="1" applyBorder="1" applyFont="1" applyNumberFormat="1">
      <alignment horizontal="center" shrinkToFit="0" wrapText="1"/>
    </xf>
    <xf borderId="0" fillId="6" fontId="9" numFmtId="0" xfId="0" applyAlignment="1" applyFont="1">
      <alignment horizontal="center" readingOrder="0" shrinkToFit="0" wrapText="1"/>
    </xf>
    <xf borderId="14" fillId="3" fontId="9" numFmtId="0" xfId="0" applyAlignment="1" applyBorder="1" applyFont="1">
      <alignment horizontal="center" shrinkToFit="0" wrapText="1"/>
    </xf>
    <xf borderId="14" fillId="8" fontId="10" numFmtId="165" xfId="0" applyAlignment="1" applyBorder="1" applyFont="1" applyNumberFormat="1">
      <alignment horizontal="center" readingOrder="0" shrinkToFit="0" wrapText="1"/>
    </xf>
    <xf borderId="0" fillId="14" fontId="12" numFmtId="0" xfId="0" applyAlignment="1" applyFill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/>
    </xf>
    <xf borderId="0" fillId="3" fontId="9" numFmtId="0" xfId="0" applyAlignment="1" applyFont="1">
      <alignment horizontal="center" readingOrder="0" shrinkToFit="0" wrapText="1"/>
    </xf>
    <xf borderId="0" fillId="8" fontId="10" numFmtId="165" xfId="0" applyAlignment="1" applyFont="1" applyNumberFormat="1">
      <alignment horizontal="center" shrinkToFit="0" wrapText="1"/>
    </xf>
    <xf borderId="0" fillId="9" fontId="9" numFmtId="165" xfId="0" applyAlignment="1" applyFont="1" applyNumberFormat="1">
      <alignment horizontal="center" readingOrder="0" shrinkToFit="0" wrapText="1"/>
    </xf>
    <xf borderId="0" fillId="7" fontId="9" numFmtId="0" xfId="0" applyAlignment="1" applyFont="1">
      <alignment horizontal="center" readingOrder="0" shrinkToFit="0" wrapText="1"/>
    </xf>
    <xf borderId="0" fillId="15" fontId="16" numFmtId="0" xfId="0" applyAlignment="1" applyFill="1" applyFont="1">
      <alignment vertical="bottom"/>
    </xf>
    <xf borderId="0" fillId="15" fontId="16" numFmtId="165" xfId="0" applyAlignment="1" applyFont="1" applyNumberFormat="1">
      <alignment vertical="bottom"/>
    </xf>
    <xf borderId="0" fillId="15" fontId="7" numFmtId="165" xfId="0" applyAlignment="1" applyFont="1" applyNumberFormat="1">
      <alignment vertical="bottom"/>
    </xf>
    <xf borderId="18" fillId="15" fontId="16" numFmtId="165" xfId="0" applyAlignment="1" applyBorder="1" applyFont="1" applyNumberFormat="1">
      <alignment vertical="bottom"/>
    </xf>
    <xf borderId="19" fillId="15" fontId="16" numFmtId="0" xfId="0" applyAlignment="1" applyBorder="1" applyFont="1">
      <alignment vertical="bottom"/>
    </xf>
    <xf borderId="19" fillId="15" fontId="16" numFmtId="165" xfId="0" applyAlignment="1" applyBorder="1" applyFont="1" applyNumberFormat="1">
      <alignment vertical="bottom"/>
    </xf>
    <xf borderId="19" fillId="15" fontId="7" numFmtId="165" xfId="0" applyAlignment="1" applyBorder="1" applyFont="1" applyNumberFormat="1">
      <alignment vertical="bottom"/>
    </xf>
    <xf borderId="13" fillId="15" fontId="16" numFmtId="165" xfId="0" applyAlignment="1" applyBorder="1" applyFont="1" applyNumberFormat="1">
      <alignment vertical="bottom"/>
    </xf>
    <xf borderId="0" fillId="6" fontId="17" numFmtId="0" xfId="0" applyAlignment="1" applyFont="1">
      <alignment horizontal="center" shrinkToFit="0" wrapText="1"/>
    </xf>
    <xf borderId="14" fillId="16" fontId="17" numFmtId="0" xfId="0" applyAlignment="1" applyBorder="1" applyFill="1" applyFont="1">
      <alignment horizontal="center" shrinkToFit="0" wrapText="1"/>
    </xf>
    <xf borderId="14" fillId="8" fontId="18" numFmtId="165" xfId="0" applyAlignment="1" applyBorder="1" applyFont="1" applyNumberFormat="1">
      <alignment horizontal="center" shrinkToFit="0" wrapText="1"/>
    </xf>
    <xf borderId="14" fillId="9" fontId="17" numFmtId="165" xfId="0" applyAlignment="1" applyBorder="1" applyFont="1" applyNumberFormat="1">
      <alignment horizontal="center" shrinkToFit="0" wrapText="1"/>
    </xf>
    <xf borderId="14" fillId="4" fontId="17" numFmtId="165" xfId="0" applyAlignment="1" applyBorder="1" applyFont="1" applyNumberFormat="1">
      <alignment horizontal="center" shrinkToFit="0" wrapText="1"/>
    </xf>
    <xf borderId="14" fillId="0" fontId="2" numFmtId="0" xfId="0" applyBorder="1" applyFont="1"/>
    <xf borderId="0" fillId="6" fontId="17" numFmtId="0" xfId="0" applyAlignment="1" applyFont="1">
      <alignment horizontal="center" readingOrder="0" shrinkToFit="0" wrapText="1"/>
    </xf>
    <xf borderId="0" fillId="0" fontId="17" numFmtId="0" xfId="0" applyAlignment="1" applyFont="1">
      <alignment horizontal="center" shrinkToFit="0" wrapText="1"/>
    </xf>
    <xf borderId="14" fillId="3" fontId="17" numFmtId="0" xfId="0" applyAlignment="1" applyBorder="1" applyFont="1">
      <alignment horizontal="center" shrinkToFit="0" wrapText="1"/>
    </xf>
    <xf borderId="14" fillId="8" fontId="18" numFmtId="165" xfId="0" applyAlignment="1" applyBorder="1" applyFont="1" applyNumberFormat="1">
      <alignment horizontal="center" readingOrder="0" shrinkToFit="0" wrapText="1"/>
    </xf>
    <xf borderId="0" fillId="0" fontId="19" numFmtId="165" xfId="0" applyAlignment="1" applyFont="1" applyNumberFormat="1">
      <alignment horizontal="center"/>
    </xf>
    <xf borderId="20" fillId="12" fontId="19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21" fillId="5" fontId="3" numFmtId="165" xfId="0" applyAlignment="1" applyBorder="1" applyFont="1" applyNumberFormat="1">
      <alignment horizontal="center" readingOrder="0" vertical="center"/>
    </xf>
    <xf borderId="14" fillId="2" fontId="20" numFmtId="165" xfId="0" applyAlignment="1" applyBorder="1" applyFont="1" applyNumberFormat="1">
      <alignment horizontal="center" vertical="bottom"/>
    </xf>
    <xf borderId="14" fillId="10" fontId="20" numFmtId="165" xfId="0" applyAlignment="1" applyBorder="1" applyFont="1" applyNumberFormat="1">
      <alignment horizontal="center" vertical="bottom"/>
    </xf>
    <xf borderId="16" fillId="11" fontId="2" numFmtId="165" xfId="0" applyAlignment="1" applyBorder="1" applyFont="1" applyNumberFormat="1">
      <alignment horizontal="center" vertical="bottom"/>
    </xf>
    <xf borderId="22" fillId="12" fontId="12" numFmtId="165" xfId="0" applyAlignment="1" applyBorder="1" applyFont="1" applyNumberFormat="1">
      <alignment horizontal="center"/>
    </xf>
    <xf borderId="23" fillId="13" fontId="15" numFmtId="165" xfId="0" applyAlignment="1" applyBorder="1" applyFont="1" applyNumberFormat="1">
      <alignment horizontal="center" shrinkToFit="0" wrapText="1"/>
    </xf>
    <xf borderId="24" fillId="12" fontId="12" numFmtId="165" xfId="0" applyAlignment="1" applyBorder="1" applyFont="1" applyNumberFormat="1">
      <alignment horizontal="center"/>
    </xf>
    <xf borderId="25" fillId="12" fontId="12" numFmtId="165" xfId="0" applyAlignment="1" applyBorder="1" applyFont="1" applyNumberFormat="1">
      <alignment horizontal="center"/>
    </xf>
    <xf borderId="23" fillId="12" fontId="12" numFmtId="165" xfId="0" applyAlignment="1" applyBorder="1" applyFont="1" applyNumberFormat="1">
      <alignment horizontal="center"/>
    </xf>
    <xf borderId="14" fillId="13" fontId="17" numFmtId="0" xfId="0" applyAlignment="1" applyBorder="1" applyFont="1">
      <alignment horizontal="center" shrinkToFit="0" wrapText="1"/>
    </xf>
    <xf borderId="14" fillId="13" fontId="18" numFmtId="165" xfId="0" applyAlignment="1" applyBorder="1" applyFont="1" applyNumberFormat="1">
      <alignment horizontal="center" shrinkToFit="0" wrapText="1"/>
    </xf>
    <xf borderId="14" fillId="13" fontId="17" numFmtId="165" xfId="0" applyAlignment="1" applyBorder="1" applyFont="1" applyNumberFormat="1">
      <alignment horizontal="center" shrinkToFit="0" wrapText="1"/>
    </xf>
    <xf borderId="14" fillId="13" fontId="20" numFmtId="165" xfId="0" applyAlignment="1" applyBorder="1" applyFont="1" applyNumberFormat="1">
      <alignment horizontal="center" vertical="bottom"/>
    </xf>
    <xf borderId="16" fillId="13" fontId="2" numFmtId="165" xfId="0" applyAlignment="1" applyBorder="1" applyFont="1" applyNumberFormat="1">
      <alignment vertical="bottom"/>
    </xf>
    <xf borderId="23" fillId="13" fontId="2" numFmtId="165" xfId="0" applyAlignment="1" applyBorder="1" applyFont="1" applyNumberFormat="1">
      <alignment vertical="bottom"/>
    </xf>
    <xf borderId="14" fillId="16" fontId="17" numFmtId="0" xfId="0" applyAlignment="1" applyBorder="1" applyFont="1">
      <alignment horizontal="center" readingOrder="0" shrinkToFit="0" wrapText="1"/>
    </xf>
    <xf borderId="26" fillId="12" fontId="12" numFmtId="165" xfId="0" applyAlignment="1" applyBorder="1" applyFont="1" applyNumberFormat="1">
      <alignment horizontal="center"/>
    </xf>
    <xf borderId="11" fillId="13" fontId="2" numFmtId="165" xfId="0" applyAlignment="1" applyBorder="1" applyFont="1" applyNumberFormat="1">
      <alignment vertical="bottom"/>
    </xf>
    <xf borderId="7" fillId="5" fontId="3" numFmtId="165" xfId="0" applyAlignment="1" applyBorder="1" applyFont="1" applyNumberFormat="1">
      <alignment horizontal="center" readingOrder="0" vertical="center"/>
    </xf>
    <xf borderId="27" fillId="12" fontId="12" numFmtId="165" xfId="0" applyAlignment="1" applyBorder="1" applyFont="1" applyNumberFormat="1">
      <alignment horizontal="center"/>
    </xf>
    <xf borderId="0" fillId="13" fontId="12" numFmtId="0" xfId="0" applyFont="1"/>
    <xf borderId="23" fillId="13" fontId="12" numFmtId="0" xfId="0" applyBorder="1" applyFont="1"/>
    <xf borderId="11" fillId="13" fontId="12" numFmtId="0" xfId="0" applyBorder="1" applyFont="1"/>
    <xf borderId="22" fillId="13" fontId="12" numFmtId="0" xfId="0" applyBorder="1" applyFont="1"/>
    <xf borderId="0" fillId="14" fontId="12" numFmtId="0" xfId="0" applyAlignment="1" applyFont="1">
      <alignment readingOrder="0"/>
    </xf>
    <xf borderId="0" fillId="17" fontId="21" numFmtId="0" xfId="0" applyAlignment="1" applyFill="1" applyFont="1">
      <alignment horizontal="left" readingOrder="0"/>
    </xf>
    <xf borderId="26" fillId="13" fontId="2" numFmtId="165" xfId="0" applyAlignment="1" applyBorder="1" applyFont="1" applyNumberFormat="1">
      <alignment vertical="bottom"/>
    </xf>
    <xf borderId="9" fillId="5" fontId="8" numFmtId="165" xfId="0" applyAlignment="1" applyBorder="1" applyFont="1" applyNumberFormat="1">
      <alignment horizontal="center" readingOrder="0"/>
    </xf>
    <xf borderId="10" fillId="5" fontId="8" numFmtId="165" xfId="0" applyAlignment="1" applyBorder="1" applyFont="1" applyNumberFormat="1">
      <alignment horizontal="center" readingOrder="0"/>
    </xf>
    <xf borderId="16" fillId="13" fontId="20" numFmtId="165" xfId="0" applyAlignment="1" applyBorder="1" applyFont="1" applyNumberFormat="1">
      <alignment horizontal="center" vertical="bottom"/>
    </xf>
    <xf borderId="23" fillId="13" fontId="20" numFmtId="165" xfId="0" applyAlignment="1" applyBorder="1" applyFont="1" applyNumberFormat="1">
      <alignment horizontal="center" vertical="bottom"/>
    </xf>
    <xf borderId="0" fillId="18" fontId="17" numFmtId="0" xfId="0" applyAlignment="1" applyFill="1" applyFont="1">
      <alignment horizontal="center" shrinkToFit="0" wrapText="1"/>
    </xf>
    <xf borderId="14" fillId="3" fontId="17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 vertical="center"/>
    </xf>
    <xf borderId="26" fillId="13" fontId="20" numFmtId="165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619125</xdr:colOff>
      <xdr:row>0</xdr:row>
      <xdr:rowOff>0</xdr:rowOff>
    </xdr:from>
    <xdr:ext cx="2438400" cy="5619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24.13"/>
    <col customWidth="1" min="3" max="3" width="12.75"/>
    <col customWidth="1" min="4" max="4" width="19.25"/>
    <col customWidth="1" min="5" max="5" width="20.0"/>
    <col customWidth="1" min="6" max="6" width="18.5"/>
    <col customWidth="1" min="7" max="7" width="17.25"/>
    <col customWidth="1" min="8" max="8" width="20.25"/>
    <col customWidth="1" min="9" max="9" width="22.88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9" t="s">
        <v>8</v>
      </c>
      <c r="I7" s="20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22" t="s">
        <v>10</v>
      </c>
      <c r="B8" s="23" t="s">
        <v>11</v>
      </c>
      <c r="C8" s="24">
        <v>71.4912593258427</v>
      </c>
      <c r="D8" s="25">
        <f t="shared" ref="D8:D17" si="1">C8*206</f>
        <v>14727.19942</v>
      </c>
      <c r="E8" s="26">
        <f t="shared" ref="E8:E17" si="2">D8*1.1</f>
        <v>16199.91936</v>
      </c>
      <c r="F8" s="27">
        <f t="shared" ref="F8:F17" si="3">(E8*$F$6)*0.33</f>
        <v>5934.030463</v>
      </c>
      <c r="G8" s="28">
        <f t="shared" ref="G8:G17" si="4">(E8*$G$6)*0.1666666667</f>
        <v>3347.983336</v>
      </c>
      <c r="H8" s="29">
        <f t="shared" ref="H8:H17" si="5">(E8*$H$6)*0.0833</f>
        <v>1943.212727</v>
      </c>
      <c r="I8" s="30">
        <f t="shared" ref="I8:I17" si="6">D8*$I$6</f>
        <v>3239.983873</v>
      </c>
    </row>
    <row r="9">
      <c r="A9" s="31"/>
      <c r="B9" s="32" t="s">
        <v>12</v>
      </c>
      <c r="C9" s="33">
        <v>0.0</v>
      </c>
      <c r="D9" s="34">
        <f t="shared" si="1"/>
        <v>0</v>
      </c>
      <c r="E9" s="35">
        <f t="shared" si="2"/>
        <v>0</v>
      </c>
      <c r="F9" s="27">
        <f t="shared" si="3"/>
        <v>0</v>
      </c>
      <c r="G9" s="28">
        <f t="shared" si="4"/>
        <v>0</v>
      </c>
      <c r="H9" s="29">
        <f t="shared" si="5"/>
        <v>0</v>
      </c>
      <c r="I9" s="36">
        <f t="shared" si="6"/>
        <v>0</v>
      </c>
    </row>
    <row r="10">
      <c r="A10" s="31"/>
      <c r="B10" s="32" t="s">
        <v>13</v>
      </c>
      <c r="C10" s="33">
        <v>25.62894202247191</v>
      </c>
      <c r="D10" s="34">
        <f t="shared" si="1"/>
        <v>5279.562057</v>
      </c>
      <c r="E10" s="35">
        <f t="shared" si="2"/>
        <v>5807.518262</v>
      </c>
      <c r="F10" s="27">
        <f t="shared" si="3"/>
        <v>2127.293939</v>
      </c>
      <c r="G10" s="28">
        <f t="shared" si="4"/>
        <v>1200.220441</v>
      </c>
      <c r="H10" s="29">
        <f t="shared" si="5"/>
        <v>696.6234306</v>
      </c>
      <c r="I10" s="36">
        <f t="shared" si="6"/>
        <v>1161.503652</v>
      </c>
    </row>
    <row r="11">
      <c r="A11" s="31"/>
      <c r="B11" s="32" t="s">
        <v>14</v>
      </c>
      <c r="C11" s="33">
        <v>23.60560449438203</v>
      </c>
      <c r="D11" s="34">
        <f t="shared" si="1"/>
        <v>4862.754526</v>
      </c>
      <c r="E11" s="35">
        <f t="shared" si="2"/>
        <v>5349.029978</v>
      </c>
      <c r="F11" s="27">
        <f t="shared" si="3"/>
        <v>1959.349681</v>
      </c>
      <c r="G11" s="28">
        <f t="shared" si="4"/>
        <v>1105.466196</v>
      </c>
      <c r="H11" s="29">
        <f t="shared" si="5"/>
        <v>641.626844</v>
      </c>
      <c r="I11" s="36">
        <f t="shared" si="6"/>
        <v>1069.805996</v>
      </c>
    </row>
    <row r="12">
      <c r="A12" s="31"/>
      <c r="B12" s="32" t="s">
        <v>15</v>
      </c>
      <c r="C12" s="33">
        <v>36.42007550561798</v>
      </c>
      <c r="D12" s="34">
        <f t="shared" si="1"/>
        <v>7502.535554</v>
      </c>
      <c r="E12" s="35">
        <f t="shared" si="2"/>
        <v>8252.78911</v>
      </c>
      <c r="F12" s="27">
        <f t="shared" si="3"/>
        <v>3022.996651</v>
      </c>
      <c r="G12" s="28">
        <f t="shared" si="4"/>
        <v>1705.576416</v>
      </c>
      <c r="H12" s="29">
        <f t="shared" si="5"/>
        <v>989.9385593</v>
      </c>
      <c r="I12" s="36">
        <f t="shared" si="6"/>
        <v>1650.557822</v>
      </c>
    </row>
    <row r="13">
      <c r="A13" s="31"/>
      <c r="B13" s="32" t="s">
        <v>16</v>
      </c>
      <c r="C13" s="33">
        <v>24.28005033707866</v>
      </c>
      <c r="D13" s="34">
        <f t="shared" si="1"/>
        <v>5001.690369</v>
      </c>
      <c r="E13" s="35">
        <f t="shared" si="2"/>
        <v>5501.859406</v>
      </c>
      <c r="F13" s="27">
        <f t="shared" si="3"/>
        <v>2015.331101</v>
      </c>
      <c r="G13" s="28">
        <f t="shared" si="4"/>
        <v>1137.050944</v>
      </c>
      <c r="H13" s="29">
        <f t="shared" si="5"/>
        <v>659.9590395</v>
      </c>
      <c r="I13" s="36">
        <f t="shared" si="6"/>
        <v>1100.371881</v>
      </c>
    </row>
    <row r="14">
      <c r="A14" s="31"/>
      <c r="B14" s="32" t="s">
        <v>17</v>
      </c>
      <c r="C14" s="33">
        <v>33.72229213483147</v>
      </c>
      <c r="D14" s="34">
        <f t="shared" si="1"/>
        <v>6946.79218</v>
      </c>
      <c r="E14" s="35">
        <f t="shared" si="2"/>
        <v>7641.471398</v>
      </c>
      <c r="F14" s="27">
        <f t="shared" si="3"/>
        <v>2799.070973</v>
      </c>
      <c r="G14" s="28">
        <f t="shared" si="4"/>
        <v>1579.237423</v>
      </c>
      <c r="H14" s="29">
        <f t="shared" si="5"/>
        <v>916.6097771</v>
      </c>
      <c r="I14" s="36">
        <f t="shared" si="6"/>
        <v>1528.29428</v>
      </c>
    </row>
    <row r="15">
      <c r="A15" s="31"/>
      <c r="B15" s="32" t="s">
        <v>18</v>
      </c>
      <c r="C15" s="33">
        <v>29.338394157303377</v>
      </c>
      <c r="D15" s="34">
        <f t="shared" si="1"/>
        <v>6043.709196</v>
      </c>
      <c r="E15" s="35">
        <f t="shared" si="2"/>
        <v>6648.080116</v>
      </c>
      <c r="F15" s="27">
        <f t="shared" si="3"/>
        <v>2435.191747</v>
      </c>
      <c r="G15" s="28">
        <f t="shared" si="4"/>
        <v>1373.936558</v>
      </c>
      <c r="H15" s="29">
        <f t="shared" si="5"/>
        <v>797.4505061</v>
      </c>
      <c r="I15" s="36">
        <f t="shared" si="6"/>
        <v>1329.616023</v>
      </c>
    </row>
    <row r="16">
      <c r="A16" s="31"/>
      <c r="B16" s="32" t="s">
        <v>19</v>
      </c>
      <c r="C16" s="33">
        <v>25.494052853932594</v>
      </c>
      <c r="D16" s="34">
        <f t="shared" si="1"/>
        <v>5251.774888</v>
      </c>
      <c r="E16" s="35">
        <f t="shared" si="2"/>
        <v>5776.952377</v>
      </c>
      <c r="F16" s="27">
        <f t="shared" si="3"/>
        <v>2116.097656</v>
      </c>
      <c r="G16" s="28">
        <f t="shared" si="4"/>
        <v>1193.903491</v>
      </c>
      <c r="H16" s="29">
        <f t="shared" si="5"/>
        <v>692.9569915</v>
      </c>
      <c r="I16" s="36">
        <f t="shared" si="6"/>
        <v>1155.390475</v>
      </c>
    </row>
    <row r="17">
      <c r="A17" s="31"/>
      <c r="B17" s="32" t="s">
        <v>20</v>
      </c>
      <c r="C17" s="33">
        <v>0.0</v>
      </c>
      <c r="D17" s="34">
        <f t="shared" si="1"/>
        <v>0</v>
      </c>
      <c r="E17" s="35">
        <f t="shared" si="2"/>
        <v>0</v>
      </c>
      <c r="F17" s="27">
        <f t="shared" si="3"/>
        <v>0</v>
      </c>
      <c r="G17" s="28">
        <f t="shared" si="4"/>
        <v>0</v>
      </c>
      <c r="H17" s="29">
        <f t="shared" si="5"/>
        <v>0</v>
      </c>
      <c r="I17" s="36">
        <f t="shared" si="6"/>
        <v>0</v>
      </c>
    </row>
    <row r="18">
      <c r="A18" s="37"/>
      <c r="B18" s="37"/>
      <c r="C18" s="38"/>
      <c r="D18" s="39"/>
      <c r="E18" s="39"/>
      <c r="F18" s="38"/>
      <c r="G18" s="39"/>
      <c r="H18" s="40"/>
      <c r="I18" s="41"/>
    </row>
    <row r="19">
      <c r="A19" s="22" t="s">
        <v>21</v>
      </c>
      <c r="B19" s="32" t="s">
        <v>11</v>
      </c>
      <c r="C19" s="33">
        <v>74.18904269662924</v>
      </c>
      <c r="D19" s="34">
        <f t="shared" ref="D19:D23" si="7">C19*206</f>
        <v>15282.9428</v>
      </c>
      <c r="E19" s="35">
        <f t="shared" ref="E19:E23" si="8">D19*1.1</f>
        <v>16811.23708</v>
      </c>
      <c r="F19" s="27">
        <f t="shared" ref="F19:F23" si="9">(E19*$F$6)*0.33</f>
        <v>6157.956141</v>
      </c>
      <c r="G19" s="28">
        <f t="shared" ref="G19:G23" si="10">(E19*$G$6)*0.1666666667</f>
        <v>3474.32233</v>
      </c>
      <c r="H19" s="29">
        <f t="shared" ref="H19:H23" si="11">(E19*$H$6)*0.0833</f>
        <v>2016.54151</v>
      </c>
      <c r="I19" s="36">
        <f t="shared" ref="I19:I23" si="12">D19*$I$6</f>
        <v>3362.247415</v>
      </c>
    </row>
    <row r="20">
      <c r="A20" s="31"/>
      <c r="B20" s="32" t="s">
        <v>22</v>
      </c>
      <c r="C20" s="33">
        <v>25.62894202247191</v>
      </c>
      <c r="D20" s="34">
        <f t="shared" si="7"/>
        <v>5279.562057</v>
      </c>
      <c r="E20" s="35">
        <f t="shared" si="8"/>
        <v>5807.518262</v>
      </c>
      <c r="F20" s="27">
        <f t="shared" si="9"/>
        <v>2127.293939</v>
      </c>
      <c r="G20" s="28">
        <f t="shared" si="10"/>
        <v>1200.220441</v>
      </c>
      <c r="H20" s="29">
        <f t="shared" si="11"/>
        <v>696.6234306</v>
      </c>
      <c r="I20" s="36">
        <f t="shared" si="12"/>
        <v>1161.503652</v>
      </c>
    </row>
    <row r="21">
      <c r="A21" s="31"/>
      <c r="B21" s="32" t="s">
        <v>14</v>
      </c>
      <c r="C21" s="33">
        <v>24.954496179775283</v>
      </c>
      <c r="D21" s="34">
        <f t="shared" si="7"/>
        <v>5140.626213</v>
      </c>
      <c r="E21" s="35">
        <f t="shared" si="8"/>
        <v>5654.688834</v>
      </c>
      <c r="F21" s="27">
        <f t="shared" si="9"/>
        <v>2071.31252</v>
      </c>
      <c r="G21" s="28">
        <f t="shared" si="10"/>
        <v>1168.635693</v>
      </c>
      <c r="H21" s="29">
        <f t="shared" si="11"/>
        <v>678.2912351</v>
      </c>
      <c r="I21" s="36">
        <f t="shared" si="12"/>
        <v>1130.937767</v>
      </c>
    </row>
    <row r="22">
      <c r="A22" s="31"/>
      <c r="B22" s="32" t="s">
        <v>23</v>
      </c>
      <c r="C22" s="33">
        <v>29.338394157303377</v>
      </c>
      <c r="D22" s="34">
        <f t="shared" si="7"/>
        <v>6043.709196</v>
      </c>
      <c r="E22" s="35">
        <f t="shared" si="8"/>
        <v>6648.080116</v>
      </c>
      <c r="F22" s="27">
        <f t="shared" si="9"/>
        <v>2435.191747</v>
      </c>
      <c r="G22" s="28">
        <f t="shared" si="10"/>
        <v>1373.936558</v>
      </c>
      <c r="H22" s="29">
        <f t="shared" si="11"/>
        <v>797.4505061</v>
      </c>
      <c r="I22" s="36">
        <f t="shared" si="12"/>
        <v>1329.616023</v>
      </c>
    </row>
    <row r="23">
      <c r="A23" s="42"/>
      <c r="B23" s="43" t="s">
        <v>20</v>
      </c>
      <c r="C23" s="44">
        <v>0.0</v>
      </c>
      <c r="D23" s="45">
        <f t="shared" si="7"/>
        <v>0</v>
      </c>
      <c r="E23" s="46">
        <f t="shared" si="8"/>
        <v>0</v>
      </c>
      <c r="F23" s="27">
        <f t="shared" si="9"/>
        <v>0</v>
      </c>
      <c r="G23" s="28">
        <f t="shared" si="10"/>
        <v>0</v>
      </c>
      <c r="H23" s="29">
        <f t="shared" si="11"/>
        <v>0</v>
      </c>
      <c r="I23" s="36">
        <f t="shared" si="12"/>
        <v>0</v>
      </c>
    </row>
    <row r="24">
      <c r="A24" s="37"/>
      <c r="B24" s="37"/>
      <c r="C24" s="38"/>
      <c r="D24" s="39"/>
      <c r="E24" s="39"/>
      <c r="F24" s="38"/>
      <c r="G24" s="39"/>
      <c r="H24" s="40"/>
      <c r="I24" s="41"/>
    </row>
    <row r="25">
      <c r="A25" s="22" t="s">
        <v>24</v>
      </c>
      <c r="B25" s="32" t="s">
        <v>11</v>
      </c>
      <c r="C25" s="33">
        <v>93.74797213483147</v>
      </c>
      <c r="D25" s="34">
        <f t="shared" ref="D25:D31" si="13">C25*206</f>
        <v>19312.08226</v>
      </c>
      <c r="E25" s="35">
        <f t="shared" ref="E25:E31" si="14">D25*1.1</f>
        <v>21243.29049</v>
      </c>
      <c r="F25" s="27">
        <f t="shared" ref="F25:F31" si="15">(E25*$F$6)*0.33</f>
        <v>7781.417305</v>
      </c>
      <c r="G25" s="28">
        <f t="shared" ref="G25:G31" si="16">(E25*$G$6)*0.1666666667</f>
        <v>4390.280035</v>
      </c>
      <c r="H25" s="29">
        <f t="shared" ref="H25:H31" si="17">(E25*$H$6)*0.0833</f>
        <v>2548.17518</v>
      </c>
      <c r="I25" s="36">
        <f t="shared" ref="I25:I31" si="18">D25*$I$6</f>
        <v>4248.658097</v>
      </c>
    </row>
    <row r="26">
      <c r="A26" s="31"/>
      <c r="B26" s="32" t="s">
        <v>13</v>
      </c>
      <c r="C26" s="33">
        <v>26.303387865168546</v>
      </c>
      <c r="D26" s="34">
        <f t="shared" si="13"/>
        <v>5418.4979</v>
      </c>
      <c r="E26" s="35">
        <f t="shared" si="14"/>
        <v>5960.34769</v>
      </c>
      <c r="F26" s="27">
        <f t="shared" si="15"/>
        <v>2183.275359</v>
      </c>
      <c r="G26" s="28">
        <f t="shared" si="16"/>
        <v>1231.80519</v>
      </c>
      <c r="H26" s="29">
        <f t="shared" si="17"/>
        <v>714.9556261</v>
      </c>
      <c r="I26" s="36">
        <f t="shared" si="18"/>
        <v>1192.069538</v>
      </c>
    </row>
    <row r="27">
      <c r="A27" s="31"/>
      <c r="B27" s="32" t="s">
        <v>25</v>
      </c>
      <c r="C27" s="33">
        <v>26.303387865168546</v>
      </c>
      <c r="D27" s="34">
        <f t="shared" si="13"/>
        <v>5418.4979</v>
      </c>
      <c r="E27" s="35">
        <f t="shared" si="14"/>
        <v>5960.34769</v>
      </c>
      <c r="F27" s="27">
        <f t="shared" si="15"/>
        <v>2183.275359</v>
      </c>
      <c r="G27" s="28">
        <f t="shared" si="16"/>
        <v>1231.80519</v>
      </c>
      <c r="H27" s="29">
        <f t="shared" si="17"/>
        <v>714.9556261</v>
      </c>
      <c r="I27" s="36">
        <f t="shared" si="18"/>
        <v>1192.069538</v>
      </c>
    </row>
    <row r="28">
      <c r="A28" s="31"/>
      <c r="B28" s="32" t="s">
        <v>15</v>
      </c>
      <c r="C28" s="33">
        <v>0.0</v>
      </c>
      <c r="D28" s="34">
        <f t="shared" si="13"/>
        <v>0</v>
      </c>
      <c r="E28" s="35">
        <f t="shared" si="14"/>
        <v>0</v>
      </c>
      <c r="F28" s="27">
        <f t="shared" si="15"/>
        <v>0</v>
      </c>
      <c r="G28" s="28">
        <f t="shared" si="16"/>
        <v>0</v>
      </c>
      <c r="H28" s="29">
        <f t="shared" si="17"/>
        <v>0</v>
      </c>
      <c r="I28" s="36">
        <f t="shared" si="18"/>
        <v>0</v>
      </c>
    </row>
    <row r="29">
      <c r="A29" s="31"/>
      <c r="B29" s="32" t="s">
        <v>16</v>
      </c>
      <c r="C29" s="33">
        <v>26.977833707865173</v>
      </c>
      <c r="D29" s="34">
        <f t="shared" si="13"/>
        <v>5557.433744</v>
      </c>
      <c r="E29" s="35">
        <f t="shared" si="14"/>
        <v>6113.177118</v>
      </c>
      <c r="F29" s="27">
        <f t="shared" si="15"/>
        <v>2239.256778</v>
      </c>
      <c r="G29" s="28">
        <f t="shared" si="16"/>
        <v>1263.389938</v>
      </c>
      <c r="H29" s="29">
        <f t="shared" si="17"/>
        <v>733.2878217</v>
      </c>
      <c r="I29" s="36">
        <f t="shared" si="18"/>
        <v>1222.635424</v>
      </c>
    </row>
    <row r="30">
      <c r="A30" s="31"/>
      <c r="B30" s="32" t="s">
        <v>17</v>
      </c>
      <c r="C30" s="33">
        <v>38.44341303370787</v>
      </c>
      <c r="D30" s="34">
        <f t="shared" si="13"/>
        <v>7919.343085</v>
      </c>
      <c r="E30" s="35">
        <f t="shared" si="14"/>
        <v>8711.277393</v>
      </c>
      <c r="F30" s="27">
        <f t="shared" si="15"/>
        <v>3190.940909</v>
      </c>
      <c r="G30" s="28">
        <f t="shared" si="16"/>
        <v>1800.330662</v>
      </c>
      <c r="H30" s="29">
        <f t="shared" si="17"/>
        <v>1044.935146</v>
      </c>
      <c r="I30" s="36">
        <f t="shared" si="18"/>
        <v>1742.255479</v>
      </c>
    </row>
    <row r="31">
      <c r="A31" s="42"/>
      <c r="B31" s="43" t="s">
        <v>20</v>
      </c>
      <c r="C31" s="44">
        <v>0.0</v>
      </c>
      <c r="D31" s="45">
        <f t="shared" si="13"/>
        <v>0</v>
      </c>
      <c r="E31" s="46">
        <f t="shared" si="14"/>
        <v>0</v>
      </c>
      <c r="F31" s="27">
        <f t="shared" si="15"/>
        <v>0</v>
      </c>
      <c r="G31" s="28">
        <f t="shared" si="16"/>
        <v>0</v>
      </c>
      <c r="H31" s="29">
        <f t="shared" si="17"/>
        <v>0</v>
      </c>
      <c r="I31" s="36">
        <f t="shared" si="18"/>
        <v>0</v>
      </c>
    </row>
    <row r="32">
      <c r="A32" s="37"/>
      <c r="B32" s="37"/>
      <c r="C32" s="38"/>
      <c r="D32" s="39"/>
      <c r="E32" s="39"/>
      <c r="F32" s="38"/>
      <c r="G32" s="39"/>
      <c r="H32" s="40"/>
      <c r="I32" s="41"/>
    </row>
    <row r="33">
      <c r="A33" s="22" t="s">
        <v>26</v>
      </c>
      <c r="B33" s="32" t="s">
        <v>11</v>
      </c>
      <c r="C33" s="33">
        <v>122.07469752808991</v>
      </c>
      <c r="D33" s="34">
        <f t="shared" ref="D33:D38" si="19">C33*206</f>
        <v>25147.38769</v>
      </c>
      <c r="E33" s="35">
        <f t="shared" ref="E33:E38" si="20">D33*1.1</f>
        <v>27662.12646</v>
      </c>
      <c r="F33" s="27">
        <f t="shared" ref="F33:F38" si="21">(E33*$F$6)*0.33</f>
        <v>10132.63692</v>
      </c>
      <c r="G33" s="28">
        <f t="shared" ref="G33:G38" si="22">(E33*$G$6)*0.1666666667</f>
        <v>5716.83947</v>
      </c>
      <c r="H33" s="29">
        <f t="shared" ref="H33:H38" si="23">(E33*$H$6)*0.0833</f>
        <v>3318.127393</v>
      </c>
      <c r="I33" s="36">
        <f t="shared" ref="I33:I38" si="24">D33*$I$6</f>
        <v>5532.425292</v>
      </c>
    </row>
    <row r="34">
      <c r="A34" s="31"/>
      <c r="B34" s="32" t="s">
        <v>27</v>
      </c>
      <c r="C34" s="33">
        <v>32.37340044943821</v>
      </c>
      <c r="D34" s="34">
        <f t="shared" si="19"/>
        <v>6668.920493</v>
      </c>
      <c r="E34" s="35">
        <f t="shared" si="20"/>
        <v>7335.812542</v>
      </c>
      <c r="F34" s="27">
        <f t="shared" si="21"/>
        <v>2687.108134</v>
      </c>
      <c r="G34" s="28">
        <f t="shared" si="22"/>
        <v>1516.067926</v>
      </c>
      <c r="H34" s="29">
        <f t="shared" si="23"/>
        <v>879.945386</v>
      </c>
      <c r="I34" s="36">
        <f t="shared" si="24"/>
        <v>1467.162508</v>
      </c>
    </row>
    <row r="35">
      <c r="A35" s="31"/>
      <c r="B35" s="32" t="s">
        <v>28</v>
      </c>
      <c r="C35" s="33">
        <v>31.698954606741584</v>
      </c>
      <c r="D35" s="34">
        <f t="shared" si="19"/>
        <v>6529.984649</v>
      </c>
      <c r="E35" s="35">
        <f t="shared" si="20"/>
        <v>7182.983114</v>
      </c>
      <c r="F35" s="27">
        <f t="shared" si="21"/>
        <v>2631.126715</v>
      </c>
      <c r="G35" s="28">
        <f t="shared" si="22"/>
        <v>1484.483177</v>
      </c>
      <c r="H35" s="29">
        <f t="shared" si="23"/>
        <v>861.6131905</v>
      </c>
      <c r="I35" s="36">
        <f t="shared" si="24"/>
        <v>1436.596623</v>
      </c>
    </row>
    <row r="36">
      <c r="A36" s="31"/>
      <c r="B36" s="32" t="s">
        <v>23</v>
      </c>
      <c r="C36" s="33">
        <v>33.385069213483156</v>
      </c>
      <c r="D36" s="34">
        <f t="shared" si="19"/>
        <v>6877.324258</v>
      </c>
      <c r="E36" s="35">
        <f t="shared" si="20"/>
        <v>7565.056684</v>
      </c>
      <c r="F36" s="27">
        <f t="shared" si="21"/>
        <v>2771.080263</v>
      </c>
      <c r="G36" s="28">
        <f t="shared" si="22"/>
        <v>1563.445048</v>
      </c>
      <c r="H36" s="29">
        <f t="shared" si="23"/>
        <v>907.4436793</v>
      </c>
      <c r="I36" s="36">
        <f t="shared" si="24"/>
        <v>1513.011337</v>
      </c>
    </row>
    <row r="37">
      <c r="A37" s="31"/>
      <c r="B37" s="32" t="s">
        <v>29</v>
      </c>
      <c r="C37" s="33">
        <v>31.429176269662925</v>
      </c>
      <c r="D37" s="34">
        <f t="shared" si="19"/>
        <v>6474.410312</v>
      </c>
      <c r="E37" s="35">
        <f t="shared" si="20"/>
        <v>7121.851343</v>
      </c>
      <c r="F37" s="27">
        <f t="shared" si="21"/>
        <v>2608.734147</v>
      </c>
      <c r="G37" s="28">
        <f t="shared" si="22"/>
        <v>1471.849278</v>
      </c>
      <c r="H37" s="29">
        <f t="shared" si="23"/>
        <v>854.2803123</v>
      </c>
      <c r="I37" s="36">
        <f t="shared" si="24"/>
        <v>1424.370269</v>
      </c>
    </row>
    <row r="38">
      <c r="A38" s="31"/>
      <c r="B38" s="32" t="s">
        <v>20</v>
      </c>
      <c r="C38" s="33">
        <v>0.0</v>
      </c>
      <c r="D38" s="34">
        <f t="shared" si="19"/>
        <v>0</v>
      </c>
      <c r="E38" s="35">
        <f t="shared" si="20"/>
        <v>0</v>
      </c>
      <c r="F38" s="27">
        <f t="shared" si="21"/>
        <v>0</v>
      </c>
      <c r="G38" s="28">
        <f t="shared" si="22"/>
        <v>0</v>
      </c>
      <c r="H38" s="29">
        <f t="shared" si="23"/>
        <v>0</v>
      </c>
      <c r="I38" s="36">
        <f t="shared" si="24"/>
        <v>0</v>
      </c>
    </row>
    <row r="39">
      <c r="A39" s="37"/>
      <c r="B39" s="37"/>
      <c r="C39" s="38"/>
      <c r="D39" s="39"/>
      <c r="E39" s="39"/>
      <c r="F39" s="38"/>
      <c r="G39" s="39"/>
      <c r="H39" s="40"/>
      <c r="I39" s="41"/>
    </row>
    <row r="40">
      <c r="A40" s="22" t="s">
        <v>30</v>
      </c>
      <c r="B40" s="32" t="s">
        <v>11</v>
      </c>
      <c r="C40" s="33">
        <v>91.96988764044946</v>
      </c>
      <c r="D40" s="34">
        <f t="shared" ref="D40:D47" si="25">C40*206</f>
        <v>18945.79685</v>
      </c>
      <c r="E40" s="35">
        <f t="shared" ref="E40:E47" si="26">D40*1.1</f>
        <v>20840.37654</v>
      </c>
      <c r="F40" s="27">
        <f t="shared" ref="F40:F47" si="27">(E40*$F$6)*0.33</f>
        <v>7633.829926</v>
      </c>
      <c r="G40" s="28">
        <f t="shared" ref="G40:G47" si="28">(E40*$G$6)*0.1666666667</f>
        <v>4307.011152</v>
      </c>
      <c r="H40" s="29">
        <f t="shared" ref="H40:H47" si="29">(E40*$H$6)*0.0833</f>
        <v>2499.844847</v>
      </c>
      <c r="I40" s="36">
        <f t="shared" ref="I40:I47" si="30">D40*$I$6</f>
        <v>4168.075308</v>
      </c>
    </row>
    <row r="41">
      <c r="A41" s="31"/>
      <c r="B41" s="32" t="s">
        <v>31</v>
      </c>
      <c r="C41" s="33">
        <v>31.698954606741584</v>
      </c>
      <c r="D41" s="34">
        <f t="shared" si="25"/>
        <v>6529.984649</v>
      </c>
      <c r="E41" s="35">
        <f t="shared" si="26"/>
        <v>7182.983114</v>
      </c>
      <c r="F41" s="27">
        <f t="shared" si="27"/>
        <v>2631.126715</v>
      </c>
      <c r="G41" s="28">
        <f t="shared" si="28"/>
        <v>1484.483177</v>
      </c>
      <c r="H41" s="29">
        <f t="shared" si="29"/>
        <v>861.6131905</v>
      </c>
      <c r="I41" s="36">
        <f t="shared" si="30"/>
        <v>1436.596623</v>
      </c>
    </row>
    <row r="42">
      <c r="A42" s="31"/>
      <c r="B42" s="32" t="s">
        <v>23</v>
      </c>
      <c r="C42" s="33">
        <v>33.385069213483156</v>
      </c>
      <c r="D42" s="34">
        <f t="shared" si="25"/>
        <v>6877.324258</v>
      </c>
      <c r="E42" s="35">
        <f t="shared" si="26"/>
        <v>7565.056684</v>
      </c>
      <c r="F42" s="27">
        <f t="shared" si="27"/>
        <v>2771.080263</v>
      </c>
      <c r="G42" s="28">
        <f t="shared" si="28"/>
        <v>1563.445048</v>
      </c>
      <c r="H42" s="29">
        <f t="shared" si="29"/>
        <v>907.4436793</v>
      </c>
      <c r="I42" s="36">
        <f t="shared" si="30"/>
        <v>1513.011337</v>
      </c>
    </row>
    <row r="43">
      <c r="A43" s="31"/>
      <c r="B43" s="32" t="s">
        <v>29</v>
      </c>
      <c r="C43" s="33">
        <v>32.37340044943821</v>
      </c>
      <c r="D43" s="34">
        <f t="shared" si="25"/>
        <v>6668.920493</v>
      </c>
      <c r="E43" s="35">
        <f t="shared" si="26"/>
        <v>7335.812542</v>
      </c>
      <c r="F43" s="27">
        <f t="shared" si="27"/>
        <v>2687.108134</v>
      </c>
      <c r="G43" s="28">
        <f t="shared" si="28"/>
        <v>1516.067926</v>
      </c>
      <c r="H43" s="29">
        <f t="shared" si="29"/>
        <v>879.945386</v>
      </c>
      <c r="I43" s="36">
        <f t="shared" si="30"/>
        <v>1467.162508</v>
      </c>
    </row>
    <row r="44">
      <c r="A44" s="31"/>
      <c r="B44" s="32" t="s">
        <v>20</v>
      </c>
      <c r="C44" s="33">
        <v>0.0</v>
      </c>
      <c r="D44" s="34">
        <f t="shared" si="25"/>
        <v>0</v>
      </c>
      <c r="E44" s="35">
        <f t="shared" si="26"/>
        <v>0</v>
      </c>
      <c r="F44" s="27">
        <f t="shared" si="27"/>
        <v>0</v>
      </c>
      <c r="G44" s="28">
        <f t="shared" si="28"/>
        <v>0</v>
      </c>
      <c r="H44" s="29">
        <f t="shared" si="29"/>
        <v>0</v>
      </c>
      <c r="I44" s="36">
        <f t="shared" si="30"/>
        <v>0</v>
      </c>
    </row>
    <row r="45">
      <c r="A45" s="31"/>
      <c r="B45" s="32" t="s">
        <v>22</v>
      </c>
      <c r="C45" s="33">
        <v>35.34831460674158</v>
      </c>
      <c r="D45" s="34">
        <f t="shared" si="25"/>
        <v>7281.752809</v>
      </c>
      <c r="E45" s="35">
        <f t="shared" si="26"/>
        <v>8009.92809</v>
      </c>
      <c r="F45" s="27">
        <f t="shared" si="27"/>
        <v>2934.036659</v>
      </c>
      <c r="G45" s="28">
        <f t="shared" si="28"/>
        <v>1655.385139</v>
      </c>
      <c r="H45" s="29">
        <f t="shared" si="29"/>
        <v>960.8068942</v>
      </c>
      <c r="I45" s="36">
        <f t="shared" si="30"/>
        <v>1601.985618</v>
      </c>
    </row>
    <row r="46">
      <c r="A46" s="31"/>
      <c r="B46" s="32" t="s">
        <v>32</v>
      </c>
      <c r="C46" s="33">
        <v>28.663948314606746</v>
      </c>
      <c r="D46" s="34">
        <f t="shared" si="25"/>
        <v>5904.773353</v>
      </c>
      <c r="E46" s="35">
        <f t="shared" si="26"/>
        <v>6495.250688</v>
      </c>
      <c r="F46" s="27">
        <f t="shared" si="27"/>
        <v>2379.210327</v>
      </c>
      <c r="G46" s="28">
        <f t="shared" si="28"/>
        <v>1342.351809</v>
      </c>
      <c r="H46" s="29">
        <f t="shared" si="29"/>
        <v>779.1183105</v>
      </c>
      <c r="I46" s="36">
        <f t="shared" si="30"/>
        <v>1299.050138</v>
      </c>
    </row>
    <row r="47">
      <c r="A47" s="31"/>
      <c r="B47" s="32" t="s">
        <v>33</v>
      </c>
      <c r="C47" s="33">
        <v>55.30455910112362</v>
      </c>
      <c r="D47" s="34">
        <f t="shared" si="25"/>
        <v>11392.73917</v>
      </c>
      <c r="E47" s="35">
        <f t="shared" si="26"/>
        <v>12532.01309</v>
      </c>
      <c r="F47" s="27">
        <f t="shared" si="27"/>
        <v>4590.476396</v>
      </c>
      <c r="G47" s="28">
        <f t="shared" si="28"/>
        <v>2589.949373</v>
      </c>
      <c r="H47" s="29">
        <f t="shared" si="29"/>
        <v>1503.240034</v>
      </c>
      <c r="I47" s="36">
        <f t="shared" si="30"/>
        <v>2506.402618</v>
      </c>
    </row>
    <row r="48">
      <c r="A48" s="37"/>
      <c r="B48" s="37"/>
      <c r="C48" s="38"/>
      <c r="D48" s="39"/>
      <c r="E48" s="39"/>
      <c r="F48" s="38"/>
      <c r="G48" s="39"/>
      <c r="H48" s="40"/>
      <c r="I48" s="41"/>
    </row>
    <row r="49">
      <c r="A49" s="22" t="s">
        <v>34</v>
      </c>
      <c r="B49" s="32" t="s">
        <v>11</v>
      </c>
      <c r="C49" s="33">
        <v>143.65696449438207</v>
      </c>
      <c r="D49" s="34">
        <f t="shared" ref="D49:D51" si="31">C49*206</f>
        <v>29593.33469</v>
      </c>
      <c r="E49" s="35">
        <f t="shared" ref="E49:E51" si="32">D49*1.1</f>
        <v>32552.66815</v>
      </c>
      <c r="F49" s="27">
        <f t="shared" ref="F49:F51" si="33">(E49*$F$6)*0.33</f>
        <v>11924.04234</v>
      </c>
      <c r="G49" s="28">
        <f t="shared" ref="G49:G51" si="34">(E49*$G$6)*0.1666666667</f>
        <v>6727.55142</v>
      </c>
      <c r="H49" s="29">
        <f t="shared" ref="H49:H51" si="35">(E49*$H$6)*0.0833</f>
        <v>3904.75765</v>
      </c>
      <c r="I49" s="36">
        <f t="shared" ref="I49:I51" si="36">D49*$I$6</f>
        <v>6510.533631</v>
      </c>
    </row>
    <row r="50">
      <c r="A50" s="31"/>
      <c r="B50" s="32" t="s">
        <v>35</v>
      </c>
      <c r="C50" s="33">
        <v>32.37340044943821</v>
      </c>
      <c r="D50" s="34">
        <f t="shared" si="31"/>
        <v>6668.920493</v>
      </c>
      <c r="E50" s="35">
        <f t="shared" si="32"/>
        <v>7335.812542</v>
      </c>
      <c r="F50" s="27">
        <f t="shared" si="33"/>
        <v>2687.108134</v>
      </c>
      <c r="G50" s="28">
        <f t="shared" si="34"/>
        <v>1516.067926</v>
      </c>
      <c r="H50" s="29">
        <f t="shared" si="35"/>
        <v>879.945386</v>
      </c>
      <c r="I50" s="36">
        <f t="shared" si="36"/>
        <v>1467.162508</v>
      </c>
    </row>
    <row r="51">
      <c r="A51" s="31"/>
      <c r="B51" s="32" t="s">
        <v>23</v>
      </c>
      <c r="C51" s="33">
        <v>33.047846292134835</v>
      </c>
      <c r="D51" s="34">
        <f t="shared" si="31"/>
        <v>6807.856336</v>
      </c>
      <c r="E51" s="35">
        <f t="shared" si="32"/>
        <v>7488.64197</v>
      </c>
      <c r="F51" s="27">
        <f t="shared" si="33"/>
        <v>2743.089554</v>
      </c>
      <c r="G51" s="28">
        <f t="shared" si="34"/>
        <v>1547.652674</v>
      </c>
      <c r="H51" s="29">
        <f t="shared" si="35"/>
        <v>898.2775816</v>
      </c>
      <c r="I51" s="36">
        <f t="shared" si="36"/>
        <v>1497.728394</v>
      </c>
    </row>
    <row r="52">
      <c r="A52" s="37"/>
      <c r="B52" s="37"/>
      <c r="C52" s="38"/>
      <c r="D52" s="39"/>
      <c r="E52" s="39"/>
      <c r="F52" s="38"/>
      <c r="G52" s="39"/>
      <c r="H52" s="40"/>
      <c r="I52" s="41"/>
    </row>
    <row r="53">
      <c r="A53" s="22" t="s">
        <v>36</v>
      </c>
      <c r="B53" s="32" t="s">
        <v>11</v>
      </c>
      <c r="C53" s="33">
        <v>163.2158939325843</v>
      </c>
      <c r="D53" s="34">
        <f>C53*206</f>
        <v>33622.47415</v>
      </c>
      <c r="E53" s="35">
        <f>D53*1.1</f>
        <v>36984.72157</v>
      </c>
      <c r="F53" s="27">
        <f>(E53*$F$6)*0.33</f>
        <v>13547.50351</v>
      </c>
      <c r="G53" s="28">
        <f>(E53*$G$6)*0.1666666667</f>
        <v>7643.509125</v>
      </c>
      <c r="H53" s="29">
        <f>(E53*$H$6)*0.0833</f>
        <v>4436.391321</v>
      </c>
      <c r="I53" s="36">
        <f>D53*$I$6</f>
        <v>7396.944313</v>
      </c>
    </row>
    <row r="54">
      <c r="A54" s="37"/>
      <c r="B54" s="37"/>
      <c r="C54" s="38"/>
      <c r="D54" s="39"/>
      <c r="E54" s="39"/>
      <c r="F54" s="38"/>
      <c r="G54" s="39"/>
      <c r="H54" s="40"/>
      <c r="I54" s="41"/>
    </row>
    <row r="55">
      <c r="A55" s="22" t="s">
        <v>37</v>
      </c>
      <c r="B55" s="32" t="s">
        <v>11</v>
      </c>
      <c r="C55" s="33">
        <v>116.00468494382022</v>
      </c>
      <c r="D55" s="34">
        <f t="shared" ref="D55:D60" si="37">C55*206</f>
        <v>23896.9651</v>
      </c>
      <c r="E55" s="35">
        <f t="shared" ref="E55:E60" si="38">D55*1.1</f>
        <v>26286.66161</v>
      </c>
      <c r="F55" s="27">
        <f t="shared" ref="F55:F60" si="39">(E55*$F$6)*0.33</f>
        <v>9628.804147</v>
      </c>
      <c r="G55" s="28">
        <f t="shared" ref="G55:G60" si="40">(E55*$G$6)*0.1666666667</f>
        <v>5432.576733</v>
      </c>
      <c r="H55" s="29">
        <f t="shared" ref="H55:H60" si="41">(E55*$H$6)*0.0833</f>
        <v>3153.137633</v>
      </c>
      <c r="I55" s="36">
        <f t="shared" ref="I55:I60" si="42">D55*$I$6</f>
        <v>5257.332322</v>
      </c>
    </row>
    <row r="56">
      <c r="A56" s="31"/>
      <c r="B56" s="32" t="s">
        <v>31</v>
      </c>
      <c r="C56" s="33">
        <v>24.28005033707866</v>
      </c>
      <c r="D56" s="34">
        <f t="shared" si="37"/>
        <v>5001.690369</v>
      </c>
      <c r="E56" s="35">
        <f t="shared" si="38"/>
        <v>5501.859406</v>
      </c>
      <c r="F56" s="27">
        <f t="shared" si="39"/>
        <v>2015.331101</v>
      </c>
      <c r="G56" s="28">
        <f t="shared" si="40"/>
        <v>1137.050944</v>
      </c>
      <c r="H56" s="29">
        <f t="shared" si="41"/>
        <v>659.9590395</v>
      </c>
      <c r="I56" s="36">
        <f t="shared" si="42"/>
        <v>1100.371881</v>
      </c>
    </row>
    <row r="57">
      <c r="A57" s="31"/>
      <c r="B57" s="32" t="s">
        <v>23</v>
      </c>
      <c r="C57" s="33">
        <v>35.07118382022473</v>
      </c>
      <c r="D57" s="34">
        <f t="shared" si="37"/>
        <v>7224.663867</v>
      </c>
      <c r="E57" s="35">
        <f t="shared" si="38"/>
        <v>7947.130254</v>
      </c>
      <c r="F57" s="27">
        <f t="shared" si="39"/>
        <v>2911.033812</v>
      </c>
      <c r="G57" s="28">
        <f t="shared" si="40"/>
        <v>1642.406919</v>
      </c>
      <c r="H57" s="29">
        <f t="shared" si="41"/>
        <v>953.2741682</v>
      </c>
      <c r="I57" s="36">
        <f t="shared" si="42"/>
        <v>1589.426051</v>
      </c>
    </row>
    <row r="58">
      <c r="A58" s="31"/>
      <c r="B58" s="32" t="s">
        <v>29</v>
      </c>
      <c r="C58" s="33">
        <v>39.117858876404505</v>
      </c>
      <c r="D58" s="34">
        <f t="shared" si="37"/>
        <v>8058.278929</v>
      </c>
      <c r="E58" s="35">
        <f t="shared" si="38"/>
        <v>8864.106821</v>
      </c>
      <c r="F58" s="27">
        <f t="shared" si="39"/>
        <v>3246.922329</v>
      </c>
      <c r="G58" s="28">
        <f t="shared" si="40"/>
        <v>1831.91541</v>
      </c>
      <c r="H58" s="29">
        <f t="shared" si="41"/>
        <v>1063.267341</v>
      </c>
      <c r="I58" s="36">
        <f t="shared" si="42"/>
        <v>1772.821364</v>
      </c>
    </row>
    <row r="59">
      <c r="A59" s="31"/>
      <c r="B59" s="32" t="s">
        <v>20</v>
      </c>
      <c r="C59" s="33">
        <v>0.0</v>
      </c>
      <c r="D59" s="34">
        <f t="shared" si="37"/>
        <v>0</v>
      </c>
      <c r="E59" s="35">
        <f t="shared" si="38"/>
        <v>0</v>
      </c>
      <c r="F59" s="27">
        <f t="shared" si="39"/>
        <v>0</v>
      </c>
      <c r="G59" s="28">
        <f t="shared" si="40"/>
        <v>0</v>
      </c>
      <c r="H59" s="29">
        <f t="shared" si="41"/>
        <v>0</v>
      </c>
      <c r="I59" s="36">
        <f t="shared" si="42"/>
        <v>0</v>
      </c>
    </row>
    <row r="60">
      <c r="A60" s="31"/>
      <c r="B60" s="32" t="s">
        <v>22</v>
      </c>
      <c r="C60" s="33">
        <v>36.55496467415731</v>
      </c>
      <c r="D60" s="34">
        <f t="shared" si="37"/>
        <v>7530.322723</v>
      </c>
      <c r="E60" s="35">
        <f t="shared" si="38"/>
        <v>8283.354995</v>
      </c>
      <c r="F60" s="27">
        <f t="shared" si="39"/>
        <v>3034.192935</v>
      </c>
      <c r="G60" s="28">
        <f t="shared" si="40"/>
        <v>1711.893366</v>
      </c>
      <c r="H60" s="29">
        <f t="shared" si="41"/>
        <v>993.6049984</v>
      </c>
      <c r="I60" s="36">
        <f t="shared" si="42"/>
        <v>1656.670999</v>
      </c>
    </row>
    <row r="61">
      <c r="A61" s="37"/>
      <c r="B61" s="37"/>
      <c r="C61" s="38"/>
      <c r="D61" s="39"/>
      <c r="E61" s="39"/>
      <c r="F61" s="38"/>
      <c r="G61" s="39"/>
      <c r="H61" s="40"/>
      <c r="I61" s="41"/>
    </row>
    <row r="62">
      <c r="A62" s="22" t="s">
        <v>38</v>
      </c>
      <c r="B62" s="32" t="s">
        <v>39</v>
      </c>
      <c r="C62" s="33">
        <v>116.6791307865169</v>
      </c>
      <c r="D62" s="34">
        <f t="shared" ref="D62:D66" si="43">C62*206</f>
        <v>24035.90094</v>
      </c>
      <c r="E62" s="35">
        <f t="shared" ref="E62:E66" si="44">D62*1.1</f>
        <v>26439.49104</v>
      </c>
      <c r="F62" s="27">
        <f t="shared" ref="F62:F66" si="45">(E62*$F$6)*0.33</f>
        <v>9684.785567</v>
      </c>
      <c r="G62" s="28">
        <f t="shared" ref="G62:G66" si="46">(E62*$G$6)*0.1666666667</f>
        <v>5464.161482</v>
      </c>
      <c r="H62" s="29">
        <f t="shared" ref="H62:H66" si="47">(E62*$H$6)*0.0833</f>
        <v>3171.469829</v>
      </c>
      <c r="I62" s="36">
        <f t="shared" ref="I62:I66" si="48">D62*$I$6</f>
        <v>5287.898207</v>
      </c>
    </row>
    <row r="63">
      <c r="A63" s="31"/>
      <c r="B63" s="32" t="s">
        <v>22</v>
      </c>
      <c r="C63" s="33">
        <v>36.55496467415731</v>
      </c>
      <c r="D63" s="34">
        <f t="shared" si="43"/>
        <v>7530.322723</v>
      </c>
      <c r="E63" s="35">
        <f t="shared" si="44"/>
        <v>8283.354995</v>
      </c>
      <c r="F63" s="27">
        <f t="shared" si="45"/>
        <v>3034.192935</v>
      </c>
      <c r="G63" s="28">
        <f t="shared" si="46"/>
        <v>1711.893366</v>
      </c>
      <c r="H63" s="29">
        <f t="shared" si="47"/>
        <v>993.6049984</v>
      </c>
      <c r="I63" s="36">
        <f t="shared" si="48"/>
        <v>1656.670999</v>
      </c>
    </row>
    <row r="64">
      <c r="A64" s="31"/>
      <c r="B64" s="32" t="s">
        <v>40</v>
      </c>
      <c r="C64" s="33">
        <v>33.047846292134835</v>
      </c>
      <c r="D64" s="34">
        <f t="shared" si="43"/>
        <v>6807.856336</v>
      </c>
      <c r="E64" s="35">
        <f t="shared" si="44"/>
        <v>7488.64197</v>
      </c>
      <c r="F64" s="27">
        <f t="shared" si="45"/>
        <v>2743.089554</v>
      </c>
      <c r="G64" s="28">
        <f t="shared" si="46"/>
        <v>1547.652674</v>
      </c>
      <c r="H64" s="29">
        <f t="shared" si="47"/>
        <v>898.2775816</v>
      </c>
      <c r="I64" s="36">
        <f t="shared" si="48"/>
        <v>1497.728394</v>
      </c>
    </row>
    <row r="65">
      <c r="A65" s="31"/>
      <c r="B65" s="32" t="s">
        <v>29</v>
      </c>
      <c r="C65" s="33">
        <v>47.88565483146069</v>
      </c>
      <c r="D65" s="34">
        <f t="shared" si="43"/>
        <v>9864.444895</v>
      </c>
      <c r="E65" s="35">
        <f t="shared" si="44"/>
        <v>10850.88938</v>
      </c>
      <c r="F65" s="27">
        <f t="shared" si="45"/>
        <v>3974.680782</v>
      </c>
      <c r="G65" s="28">
        <f t="shared" si="46"/>
        <v>2242.51714</v>
      </c>
      <c r="H65" s="29">
        <f t="shared" si="47"/>
        <v>1301.585883</v>
      </c>
      <c r="I65" s="36">
        <f t="shared" si="48"/>
        <v>2170.177877</v>
      </c>
    </row>
    <row r="66">
      <c r="A66" s="31"/>
      <c r="B66" s="32" t="s">
        <v>41</v>
      </c>
      <c r="C66" s="33">
        <v>37.09452134831462</v>
      </c>
      <c r="D66" s="34">
        <f t="shared" si="43"/>
        <v>7641.471398</v>
      </c>
      <c r="E66" s="35">
        <f t="shared" si="44"/>
        <v>8405.618538</v>
      </c>
      <c r="F66" s="27">
        <f t="shared" si="45"/>
        <v>3078.97807</v>
      </c>
      <c r="G66" s="28">
        <f t="shared" si="46"/>
        <v>1737.161165</v>
      </c>
      <c r="H66" s="29">
        <f t="shared" si="47"/>
        <v>1008.270755</v>
      </c>
      <c r="I66" s="36">
        <f t="shared" si="48"/>
        <v>1681.123708</v>
      </c>
    </row>
    <row r="67">
      <c r="A67" s="37"/>
      <c r="B67" s="37"/>
      <c r="C67" s="38"/>
      <c r="D67" s="39"/>
      <c r="E67" s="39"/>
      <c r="F67" s="38"/>
      <c r="G67" s="39"/>
      <c r="H67" s="40"/>
      <c r="I67" s="41"/>
    </row>
    <row r="68">
      <c r="A68" s="22" t="s">
        <v>42</v>
      </c>
      <c r="B68" s="32" t="s">
        <v>11</v>
      </c>
      <c r="C68" s="33">
        <v>123.4235892134832</v>
      </c>
      <c r="D68" s="34">
        <f t="shared" ref="D68:D69" si="49">C68*206</f>
        <v>25425.25938</v>
      </c>
      <c r="E68" s="35">
        <f t="shared" ref="E68:E69" si="50">D68*1.1</f>
        <v>27967.78532</v>
      </c>
      <c r="F68" s="27">
        <f t="shared" ref="F68:F69" si="51">(E68*$F$6)*0.33</f>
        <v>10244.59976</v>
      </c>
      <c r="G68" s="28">
        <f t="shared" ref="G68:G69" si="52">(E68*$G$6)*0.1666666667</f>
        <v>5780.008966</v>
      </c>
      <c r="H68" s="29">
        <f t="shared" ref="H68:H69" si="53">(E68*$H$6)*0.0833</f>
        <v>3354.791784</v>
      </c>
      <c r="I68" s="36">
        <f t="shared" ref="I68:I69" si="54">D68*$I$6</f>
        <v>5593.557063</v>
      </c>
    </row>
    <row r="69">
      <c r="A69" s="31"/>
      <c r="B69" s="32" t="s">
        <v>43</v>
      </c>
      <c r="C69" s="33">
        <v>33.047846292134835</v>
      </c>
      <c r="D69" s="34">
        <f t="shared" si="49"/>
        <v>6807.856336</v>
      </c>
      <c r="E69" s="35">
        <f t="shared" si="50"/>
        <v>7488.64197</v>
      </c>
      <c r="F69" s="27">
        <f t="shared" si="51"/>
        <v>2743.089554</v>
      </c>
      <c r="G69" s="28">
        <f t="shared" si="52"/>
        <v>1547.652674</v>
      </c>
      <c r="H69" s="29">
        <f t="shared" si="53"/>
        <v>898.2775816</v>
      </c>
      <c r="I69" s="36">
        <f t="shared" si="54"/>
        <v>1497.728394</v>
      </c>
    </row>
    <row r="70">
      <c r="A70" s="37"/>
      <c r="B70" s="37"/>
      <c r="C70" s="38"/>
      <c r="D70" s="39"/>
      <c r="E70" s="39"/>
      <c r="F70" s="38"/>
      <c r="G70" s="39"/>
      <c r="H70" s="40"/>
      <c r="I70" s="41"/>
    </row>
    <row r="71">
      <c r="A71" s="22" t="s">
        <v>44</v>
      </c>
      <c r="B71" s="32" t="s">
        <v>11</v>
      </c>
      <c r="C71" s="33">
        <v>163.2158939325843</v>
      </c>
      <c r="D71" s="34">
        <f t="shared" ref="D71:D73" si="55">C71*206</f>
        <v>33622.47415</v>
      </c>
      <c r="E71" s="35">
        <f t="shared" ref="E71:E73" si="56">D71*1.1</f>
        <v>36984.72157</v>
      </c>
      <c r="F71" s="27">
        <f t="shared" ref="F71:F73" si="57">(E71*$F$6)*0.33</f>
        <v>13547.50351</v>
      </c>
      <c r="G71" s="28">
        <f t="shared" ref="G71:G73" si="58">(E71*$G$6)*0.1666666667</f>
        <v>7643.509125</v>
      </c>
      <c r="H71" s="29">
        <f t="shared" ref="H71:H73" si="59">(E71*$H$6)*0.0833</f>
        <v>4436.391321</v>
      </c>
      <c r="I71" s="36">
        <f t="shared" ref="I71:I73" si="60">D71*$I$6</f>
        <v>7396.944313</v>
      </c>
    </row>
    <row r="72">
      <c r="A72" s="31"/>
      <c r="B72" s="32" t="s">
        <v>23</v>
      </c>
      <c r="C72" s="33">
        <v>36.55496467415731</v>
      </c>
      <c r="D72" s="34">
        <f t="shared" si="55"/>
        <v>7530.322723</v>
      </c>
      <c r="E72" s="35">
        <f t="shared" si="56"/>
        <v>8283.354995</v>
      </c>
      <c r="F72" s="27">
        <f t="shared" si="57"/>
        <v>3034.192935</v>
      </c>
      <c r="G72" s="28">
        <f t="shared" si="58"/>
        <v>1711.893366</v>
      </c>
      <c r="H72" s="29">
        <f t="shared" si="59"/>
        <v>993.6049984</v>
      </c>
      <c r="I72" s="36">
        <f t="shared" si="60"/>
        <v>1656.670999</v>
      </c>
    </row>
    <row r="73">
      <c r="A73" s="31"/>
      <c r="B73" s="32" t="s">
        <v>13</v>
      </c>
      <c r="C73" s="33">
        <v>36.62240925842698</v>
      </c>
      <c r="D73" s="34">
        <f t="shared" si="55"/>
        <v>7544.216307</v>
      </c>
      <c r="E73" s="35">
        <f t="shared" si="56"/>
        <v>8298.637938</v>
      </c>
      <c r="F73" s="27">
        <f t="shared" si="57"/>
        <v>3039.791077</v>
      </c>
      <c r="G73" s="28">
        <f t="shared" si="58"/>
        <v>1715.051841</v>
      </c>
      <c r="H73" s="29">
        <f t="shared" si="59"/>
        <v>995.4382179</v>
      </c>
      <c r="I73" s="36">
        <f t="shared" si="60"/>
        <v>1659.727588</v>
      </c>
    </row>
    <row r="74">
      <c r="A74" s="37"/>
      <c r="B74" s="37"/>
      <c r="C74" s="38"/>
      <c r="D74" s="39"/>
      <c r="E74" s="39"/>
      <c r="F74" s="38"/>
      <c r="G74" s="39"/>
      <c r="H74" s="40"/>
      <c r="I74" s="41"/>
    </row>
    <row r="75">
      <c r="A75" s="22" t="s">
        <v>45</v>
      </c>
      <c r="B75" s="32" t="s">
        <v>11</v>
      </c>
      <c r="C75" s="33">
        <v>200.98486112359552</v>
      </c>
      <c r="D75" s="34">
        <f>C75*206</f>
        <v>41402.88139</v>
      </c>
      <c r="E75" s="35">
        <f>D75*1.1</f>
        <v>45543.16953</v>
      </c>
      <c r="F75" s="27">
        <f>(E75*$F$6)*0.33</f>
        <v>16682.463</v>
      </c>
      <c r="G75" s="28">
        <f>(E75*$G$6)*0.1666666667</f>
        <v>9412.255038</v>
      </c>
      <c r="H75" s="29">
        <f>(E75*$H$6)*0.0833</f>
        <v>5462.994272</v>
      </c>
      <c r="I75" s="36">
        <f>D75*$I$6</f>
        <v>9108.633906</v>
      </c>
    </row>
    <row r="76">
      <c r="A76" s="37"/>
      <c r="B76" s="37"/>
      <c r="C76" s="38"/>
      <c r="D76" s="39"/>
      <c r="E76" s="39"/>
      <c r="F76" s="38"/>
      <c r="G76" s="39"/>
      <c r="H76" s="40"/>
      <c r="I76" s="41"/>
    </row>
    <row r="77">
      <c r="A77" s="22" t="s">
        <v>46</v>
      </c>
      <c r="B77" s="32" t="s">
        <v>11</v>
      </c>
      <c r="C77" s="33">
        <v>161.19255640449444</v>
      </c>
      <c r="D77" s="34">
        <f t="shared" ref="D77:D78" si="61">C77*206</f>
        <v>33205.66662</v>
      </c>
      <c r="E77" s="35">
        <f t="shared" ref="E77:E78" si="62">D77*1.1</f>
        <v>36526.23328</v>
      </c>
      <c r="F77" s="27">
        <f t="shared" ref="F77:F78" si="63">(E77*$F$6)*0.33</f>
        <v>13379.55925</v>
      </c>
      <c r="G77" s="28">
        <f t="shared" ref="G77:G78" si="64">(E77*$G$6)*0.1666666667</f>
        <v>7548.75488</v>
      </c>
      <c r="H77" s="29">
        <f t="shared" ref="H77:H78" si="65">(E77*$H$6)*0.0833</f>
        <v>4381.394735</v>
      </c>
      <c r="I77" s="36">
        <f t="shared" ref="I77:I78" si="66">D77*$I$6</f>
        <v>7305.246656</v>
      </c>
    </row>
    <row r="78">
      <c r="A78" s="31"/>
      <c r="B78" s="32" t="s">
        <v>29</v>
      </c>
      <c r="C78" s="33">
        <v>44.51342561797754</v>
      </c>
      <c r="D78" s="34">
        <f t="shared" si="61"/>
        <v>9169.765677</v>
      </c>
      <c r="E78" s="35">
        <f t="shared" si="62"/>
        <v>10086.74225</v>
      </c>
      <c r="F78" s="27">
        <f t="shared" si="63"/>
        <v>3694.773684</v>
      </c>
      <c r="G78" s="28">
        <f t="shared" si="64"/>
        <v>2084.593398</v>
      </c>
      <c r="H78" s="29">
        <f t="shared" si="65"/>
        <v>1209.924906</v>
      </c>
      <c r="I78" s="36">
        <f t="shared" si="66"/>
        <v>2017.348449</v>
      </c>
    </row>
    <row r="79">
      <c r="A79" s="37"/>
      <c r="B79" s="37"/>
      <c r="C79" s="38"/>
      <c r="D79" s="39"/>
      <c r="E79" s="39"/>
      <c r="F79" s="38"/>
      <c r="G79" s="39"/>
      <c r="H79" s="40"/>
      <c r="I79" s="41"/>
    </row>
    <row r="80">
      <c r="A80" s="47" t="s">
        <v>47</v>
      </c>
      <c r="B80" s="48" t="s">
        <v>48</v>
      </c>
      <c r="C80" s="49">
        <v>182.1</v>
      </c>
      <c r="D80" s="34">
        <f>C80*206</f>
        <v>37512.6</v>
      </c>
      <c r="E80" s="35">
        <f>D80*1.1</f>
        <v>41263.86</v>
      </c>
      <c r="F80" s="27">
        <f>(E80*$F$6)*0.33</f>
        <v>15114.95192</v>
      </c>
      <c r="G80" s="28">
        <f>(E80*$G$6)*0.1666666667</f>
        <v>8527.864402</v>
      </c>
      <c r="H80" s="29">
        <f>(E80*$H$6)*0.0833</f>
        <v>4949.682535</v>
      </c>
      <c r="I80" s="36">
        <f>D80*$I$6</f>
        <v>8252.772</v>
      </c>
      <c r="J80" s="50" t="s">
        <v>49</v>
      </c>
    </row>
    <row r="81">
      <c r="A81" s="37"/>
      <c r="B81" s="37"/>
      <c r="C81" s="38"/>
      <c r="D81" s="39"/>
      <c r="E81" s="39"/>
      <c r="F81" s="38"/>
      <c r="G81" s="39"/>
      <c r="H81" s="40"/>
      <c r="I81" s="41"/>
      <c r="J81" s="51"/>
    </row>
    <row r="82">
      <c r="A82" s="22" t="s">
        <v>50</v>
      </c>
      <c r="B82" s="32" t="s">
        <v>48</v>
      </c>
      <c r="C82" s="33">
        <v>80.2590552808989</v>
      </c>
      <c r="D82" s="34">
        <f t="shared" ref="D82:D83" si="67">C82*206</f>
        <v>16533.36539</v>
      </c>
      <c r="E82" s="35">
        <f t="shared" ref="E82:E86" si="68">D82*1.1</f>
        <v>18186.70193</v>
      </c>
      <c r="F82" s="27">
        <f t="shared" ref="F82:F86" si="69">(E82*$F$6)*0.33</f>
        <v>6661.788916</v>
      </c>
      <c r="G82" s="28">
        <f t="shared" ref="G82:G86" si="70">(E82*$G$6)*0.1666666667</f>
        <v>3758.585066</v>
      </c>
      <c r="H82" s="29">
        <f t="shared" ref="H82:H86" si="71">(E82*$H$6)*0.0833</f>
        <v>2181.53127</v>
      </c>
      <c r="I82" s="36">
        <f t="shared" ref="I82:I86" si="72">D82*$I$6</f>
        <v>3637.340385</v>
      </c>
    </row>
    <row r="83">
      <c r="A83" s="31"/>
      <c r="B83" s="32" t="s">
        <v>35</v>
      </c>
      <c r="C83" s="33">
        <v>30.754730426966304</v>
      </c>
      <c r="D83" s="34">
        <f t="shared" si="67"/>
        <v>6335.474468</v>
      </c>
      <c r="E83" s="35">
        <f t="shared" si="68"/>
        <v>6969.021915</v>
      </c>
      <c r="F83" s="27">
        <f t="shared" si="69"/>
        <v>2552.752727</v>
      </c>
      <c r="G83" s="28">
        <f t="shared" si="70"/>
        <v>1440.264529</v>
      </c>
      <c r="H83" s="29">
        <f t="shared" si="71"/>
        <v>835.9481167</v>
      </c>
      <c r="I83" s="36">
        <f t="shared" si="72"/>
        <v>1393.804383</v>
      </c>
    </row>
    <row r="84">
      <c r="A84" s="52"/>
      <c r="B84" s="53" t="s">
        <v>51</v>
      </c>
      <c r="C84" s="54"/>
      <c r="D84" s="55">
        <v>8600.0</v>
      </c>
      <c r="E84" s="35">
        <f t="shared" si="68"/>
        <v>9460</v>
      </c>
      <c r="F84" s="27">
        <f t="shared" si="69"/>
        <v>3465.198</v>
      </c>
      <c r="G84" s="28">
        <f t="shared" si="70"/>
        <v>1955.066667</v>
      </c>
      <c r="H84" s="29">
        <f t="shared" si="71"/>
        <v>1134.74592</v>
      </c>
      <c r="I84" s="36">
        <f t="shared" si="72"/>
        <v>1892</v>
      </c>
      <c r="J84" s="50" t="s">
        <v>49</v>
      </c>
    </row>
    <row r="85">
      <c r="A85" s="52"/>
      <c r="B85" s="56" t="s">
        <v>52</v>
      </c>
      <c r="C85" s="54"/>
      <c r="D85" s="55">
        <v>10900.0</v>
      </c>
      <c r="E85" s="35">
        <f t="shared" si="68"/>
        <v>11990</v>
      </c>
      <c r="F85" s="27">
        <f t="shared" si="69"/>
        <v>4391.937</v>
      </c>
      <c r="G85" s="28">
        <f t="shared" si="70"/>
        <v>2477.933334</v>
      </c>
      <c r="H85" s="29">
        <f t="shared" si="71"/>
        <v>1438.22448</v>
      </c>
      <c r="I85" s="36">
        <f t="shared" si="72"/>
        <v>2398</v>
      </c>
    </row>
    <row r="86">
      <c r="A86" s="52"/>
      <c r="B86" s="56" t="s">
        <v>53</v>
      </c>
      <c r="C86" s="54"/>
      <c r="D86" s="55">
        <v>3900.0</v>
      </c>
      <c r="E86" s="35">
        <f t="shared" si="68"/>
        <v>4290</v>
      </c>
      <c r="F86" s="27">
        <f t="shared" si="69"/>
        <v>1571.427</v>
      </c>
      <c r="G86" s="28">
        <f t="shared" si="70"/>
        <v>886.6000002</v>
      </c>
      <c r="H86" s="29">
        <f t="shared" si="71"/>
        <v>514.59408</v>
      </c>
      <c r="I86" s="36">
        <f t="shared" si="72"/>
        <v>858</v>
      </c>
    </row>
    <row r="87">
      <c r="A87" s="37"/>
      <c r="B87" s="37"/>
      <c r="C87" s="38"/>
      <c r="D87" s="39"/>
      <c r="E87" s="39"/>
      <c r="F87" s="38"/>
      <c r="G87" s="39"/>
      <c r="H87" s="40"/>
      <c r="I87" s="41"/>
    </row>
    <row r="88">
      <c r="A88" s="47" t="s">
        <v>54</v>
      </c>
      <c r="B88" s="32" t="s">
        <v>48</v>
      </c>
      <c r="C88" s="33">
        <v>80.2590552808989</v>
      </c>
      <c r="D88" s="34">
        <f>C88*206</f>
        <v>16533.36539</v>
      </c>
      <c r="E88" s="35">
        <f>D88*1.1</f>
        <v>18186.70193</v>
      </c>
      <c r="F88" s="27">
        <f>(E88*$F$6)*0.33</f>
        <v>6661.788916</v>
      </c>
      <c r="G88" s="28">
        <f>(E88*$G$6)*0.1666666667</f>
        <v>3758.585066</v>
      </c>
      <c r="H88" s="29">
        <f>(E88*$H$6)*0.0833</f>
        <v>2181.53127</v>
      </c>
      <c r="I88" s="36">
        <f>D88*$I$6</f>
        <v>3637.340385</v>
      </c>
    </row>
    <row r="89">
      <c r="A89" s="37"/>
      <c r="B89" s="37"/>
      <c r="C89" s="38"/>
      <c r="D89" s="39"/>
      <c r="E89" s="39"/>
      <c r="F89" s="38"/>
      <c r="G89" s="39"/>
      <c r="H89" s="40"/>
      <c r="I89" s="41"/>
    </row>
    <row r="90">
      <c r="A90" s="22" t="s">
        <v>55</v>
      </c>
      <c r="B90" s="32" t="s">
        <v>11</v>
      </c>
      <c r="C90" s="33">
        <v>105.88799730337081</v>
      </c>
      <c r="D90" s="34">
        <f t="shared" ref="D90:D94" si="73">C90*206</f>
        <v>21812.92744</v>
      </c>
      <c r="E90" s="35">
        <f t="shared" ref="E90:E94" si="74">D90*1.1</f>
        <v>23994.22019</v>
      </c>
      <c r="F90" s="27">
        <f t="shared" ref="F90:F94" si="75">(E90*$F$6)*0.33</f>
        <v>8789.082855</v>
      </c>
      <c r="G90" s="28">
        <f t="shared" ref="G90:G94" si="76">(E90*$G$6)*0.1666666667</f>
        <v>4958.805507</v>
      </c>
      <c r="H90" s="29">
        <f t="shared" ref="H90:H94" si="77">(E90*$H$6)*0.0833</f>
        <v>2878.1547</v>
      </c>
      <c r="I90" s="36">
        <f t="shared" ref="I90:I94" si="78">D90*$I$6</f>
        <v>4798.844038</v>
      </c>
    </row>
    <row r="91">
      <c r="A91" s="31"/>
      <c r="B91" s="32" t="s">
        <v>35</v>
      </c>
      <c r="C91" s="33">
        <v>30.754730426966304</v>
      </c>
      <c r="D91" s="34">
        <f t="shared" si="73"/>
        <v>6335.474468</v>
      </c>
      <c r="E91" s="35">
        <f t="shared" si="74"/>
        <v>6969.021915</v>
      </c>
      <c r="F91" s="27">
        <f t="shared" si="75"/>
        <v>2552.752727</v>
      </c>
      <c r="G91" s="28">
        <f t="shared" si="76"/>
        <v>1440.264529</v>
      </c>
      <c r="H91" s="29">
        <f t="shared" si="77"/>
        <v>835.9481167</v>
      </c>
      <c r="I91" s="36">
        <f t="shared" si="78"/>
        <v>1393.804383</v>
      </c>
    </row>
    <row r="92">
      <c r="A92" s="31"/>
      <c r="B92" s="32" t="s">
        <v>40</v>
      </c>
      <c r="C92" s="33">
        <v>21.208988764044946</v>
      </c>
      <c r="D92" s="34">
        <f t="shared" si="73"/>
        <v>4369.051685</v>
      </c>
      <c r="E92" s="35">
        <f t="shared" si="74"/>
        <v>4805.956854</v>
      </c>
      <c r="F92" s="27">
        <f t="shared" si="75"/>
        <v>1760.421996</v>
      </c>
      <c r="G92" s="28">
        <f t="shared" si="76"/>
        <v>993.2310833</v>
      </c>
      <c r="H92" s="29">
        <f t="shared" si="77"/>
        <v>576.4841365</v>
      </c>
      <c r="I92" s="36">
        <f t="shared" si="78"/>
        <v>961.1913708</v>
      </c>
    </row>
    <row r="93">
      <c r="A93" s="31"/>
      <c r="B93" s="32" t="s">
        <v>56</v>
      </c>
      <c r="C93" s="33">
        <v>70.05393258426967</v>
      </c>
      <c r="D93" s="34">
        <f t="shared" si="73"/>
        <v>14431.11011</v>
      </c>
      <c r="E93" s="35">
        <f t="shared" si="74"/>
        <v>15874.22112</v>
      </c>
      <c r="F93" s="27">
        <f t="shared" si="75"/>
        <v>5814.727198</v>
      </c>
      <c r="G93" s="28">
        <f t="shared" si="76"/>
        <v>3280.672366</v>
      </c>
      <c r="H93" s="29">
        <f t="shared" si="77"/>
        <v>1904.144572</v>
      </c>
      <c r="I93" s="36">
        <f t="shared" si="78"/>
        <v>3174.844225</v>
      </c>
    </row>
    <row r="94">
      <c r="A94" s="31"/>
      <c r="B94" s="32" t="s">
        <v>57</v>
      </c>
      <c r="C94" s="33">
        <v>23.77977528089888</v>
      </c>
      <c r="D94" s="34">
        <f t="shared" si="73"/>
        <v>4898.633708</v>
      </c>
      <c r="E94" s="35">
        <f t="shared" si="74"/>
        <v>5388.497079</v>
      </c>
      <c r="F94" s="27">
        <f t="shared" si="75"/>
        <v>1973.80648</v>
      </c>
      <c r="G94" s="28">
        <f t="shared" si="76"/>
        <v>1113.62273</v>
      </c>
      <c r="H94" s="29">
        <f t="shared" si="77"/>
        <v>646.3610016</v>
      </c>
      <c r="I94" s="36">
        <f t="shared" si="78"/>
        <v>1077.699416</v>
      </c>
    </row>
    <row r="95">
      <c r="A95" s="37"/>
      <c r="B95" s="37"/>
      <c r="C95" s="38"/>
      <c r="D95" s="39"/>
      <c r="E95" s="39"/>
      <c r="F95" s="38"/>
      <c r="G95" s="39"/>
      <c r="H95" s="40"/>
      <c r="I95" s="41"/>
    </row>
    <row r="96">
      <c r="A96" s="22" t="s">
        <v>58</v>
      </c>
      <c r="B96" s="32" t="s">
        <v>11</v>
      </c>
      <c r="C96" s="33">
        <v>113.30690157303373</v>
      </c>
      <c r="D96" s="34">
        <f t="shared" ref="D96:D100" si="79">C96*206</f>
        <v>23341.22172</v>
      </c>
      <c r="E96" s="35">
        <f t="shared" ref="E96:E100" si="80">D96*1.1</f>
        <v>25675.3439</v>
      </c>
      <c r="F96" s="27">
        <f t="shared" ref="F96:F100" si="81">(E96*$F$6)*0.33</f>
        <v>9404.878469</v>
      </c>
      <c r="G96" s="28">
        <f t="shared" ref="G96:G100" si="82">(E96*$G$6)*0.1666666667</f>
        <v>5306.23774</v>
      </c>
      <c r="H96" s="29">
        <f t="shared" ref="H96:H100" si="83">(E96*$H$6)*0.0833</f>
        <v>3079.808851</v>
      </c>
      <c r="I96" s="36">
        <f t="shared" ref="I96:I100" si="84">D96*$I$6</f>
        <v>5135.068779</v>
      </c>
    </row>
    <row r="97">
      <c r="A97" s="31"/>
      <c r="B97" s="32" t="s">
        <v>59</v>
      </c>
      <c r="C97" s="33">
        <v>76.41471397752811</v>
      </c>
      <c r="D97" s="34">
        <f t="shared" si="79"/>
        <v>15741.43108</v>
      </c>
      <c r="E97" s="35">
        <f t="shared" si="80"/>
        <v>17315.57419</v>
      </c>
      <c r="F97" s="27">
        <f t="shared" si="81"/>
        <v>6342.694825</v>
      </c>
      <c r="G97" s="28">
        <f t="shared" si="82"/>
        <v>3578.551999</v>
      </c>
      <c r="H97" s="29">
        <f t="shared" si="83"/>
        <v>2077.037755</v>
      </c>
      <c r="I97" s="36">
        <f t="shared" si="84"/>
        <v>3463.114837</v>
      </c>
    </row>
    <row r="98">
      <c r="A98" s="31"/>
      <c r="B98" s="32" t="s">
        <v>60</v>
      </c>
      <c r="C98" s="33">
        <v>25.221729438202253</v>
      </c>
      <c r="D98" s="34">
        <f t="shared" si="79"/>
        <v>5195.676264</v>
      </c>
      <c r="E98" s="35">
        <f t="shared" si="80"/>
        <v>5715.243891</v>
      </c>
      <c r="F98" s="27">
        <f t="shared" si="81"/>
        <v>2093.493837</v>
      </c>
      <c r="G98" s="28">
        <f t="shared" si="82"/>
        <v>1181.150404</v>
      </c>
      <c r="H98" s="29">
        <f t="shared" si="83"/>
        <v>685.5549352</v>
      </c>
      <c r="I98" s="36">
        <f t="shared" si="84"/>
        <v>1143.048778</v>
      </c>
    </row>
    <row r="99">
      <c r="A99" s="31"/>
      <c r="B99" s="32" t="s">
        <v>35</v>
      </c>
      <c r="C99" s="33">
        <v>31.024508764044953</v>
      </c>
      <c r="D99" s="34">
        <f t="shared" si="79"/>
        <v>6391.048805</v>
      </c>
      <c r="E99" s="35">
        <f t="shared" si="80"/>
        <v>7030.153686</v>
      </c>
      <c r="F99" s="27">
        <f t="shared" si="81"/>
        <v>2575.145295</v>
      </c>
      <c r="G99" s="28">
        <f t="shared" si="82"/>
        <v>1452.898429</v>
      </c>
      <c r="H99" s="29">
        <f t="shared" si="83"/>
        <v>843.2809949</v>
      </c>
      <c r="I99" s="36">
        <f t="shared" si="84"/>
        <v>1406.030737</v>
      </c>
    </row>
    <row r="100">
      <c r="A100" s="31"/>
      <c r="B100" s="32" t="s">
        <v>40</v>
      </c>
      <c r="C100" s="33">
        <v>31.36173168539327</v>
      </c>
      <c r="D100" s="34">
        <f t="shared" si="79"/>
        <v>6460.516727</v>
      </c>
      <c r="E100" s="35">
        <f t="shared" si="80"/>
        <v>7106.5684</v>
      </c>
      <c r="F100" s="27">
        <f t="shared" si="81"/>
        <v>2603.136005</v>
      </c>
      <c r="G100" s="28">
        <f t="shared" si="82"/>
        <v>1468.690803</v>
      </c>
      <c r="H100" s="29">
        <f t="shared" si="83"/>
        <v>852.4470927</v>
      </c>
      <c r="I100" s="36">
        <f t="shared" si="84"/>
        <v>1421.31368</v>
      </c>
    </row>
    <row r="101">
      <c r="A101" s="37"/>
      <c r="B101" s="37"/>
      <c r="C101" s="38"/>
      <c r="D101" s="39"/>
      <c r="E101" s="39"/>
      <c r="F101" s="38"/>
      <c r="G101" s="39"/>
      <c r="H101" s="40"/>
      <c r="I101" s="41"/>
    </row>
    <row r="102">
      <c r="A102" s="22" t="s">
        <v>61</v>
      </c>
      <c r="B102" s="32" t="s">
        <v>48</v>
      </c>
      <c r="C102" s="33">
        <v>118.57752808988764</v>
      </c>
      <c r="D102" s="34">
        <f>C102*206</f>
        <v>24426.97079</v>
      </c>
      <c r="E102" s="35">
        <f>D102*1.1</f>
        <v>26869.66787</v>
      </c>
      <c r="F102" s="27">
        <f>(E102*$F$6)*0.33</f>
        <v>9842.359339</v>
      </c>
      <c r="G102" s="28">
        <f>(E102*$G$6)*0.1666666667</f>
        <v>5553.064693</v>
      </c>
      <c r="H102" s="29">
        <f>(E102*$H$6)*0.0833</f>
        <v>3223.0704</v>
      </c>
      <c r="I102" s="36">
        <f>D102*$I$6</f>
        <v>5373.933573</v>
      </c>
    </row>
    <row r="103">
      <c r="A103" s="37"/>
      <c r="B103" s="37"/>
      <c r="C103" s="38"/>
      <c r="D103" s="39"/>
      <c r="E103" s="39"/>
      <c r="F103" s="38"/>
      <c r="G103" s="39"/>
      <c r="H103" s="40"/>
      <c r="I103" s="41"/>
    </row>
    <row r="104">
      <c r="A104" s="22" t="s">
        <v>62</v>
      </c>
      <c r="B104" s="32" t="s">
        <v>11</v>
      </c>
      <c r="C104" s="33">
        <v>116.00468494382022</v>
      </c>
      <c r="D104" s="34">
        <f t="shared" ref="D104:D108" si="85">C104*206</f>
        <v>23896.9651</v>
      </c>
      <c r="E104" s="35">
        <f t="shared" ref="E104:E108" si="86">D104*1.1</f>
        <v>26286.66161</v>
      </c>
      <c r="F104" s="27">
        <f t="shared" ref="F104:F108" si="87">(E104*$F$6)*0.33</f>
        <v>9628.804147</v>
      </c>
      <c r="G104" s="28">
        <f t="shared" ref="G104:G108" si="88">(E104*$G$6)*0.1666666667</f>
        <v>5432.576733</v>
      </c>
      <c r="H104" s="29">
        <f t="shared" ref="H104:H108" si="89">(E104*$H$6)*0.0833</f>
        <v>3153.137633</v>
      </c>
      <c r="I104" s="36">
        <f t="shared" ref="I104:I108" si="90">D104*$I$6</f>
        <v>5257.332322</v>
      </c>
    </row>
    <row r="105">
      <c r="A105" s="31"/>
      <c r="B105" s="32" t="s">
        <v>59</v>
      </c>
      <c r="C105" s="33">
        <v>62.72346337078654</v>
      </c>
      <c r="D105" s="34">
        <f t="shared" si="85"/>
        <v>12921.03345</v>
      </c>
      <c r="E105" s="35">
        <f t="shared" si="86"/>
        <v>14213.1368</v>
      </c>
      <c r="F105" s="27">
        <f t="shared" si="87"/>
        <v>5206.27201</v>
      </c>
      <c r="G105" s="28">
        <f t="shared" si="88"/>
        <v>2937.381606</v>
      </c>
      <c r="H105" s="29">
        <f t="shared" si="89"/>
        <v>1704.894185</v>
      </c>
      <c r="I105" s="36">
        <f t="shared" si="90"/>
        <v>2842.62736</v>
      </c>
    </row>
    <row r="106">
      <c r="A106" s="31"/>
      <c r="B106" s="32" t="s">
        <v>60</v>
      </c>
      <c r="C106" s="33">
        <v>24.28005033707866</v>
      </c>
      <c r="D106" s="34">
        <f t="shared" si="85"/>
        <v>5001.690369</v>
      </c>
      <c r="E106" s="35">
        <f t="shared" si="86"/>
        <v>5501.859406</v>
      </c>
      <c r="F106" s="27">
        <f t="shared" si="87"/>
        <v>2015.331101</v>
      </c>
      <c r="G106" s="28">
        <f t="shared" si="88"/>
        <v>1137.050944</v>
      </c>
      <c r="H106" s="29">
        <f t="shared" si="89"/>
        <v>659.9590395</v>
      </c>
      <c r="I106" s="36">
        <f t="shared" si="90"/>
        <v>1100.371881</v>
      </c>
    </row>
    <row r="107">
      <c r="A107" s="31"/>
      <c r="B107" s="32" t="s">
        <v>35</v>
      </c>
      <c r="C107" s="33">
        <v>37.09452134831462</v>
      </c>
      <c r="D107" s="34">
        <f t="shared" si="85"/>
        <v>7641.471398</v>
      </c>
      <c r="E107" s="35">
        <f t="shared" si="86"/>
        <v>8405.618538</v>
      </c>
      <c r="F107" s="27">
        <f t="shared" si="87"/>
        <v>3078.97807</v>
      </c>
      <c r="G107" s="28">
        <f t="shared" si="88"/>
        <v>1737.161165</v>
      </c>
      <c r="H107" s="29">
        <f t="shared" si="89"/>
        <v>1008.270755</v>
      </c>
      <c r="I107" s="36">
        <f t="shared" si="90"/>
        <v>1681.123708</v>
      </c>
    </row>
    <row r="108">
      <c r="A108" s="31"/>
      <c r="B108" s="32" t="s">
        <v>63</v>
      </c>
      <c r="C108" s="33">
        <v>28.27865168539326</v>
      </c>
      <c r="D108" s="34">
        <f t="shared" si="85"/>
        <v>5825.402247</v>
      </c>
      <c r="E108" s="35">
        <f t="shared" si="86"/>
        <v>6407.942472</v>
      </c>
      <c r="F108" s="27">
        <f t="shared" si="87"/>
        <v>2347.229327</v>
      </c>
      <c r="G108" s="28">
        <f t="shared" si="88"/>
        <v>1324.308111</v>
      </c>
      <c r="H108" s="29">
        <f t="shared" si="89"/>
        <v>768.6455154</v>
      </c>
      <c r="I108" s="36">
        <f t="shared" si="90"/>
        <v>1281.588494</v>
      </c>
    </row>
    <row r="109">
      <c r="A109" s="37"/>
      <c r="B109" s="37"/>
      <c r="C109" s="38"/>
      <c r="D109" s="39"/>
      <c r="E109" s="39"/>
      <c r="F109" s="38"/>
      <c r="G109" s="39"/>
      <c r="H109" s="40"/>
      <c r="I109" s="41"/>
    </row>
    <row r="110">
      <c r="A110" s="22" t="s">
        <v>64</v>
      </c>
      <c r="B110" s="32"/>
      <c r="C110" s="33">
        <v>134.21472269662922</v>
      </c>
      <c r="D110" s="34">
        <f>C110*206</f>
        <v>27648.23288</v>
      </c>
      <c r="E110" s="35">
        <f>D110*1.1</f>
        <v>30413.05616</v>
      </c>
      <c r="F110" s="27">
        <f>(E110*$F$6)*0.33</f>
        <v>11140.30247</v>
      </c>
      <c r="G110" s="28">
        <f>(E110*$G$6)*0.1666666667</f>
        <v>6285.364942</v>
      </c>
      <c r="H110" s="29">
        <f>(E110*$H$6)*0.0833</f>
        <v>3648.106913</v>
      </c>
      <c r="I110" s="36">
        <f>D110*$I$6</f>
        <v>6082.611233</v>
      </c>
    </row>
    <row r="111">
      <c r="A111" s="37"/>
      <c r="B111" s="37"/>
      <c r="C111" s="38"/>
      <c r="D111" s="39"/>
      <c r="E111" s="39"/>
      <c r="F111" s="38"/>
      <c r="G111" s="39"/>
      <c r="H111" s="40"/>
      <c r="I111" s="41"/>
    </row>
    <row r="112">
      <c r="A112" s="22" t="s">
        <v>65</v>
      </c>
      <c r="B112" s="32"/>
      <c r="C112" s="33">
        <v>0.0</v>
      </c>
      <c r="D112" s="34">
        <f>C112*206</f>
        <v>0</v>
      </c>
      <c r="E112" s="35">
        <f>D112*1.1</f>
        <v>0</v>
      </c>
      <c r="F112" s="27">
        <f>(E112*$F$6)*0.33</f>
        <v>0</v>
      </c>
      <c r="G112" s="28">
        <f>(E112*$G$6)*0.1666666667</f>
        <v>0</v>
      </c>
      <c r="H112" s="29">
        <f>(E112*$H$6)*0.0833</f>
        <v>0</v>
      </c>
      <c r="I112" s="36">
        <f>D112*$I$6</f>
        <v>0</v>
      </c>
    </row>
    <row r="113">
      <c r="A113" s="57"/>
      <c r="B113" s="57"/>
      <c r="C113" s="58"/>
      <c r="D113" s="59"/>
      <c r="E113" s="58"/>
      <c r="F113" s="58"/>
      <c r="G113" s="59"/>
      <c r="H113" s="58"/>
      <c r="I113" s="60"/>
    </row>
    <row r="114">
      <c r="A114" s="57"/>
      <c r="B114" s="61"/>
      <c r="C114" s="62"/>
      <c r="D114" s="63"/>
      <c r="E114" s="62"/>
      <c r="F114" s="62"/>
      <c r="G114" s="63"/>
      <c r="H114" s="62"/>
      <c r="I114" s="64"/>
    </row>
    <row r="115">
      <c r="A115" s="22" t="s">
        <v>66</v>
      </c>
      <c r="B115" s="32" t="s">
        <v>11</v>
      </c>
      <c r="C115" s="33">
        <v>56.65345078651686</v>
      </c>
      <c r="D115" s="34">
        <f t="shared" ref="D115:D120" si="91">C115*206</f>
        <v>11670.61086</v>
      </c>
      <c r="E115" s="35">
        <f t="shared" ref="E115:E120" si="92">D115*1.1</f>
        <v>12837.67195</v>
      </c>
      <c r="F115" s="27">
        <f t="shared" ref="F115:F120" si="93">(E115*$F$6)*0.33</f>
        <v>4702.439235</v>
      </c>
      <c r="G115" s="28">
        <f t="shared" ref="G115:G120" si="94">(E115*$G$6)*0.1666666667</f>
        <v>2653.11887</v>
      </c>
      <c r="H115" s="29">
        <f t="shared" ref="H115:H120" si="95">(E115*$H$6)*0.0833</f>
        <v>1539.904426</v>
      </c>
      <c r="I115" s="36">
        <f t="shared" ref="I115:I120" si="96">D115*$I$6</f>
        <v>2567.53439</v>
      </c>
    </row>
    <row r="116">
      <c r="A116" s="31"/>
      <c r="B116" s="32" t="s">
        <v>13</v>
      </c>
      <c r="C116" s="33">
        <v>24.954496179775283</v>
      </c>
      <c r="D116" s="34">
        <f t="shared" si="91"/>
        <v>5140.626213</v>
      </c>
      <c r="E116" s="35">
        <f t="shared" si="92"/>
        <v>5654.688834</v>
      </c>
      <c r="F116" s="27">
        <f t="shared" si="93"/>
        <v>2071.31252</v>
      </c>
      <c r="G116" s="28">
        <f t="shared" si="94"/>
        <v>1168.635693</v>
      </c>
      <c r="H116" s="29">
        <f t="shared" si="95"/>
        <v>678.2912351</v>
      </c>
      <c r="I116" s="36">
        <f t="shared" si="96"/>
        <v>1130.937767</v>
      </c>
    </row>
    <row r="117">
      <c r="A117" s="31"/>
      <c r="B117" s="32" t="s">
        <v>40</v>
      </c>
      <c r="C117" s="33">
        <v>24.28005033707866</v>
      </c>
      <c r="D117" s="34">
        <f t="shared" si="91"/>
        <v>5001.690369</v>
      </c>
      <c r="E117" s="35">
        <f t="shared" si="92"/>
        <v>5501.859406</v>
      </c>
      <c r="F117" s="27">
        <f t="shared" si="93"/>
        <v>2015.331101</v>
      </c>
      <c r="G117" s="28">
        <f t="shared" si="94"/>
        <v>1137.050944</v>
      </c>
      <c r="H117" s="29">
        <f t="shared" si="95"/>
        <v>659.9590395</v>
      </c>
      <c r="I117" s="36">
        <f t="shared" si="96"/>
        <v>1100.371881</v>
      </c>
    </row>
    <row r="118">
      <c r="A118" s="31"/>
      <c r="B118" s="32" t="s">
        <v>15</v>
      </c>
      <c r="C118" s="33">
        <v>22.931158651685397</v>
      </c>
      <c r="D118" s="34">
        <f t="shared" si="91"/>
        <v>4723.818682</v>
      </c>
      <c r="E118" s="35">
        <f t="shared" si="92"/>
        <v>5196.20055</v>
      </c>
      <c r="F118" s="27">
        <f t="shared" si="93"/>
        <v>1903.368262</v>
      </c>
      <c r="G118" s="28">
        <f t="shared" si="94"/>
        <v>1073.881447</v>
      </c>
      <c r="H118" s="29">
        <f t="shared" si="95"/>
        <v>623.2946484</v>
      </c>
      <c r="I118" s="36">
        <f t="shared" si="96"/>
        <v>1039.24011</v>
      </c>
    </row>
    <row r="119">
      <c r="A119" s="31"/>
      <c r="B119" s="32" t="s">
        <v>16</v>
      </c>
      <c r="C119" s="33">
        <v>29.001171235955056</v>
      </c>
      <c r="D119" s="34">
        <f t="shared" si="91"/>
        <v>5974.241275</v>
      </c>
      <c r="E119" s="35">
        <f t="shared" si="92"/>
        <v>6571.665402</v>
      </c>
      <c r="F119" s="27">
        <f t="shared" si="93"/>
        <v>2407.201037</v>
      </c>
      <c r="G119" s="28">
        <f t="shared" si="94"/>
        <v>1358.144183</v>
      </c>
      <c r="H119" s="29">
        <f t="shared" si="95"/>
        <v>788.2844083</v>
      </c>
      <c r="I119" s="36">
        <f t="shared" si="96"/>
        <v>1314.33308</v>
      </c>
    </row>
    <row r="120">
      <c r="A120" s="31"/>
      <c r="B120" s="32" t="s">
        <v>17</v>
      </c>
      <c r="C120" s="33">
        <v>35.74562966292135</v>
      </c>
      <c r="D120" s="34">
        <f t="shared" si="91"/>
        <v>7363.599711</v>
      </c>
      <c r="E120" s="35">
        <f t="shared" si="92"/>
        <v>8099.959682</v>
      </c>
      <c r="F120" s="27">
        <f t="shared" si="93"/>
        <v>2967.015231</v>
      </c>
      <c r="G120" s="28">
        <f t="shared" si="94"/>
        <v>1673.991668</v>
      </c>
      <c r="H120" s="29">
        <f t="shared" si="95"/>
        <v>971.6063637</v>
      </c>
      <c r="I120" s="36">
        <f t="shared" si="96"/>
        <v>1619.991936</v>
      </c>
    </row>
    <row r="121">
      <c r="A121" s="57"/>
      <c r="B121" s="57"/>
      <c r="C121" s="58"/>
      <c r="D121" s="59"/>
      <c r="E121" s="58"/>
      <c r="F121" s="58"/>
      <c r="G121" s="59"/>
      <c r="H121" s="58"/>
      <c r="I121" s="60"/>
    </row>
    <row r="122">
      <c r="A122" s="57"/>
      <c r="B122" s="61"/>
      <c r="C122" s="62"/>
      <c r="D122" s="63"/>
      <c r="E122" s="62"/>
      <c r="F122" s="62"/>
      <c r="G122" s="63"/>
      <c r="H122" s="62"/>
      <c r="I122" s="64"/>
    </row>
    <row r="123">
      <c r="A123" s="65" t="s">
        <v>67</v>
      </c>
      <c r="B123" s="66" t="s">
        <v>68</v>
      </c>
      <c r="C123" s="67">
        <v>26.303387865168546</v>
      </c>
      <c r="D123" s="68">
        <f t="shared" ref="D123:D132" si="97">C123*206</f>
        <v>5418.4979</v>
      </c>
      <c r="E123" s="69">
        <f t="shared" ref="E123:E132" si="98">D123*1.1</f>
        <v>5960.34769</v>
      </c>
      <c r="F123" s="27">
        <f t="shared" ref="F123:F132" si="99">(E123*$F$6)*0.33</f>
        <v>2183.275359</v>
      </c>
      <c r="G123" s="28">
        <f t="shared" ref="G123:G132" si="100">(E123*$G$6)*0.1666666667</f>
        <v>1231.80519</v>
      </c>
      <c r="H123" s="29">
        <f t="shared" ref="H123:H132" si="101">(E123*$H$6)*0.0833</f>
        <v>714.9556261</v>
      </c>
      <c r="I123" s="36">
        <f t="shared" ref="I123:I132" si="102">D123*$I$6</f>
        <v>1192.069538</v>
      </c>
    </row>
    <row r="124">
      <c r="A124" s="70"/>
      <c r="B124" s="66" t="s">
        <v>69</v>
      </c>
      <c r="C124" s="67">
        <v>29.338394157303377</v>
      </c>
      <c r="D124" s="68">
        <f t="shared" si="97"/>
        <v>6043.709196</v>
      </c>
      <c r="E124" s="69">
        <f t="shared" si="98"/>
        <v>6648.080116</v>
      </c>
      <c r="F124" s="27">
        <f t="shared" si="99"/>
        <v>2435.191747</v>
      </c>
      <c r="G124" s="28">
        <f t="shared" si="100"/>
        <v>1373.936558</v>
      </c>
      <c r="H124" s="29">
        <f t="shared" si="101"/>
        <v>797.4505061</v>
      </c>
      <c r="I124" s="36">
        <f t="shared" si="102"/>
        <v>1329.616023</v>
      </c>
    </row>
    <row r="125">
      <c r="A125" s="70"/>
      <c r="B125" s="66" t="s">
        <v>13</v>
      </c>
      <c r="C125" s="67">
        <v>25.291719101123597</v>
      </c>
      <c r="D125" s="68">
        <f t="shared" si="97"/>
        <v>5210.094135</v>
      </c>
      <c r="E125" s="69">
        <f t="shared" si="98"/>
        <v>5731.103548</v>
      </c>
      <c r="F125" s="27">
        <f t="shared" si="99"/>
        <v>2099.30323</v>
      </c>
      <c r="G125" s="28">
        <f t="shared" si="100"/>
        <v>1184.428067</v>
      </c>
      <c r="H125" s="29">
        <f t="shared" si="101"/>
        <v>687.4573328</v>
      </c>
      <c r="I125" s="36">
        <f t="shared" si="102"/>
        <v>1146.22071</v>
      </c>
    </row>
    <row r="126">
      <c r="A126" s="70"/>
      <c r="B126" s="66" t="s">
        <v>70</v>
      </c>
      <c r="C126" s="67">
        <v>24.954496179775283</v>
      </c>
      <c r="D126" s="68">
        <f t="shared" si="97"/>
        <v>5140.626213</v>
      </c>
      <c r="E126" s="69">
        <f t="shared" si="98"/>
        <v>5654.688834</v>
      </c>
      <c r="F126" s="27">
        <f t="shared" si="99"/>
        <v>2071.31252</v>
      </c>
      <c r="G126" s="28">
        <f t="shared" si="100"/>
        <v>1168.635693</v>
      </c>
      <c r="H126" s="29">
        <f t="shared" si="101"/>
        <v>678.2912351</v>
      </c>
      <c r="I126" s="36">
        <f t="shared" si="102"/>
        <v>1130.937767</v>
      </c>
    </row>
    <row r="127">
      <c r="A127" s="70"/>
      <c r="B127" s="66" t="s">
        <v>15</v>
      </c>
      <c r="C127" s="67">
        <v>26.303387865168546</v>
      </c>
      <c r="D127" s="68">
        <f t="shared" si="97"/>
        <v>5418.4979</v>
      </c>
      <c r="E127" s="69">
        <f t="shared" si="98"/>
        <v>5960.34769</v>
      </c>
      <c r="F127" s="27">
        <f t="shared" si="99"/>
        <v>2183.275359</v>
      </c>
      <c r="G127" s="28">
        <f t="shared" si="100"/>
        <v>1231.80519</v>
      </c>
      <c r="H127" s="29">
        <f t="shared" si="101"/>
        <v>714.9556261</v>
      </c>
      <c r="I127" s="36">
        <f t="shared" si="102"/>
        <v>1192.069538</v>
      </c>
    </row>
    <row r="128">
      <c r="A128" s="70"/>
      <c r="B128" s="66" t="s">
        <v>16</v>
      </c>
      <c r="C128" s="67">
        <v>0.0</v>
      </c>
      <c r="D128" s="68">
        <f t="shared" si="97"/>
        <v>0</v>
      </c>
      <c r="E128" s="69">
        <f t="shared" si="98"/>
        <v>0</v>
      </c>
      <c r="F128" s="27">
        <f t="shared" si="99"/>
        <v>0</v>
      </c>
      <c r="G128" s="28">
        <f t="shared" si="100"/>
        <v>0</v>
      </c>
      <c r="H128" s="29">
        <f t="shared" si="101"/>
        <v>0</v>
      </c>
      <c r="I128" s="36">
        <f t="shared" si="102"/>
        <v>0</v>
      </c>
    </row>
    <row r="129">
      <c r="A129" s="70"/>
      <c r="B129" s="66" t="s">
        <v>17</v>
      </c>
      <c r="C129" s="67">
        <v>0.0</v>
      </c>
      <c r="D129" s="68">
        <f t="shared" si="97"/>
        <v>0</v>
      </c>
      <c r="E129" s="69">
        <f t="shared" si="98"/>
        <v>0</v>
      </c>
      <c r="F129" s="27">
        <f t="shared" si="99"/>
        <v>0</v>
      </c>
      <c r="G129" s="28">
        <f t="shared" si="100"/>
        <v>0</v>
      </c>
      <c r="H129" s="29">
        <f t="shared" si="101"/>
        <v>0</v>
      </c>
      <c r="I129" s="36">
        <f t="shared" si="102"/>
        <v>0</v>
      </c>
    </row>
    <row r="130">
      <c r="A130" s="70"/>
      <c r="B130" s="66" t="s">
        <v>71</v>
      </c>
      <c r="C130" s="67">
        <v>24.954496179775283</v>
      </c>
      <c r="D130" s="68">
        <f t="shared" si="97"/>
        <v>5140.626213</v>
      </c>
      <c r="E130" s="69">
        <f t="shared" si="98"/>
        <v>5654.688834</v>
      </c>
      <c r="F130" s="27">
        <f t="shared" si="99"/>
        <v>2071.31252</v>
      </c>
      <c r="G130" s="28">
        <f t="shared" si="100"/>
        <v>1168.635693</v>
      </c>
      <c r="H130" s="29">
        <f t="shared" si="101"/>
        <v>678.2912351</v>
      </c>
      <c r="I130" s="36">
        <f t="shared" si="102"/>
        <v>1130.937767</v>
      </c>
    </row>
    <row r="131">
      <c r="A131" s="70"/>
      <c r="B131" s="66" t="s">
        <v>20</v>
      </c>
      <c r="C131" s="67">
        <v>0.0</v>
      </c>
      <c r="D131" s="68">
        <f t="shared" si="97"/>
        <v>0</v>
      </c>
      <c r="E131" s="69">
        <f t="shared" si="98"/>
        <v>0</v>
      </c>
      <c r="F131" s="27">
        <f t="shared" si="99"/>
        <v>0</v>
      </c>
      <c r="G131" s="28">
        <f t="shared" si="100"/>
        <v>0</v>
      </c>
      <c r="H131" s="29">
        <f t="shared" si="101"/>
        <v>0</v>
      </c>
      <c r="I131" s="36">
        <f t="shared" si="102"/>
        <v>0</v>
      </c>
    </row>
    <row r="132">
      <c r="A132" s="70"/>
      <c r="B132" s="66" t="s">
        <v>32</v>
      </c>
      <c r="C132" s="67">
        <v>15.579698966292137</v>
      </c>
      <c r="D132" s="68">
        <f t="shared" si="97"/>
        <v>3209.417987</v>
      </c>
      <c r="E132" s="69">
        <f t="shared" si="98"/>
        <v>3530.359786</v>
      </c>
      <c r="F132" s="27">
        <f t="shared" si="99"/>
        <v>1293.17079</v>
      </c>
      <c r="G132" s="28">
        <f t="shared" si="100"/>
        <v>729.6076892</v>
      </c>
      <c r="H132" s="29">
        <f t="shared" si="101"/>
        <v>423.473717</v>
      </c>
      <c r="I132" s="36">
        <f t="shared" si="102"/>
        <v>706.0719572</v>
      </c>
    </row>
    <row r="133">
      <c r="A133" s="37"/>
      <c r="B133" s="37"/>
      <c r="C133" s="38"/>
      <c r="D133" s="39"/>
      <c r="E133" s="39"/>
      <c r="F133" s="38"/>
      <c r="G133" s="39"/>
      <c r="H133" s="40"/>
      <c r="I133" s="41"/>
    </row>
    <row r="134">
      <c r="A134" s="65" t="s">
        <v>72</v>
      </c>
      <c r="B134" s="66" t="s">
        <v>11</v>
      </c>
      <c r="C134" s="67">
        <v>43.164533932584284</v>
      </c>
      <c r="D134" s="68">
        <f t="shared" ref="D134:D141" si="103">C134*206</f>
        <v>8891.89399</v>
      </c>
      <c r="E134" s="69">
        <f t="shared" ref="E134:E141" si="104">D134*1.1</f>
        <v>9781.083389</v>
      </c>
      <c r="F134" s="27">
        <f t="shared" ref="F134:F143" si="105">(E134*$F$6)*0.33</f>
        <v>3582.810845</v>
      </c>
      <c r="G134" s="28">
        <f t="shared" ref="G134:G143" si="106">(E134*$G$6)*0.1666666667</f>
        <v>2021.423901</v>
      </c>
      <c r="H134" s="29">
        <f t="shared" ref="H134:H143" si="107">(E134*$H$6)*0.0833</f>
        <v>1173.260515</v>
      </c>
      <c r="I134" s="36">
        <f t="shared" ref="I134:I143" si="108">D134*$I$6</f>
        <v>1956.216678</v>
      </c>
    </row>
    <row r="135">
      <c r="A135" s="70"/>
      <c r="B135" s="66" t="s">
        <v>13</v>
      </c>
      <c r="C135" s="67">
        <v>25.62894202247191</v>
      </c>
      <c r="D135" s="68">
        <f t="shared" si="103"/>
        <v>5279.562057</v>
      </c>
      <c r="E135" s="69">
        <f t="shared" si="104"/>
        <v>5807.518262</v>
      </c>
      <c r="F135" s="27">
        <f t="shared" si="105"/>
        <v>2127.293939</v>
      </c>
      <c r="G135" s="28">
        <f t="shared" si="106"/>
        <v>1200.220441</v>
      </c>
      <c r="H135" s="29">
        <f t="shared" si="107"/>
        <v>696.6234306</v>
      </c>
      <c r="I135" s="36">
        <f t="shared" si="108"/>
        <v>1161.503652</v>
      </c>
    </row>
    <row r="136">
      <c r="A136" s="70"/>
      <c r="B136" s="66" t="s">
        <v>70</v>
      </c>
      <c r="C136" s="67">
        <v>25.291719101123597</v>
      </c>
      <c r="D136" s="68">
        <f t="shared" si="103"/>
        <v>5210.094135</v>
      </c>
      <c r="E136" s="69">
        <f t="shared" si="104"/>
        <v>5731.103548</v>
      </c>
      <c r="F136" s="27">
        <f t="shared" si="105"/>
        <v>2099.30323</v>
      </c>
      <c r="G136" s="28">
        <f t="shared" si="106"/>
        <v>1184.428067</v>
      </c>
      <c r="H136" s="29">
        <f t="shared" si="107"/>
        <v>687.4573328</v>
      </c>
      <c r="I136" s="36">
        <f t="shared" si="108"/>
        <v>1146.22071</v>
      </c>
    </row>
    <row r="137">
      <c r="A137" s="70"/>
      <c r="B137" s="66" t="s">
        <v>15</v>
      </c>
      <c r="C137" s="67">
        <v>26.303387865168546</v>
      </c>
      <c r="D137" s="68">
        <f t="shared" si="103"/>
        <v>5418.4979</v>
      </c>
      <c r="E137" s="69">
        <f t="shared" si="104"/>
        <v>5960.34769</v>
      </c>
      <c r="F137" s="27">
        <f t="shared" si="105"/>
        <v>2183.275359</v>
      </c>
      <c r="G137" s="28">
        <f t="shared" si="106"/>
        <v>1231.80519</v>
      </c>
      <c r="H137" s="29">
        <f t="shared" si="107"/>
        <v>714.9556261</v>
      </c>
      <c r="I137" s="36">
        <f t="shared" si="108"/>
        <v>1192.069538</v>
      </c>
    </row>
    <row r="138">
      <c r="A138" s="70"/>
      <c r="B138" s="66" t="s">
        <v>16</v>
      </c>
      <c r="C138" s="67">
        <v>0.0</v>
      </c>
      <c r="D138" s="68">
        <f t="shared" si="103"/>
        <v>0</v>
      </c>
      <c r="E138" s="69">
        <f t="shared" si="104"/>
        <v>0</v>
      </c>
      <c r="F138" s="27">
        <f t="shared" si="105"/>
        <v>0</v>
      </c>
      <c r="G138" s="28">
        <f t="shared" si="106"/>
        <v>0</v>
      </c>
      <c r="H138" s="29">
        <f t="shared" si="107"/>
        <v>0</v>
      </c>
      <c r="I138" s="36">
        <f t="shared" si="108"/>
        <v>0</v>
      </c>
    </row>
    <row r="139">
      <c r="A139" s="70"/>
      <c r="B139" s="66" t="s">
        <v>17</v>
      </c>
      <c r="C139" s="67">
        <v>0.0</v>
      </c>
      <c r="D139" s="68">
        <f t="shared" si="103"/>
        <v>0</v>
      </c>
      <c r="E139" s="69">
        <f t="shared" si="104"/>
        <v>0</v>
      </c>
      <c r="F139" s="27">
        <f t="shared" si="105"/>
        <v>0</v>
      </c>
      <c r="G139" s="28">
        <f t="shared" si="106"/>
        <v>0</v>
      </c>
      <c r="H139" s="29">
        <f t="shared" si="107"/>
        <v>0</v>
      </c>
      <c r="I139" s="36">
        <f t="shared" si="108"/>
        <v>0</v>
      </c>
    </row>
    <row r="140">
      <c r="A140" s="70"/>
      <c r="B140" s="66" t="s">
        <v>73</v>
      </c>
      <c r="C140" s="67">
        <v>25.291719101123597</v>
      </c>
      <c r="D140" s="68">
        <f t="shared" si="103"/>
        <v>5210.094135</v>
      </c>
      <c r="E140" s="69">
        <f t="shared" si="104"/>
        <v>5731.103548</v>
      </c>
      <c r="F140" s="27">
        <f t="shared" si="105"/>
        <v>2099.30323</v>
      </c>
      <c r="G140" s="28">
        <f t="shared" si="106"/>
        <v>1184.428067</v>
      </c>
      <c r="H140" s="29">
        <f t="shared" si="107"/>
        <v>687.4573328</v>
      </c>
      <c r="I140" s="36">
        <f t="shared" si="108"/>
        <v>1146.22071</v>
      </c>
    </row>
    <row r="141">
      <c r="A141" s="70"/>
      <c r="B141" s="66" t="s">
        <v>20</v>
      </c>
      <c r="C141" s="67">
        <v>0.0</v>
      </c>
      <c r="D141" s="68">
        <f t="shared" si="103"/>
        <v>0</v>
      </c>
      <c r="E141" s="69">
        <f t="shared" si="104"/>
        <v>0</v>
      </c>
      <c r="F141" s="27">
        <f t="shared" si="105"/>
        <v>0</v>
      </c>
      <c r="G141" s="28">
        <f t="shared" si="106"/>
        <v>0</v>
      </c>
      <c r="H141" s="29">
        <f t="shared" si="107"/>
        <v>0</v>
      </c>
      <c r="I141" s="36">
        <f t="shared" si="108"/>
        <v>0</v>
      </c>
    </row>
    <row r="142">
      <c r="A142" s="70"/>
      <c r="B142" s="66"/>
      <c r="C142" s="67"/>
      <c r="D142" s="68"/>
      <c r="E142" s="69"/>
      <c r="F142" s="27">
        <f t="shared" si="105"/>
        <v>0</v>
      </c>
      <c r="G142" s="28">
        <f t="shared" si="106"/>
        <v>0</v>
      </c>
      <c r="H142" s="29">
        <f t="shared" si="107"/>
        <v>0</v>
      </c>
      <c r="I142" s="36">
        <f t="shared" si="108"/>
        <v>0</v>
      </c>
    </row>
    <row r="143">
      <c r="A143" s="70"/>
      <c r="B143" s="66"/>
      <c r="C143" s="67"/>
      <c r="D143" s="68"/>
      <c r="E143" s="69"/>
      <c r="F143" s="27">
        <f t="shared" si="105"/>
        <v>0</v>
      </c>
      <c r="G143" s="28">
        <f t="shared" si="106"/>
        <v>0</v>
      </c>
      <c r="H143" s="29">
        <f t="shared" si="107"/>
        <v>0</v>
      </c>
      <c r="I143" s="36">
        <f t="shared" si="108"/>
        <v>0</v>
      </c>
    </row>
    <row r="144">
      <c r="A144" s="37"/>
      <c r="B144" s="37"/>
      <c r="C144" s="38"/>
      <c r="D144" s="39"/>
      <c r="E144" s="39"/>
      <c r="F144" s="38"/>
      <c r="G144" s="39"/>
      <c r="H144" s="40"/>
      <c r="I144" s="41"/>
    </row>
    <row r="145">
      <c r="A145" s="71" t="s">
        <v>74</v>
      </c>
      <c r="B145" s="66" t="s">
        <v>11</v>
      </c>
      <c r="C145" s="67">
        <v>47.21120898876406</v>
      </c>
      <c r="D145" s="68">
        <f t="shared" ref="D145:D152" si="109">C145*206</f>
        <v>9725.509052</v>
      </c>
      <c r="E145" s="69">
        <f t="shared" ref="E145:E152" si="110">D145*1.1</f>
        <v>10698.05996</v>
      </c>
      <c r="F145" s="27">
        <f t="shared" ref="F145:F152" si="111">(E145*$F$6)*0.33</f>
        <v>3918.699362</v>
      </c>
      <c r="G145" s="28">
        <f t="shared" ref="G145:G152" si="112">(E145*$G$6)*0.1666666667</f>
        <v>2210.932392</v>
      </c>
      <c r="H145" s="29">
        <f t="shared" ref="H145:H152" si="113">(E145*$H$6)*0.0833</f>
        <v>1283.253688</v>
      </c>
      <c r="I145" s="36">
        <f t="shared" ref="I145:I152" si="114">D145*$I$6</f>
        <v>2139.611991</v>
      </c>
    </row>
    <row r="146">
      <c r="A146" s="70"/>
      <c r="B146" s="66" t="s">
        <v>13</v>
      </c>
      <c r="C146" s="67">
        <v>25.966164943820228</v>
      </c>
      <c r="D146" s="68">
        <f t="shared" si="109"/>
        <v>5349.029978</v>
      </c>
      <c r="E146" s="69">
        <f t="shared" si="110"/>
        <v>5883.932976</v>
      </c>
      <c r="F146" s="27">
        <f t="shared" si="111"/>
        <v>2155.284649</v>
      </c>
      <c r="G146" s="28">
        <f t="shared" si="112"/>
        <v>1216.012815</v>
      </c>
      <c r="H146" s="29">
        <f t="shared" si="113"/>
        <v>705.7895284</v>
      </c>
      <c r="I146" s="36">
        <f t="shared" si="114"/>
        <v>1176.786595</v>
      </c>
    </row>
    <row r="147">
      <c r="A147" s="70"/>
      <c r="B147" s="66" t="s">
        <v>40</v>
      </c>
      <c r="C147" s="67">
        <v>25.291719101123597</v>
      </c>
      <c r="D147" s="68">
        <f t="shared" si="109"/>
        <v>5210.094135</v>
      </c>
      <c r="E147" s="69">
        <f t="shared" si="110"/>
        <v>5731.103548</v>
      </c>
      <c r="F147" s="27">
        <f t="shared" si="111"/>
        <v>2099.30323</v>
      </c>
      <c r="G147" s="28">
        <f t="shared" si="112"/>
        <v>1184.428067</v>
      </c>
      <c r="H147" s="29">
        <f t="shared" si="113"/>
        <v>687.4573328</v>
      </c>
      <c r="I147" s="36">
        <f t="shared" si="114"/>
        <v>1146.22071</v>
      </c>
    </row>
    <row r="148">
      <c r="A148" s="70"/>
      <c r="B148" s="66" t="s">
        <v>15</v>
      </c>
      <c r="C148" s="67">
        <v>26.303387865168546</v>
      </c>
      <c r="D148" s="68">
        <f t="shared" si="109"/>
        <v>5418.4979</v>
      </c>
      <c r="E148" s="69">
        <f t="shared" si="110"/>
        <v>5960.34769</v>
      </c>
      <c r="F148" s="27">
        <f t="shared" si="111"/>
        <v>2183.275359</v>
      </c>
      <c r="G148" s="28">
        <f t="shared" si="112"/>
        <v>1231.80519</v>
      </c>
      <c r="H148" s="29">
        <f t="shared" si="113"/>
        <v>714.9556261</v>
      </c>
      <c r="I148" s="36">
        <f t="shared" si="114"/>
        <v>1192.069538</v>
      </c>
    </row>
    <row r="149">
      <c r="A149" s="70"/>
      <c r="B149" s="66" t="s">
        <v>16</v>
      </c>
      <c r="C149" s="67">
        <v>0.0</v>
      </c>
      <c r="D149" s="68">
        <f t="shared" si="109"/>
        <v>0</v>
      </c>
      <c r="E149" s="69">
        <f t="shared" si="110"/>
        <v>0</v>
      </c>
      <c r="F149" s="27">
        <f t="shared" si="111"/>
        <v>0</v>
      </c>
      <c r="G149" s="28">
        <f t="shared" si="112"/>
        <v>0</v>
      </c>
      <c r="H149" s="29">
        <f t="shared" si="113"/>
        <v>0</v>
      </c>
      <c r="I149" s="36">
        <f t="shared" si="114"/>
        <v>0</v>
      </c>
    </row>
    <row r="150">
      <c r="A150" s="70"/>
      <c r="B150" s="66" t="s">
        <v>17</v>
      </c>
      <c r="C150" s="67">
        <v>0.0</v>
      </c>
      <c r="D150" s="68">
        <f t="shared" si="109"/>
        <v>0</v>
      </c>
      <c r="E150" s="69">
        <f t="shared" si="110"/>
        <v>0</v>
      </c>
      <c r="F150" s="27">
        <f t="shared" si="111"/>
        <v>0</v>
      </c>
      <c r="G150" s="28">
        <f t="shared" si="112"/>
        <v>0</v>
      </c>
      <c r="H150" s="29">
        <f t="shared" si="113"/>
        <v>0</v>
      </c>
      <c r="I150" s="36">
        <f t="shared" si="114"/>
        <v>0</v>
      </c>
    </row>
    <row r="151">
      <c r="A151" s="70"/>
      <c r="B151" s="66" t="s">
        <v>73</v>
      </c>
      <c r="C151" s="67">
        <v>25.62894202247191</v>
      </c>
      <c r="D151" s="68">
        <f t="shared" si="109"/>
        <v>5279.562057</v>
      </c>
      <c r="E151" s="69">
        <f t="shared" si="110"/>
        <v>5807.518262</v>
      </c>
      <c r="F151" s="27">
        <f t="shared" si="111"/>
        <v>2127.293939</v>
      </c>
      <c r="G151" s="28">
        <f t="shared" si="112"/>
        <v>1200.220441</v>
      </c>
      <c r="H151" s="29">
        <f t="shared" si="113"/>
        <v>696.6234306</v>
      </c>
      <c r="I151" s="36">
        <f t="shared" si="114"/>
        <v>1161.503652</v>
      </c>
    </row>
    <row r="152">
      <c r="A152" s="70"/>
      <c r="B152" s="66" t="s">
        <v>75</v>
      </c>
      <c r="C152" s="67">
        <v>5.732789662921349</v>
      </c>
      <c r="D152" s="68">
        <f t="shared" si="109"/>
        <v>1180.954671</v>
      </c>
      <c r="E152" s="69">
        <f t="shared" si="110"/>
        <v>1299.050138</v>
      </c>
      <c r="F152" s="27">
        <f t="shared" si="111"/>
        <v>475.8420654</v>
      </c>
      <c r="G152" s="28">
        <f t="shared" si="112"/>
        <v>268.4703618</v>
      </c>
      <c r="H152" s="29">
        <f t="shared" si="113"/>
        <v>155.8236621</v>
      </c>
      <c r="I152" s="36">
        <f t="shared" si="114"/>
        <v>259.8100275</v>
      </c>
    </row>
    <row r="153">
      <c r="A153" s="37"/>
      <c r="B153" s="37"/>
      <c r="C153" s="38"/>
      <c r="D153" s="39"/>
      <c r="E153" s="39"/>
      <c r="F153" s="38"/>
      <c r="G153" s="39"/>
      <c r="H153" s="40"/>
      <c r="I153" s="41"/>
    </row>
    <row r="154">
      <c r="A154" s="71" t="s">
        <v>76</v>
      </c>
      <c r="B154" s="66" t="s">
        <v>77</v>
      </c>
      <c r="C154" s="67">
        <v>32.036177528089894</v>
      </c>
      <c r="D154" s="68">
        <f t="shared" ref="D154:D160" si="115">C154*206</f>
        <v>6599.452571</v>
      </c>
      <c r="E154" s="69">
        <f t="shared" ref="E154:E160" si="116">D154*1.1</f>
        <v>7259.397828</v>
      </c>
      <c r="F154" s="27">
        <f t="shared" ref="F154:F160" si="117">(E154*$F$6)*0.33</f>
        <v>2659.117424</v>
      </c>
      <c r="G154" s="28">
        <f t="shared" ref="G154:G160" si="118">(E154*$G$6)*0.1666666667</f>
        <v>1500.275551</v>
      </c>
      <c r="H154" s="29">
        <f t="shared" ref="H154:H160" si="119">(E154*$H$6)*0.0833</f>
        <v>870.7792882</v>
      </c>
      <c r="I154" s="36">
        <f t="shared" ref="I154:I160" si="120">D154*$I$6</f>
        <v>1451.879566</v>
      </c>
    </row>
    <row r="155">
      <c r="A155" s="70"/>
      <c r="B155" s="66" t="s">
        <v>78</v>
      </c>
      <c r="C155" s="67">
        <v>33.047846292134835</v>
      </c>
      <c r="D155" s="68">
        <f t="shared" si="115"/>
        <v>6807.856336</v>
      </c>
      <c r="E155" s="69">
        <f t="shared" si="116"/>
        <v>7488.64197</v>
      </c>
      <c r="F155" s="27">
        <f t="shared" si="117"/>
        <v>2743.089554</v>
      </c>
      <c r="G155" s="28">
        <f t="shared" si="118"/>
        <v>1547.652674</v>
      </c>
      <c r="H155" s="29">
        <f t="shared" si="119"/>
        <v>898.2775816</v>
      </c>
      <c r="I155" s="36">
        <f t="shared" si="120"/>
        <v>1497.728394</v>
      </c>
    </row>
    <row r="156">
      <c r="A156" s="70"/>
      <c r="B156" s="66" t="s">
        <v>79</v>
      </c>
      <c r="C156" s="67">
        <v>35.07118382022473</v>
      </c>
      <c r="D156" s="68">
        <f t="shared" si="115"/>
        <v>7224.663867</v>
      </c>
      <c r="E156" s="69">
        <f t="shared" si="116"/>
        <v>7947.130254</v>
      </c>
      <c r="F156" s="27">
        <f t="shared" si="117"/>
        <v>2911.033812</v>
      </c>
      <c r="G156" s="28">
        <f t="shared" si="118"/>
        <v>1642.406919</v>
      </c>
      <c r="H156" s="29">
        <f t="shared" si="119"/>
        <v>953.2741682</v>
      </c>
      <c r="I156" s="36">
        <f t="shared" si="120"/>
        <v>1589.426051</v>
      </c>
    </row>
    <row r="157">
      <c r="A157" s="70"/>
      <c r="B157" s="66" t="s">
        <v>40</v>
      </c>
      <c r="C157" s="67">
        <v>25.62894202247191</v>
      </c>
      <c r="D157" s="68">
        <f t="shared" si="115"/>
        <v>5279.562057</v>
      </c>
      <c r="E157" s="69">
        <f t="shared" si="116"/>
        <v>5807.518262</v>
      </c>
      <c r="F157" s="27">
        <f t="shared" si="117"/>
        <v>2127.293939</v>
      </c>
      <c r="G157" s="28">
        <f t="shared" si="118"/>
        <v>1200.220441</v>
      </c>
      <c r="H157" s="29">
        <f t="shared" si="119"/>
        <v>696.6234306</v>
      </c>
      <c r="I157" s="36">
        <f t="shared" si="120"/>
        <v>1161.503652</v>
      </c>
    </row>
    <row r="158">
      <c r="A158" s="70"/>
      <c r="B158" s="66" t="s">
        <v>80</v>
      </c>
      <c r="C158" s="67">
        <v>25.966164943820228</v>
      </c>
      <c r="D158" s="68">
        <f t="shared" si="115"/>
        <v>5349.029978</v>
      </c>
      <c r="E158" s="69">
        <f t="shared" si="116"/>
        <v>5883.932976</v>
      </c>
      <c r="F158" s="27">
        <f t="shared" si="117"/>
        <v>2155.284649</v>
      </c>
      <c r="G158" s="28">
        <f t="shared" si="118"/>
        <v>1216.012815</v>
      </c>
      <c r="H158" s="29">
        <f t="shared" si="119"/>
        <v>705.7895284</v>
      </c>
      <c r="I158" s="36">
        <f t="shared" si="120"/>
        <v>1176.786595</v>
      </c>
    </row>
    <row r="159">
      <c r="A159" s="70"/>
      <c r="B159" s="66" t="s">
        <v>35</v>
      </c>
      <c r="C159" s="67">
        <v>26.03360952808989</v>
      </c>
      <c r="D159" s="68">
        <f t="shared" si="115"/>
        <v>5362.923563</v>
      </c>
      <c r="E159" s="69">
        <f t="shared" si="116"/>
        <v>5899.215919</v>
      </c>
      <c r="F159" s="27">
        <f t="shared" si="117"/>
        <v>2160.882791</v>
      </c>
      <c r="G159" s="28">
        <f t="shared" si="118"/>
        <v>1219.17129</v>
      </c>
      <c r="H159" s="29">
        <f t="shared" si="119"/>
        <v>707.6227479</v>
      </c>
      <c r="I159" s="36">
        <f t="shared" si="120"/>
        <v>1179.843184</v>
      </c>
    </row>
    <row r="160">
      <c r="A160" s="70"/>
      <c r="B160" s="66" t="s">
        <v>81</v>
      </c>
      <c r="C160" s="67">
        <v>11.568539325842698</v>
      </c>
      <c r="D160" s="68">
        <f t="shared" si="115"/>
        <v>2383.119101</v>
      </c>
      <c r="E160" s="69">
        <f t="shared" si="116"/>
        <v>2621.431011</v>
      </c>
      <c r="F160" s="27">
        <f t="shared" si="117"/>
        <v>960.2301794</v>
      </c>
      <c r="G160" s="28">
        <f t="shared" si="118"/>
        <v>541.7624091</v>
      </c>
      <c r="H160" s="29">
        <f t="shared" si="119"/>
        <v>314.4458927</v>
      </c>
      <c r="I160" s="36">
        <f t="shared" si="120"/>
        <v>524.2862022</v>
      </c>
    </row>
    <row r="161">
      <c r="A161" s="37"/>
      <c r="B161" s="37"/>
      <c r="C161" s="38"/>
      <c r="D161" s="39"/>
      <c r="E161" s="39"/>
      <c r="F161" s="38"/>
      <c r="G161" s="39"/>
      <c r="H161" s="40"/>
      <c r="I161" s="41"/>
    </row>
    <row r="162">
      <c r="A162" s="71" t="s">
        <v>82</v>
      </c>
      <c r="B162" s="66" t="s">
        <v>11</v>
      </c>
      <c r="C162" s="67">
        <v>56.65345078651686</v>
      </c>
      <c r="D162" s="68">
        <f t="shared" ref="D162:D168" si="121">C162*206</f>
        <v>11670.61086</v>
      </c>
      <c r="E162" s="69">
        <f t="shared" ref="E162:E168" si="122">D162*1.1</f>
        <v>12837.67195</v>
      </c>
      <c r="F162" s="27">
        <f t="shared" ref="F162:F168" si="123">(E162*$F$6)*0.33</f>
        <v>4702.439235</v>
      </c>
      <c r="G162" s="28">
        <f t="shared" ref="G162:G168" si="124">(E162*$G$6)*0.1666666667</f>
        <v>2653.11887</v>
      </c>
      <c r="H162" s="29">
        <f t="shared" ref="H162:H168" si="125">(E162*$H$6)*0.0833</f>
        <v>1539.904426</v>
      </c>
      <c r="I162" s="36">
        <f t="shared" ref="I162:I168" si="126">D162*$I$6</f>
        <v>2567.53439</v>
      </c>
    </row>
    <row r="163">
      <c r="A163" s="70"/>
      <c r="B163" s="66" t="s">
        <v>22</v>
      </c>
      <c r="C163" s="67">
        <v>26.03360952808989</v>
      </c>
      <c r="D163" s="68">
        <f t="shared" si="121"/>
        <v>5362.923563</v>
      </c>
      <c r="E163" s="69">
        <f t="shared" si="122"/>
        <v>5899.215919</v>
      </c>
      <c r="F163" s="27">
        <f t="shared" si="123"/>
        <v>2160.882791</v>
      </c>
      <c r="G163" s="28">
        <f t="shared" si="124"/>
        <v>1219.17129</v>
      </c>
      <c r="H163" s="29">
        <f t="shared" si="125"/>
        <v>707.6227479</v>
      </c>
      <c r="I163" s="36">
        <f t="shared" si="126"/>
        <v>1179.843184</v>
      </c>
    </row>
    <row r="164">
      <c r="A164" s="70"/>
      <c r="B164" s="66" t="s">
        <v>70</v>
      </c>
      <c r="C164" s="67">
        <v>25.62894202247191</v>
      </c>
      <c r="D164" s="68">
        <f t="shared" si="121"/>
        <v>5279.562057</v>
      </c>
      <c r="E164" s="69">
        <f t="shared" si="122"/>
        <v>5807.518262</v>
      </c>
      <c r="F164" s="27">
        <f t="shared" si="123"/>
        <v>2127.293939</v>
      </c>
      <c r="G164" s="28">
        <f t="shared" si="124"/>
        <v>1200.220441</v>
      </c>
      <c r="H164" s="29">
        <f t="shared" si="125"/>
        <v>696.6234306</v>
      </c>
      <c r="I164" s="36">
        <f t="shared" si="126"/>
        <v>1161.503652</v>
      </c>
    </row>
    <row r="165">
      <c r="A165" s="70"/>
      <c r="B165" s="66" t="s">
        <v>83</v>
      </c>
      <c r="C165" s="67">
        <v>24.28005033707866</v>
      </c>
      <c r="D165" s="68">
        <f t="shared" si="121"/>
        <v>5001.690369</v>
      </c>
      <c r="E165" s="69">
        <f t="shared" si="122"/>
        <v>5501.859406</v>
      </c>
      <c r="F165" s="27">
        <f t="shared" si="123"/>
        <v>2015.331101</v>
      </c>
      <c r="G165" s="28">
        <f t="shared" si="124"/>
        <v>1137.050944</v>
      </c>
      <c r="H165" s="29">
        <f t="shared" si="125"/>
        <v>659.9590395</v>
      </c>
      <c r="I165" s="36">
        <f t="shared" si="126"/>
        <v>1100.371881</v>
      </c>
    </row>
    <row r="166">
      <c r="A166" s="70"/>
      <c r="B166" s="66" t="s">
        <v>16</v>
      </c>
      <c r="C166" s="67">
        <v>0.0</v>
      </c>
      <c r="D166" s="68">
        <f t="shared" si="121"/>
        <v>0</v>
      </c>
      <c r="E166" s="69">
        <f t="shared" si="122"/>
        <v>0</v>
      </c>
      <c r="F166" s="27">
        <f t="shared" si="123"/>
        <v>0</v>
      </c>
      <c r="G166" s="28">
        <f t="shared" si="124"/>
        <v>0</v>
      </c>
      <c r="H166" s="29">
        <f t="shared" si="125"/>
        <v>0</v>
      </c>
      <c r="I166" s="36">
        <f t="shared" si="126"/>
        <v>0</v>
      </c>
    </row>
    <row r="167">
      <c r="A167" s="70"/>
      <c r="B167" s="66" t="s">
        <v>17</v>
      </c>
      <c r="C167" s="67">
        <v>0.0</v>
      </c>
      <c r="D167" s="68">
        <f t="shared" si="121"/>
        <v>0</v>
      </c>
      <c r="E167" s="69">
        <f t="shared" si="122"/>
        <v>0</v>
      </c>
      <c r="F167" s="27">
        <f t="shared" si="123"/>
        <v>0</v>
      </c>
      <c r="G167" s="28">
        <f t="shared" si="124"/>
        <v>0</v>
      </c>
      <c r="H167" s="29">
        <f t="shared" si="125"/>
        <v>0</v>
      </c>
      <c r="I167" s="36">
        <f t="shared" si="126"/>
        <v>0</v>
      </c>
    </row>
    <row r="168">
      <c r="A168" s="70"/>
      <c r="B168" s="66" t="s">
        <v>73</v>
      </c>
      <c r="C168" s="67">
        <v>25.56149743820225</v>
      </c>
      <c r="D168" s="68">
        <f t="shared" si="121"/>
        <v>5265.668472</v>
      </c>
      <c r="E168" s="69">
        <f t="shared" si="122"/>
        <v>5792.235319</v>
      </c>
      <c r="F168" s="27">
        <f t="shared" si="123"/>
        <v>2121.695798</v>
      </c>
      <c r="G168" s="28">
        <f t="shared" si="124"/>
        <v>1197.061966</v>
      </c>
      <c r="H168" s="29">
        <f t="shared" si="125"/>
        <v>694.790211</v>
      </c>
      <c r="I168" s="36">
        <f t="shared" si="126"/>
        <v>1158.447064</v>
      </c>
    </row>
    <row r="169">
      <c r="A169" s="37"/>
      <c r="B169" s="37"/>
      <c r="C169" s="38"/>
      <c r="D169" s="39"/>
      <c r="E169" s="39"/>
      <c r="F169" s="38"/>
      <c r="G169" s="39"/>
      <c r="H169" s="40"/>
      <c r="I169" s="41"/>
    </row>
    <row r="170">
      <c r="A170" s="71" t="s">
        <v>84</v>
      </c>
      <c r="B170" s="66" t="s">
        <v>85</v>
      </c>
      <c r="C170" s="67">
        <v>26.640610786516866</v>
      </c>
      <c r="D170" s="68">
        <f t="shared" ref="D170:D171" si="127">C170*206</f>
        <v>5487.965822</v>
      </c>
      <c r="E170" s="69">
        <f t="shared" ref="E170:E171" si="128">D170*1.1</f>
        <v>6036.762404</v>
      </c>
      <c r="F170" s="27">
        <f t="shared" ref="F170:F171" si="129">(E170*$F$6)*0.33</f>
        <v>2211.266069</v>
      </c>
      <c r="G170" s="28">
        <f t="shared" ref="G170:G171" si="130">(E170*$G$6)*0.1666666667</f>
        <v>1247.597564</v>
      </c>
      <c r="H170" s="29">
        <f t="shared" ref="H170:H171" si="131">(E170*$H$6)*0.0833</f>
        <v>724.1217239</v>
      </c>
      <c r="I170" s="36">
        <f t="shared" ref="I170:I171" si="132">D170*$I$6</f>
        <v>1207.352481</v>
      </c>
    </row>
    <row r="171">
      <c r="A171" s="72"/>
      <c r="B171" s="66" t="s">
        <v>22</v>
      </c>
      <c r="C171" s="67">
        <v>29.499775280898877</v>
      </c>
      <c r="D171" s="68">
        <f t="shared" si="127"/>
        <v>6076.953708</v>
      </c>
      <c r="E171" s="69">
        <f t="shared" si="128"/>
        <v>6684.649079</v>
      </c>
      <c r="F171" s="27">
        <f t="shared" si="129"/>
        <v>2448.586958</v>
      </c>
      <c r="G171" s="28">
        <f t="shared" si="130"/>
        <v>1381.494143</v>
      </c>
      <c r="H171" s="29">
        <f t="shared" si="131"/>
        <v>801.8370263</v>
      </c>
      <c r="I171" s="36">
        <f t="shared" si="132"/>
        <v>1336.929816</v>
      </c>
    </row>
    <row r="172">
      <c r="A172" s="37"/>
      <c r="B172" s="37"/>
      <c r="C172" s="38"/>
      <c r="D172" s="39"/>
      <c r="E172" s="39"/>
      <c r="F172" s="38"/>
      <c r="G172" s="39"/>
      <c r="H172" s="40"/>
      <c r="I172" s="41"/>
    </row>
    <row r="173">
      <c r="A173" s="71" t="s">
        <v>86</v>
      </c>
      <c r="B173" s="66" t="s">
        <v>11</v>
      </c>
      <c r="C173" s="67">
        <v>66.09569258426967</v>
      </c>
      <c r="D173" s="68">
        <f t="shared" ref="D173:D177" si="133">C173*206</f>
        <v>13615.71267</v>
      </c>
      <c r="E173" s="69">
        <f t="shared" ref="E173:E177" si="134">D173*1.1</f>
        <v>14977.28394</v>
      </c>
      <c r="F173" s="27">
        <f t="shared" ref="F173:F177" si="135">(E173*$F$6)*0.33</f>
        <v>5486.179107</v>
      </c>
      <c r="G173" s="28">
        <f t="shared" ref="G173:G177" si="136">(E173*$G$6)*0.1666666667</f>
        <v>3095.305348</v>
      </c>
      <c r="H173" s="29">
        <f t="shared" ref="H173:H177" si="137">(E173*$H$6)*0.0833</f>
        <v>1796.555163</v>
      </c>
      <c r="I173" s="36">
        <f t="shared" ref="I173:I177" si="138">D173*$I$6</f>
        <v>2995.456788</v>
      </c>
    </row>
    <row r="174">
      <c r="A174" s="70"/>
      <c r="B174" s="66" t="s">
        <v>20</v>
      </c>
      <c r="C174" s="67">
        <v>0.0</v>
      </c>
      <c r="D174" s="68">
        <f t="shared" si="133"/>
        <v>0</v>
      </c>
      <c r="E174" s="69">
        <f t="shared" si="134"/>
        <v>0</v>
      </c>
      <c r="F174" s="27">
        <f t="shared" si="135"/>
        <v>0</v>
      </c>
      <c r="G174" s="28">
        <f t="shared" si="136"/>
        <v>0</v>
      </c>
      <c r="H174" s="29">
        <f t="shared" si="137"/>
        <v>0</v>
      </c>
      <c r="I174" s="36">
        <f t="shared" si="138"/>
        <v>0</v>
      </c>
    </row>
    <row r="175">
      <c r="A175" s="70"/>
      <c r="B175" s="66" t="s">
        <v>40</v>
      </c>
      <c r="C175" s="67">
        <v>25.62894202247191</v>
      </c>
      <c r="D175" s="68">
        <f t="shared" si="133"/>
        <v>5279.562057</v>
      </c>
      <c r="E175" s="69">
        <f t="shared" si="134"/>
        <v>5807.518262</v>
      </c>
      <c r="F175" s="27">
        <f t="shared" si="135"/>
        <v>2127.293939</v>
      </c>
      <c r="G175" s="28">
        <f t="shared" si="136"/>
        <v>1200.220441</v>
      </c>
      <c r="H175" s="29">
        <f t="shared" si="137"/>
        <v>696.6234306</v>
      </c>
      <c r="I175" s="36">
        <f t="shared" si="138"/>
        <v>1161.503652</v>
      </c>
    </row>
    <row r="176">
      <c r="A176" s="70"/>
      <c r="B176" s="66" t="s">
        <v>23</v>
      </c>
      <c r="C176" s="67">
        <v>29.338394157303377</v>
      </c>
      <c r="D176" s="68">
        <f t="shared" si="133"/>
        <v>6043.709196</v>
      </c>
      <c r="E176" s="69">
        <f t="shared" si="134"/>
        <v>6648.080116</v>
      </c>
      <c r="F176" s="27">
        <f t="shared" si="135"/>
        <v>2435.191747</v>
      </c>
      <c r="G176" s="28">
        <f t="shared" si="136"/>
        <v>1373.936558</v>
      </c>
      <c r="H176" s="29">
        <f t="shared" si="137"/>
        <v>797.4505061</v>
      </c>
      <c r="I176" s="36">
        <f t="shared" si="138"/>
        <v>1329.616023</v>
      </c>
    </row>
    <row r="177">
      <c r="A177" s="70"/>
      <c r="B177" s="66" t="s">
        <v>35</v>
      </c>
      <c r="C177" s="67">
        <v>29.675617078651694</v>
      </c>
      <c r="D177" s="68">
        <f t="shared" si="133"/>
        <v>6113.177118</v>
      </c>
      <c r="E177" s="69">
        <f t="shared" si="134"/>
        <v>6724.49483</v>
      </c>
      <c r="F177" s="27">
        <f t="shared" si="135"/>
        <v>2463.182456</v>
      </c>
      <c r="G177" s="28">
        <f t="shared" si="136"/>
        <v>1389.728932</v>
      </c>
      <c r="H177" s="29">
        <f t="shared" si="137"/>
        <v>806.6166039</v>
      </c>
      <c r="I177" s="36">
        <f t="shared" si="138"/>
        <v>1344.898966</v>
      </c>
    </row>
    <row r="178">
      <c r="A178" s="37"/>
      <c r="B178" s="37"/>
      <c r="C178" s="38"/>
      <c r="D178" s="39"/>
      <c r="E178" s="39"/>
      <c r="F178" s="38"/>
      <c r="G178" s="39"/>
      <c r="H178" s="40"/>
      <c r="I178" s="41"/>
    </row>
    <row r="179">
      <c r="A179" s="71" t="s">
        <v>87</v>
      </c>
      <c r="B179" s="66" t="s">
        <v>11</v>
      </c>
      <c r="C179" s="67">
        <v>70.05393258426967</v>
      </c>
      <c r="D179" s="68">
        <f>C179*206</f>
        <v>14431.11011</v>
      </c>
      <c r="E179" s="69">
        <f>D179*1.1</f>
        <v>15874.22112</v>
      </c>
      <c r="F179" s="27">
        <f>(E179*$F$6)*0.33</f>
        <v>5814.727198</v>
      </c>
      <c r="G179" s="28">
        <f>(E179*$G$6)*0.1666666667</f>
        <v>3280.672366</v>
      </c>
      <c r="H179" s="29">
        <f>(E179*$H$6)*0.0833</f>
        <v>1904.144572</v>
      </c>
      <c r="I179" s="36">
        <f>D179*$I$6</f>
        <v>3174.844225</v>
      </c>
    </row>
    <row r="180">
      <c r="A180" s="37"/>
      <c r="B180" s="37"/>
      <c r="C180" s="38"/>
      <c r="D180" s="39"/>
      <c r="E180" s="39"/>
      <c r="F180" s="38"/>
      <c r="G180" s="39"/>
      <c r="H180" s="40"/>
      <c r="I180" s="41"/>
    </row>
    <row r="181">
      <c r="A181" s="71" t="s">
        <v>88</v>
      </c>
      <c r="B181" s="66" t="s">
        <v>11</v>
      </c>
      <c r="C181" s="67">
        <v>70.05393258426967</v>
      </c>
      <c r="D181" s="68">
        <f>C181*206</f>
        <v>14431.11011</v>
      </c>
      <c r="E181" s="69">
        <f>D181*1.1</f>
        <v>15874.22112</v>
      </c>
      <c r="F181" s="27">
        <f>(E181*$F$6)*0.33</f>
        <v>5814.727198</v>
      </c>
      <c r="G181" s="28">
        <f>(E181*$G$6)*0.1666666667</f>
        <v>3280.672366</v>
      </c>
      <c r="H181" s="29">
        <f>(E181*$H$6)*0.0833</f>
        <v>1904.144572</v>
      </c>
      <c r="I181" s="36">
        <f>D181*$I$6</f>
        <v>3174.844225</v>
      </c>
    </row>
    <row r="182">
      <c r="A182" s="37"/>
      <c r="B182" s="37"/>
      <c r="C182" s="38"/>
      <c r="D182" s="39"/>
      <c r="E182" s="39"/>
      <c r="F182" s="38"/>
      <c r="G182" s="39"/>
      <c r="H182" s="40"/>
      <c r="I182" s="41"/>
    </row>
    <row r="183">
      <c r="A183" s="71" t="s">
        <v>89</v>
      </c>
      <c r="B183" s="66" t="s">
        <v>40</v>
      </c>
      <c r="C183" s="67">
        <v>27.989502471910118</v>
      </c>
      <c r="D183" s="68">
        <f t="shared" ref="D183:D184" si="139">C183*206</f>
        <v>5765.837509</v>
      </c>
      <c r="E183" s="69">
        <f t="shared" ref="E183:E184" si="140">D183*1.1</f>
        <v>6342.42126</v>
      </c>
      <c r="F183" s="27">
        <f t="shared" ref="F183:F184" si="141">(E183*$F$6)*0.33</f>
        <v>2323.228908</v>
      </c>
      <c r="G183" s="28">
        <f t="shared" ref="G183:G184" si="142">(E183*$G$6)*0.1666666667</f>
        <v>1310.767061</v>
      </c>
      <c r="H183" s="29">
        <f t="shared" ref="H183:H184" si="143">(E183*$H$6)*0.0833</f>
        <v>760.786115</v>
      </c>
      <c r="I183" s="36">
        <f t="shared" ref="I183:I184" si="144">D183*$I$6</f>
        <v>1268.484252</v>
      </c>
    </row>
    <row r="184">
      <c r="A184" s="70"/>
      <c r="B184" s="66" t="s">
        <v>11</v>
      </c>
      <c r="C184" s="67">
        <v>75.71608988764046</v>
      </c>
      <c r="D184" s="68">
        <f t="shared" si="139"/>
        <v>15597.51452</v>
      </c>
      <c r="E184" s="69">
        <f t="shared" si="140"/>
        <v>17157.26597</v>
      </c>
      <c r="F184" s="27">
        <f t="shared" si="141"/>
        <v>6284.706524</v>
      </c>
      <c r="G184" s="28">
        <f t="shared" si="142"/>
        <v>3545.834968</v>
      </c>
      <c r="H184" s="29">
        <f t="shared" si="143"/>
        <v>2058.048367</v>
      </c>
      <c r="I184" s="36">
        <f t="shared" si="144"/>
        <v>3431.453194</v>
      </c>
    </row>
    <row r="185">
      <c r="A185" s="37"/>
      <c r="B185" s="37"/>
      <c r="C185" s="38"/>
      <c r="D185" s="39"/>
      <c r="E185" s="39"/>
      <c r="F185" s="38"/>
      <c r="G185" s="39"/>
      <c r="H185" s="40"/>
      <c r="I185" s="41"/>
    </row>
    <row r="186">
      <c r="A186" s="71" t="s">
        <v>90</v>
      </c>
      <c r="B186" s="66" t="s">
        <v>11</v>
      </c>
      <c r="C186" s="67">
        <v>63.39790921348317</v>
      </c>
      <c r="D186" s="68">
        <f t="shared" ref="D186:D193" si="145">C186*206</f>
        <v>13059.9693</v>
      </c>
      <c r="E186" s="69">
        <f t="shared" ref="E186:E193" si="146">D186*1.1</f>
        <v>14365.96623</v>
      </c>
      <c r="F186" s="27">
        <f t="shared" ref="F186:F193" si="147">(E186*$F$6)*0.33</f>
        <v>5262.253429</v>
      </c>
      <c r="G186" s="28">
        <f t="shared" ref="G186:G193" si="148">(E186*$G$6)*0.1666666667</f>
        <v>2968.966354</v>
      </c>
      <c r="H186" s="29">
        <f t="shared" ref="H186:H193" si="149">(E186*$H$6)*0.0833</f>
        <v>1723.226381</v>
      </c>
      <c r="I186" s="36">
        <f t="shared" ref="I186:I193" si="150">D186*$I$6</f>
        <v>2873.193246</v>
      </c>
    </row>
    <row r="187">
      <c r="A187" s="70"/>
      <c r="B187" s="66" t="s">
        <v>13</v>
      </c>
      <c r="C187" s="67">
        <v>26.303387865168546</v>
      </c>
      <c r="D187" s="68">
        <f t="shared" si="145"/>
        <v>5418.4979</v>
      </c>
      <c r="E187" s="69">
        <f t="shared" si="146"/>
        <v>5960.34769</v>
      </c>
      <c r="F187" s="27">
        <f t="shared" si="147"/>
        <v>2183.275359</v>
      </c>
      <c r="G187" s="28">
        <f t="shared" si="148"/>
        <v>1231.80519</v>
      </c>
      <c r="H187" s="29">
        <f t="shared" si="149"/>
        <v>714.9556261</v>
      </c>
      <c r="I187" s="36">
        <f t="shared" si="150"/>
        <v>1192.069538</v>
      </c>
    </row>
    <row r="188">
      <c r="A188" s="70"/>
      <c r="B188" s="66" t="s">
        <v>70</v>
      </c>
      <c r="C188" s="67">
        <v>25.966164943820228</v>
      </c>
      <c r="D188" s="68">
        <f t="shared" si="145"/>
        <v>5349.029978</v>
      </c>
      <c r="E188" s="69">
        <f t="shared" si="146"/>
        <v>5883.932976</v>
      </c>
      <c r="F188" s="27">
        <f t="shared" si="147"/>
        <v>2155.284649</v>
      </c>
      <c r="G188" s="28">
        <f t="shared" si="148"/>
        <v>1216.012815</v>
      </c>
      <c r="H188" s="29">
        <f t="shared" si="149"/>
        <v>705.7895284</v>
      </c>
      <c r="I188" s="36">
        <f t="shared" si="150"/>
        <v>1176.786595</v>
      </c>
    </row>
    <row r="189">
      <c r="A189" s="70"/>
      <c r="B189" s="66" t="s">
        <v>15</v>
      </c>
      <c r="C189" s="67">
        <v>26.640610786516866</v>
      </c>
      <c r="D189" s="68">
        <f t="shared" si="145"/>
        <v>5487.965822</v>
      </c>
      <c r="E189" s="69">
        <f t="shared" si="146"/>
        <v>6036.762404</v>
      </c>
      <c r="F189" s="27">
        <f t="shared" si="147"/>
        <v>2211.266069</v>
      </c>
      <c r="G189" s="28">
        <f t="shared" si="148"/>
        <v>1247.597564</v>
      </c>
      <c r="H189" s="29">
        <f t="shared" si="149"/>
        <v>724.1217239</v>
      </c>
      <c r="I189" s="36">
        <f t="shared" si="150"/>
        <v>1207.352481</v>
      </c>
    </row>
    <row r="190">
      <c r="A190" s="70"/>
      <c r="B190" s="66" t="s">
        <v>16</v>
      </c>
      <c r="C190" s="67">
        <v>0.0</v>
      </c>
      <c r="D190" s="68">
        <f t="shared" si="145"/>
        <v>0</v>
      </c>
      <c r="E190" s="69">
        <f t="shared" si="146"/>
        <v>0</v>
      </c>
      <c r="F190" s="27">
        <f t="shared" si="147"/>
        <v>0</v>
      </c>
      <c r="G190" s="28">
        <f t="shared" si="148"/>
        <v>0</v>
      </c>
      <c r="H190" s="29">
        <f t="shared" si="149"/>
        <v>0</v>
      </c>
      <c r="I190" s="36">
        <f t="shared" si="150"/>
        <v>0</v>
      </c>
    </row>
    <row r="191">
      <c r="A191" s="70"/>
      <c r="B191" s="66" t="s">
        <v>17</v>
      </c>
      <c r="C191" s="67">
        <v>0.0</v>
      </c>
      <c r="D191" s="68">
        <f t="shared" si="145"/>
        <v>0</v>
      </c>
      <c r="E191" s="69">
        <f t="shared" si="146"/>
        <v>0</v>
      </c>
      <c r="F191" s="27">
        <f t="shared" si="147"/>
        <v>0</v>
      </c>
      <c r="G191" s="28">
        <f t="shared" si="148"/>
        <v>0</v>
      </c>
      <c r="H191" s="29">
        <f t="shared" si="149"/>
        <v>0</v>
      </c>
      <c r="I191" s="36">
        <f t="shared" si="150"/>
        <v>0</v>
      </c>
    </row>
    <row r="192">
      <c r="A192" s="70"/>
      <c r="B192" s="66" t="s">
        <v>73</v>
      </c>
      <c r="C192" s="67">
        <v>25.62894202247191</v>
      </c>
      <c r="D192" s="68">
        <f t="shared" si="145"/>
        <v>5279.562057</v>
      </c>
      <c r="E192" s="69">
        <f t="shared" si="146"/>
        <v>5807.518262</v>
      </c>
      <c r="F192" s="27">
        <f t="shared" si="147"/>
        <v>2127.293939</v>
      </c>
      <c r="G192" s="28">
        <f t="shared" si="148"/>
        <v>1200.220441</v>
      </c>
      <c r="H192" s="29">
        <f t="shared" si="149"/>
        <v>696.6234306</v>
      </c>
      <c r="I192" s="36">
        <f t="shared" si="150"/>
        <v>1161.503652</v>
      </c>
    </row>
    <row r="193">
      <c r="A193" s="70"/>
      <c r="B193" s="66" t="s">
        <v>91</v>
      </c>
      <c r="C193" s="67">
        <v>28.663948314606746</v>
      </c>
      <c r="D193" s="68">
        <f t="shared" si="145"/>
        <v>5904.773353</v>
      </c>
      <c r="E193" s="69">
        <f t="shared" si="146"/>
        <v>6495.250688</v>
      </c>
      <c r="F193" s="27">
        <f t="shared" si="147"/>
        <v>2379.210327</v>
      </c>
      <c r="G193" s="28">
        <f t="shared" si="148"/>
        <v>1342.351809</v>
      </c>
      <c r="H193" s="29">
        <f t="shared" si="149"/>
        <v>779.1183105</v>
      </c>
      <c r="I193" s="36">
        <f t="shared" si="150"/>
        <v>1299.050138</v>
      </c>
    </row>
    <row r="194">
      <c r="A194" s="37"/>
      <c r="B194" s="37"/>
      <c r="C194" s="38"/>
      <c r="D194" s="39"/>
      <c r="E194" s="39"/>
      <c r="F194" s="38"/>
      <c r="G194" s="39"/>
      <c r="H194" s="40"/>
      <c r="I194" s="41"/>
    </row>
    <row r="195">
      <c r="A195" s="71" t="s">
        <v>92</v>
      </c>
      <c r="B195" s="66" t="s">
        <v>93</v>
      </c>
      <c r="C195" s="67">
        <v>58.67678831460675</v>
      </c>
      <c r="D195" s="68">
        <f>C195*206</f>
        <v>12087.41839</v>
      </c>
      <c r="E195" s="69">
        <f>D195*1.1</f>
        <v>13296.16023</v>
      </c>
      <c r="F195" s="27">
        <f>(E195*$F$6)*0.33</f>
        <v>4870.383493</v>
      </c>
      <c r="G195" s="28">
        <f>(E195*$G$6)*0.1666666667</f>
        <v>2747.873115</v>
      </c>
      <c r="H195" s="29">
        <f>(E195*$H$6)*0.0833</f>
        <v>1594.901012</v>
      </c>
      <c r="I195" s="36">
        <f>D195*$I$6</f>
        <v>2659.232046</v>
      </c>
    </row>
    <row r="196">
      <c r="A196" s="37"/>
      <c r="B196" s="37"/>
      <c r="C196" s="38"/>
      <c r="D196" s="39"/>
      <c r="E196" s="39"/>
      <c r="F196" s="38"/>
      <c r="G196" s="39"/>
      <c r="H196" s="40"/>
      <c r="I196" s="41"/>
    </row>
    <row r="197">
      <c r="A197" s="71" t="s">
        <v>94</v>
      </c>
      <c r="B197" s="66" t="s">
        <v>11</v>
      </c>
      <c r="C197" s="67">
        <v>61.37457168539328</v>
      </c>
      <c r="D197" s="68">
        <f t="shared" ref="D197:D203" si="151">C197*206</f>
        <v>12643.16177</v>
      </c>
      <c r="E197" s="69">
        <f t="shared" ref="E197:E203" si="152">D197*1.1</f>
        <v>13907.47794</v>
      </c>
      <c r="F197" s="27">
        <f t="shared" ref="F197:F203" si="153">(E197*$F$6)*0.33</f>
        <v>5094.309171</v>
      </c>
      <c r="G197" s="28">
        <f t="shared" ref="G197:G203" si="154">(E197*$G$6)*0.1666666667</f>
        <v>2874.212109</v>
      </c>
      <c r="H197" s="29">
        <f t="shared" ref="H197:H203" si="155">(E197*$H$6)*0.0833</f>
        <v>1668.229794</v>
      </c>
      <c r="I197" s="36">
        <f t="shared" ref="I197:I203" si="156">D197*$I$6</f>
        <v>2781.495589</v>
      </c>
    </row>
    <row r="198">
      <c r="A198" s="70"/>
      <c r="B198" s="66" t="s">
        <v>22</v>
      </c>
      <c r="C198" s="67">
        <v>26.640610786516866</v>
      </c>
      <c r="D198" s="68">
        <f t="shared" si="151"/>
        <v>5487.965822</v>
      </c>
      <c r="E198" s="69">
        <f t="shared" si="152"/>
        <v>6036.762404</v>
      </c>
      <c r="F198" s="27">
        <f t="shared" si="153"/>
        <v>2211.266069</v>
      </c>
      <c r="G198" s="28">
        <f t="shared" si="154"/>
        <v>1247.597564</v>
      </c>
      <c r="H198" s="29">
        <f t="shared" si="155"/>
        <v>724.1217239</v>
      </c>
      <c r="I198" s="36">
        <f t="shared" si="156"/>
        <v>1207.352481</v>
      </c>
    </row>
    <row r="199">
      <c r="A199" s="70"/>
      <c r="B199" s="66" t="s">
        <v>95</v>
      </c>
      <c r="C199" s="67">
        <v>29.675617078651694</v>
      </c>
      <c r="D199" s="68">
        <f t="shared" si="151"/>
        <v>6113.177118</v>
      </c>
      <c r="E199" s="69">
        <f t="shared" si="152"/>
        <v>6724.49483</v>
      </c>
      <c r="F199" s="27">
        <f t="shared" si="153"/>
        <v>2463.182456</v>
      </c>
      <c r="G199" s="28">
        <f t="shared" si="154"/>
        <v>1389.728932</v>
      </c>
      <c r="H199" s="29">
        <f t="shared" si="155"/>
        <v>806.6166039</v>
      </c>
      <c r="I199" s="36">
        <f t="shared" si="156"/>
        <v>1344.898966</v>
      </c>
    </row>
    <row r="200">
      <c r="A200" s="70"/>
      <c r="B200" s="66" t="s">
        <v>70</v>
      </c>
      <c r="C200" s="67">
        <v>25.898720359550566</v>
      </c>
      <c r="D200" s="68">
        <f t="shared" si="151"/>
        <v>5335.136394</v>
      </c>
      <c r="E200" s="69">
        <f t="shared" si="152"/>
        <v>5868.650033</v>
      </c>
      <c r="F200" s="27">
        <f t="shared" si="153"/>
        <v>2149.686507</v>
      </c>
      <c r="G200" s="28">
        <f t="shared" si="154"/>
        <v>1212.85434</v>
      </c>
      <c r="H200" s="29">
        <f t="shared" si="155"/>
        <v>703.9563088</v>
      </c>
      <c r="I200" s="36">
        <f t="shared" si="156"/>
        <v>1173.730007</v>
      </c>
    </row>
    <row r="201">
      <c r="A201" s="70"/>
      <c r="B201" s="66" t="s">
        <v>96</v>
      </c>
      <c r="C201" s="67">
        <v>24.54982867415731</v>
      </c>
      <c r="D201" s="68">
        <f t="shared" si="151"/>
        <v>5057.264707</v>
      </c>
      <c r="E201" s="69">
        <f t="shared" si="152"/>
        <v>5562.991178</v>
      </c>
      <c r="F201" s="27">
        <f t="shared" si="153"/>
        <v>2037.723668</v>
      </c>
      <c r="G201" s="28">
        <f t="shared" si="154"/>
        <v>1149.684844</v>
      </c>
      <c r="H201" s="29">
        <f t="shared" si="155"/>
        <v>667.2919177</v>
      </c>
      <c r="I201" s="36">
        <f t="shared" si="156"/>
        <v>1112.598236</v>
      </c>
    </row>
    <row r="202">
      <c r="A202" s="70"/>
      <c r="B202" s="66" t="s">
        <v>75</v>
      </c>
      <c r="C202" s="67">
        <v>33.047846292134835</v>
      </c>
      <c r="D202" s="68">
        <f t="shared" si="151"/>
        <v>6807.856336</v>
      </c>
      <c r="E202" s="69">
        <f t="shared" si="152"/>
        <v>7488.64197</v>
      </c>
      <c r="F202" s="27">
        <f t="shared" si="153"/>
        <v>2743.089554</v>
      </c>
      <c r="G202" s="28">
        <f t="shared" si="154"/>
        <v>1547.652674</v>
      </c>
      <c r="H202" s="29">
        <f t="shared" si="155"/>
        <v>898.2775816</v>
      </c>
      <c r="I202" s="36">
        <f t="shared" si="156"/>
        <v>1497.728394</v>
      </c>
    </row>
    <row r="203">
      <c r="A203" s="70"/>
      <c r="B203" s="66" t="s">
        <v>97</v>
      </c>
      <c r="C203" s="67">
        <v>11.0</v>
      </c>
      <c r="D203" s="68">
        <f t="shared" si="151"/>
        <v>2266</v>
      </c>
      <c r="E203" s="69">
        <f t="shared" si="152"/>
        <v>2492.6</v>
      </c>
      <c r="F203" s="27">
        <f t="shared" si="153"/>
        <v>913.03938</v>
      </c>
      <c r="G203" s="28">
        <f t="shared" si="154"/>
        <v>515.1373334</v>
      </c>
      <c r="H203" s="29">
        <f t="shared" si="155"/>
        <v>298.9923552</v>
      </c>
      <c r="I203" s="36">
        <f t="shared" si="156"/>
        <v>498.52</v>
      </c>
    </row>
    <row r="204">
      <c r="A204" s="37"/>
      <c r="B204" s="37"/>
      <c r="C204" s="38"/>
      <c r="D204" s="39"/>
      <c r="E204" s="39"/>
      <c r="F204" s="38"/>
      <c r="G204" s="39"/>
      <c r="H204" s="40"/>
      <c r="I204" s="41"/>
    </row>
    <row r="205">
      <c r="A205" s="71" t="s">
        <v>98</v>
      </c>
      <c r="B205" s="66" t="s">
        <v>11</v>
      </c>
      <c r="C205" s="67">
        <v>68.7934759550562</v>
      </c>
      <c r="D205" s="68">
        <f>C205*206</f>
        <v>14171.45605</v>
      </c>
      <c r="E205" s="69">
        <f>D205*1.1</f>
        <v>15588.60165</v>
      </c>
      <c r="F205" s="27">
        <f>(E205*$F$6)*0.33</f>
        <v>5710.104785</v>
      </c>
      <c r="G205" s="28">
        <f>(E205*$G$6)*0.1666666667</f>
        <v>3221.644342</v>
      </c>
      <c r="H205" s="29">
        <f>(E205*$H$6)*0.0833</f>
        <v>1869.883945</v>
      </c>
      <c r="I205" s="36">
        <f>D205*$I$6</f>
        <v>3117.72033</v>
      </c>
    </row>
    <row r="206">
      <c r="A206" s="37"/>
      <c r="B206" s="37"/>
      <c r="C206" s="38"/>
      <c r="D206" s="39"/>
      <c r="E206" s="39"/>
      <c r="F206" s="38"/>
      <c r="G206" s="39"/>
      <c r="H206" s="40"/>
      <c r="I206" s="41"/>
    </row>
    <row r="207">
      <c r="A207" s="71" t="s">
        <v>99</v>
      </c>
      <c r="B207" s="66" t="s">
        <v>11</v>
      </c>
      <c r="C207" s="67">
        <v>85.65462202247193</v>
      </c>
      <c r="D207" s="68">
        <f t="shared" ref="D207:D211" si="157">C207*206</f>
        <v>17644.85214</v>
      </c>
      <c r="E207" s="69">
        <f t="shared" ref="E207:E211" si="158">D207*1.1</f>
        <v>19409.33735</v>
      </c>
      <c r="F207" s="27">
        <f t="shared" ref="F207:F211" si="159">(E207*$F$6)*0.33</f>
        <v>7109.640271</v>
      </c>
      <c r="G207" s="28">
        <f t="shared" ref="G207:G211" si="160">(E207*$G$6)*0.1666666667</f>
        <v>4011.263053</v>
      </c>
      <c r="H207" s="29">
        <f t="shared" ref="H207:H211" si="161">(E207*$H$6)*0.0833</f>
        <v>2328.188834</v>
      </c>
      <c r="I207" s="36">
        <f t="shared" ref="I207:I211" si="162">D207*$I$6</f>
        <v>3881.86747</v>
      </c>
    </row>
    <row r="208">
      <c r="A208" s="70"/>
      <c r="B208" s="66" t="s">
        <v>22</v>
      </c>
      <c r="C208" s="67">
        <v>28.663948314606746</v>
      </c>
      <c r="D208" s="68">
        <f t="shared" si="157"/>
        <v>5904.773353</v>
      </c>
      <c r="E208" s="69">
        <f t="shared" si="158"/>
        <v>6495.250688</v>
      </c>
      <c r="F208" s="27">
        <f t="shared" si="159"/>
        <v>2379.210327</v>
      </c>
      <c r="G208" s="28">
        <f t="shared" si="160"/>
        <v>1342.351809</v>
      </c>
      <c r="H208" s="29">
        <f t="shared" si="161"/>
        <v>779.1183105</v>
      </c>
      <c r="I208" s="36">
        <f t="shared" si="162"/>
        <v>1299.050138</v>
      </c>
    </row>
    <row r="209">
      <c r="A209" s="70"/>
      <c r="B209" s="66" t="s">
        <v>100</v>
      </c>
      <c r="C209" s="67">
        <v>52.60677573033709</v>
      </c>
      <c r="D209" s="68">
        <f t="shared" si="157"/>
        <v>10836.9958</v>
      </c>
      <c r="E209" s="69">
        <f t="shared" si="158"/>
        <v>11920.69538</v>
      </c>
      <c r="F209" s="27">
        <f t="shared" si="159"/>
        <v>4366.550718</v>
      </c>
      <c r="G209" s="28">
        <f t="shared" si="160"/>
        <v>2463.610379</v>
      </c>
      <c r="H209" s="29">
        <f t="shared" si="161"/>
        <v>1429.911252</v>
      </c>
      <c r="I209" s="36">
        <f t="shared" si="162"/>
        <v>2384.139076</v>
      </c>
    </row>
    <row r="210">
      <c r="A210" s="70"/>
      <c r="B210" s="66" t="s">
        <v>60</v>
      </c>
      <c r="C210" s="67">
        <v>17.535591910112366</v>
      </c>
      <c r="D210" s="68">
        <f t="shared" si="157"/>
        <v>3612.331933</v>
      </c>
      <c r="E210" s="69">
        <f t="shared" si="158"/>
        <v>3973.565127</v>
      </c>
      <c r="F210" s="27">
        <f t="shared" si="159"/>
        <v>1455.516906</v>
      </c>
      <c r="G210" s="28">
        <f t="shared" si="160"/>
        <v>821.2034597</v>
      </c>
      <c r="H210" s="29">
        <f t="shared" si="161"/>
        <v>476.6370841</v>
      </c>
      <c r="I210" s="36">
        <f t="shared" si="162"/>
        <v>794.7130254</v>
      </c>
    </row>
    <row r="211">
      <c r="A211" s="70"/>
      <c r="B211" s="66" t="s">
        <v>23</v>
      </c>
      <c r="C211" s="67">
        <v>30.35006292134832</v>
      </c>
      <c r="D211" s="68">
        <f t="shared" si="157"/>
        <v>6252.112962</v>
      </c>
      <c r="E211" s="69">
        <f t="shared" si="158"/>
        <v>6877.324258</v>
      </c>
      <c r="F211" s="27">
        <f t="shared" si="159"/>
        <v>2519.163876</v>
      </c>
      <c r="G211" s="28">
        <f t="shared" si="160"/>
        <v>1421.31368</v>
      </c>
      <c r="H211" s="29">
        <f t="shared" si="161"/>
        <v>824.9487994</v>
      </c>
      <c r="I211" s="36">
        <f t="shared" si="162"/>
        <v>1375.464852</v>
      </c>
    </row>
    <row r="212">
      <c r="A212" s="37"/>
      <c r="B212" s="37"/>
      <c r="C212" s="38"/>
      <c r="D212" s="39"/>
      <c r="E212" s="39"/>
      <c r="F212" s="38"/>
      <c r="G212" s="39"/>
      <c r="H212" s="40"/>
      <c r="I212" s="41"/>
    </row>
    <row r="213">
      <c r="A213" s="71" t="s">
        <v>101</v>
      </c>
      <c r="B213" s="66" t="s">
        <v>11</v>
      </c>
      <c r="C213" s="67">
        <v>89.70129707865169</v>
      </c>
      <c r="D213" s="68">
        <f>C213*206</f>
        <v>18478.4672</v>
      </c>
      <c r="E213" s="69">
        <f>D213*1.1</f>
        <v>20326.31392</v>
      </c>
      <c r="F213" s="27">
        <f>(E213*$F$6)*0.33</f>
        <v>7445.528788</v>
      </c>
      <c r="G213" s="28">
        <f>(E213*$G$6)*0.1666666667</f>
        <v>4200.771544</v>
      </c>
      <c r="H213" s="29">
        <f>(E213*$H$6)*0.0833</f>
        <v>2438.182007</v>
      </c>
      <c r="I213" s="36">
        <f>D213*$I$6</f>
        <v>4065.262784</v>
      </c>
    </row>
    <row r="214">
      <c r="A214" s="37"/>
      <c r="B214" s="37"/>
      <c r="C214" s="38"/>
      <c r="D214" s="39"/>
      <c r="E214" s="39"/>
      <c r="F214" s="38"/>
      <c r="G214" s="39"/>
      <c r="H214" s="40"/>
      <c r="I214" s="41"/>
    </row>
    <row r="215">
      <c r="A215" s="71" t="s">
        <v>102</v>
      </c>
      <c r="B215" s="66" t="s">
        <v>11</v>
      </c>
      <c r="C215" s="67">
        <v>71.4912593258427</v>
      </c>
      <c r="D215" s="68">
        <f t="shared" ref="D215:D221" si="163">C215*206</f>
        <v>14727.19942</v>
      </c>
      <c r="E215" s="69">
        <f t="shared" ref="E215:E221" si="164">D215*1.1</f>
        <v>16199.91936</v>
      </c>
      <c r="F215" s="27">
        <f t="shared" ref="F215:F221" si="165">(E215*$F$6)*0.33</f>
        <v>5934.030463</v>
      </c>
      <c r="G215" s="28">
        <f t="shared" ref="G215:G221" si="166">(E215*$G$6)*0.1666666667</f>
        <v>3347.983336</v>
      </c>
      <c r="H215" s="29">
        <f t="shared" ref="H215:H221" si="167">(E215*$H$6)*0.0833</f>
        <v>1943.212727</v>
      </c>
      <c r="I215" s="36">
        <f t="shared" ref="I215:I221" si="168">D215*$I$6</f>
        <v>3239.983873</v>
      </c>
    </row>
    <row r="216">
      <c r="A216" s="70"/>
      <c r="B216" s="66" t="s">
        <v>13</v>
      </c>
      <c r="C216" s="67">
        <v>28.73139289887641</v>
      </c>
      <c r="D216" s="68">
        <f t="shared" si="163"/>
        <v>5918.666937</v>
      </c>
      <c r="E216" s="69">
        <f t="shared" si="164"/>
        <v>6510.533631</v>
      </c>
      <c r="F216" s="27">
        <f t="shared" si="165"/>
        <v>2384.808469</v>
      </c>
      <c r="G216" s="28">
        <f t="shared" si="166"/>
        <v>1345.510284</v>
      </c>
      <c r="H216" s="29">
        <f t="shared" si="167"/>
        <v>780.9515301</v>
      </c>
      <c r="I216" s="36">
        <f t="shared" si="168"/>
        <v>1302.106726</v>
      </c>
    </row>
    <row r="217">
      <c r="A217" s="70"/>
      <c r="B217" s="66" t="s">
        <v>70</v>
      </c>
      <c r="C217" s="67">
        <v>27.65227955056181</v>
      </c>
      <c r="D217" s="68">
        <f t="shared" si="163"/>
        <v>5696.369587</v>
      </c>
      <c r="E217" s="69">
        <f t="shared" si="164"/>
        <v>6266.006546</v>
      </c>
      <c r="F217" s="27">
        <f t="shared" si="165"/>
        <v>2295.238198</v>
      </c>
      <c r="G217" s="28">
        <f t="shared" si="166"/>
        <v>1294.974686</v>
      </c>
      <c r="H217" s="29">
        <f t="shared" si="167"/>
        <v>751.6200172</v>
      </c>
      <c r="I217" s="36">
        <f t="shared" si="168"/>
        <v>1253.201309</v>
      </c>
    </row>
    <row r="218">
      <c r="A218" s="70"/>
      <c r="B218" s="66" t="s">
        <v>15</v>
      </c>
      <c r="C218" s="67">
        <v>29.001171235955056</v>
      </c>
      <c r="D218" s="68">
        <f t="shared" si="163"/>
        <v>5974.241275</v>
      </c>
      <c r="E218" s="69">
        <f t="shared" si="164"/>
        <v>6571.665402</v>
      </c>
      <c r="F218" s="27">
        <f t="shared" si="165"/>
        <v>2407.201037</v>
      </c>
      <c r="G218" s="28">
        <f t="shared" si="166"/>
        <v>1358.144183</v>
      </c>
      <c r="H218" s="29">
        <f t="shared" si="167"/>
        <v>788.2844083</v>
      </c>
      <c r="I218" s="36">
        <f t="shared" si="168"/>
        <v>1314.33308</v>
      </c>
    </row>
    <row r="219">
      <c r="A219" s="70"/>
      <c r="B219" s="66" t="s">
        <v>16</v>
      </c>
      <c r="C219" s="67">
        <v>0.0</v>
      </c>
      <c r="D219" s="68">
        <f t="shared" si="163"/>
        <v>0</v>
      </c>
      <c r="E219" s="69">
        <f t="shared" si="164"/>
        <v>0</v>
      </c>
      <c r="F219" s="27">
        <f t="shared" si="165"/>
        <v>0</v>
      </c>
      <c r="G219" s="28">
        <f t="shared" si="166"/>
        <v>0</v>
      </c>
      <c r="H219" s="29">
        <f t="shared" si="167"/>
        <v>0</v>
      </c>
      <c r="I219" s="36">
        <f t="shared" si="168"/>
        <v>0</v>
      </c>
    </row>
    <row r="220">
      <c r="A220" s="70"/>
      <c r="B220" s="66" t="s">
        <v>17</v>
      </c>
      <c r="C220" s="67">
        <v>0.0</v>
      </c>
      <c r="D220" s="68">
        <f t="shared" si="163"/>
        <v>0</v>
      </c>
      <c r="E220" s="69">
        <f t="shared" si="164"/>
        <v>0</v>
      </c>
      <c r="F220" s="27">
        <f t="shared" si="165"/>
        <v>0</v>
      </c>
      <c r="G220" s="28">
        <f t="shared" si="166"/>
        <v>0</v>
      </c>
      <c r="H220" s="29">
        <f t="shared" si="167"/>
        <v>0</v>
      </c>
      <c r="I220" s="36">
        <f t="shared" si="168"/>
        <v>0</v>
      </c>
    </row>
    <row r="221">
      <c r="A221" s="70"/>
      <c r="B221" s="66" t="s">
        <v>73</v>
      </c>
      <c r="C221" s="67">
        <v>28.32672539325843</v>
      </c>
      <c r="D221" s="68">
        <f t="shared" si="163"/>
        <v>5835.305431</v>
      </c>
      <c r="E221" s="69">
        <f t="shared" si="164"/>
        <v>6418.835974</v>
      </c>
      <c r="F221" s="27">
        <f t="shared" si="165"/>
        <v>2351.219617</v>
      </c>
      <c r="G221" s="28">
        <f t="shared" si="166"/>
        <v>1326.559435</v>
      </c>
      <c r="H221" s="29">
        <f t="shared" si="167"/>
        <v>769.9522128</v>
      </c>
      <c r="I221" s="36">
        <f t="shared" si="168"/>
        <v>1283.767195</v>
      </c>
    </row>
    <row r="222">
      <c r="A222" s="37"/>
      <c r="B222" s="37"/>
      <c r="C222" s="38"/>
      <c r="D222" s="39"/>
      <c r="E222" s="39"/>
      <c r="F222" s="38"/>
      <c r="G222" s="39"/>
      <c r="H222" s="40"/>
      <c r="I222" s="41"/>
    </row>
    <row r="223">
      <c r="A223" s="71" t="s">
        <v>103</v>
      </c>
      <c r="B223" s="66" t="s">
        <v>104</v>
      </c>
      <c r="C223" s="67">
        <v>70.56808988764047</v>
      </c>
      <c r="D223" s="68">
        <f t="shared" ref="D223:D235" si="169">C223*206</f>
        <v>14537.02652</v>
      </c>
      <c r="E223" s="69">
        <f t="shared" ref="E223:E235" si="170">D223*1.1</f>
        <v>15990.72917</v>
      </c>
      <c r="F223" s="27">
        <f t="shared" ref="F223:F235" si="171">(E223*$F$6)*0.33</f>
        <v>5857.404094</v>
      </c>
      <c r="G223" s="28">
        <f t="shared" ref="G223:G235" si="172">(E223*$G$6)*0.1666666667</f>
        <v>3304.750695</v>
      </c>
      <c r="H223" s="29">
        <f t="shared" ref="H223:H235" si="173">(E223*$H$6)*0.0833</f>
        <v>1918.119945</v>
      </c>
      <c r="I223" s="36">
        <f t="shared" ref="I223:I235" si="174">D223*$I$6</f>
        <v>3198.145834</v>
      </c>
    </row>
    <row r="224">
      <c r="A224" s="70"/>
      <c r="B224" s="66" t="s">
        <v>13</v>
      </c>
      <c r="C224" s="67">
        <v>28.73139289887641</v>
      </c>
      <c r="D224" s="68">
        <f t="shared" si="169"/>
        <v>5918.666937</v>
      </c>
      <c r="E224" s="69">
        <f t="shared" si="170"/>
        <v>6510.533631</v>
      </c>
      <c r="F224" s="27">
        <f t="shared" si="171"/>
        <v>2384.808469</v>
      </c>
      <c r="G224" s="28">
        <f t="shared" si="172"/>
        <v>1345.510284</v>
      </c>
      <c r="H224" s="29">
        <f t="shared" si="173"/>
        <v>780.9515301</v>
      </c>
      <c r="I224" s="36">
        <f t="shared" si="174"/>
        <v>1302.106726</v>
      </c>
    </row>
    <row r="225">
      <c r="A225" s="70"/>
      <c r="B225" s="66" t="s">
        <v>70</v>
      </c>
      <c r="C225" s="67">
        <v>27.65227955056181</v>
      </c>
      <c r="D225" s="68">
        <f t="shared" si="169"/>
        <v>5696.369587</v>
      </c>
      <c r="E225" s="69">
        <f t="shared" si="170"/>
        <v>6266.006546</v>
      </c>
      <c r="F225" s="27">
        <f t="shared" si="171"/>
        <v>2295.238198</v>
      </c>
      <c r="G225" s="28">
        <f t="shared" si="172"/>
        <v>1294.974686</v>
      </c>
      <c r="H225" s="29">
        <f t="shared" si="173"/>
        <v>751.6200172</v>
      </c>
      <c r="I225" s="36">
        <f t="shared" si="174"/>
        <v>1253.201309</v>
      </c>
    </row>
    <row r="226">
      <c r="A226" s="70"/>
      <c r="B226" s="66" t="s">
        <v>15</v>
      </c>
      <c r="C226" s="67">
        <v>29.001171235955056</v>
      </c>
      <c r="D226" s="68">
        <f t="shared" si="169"/>
        <v>5974.241275</v>
      </c>
      <c r="E226" s="69">
        <f t="shared" si="170"/>
        <v>6571.665402</v>
      </c>
      <c r="F226" s="27">
        <f t="shared" si="171"/>
        <v>2407.201037</v>
      </c>
      <c r="G226" s="28">
        <f t="shared" si="172"/>
        <v>1358.144183</v>
      </c>
      <c r="H226" s="29">
        <f t="shared" si="173"/>
        <v>788.2844083</v>
      </c>
      <c r="I226" s="36">
        <f t="shared" si="174"/>
        <v>1314.33308</v>
      </c>
    </row>
    <row r="227">
      <c r="A227" s="70"/>
      <c r="B227" s="66" t="s">
        <v>16</v>
      </c>
      <c r="C227" s="67">
        <v>0.0</v>
      </c>
      <c r="D227" s="68">
        <f t="shared" si="169"/>
        <v>0</v>
      </c>
      <c r="E227" s="69">
        <f t="shared" si="170"/>
        <v>0</v>
      </c>
      <c r="F227" s="27">
        <f t="shared" si="171"/>
        <v>0</v>
      </c>
      <c r="G227" s="28">
        <f t="shared" si="172"/>
        <v>0</v>
      </c>
      <c r="H227" s="29">
        <f t="shared" si="173"/>
        <v>0</v>
      </c>
      <c r="I227" s="36">
        <f t="shared" si="174"/>
        <v>0</v>
      </c>
    </row>
    <row r="228">
      <c r="A228" s="70"/>
      <c r="B228" s="66" t="s">
        <v>17</v>
      </c>
      <c r="C228" s="67">
        <v>0.0</v>
      </c>
      <c r="D228" s="68">
        <f t="shared" si="169"/>
        <v>0</v>
      </c>
      <c r="E228" s="69">
        <f t="shared" si="170"/>
        <v>0</v>
      </c>
      <c r="F228" s="27">
        <f t="shared" si="171"/>
        <v>0</v>
      </c>
      <c r="G228" s="28">
        <f t="shared" si="172"/>
        <v>0</v>
      </c>
      <c r="H228" s="29">
        <f t="shared" si="173"/>
        <v>0</v>
      </c>
      <c r="I228" s="36">
        <f t="shared" si="174"/>
        <v>0</v>
      </c>
    </row>
    <row r="229">
      <c r="A229" s="70"/>
      <c r="B229" s="66" t="s">
        <v>73</v>
      </c>
      <c r="C229" s="67">
        <v>28.32672539325843</v>
      </c>
      <c r="D229" s="68">
        <f t="shared" si="169"/>
        <v>5835.305431</v>
      </c>
      <c r="E229" s="69">
        <f t="shared" si="170"/>
        <v>6418.835974</v>
      </c>
      <c r="F229" s="27">
        <f t="shared" si="171"/>
        <v>2351.219617</v>
      </c>
      <c r="G229" s="28">
        <f t="shared" si="172"/>
        <v>1326.559435</v>
      </c>
      <c r="H229" s="29">
        <f t="shared" si="173"/>
        <v>769.9522128</v>
      </c>
      <c r="I229" s="36">
        <f t="shared" si="174"/>
        <v>1283.767195</v>
      </c>
    </row>
    <row r="230">
      <c r="A230" s="70"/>
      <c r="B230" s="66" t="s">
        <v>20</v>
      </c>
      <c r="C230" s="67">
        <v>0.0</v>
      </c>
      <c r="D230" s="68">
        <f t="shared" si="169"/>
        <v>0</v>
      </c>
      <c r="E230" s="69">
        <f t="shared" si="170"/>
        <v>0</v>
      </c>
      <c r="F230" s="27">
        <f t="shared" si="171"/>
        <v>0</v>
      </c>
      <c r="G230" s="28">
        <f t="shared" si="172"/>
        <v>0</v>
      </c>
      <c r="H230" s="29">
        <f t="shared" si="173"/>
        <v>0</v>
      </c>
      <c r="I230" s="36">
        <f t="shared" si="174"/>
        <v>0</v>
      </c>
    </row>
    <row r="231">
      <c r="A231" s="70"/>
      <c r="B231" s="66" t="s">
        <v>23</v>
      </c>
      <c r="C231" s="67">
        <v>29.001171235955056</v>
      </c>
      <c r="D231" s="68">
        <f t="shared" si="169"/>
        <v>5974.241275</v>
      </c>
      <c r="E231" s="69">
        <f t="shared" si="170"/>
        <v>6571.665402</v>
      </c>
      <c r="F231" s="27">
        <f t="shared" si="171"/>
        <v>2407.201037</v>
      </c>
      <c r="G231" s="28">
        <f t="shared" si="172"/>
        <v>1358.144183</v>
      </c>
      <c r="H231" s="29">
        <f t="shared" si="173"/>
        <v>788.2844083</v>
      </c>
      <c r="I231" s="36">
        <f t="shared" si="174"/>
        <v>1314.33308</v>
      </c>
    </row>
    <row r="232">
      <c r="A232" s="70"/>
      <c r="B232" s="66" t="s">
        <v>75</v>
      </c>
      <c r="C232" s="67">
        <v>0.0</v>
      </c>
      <c r="D232" s="68">
        <f t="shared" si="169"/>
        <v>0</v>
      </c>
      <c r="E232" s="69">
        <f t="shared" si="170"/>
        <v>0</v>
      </c>
      <c r="F232" s="27">
        <f t="shared" si="171"/>
        <v>0</v>
      </c>
      <c r="G232" s="28">
        <f t="shared" si="172"/>
        <v>0</v>
      </c>
      <c r="H232" s="29">
        <f t="shared" si="173"/>
        <v>0</v>
      </c>
      <c r="I232" s="36">
        <f t="shared" si="174"/>
        <v>0</v>
      </c>
    </row>
    <row r="233">
      <c r="A233" s="70"/>
      <c r="B233" s="66" t="s">
        <v>105</v>
      </c>
      <c r="C233" s="67">
        <v>25.831275775280904</v>
      </c>
      <c r="D233" s="68">
        <f t="shared" si="169"/>
        <v>5321.24281</v>
      </c>
      <c r="E233" s="69">
        <f t="shared" si="170"/>
        <v>5853.367091</v>
      </c>
      <c r="F233" s="27">
        <f t="shared" si="171"/>
        <v>2144.088365</v>
      </c>
      <c r="G233" s="28">
        <f t="shared" si="172"/>
        <v>1209.695866</v>
      </c>
      <c r="H233" s="29">
        <f t="shared" si="173"/>
        <v>702.1230893</v>
      </c>
      <c r="I233" s="36">
        <f t="shared" si="174"/>
        <v>1170.673418</v>
      </c>
    </row>
    <row r="234">
      <c r="A234" s="70"/>
      <c r="B234" s="66" t="s">
        <v>106</v>
      </c>
      <c r="C234" s="67">
        <v>24.814516853932588</v>
      </c>
      <c r="D234" s="68">
        <f t="shared" si="169"/>
        <v>5111.790472</v>
      </c>
      <c r="E234" s="69">
        <f t="shared" si="170"/>
        <v>5622.969519</v>
      </c>
      <c r="F234" s="27">
        <f t="shared" si="171"/>
        <v>2059.693735</v>
      </c>
      <c r="G234" s="28">
        <f t="shared" si="172"/>
        <v>1162.080368</v>
      </c>
      <c r="H234" s="29">
        <f t="shared" si="173"/>
        <v>674.4864398</v>
      </c>
      <c r="I234" s="36">
        <f t="shared" si="174"/>
        <v>1124.593904</v>
      </c>
    </row>
    <row r="235">
      <c r="A235" s="70"/>
      <c r="B235" s="66" t="s">
        <v>107</v>
      </c>
      <c r="C235" s="67">
        <v>24.743820224719105</v>
      </c>
      <c r="D235" s="68">
        <f t="shared" si="169"/>
        <v>5097.226966</v>
      </c>
      <c r="E235" s="69">
        <f t="shared" si="170"/>
        <v>5606.949663</v>
      </c>
      <c r="F235" s="27">
        <f t="shared" si="171"/>
        <v>2053.825662</v>
      </c>
      <c r="G235" s="28">
        <f t="shared" si="172"/>
        <v>1158.769597</v>
      </c>
      <c r="H235" s="29">
        <f t="shared" si="173"/>
        <v>672.564826</v>
      </c>
      <c r="I235" s="36">
        <f t="shared" si="174"/>
        <v>1121.389933</v>
      </c>
    </row>
    <row r="236">
      <c r="A236" s="37"/>
      <c r="B236" s="37"/>
      <c r="C236" s="38"/>
      <c r="D236" s="39"/>
      <c r="E236" s="39"/>
      <c r="F236" s="38"/>
      <c r="G236" s="39"/>
      <c r="H236" s="40"/>
      <c r="I236" s="41"/>
    </row>
    <row r="237">
      <c r="A237" s="71" t="s">
        <v>108</v>
      </c>
      <c r="B237" s="73" t="s">
        <v>39</v>
      </c>
      <c r="C237" s="74">
        <v>61.7</v>
      </c>
      <c r="D237" s="68">
        <f t="shared" ref="D237:D247" si="175">C237*206</f>
        <v>12710.2</v>
      </c>
      <c r="E237" s="69">
        <f t="shared" ref="E237:E247" si="176">D237*1.1</f>
        <v>13981.22</v>
      </c>
      <c r="F237" s="27">
        <f t="shared" ref="F237:F247" si="177">(E237*$F$6)*0.33</f>
        <v>5121.320886</v>
      </c>
      <c r="G237" s="28">
        <f t="shared" ref="G237:G247" si="178">(E237*$G$6)*0.1666666667</f>
        <v>2889.452134</v>
      </c>
      <c r="H237" s="29">
        <f t="shared" ref="H237:H247" si="179">(E237*$H$6)*0.0833</f>
        <v>1677.075301</v>
      </c>
      <c r="I237" s="36">
        <f t="shared" ref="I237:I247" si="180">D237*$I$6</f>
        <v>2796.244</v>
      </c>
      <c r="J237" s="50" t="s">
        <v>49</v>
      </c>
    </row>
    <row r="238">
      <c r="A238" s="70"/>
      <c r="B238" s="66" t="s">
        <v>22</v>
      </c>
      <c r="C238" s="67">
        <v>30.012840000000008</v>
      </c>
      <c r="D238" s="68">
        <f t="shared" si="175"/>
        <v>6182.64504</v>
      </c>
      <c r="E238" s="69">
        <f t="shared" si="176"/>
        <v>6800.909544</v>
      </c>
      <c r="F238" s="27">
        <f t="shared" si="177"/>
        <v>2491.173166</v>
      </c>
      <c r="G238" s="28">
        <f t="shared" si="178"/>
        <v>1405.521306</v>
      </c>
      <c r="H238" s="29">
        <f t="shared" si="179"/>
        <v>815.7827016</v>
      </c>
      <c r="I238" s="36">
        <f t="shared" si="180"/>
        <v>1360.181909</v>
      </c>
    </row>
    <row r="239">
      <c r="A239" s="70"/>
      <c r="B239" s="66" t="s">
        <v>75</v>
      </c>
      <c r="C239" s="67">
        <v>28.32672539325843</v>
      </c>
      <c r="D239" s="68">
        <f t="shared" si="175"/>
        <v>5835.305431</v>
      </c>
      <c r="E239" s="69">
        <f t="shared" si="176"/>
        <v>6418.835974</v>
      </c>
      <c r="F239" s="27">
        <f t="shared" si="177"/>
        <v>2351.219617</v>
      </c>
      <c r="G239" s="28">
        <f t="shared" si="178"/>
        <v>1326.559435</v>
      </c>
      <c r="H239" s="29">
        <f t="shared" si="179"/>
        <v>769.9522128</v>
      </c>
      <c r="I239" s="36">
        <f t="shared" si="180"/>
        <v>1283.767195</v>
      </c>
    </row>
    <row r="240">
      <c r="A240" s="70"/>
      <c r="B240" s="66" t="s">
        <v>70</v>
      </c>
      <c r="C240" s="67">
        <v>28.596503730337083</v>
      </c>
      <c r="D240" s="68">
        <f t="shared" si="175"/>
        <v>5890.879768</v>
      </c>
      <c r="E240" s="69">
        <f t="shared" si="176"/>
        <v>6479.967745</v>
      </c>
      <c r="F240" s="27">
        <f t="shared" si="177"/>
        <v>2373.612185</v>
      </c>
      <c r="G240" s="28">
        <f t="shared" si="178"/>
        <v>1339.193334</v>
      </c>
      <c r="H240" s="29">
        <f t="shared" si="179"/>
        <v>777.285091</v>
      </c>
      <c r="I240" s="36">
        <f t="shared" si="180"/>
        <v>1295.993549</v>
      </c>
    </row>
    <row r="241">
      <c r="A241" s="70"/>
      <c r="B241" s="66" t="s">
        <v>15</v>
      </c>
      <c r="C241" s="67">
        <v>30.35006292134832</v>
      </c>
      <c r="D241" s="68">
        <f t="shared" si="175"/>
        <v>6252.112962</v>
      </c>
      <c r="E241" s="69">
        <f t="shared" si="176"/>
        <v>6877.324258</v>
      </c>
      <c r="F241" s="27">
        <f t="shared" si="177"/>
        <v>2519.163876</v>
      </c>
      <c r="G241" s="28">
        <f t="shared" si="178"/>
        <v>1421.31368</v>
      </c>
      <c r="H241" s="29">
        <f t="shared" si="179"/>
        <v>824.9487994</v>
      </c>
      <c r="I241" s="36">
        <f t="shared" si="180"/>
        <v>1375.464852</v>
      </c>
    </row>
    <row r="242">
      <c r="A242" s="70"/>
      <c r="B242" s="66" t="s">
        <v>16</v>
      </c>
      <c r="C242" s="67">
        <v>0.0</v>
      </c>
      <c r="D242" s="68">
        <f t="shared" si="175"/>
        <v>0</v>
      </c>
      <c r="E242" s="69">
        <f t="shared" si="176"/>
        <v>0</v>
      </c>
      <c r="F242" s="27">
        <f t="shared" si="177"/>
        <v>0</v>
      </c>
      <c r="G242" s="28">
        <f t="shared" si="178"/>
        <v>0</v>
      </c>
      <c r="H242" s="29">
        <f t="shared" si="179"/>
        <v>0</v>
      </c>
      <c r="I242" s="36">
        <f t="shared" si="180"/>
        <v>0</v>
      </c>
    </row>
    <row r="243">
      <c r="A243" s="70"/>
      <c r="B243" s="66" t="s">
        <v>17</v>
      </c>
      <c r="C243" s="67">
        <v>0.0</v>
      </c>
      <c r="D243" s="68">
        <f t="shared" si="175"/>
        <v>0</v>
      </c>
      <c r="E243" s="69">
        <f t="shared" si="176"/>
        <v>0</v>
      </c>
      <c r="F243" s="27">
        <f t="shared" si="177"/>
        <v>0</v>
      </c>
      <c r="G243" s="28">
        <f t="shared" si="178"/>
        <v>0</v>
      </c>
      <c r="H243" s="29">
        <f t="shared" si="179"/>
        <v>0</v>
      </c>
      <c r="I243" s="36">
        <f t="shared" si="180"/>
        <v>0</v>
      </c>
    </row>
    <row r="244">
      <c r="A244" s="70"/>
      <c r="B244" s="66" t="s">
        <v>73</v>
      </c>
      <c r="C244" s="67">
        <v>30.215173752808997</v>
      </c>
      <c r="D244" s="68">
        <f t="shared" si="175"/>
        <v>6224.325793</v>
      </c>
      <c r="E244" s="69">
        <f t="shared" si="176"/>
        <v>6846.758372</v>
      </c>
      <c r="F244" s="27">
        <f t="shared" si="177"/>
        <v>2507.967592</v>
      </c>
      <c r="G244" s="28">
        <f t="shared" si="178"/>
        <v>1414.996731</v>
      </c>
      <c r="H244" s="29">
        <f t="shared" si="179"/>
        <v>821.2823603</v>
      </c>
      <c r="I244" s="36">
        <f t="shared" si="180"/>
        <v>1369.351674</v>
      </c>
    </row>
    <row r="245">
      <c r="A245" s="70"/>
      <c r="B245" s="66" t="s">
        <v>31</v>
      </c>
      <c r="C245" s="67">
        <v>29.001171235955056</v>
      </c>
      <c r="D245" s="68">
        <f t="shared" si="175"/>
        <v>5974.241275</v>
      </c>
      <c r="E245" s="69">
        <f t="shared" si="176"/>
        <v>6571.665402</v>
      </c>
      <c r="F245" s="27">
        <f t="shared" si="177"/>
        <v>2407.201037</v>
      </c>
      <c r="G245" s="28">
        <f t="shared" si="178"/>
        <v>1358.144183</v>
      </c>
      <c r="H245" s="29">
        <f t="shared" si="179"/>
        <v>788.2844083</v>
      </c>
      <c r="I245" s="36">
        <f t="shared" si="180"/>
        <v>1314.33308</v>
      </c>
    </row>
    <row r="246">
      <c r="A246" s="70"/>
      <c r="B246" s="66" t="s">
        <v>109</v>
      </c>
      <c r="C246" s="67">
        <v>33.385069213483156</v>
      </c>
      <c r="D246" s="68">
        <f t="shared" si="175"/>
        <v>6877.324258</v>
      </c>
      <c r="E246" s="69">
        <f t="shared" si="176"/>
        <v>7565.056684</v>
      </c>
      <c r="F246" s="27">
        <f t="shared" si="177"/>
        <v>2771.080263</v>
      </c>
      <c r="G246" s="28">
        <f t="shared" si="178"/>
        <v>1563.445048</v>
      </c>
      <c r="H246" s="29">
        <f t="shared" si="179"/>
        <v>907.4436793</v>
      </c>
      <c r="I246" s="36">
        <f t="shared" si="180"/>
        <v>1513.011337</v>
      </c>
    </row>
    <row r="247">
      <c r="A247" s="70"/>
      <c r="B247" s="66" t="s">
        <v>110</v>
      </c>
      <c r="C247" s="67">
        <v>16.06741573033708</v>
      </c>
      <c r="D247" s="68">
        <f t="shared" si="175"/>
        <v>3309.88764</v>
      </c>
      <c r="E247" s="69">
        <f t="shared" si="176"/>
        <v>3640.876404</v>
      </c>
      <c r="F247" s="27">
        <f t="shared" si="177"/>
        <v>1333.653027</v>
      </c>
      <c r="G247" s="28">
        <f t="shared" si="178"/>
        <v>752.4477904</v>
      </c>
      <c r="H247" s="29">
        <f t="shared" si="179"/>
        <v>436.7304065</v>
      </c>
      <c r="I247" s="36">
        <f t="shared" si="180"/>
        <v>728.1752809</v>
      </c>
    </row>
    <row r="248">
      <c r="A248" s="37"/>
      <c r="B248" s="37"/>
      <c r="C248" s="38"/>
      <c r="D248" s="39"/>
      <c r="E248" s="39"/>
      <c r="F248" s="38"/>
      <c r="G248" s="39"/>
      <c r="H248" s="40"/>
      <c r="I248" s="41"/>
    </row>
    <row r="249">
      <c r="A249" s="71" t="s">
        <v>111</v>
      </c>
      <c r="B249" s="66" t="s">
        <v>39</v>
      </c>
      <c r="C249" s="67">
        <v>73.5145968539326</v>
      </c>
      <c r="D249" s="68">
        <f t="shared" ref="D249:D256" si="181">C249*206</f>
        <v>15144.00695</v>
      </c>
      <c r="E249" s="69">
        <f t="shared" ref="E249:E256" si="182">D249*1.1</f>
        <v>16658.40765</v>
      </c>
      <c r="F249" s="27">
        <f t="shared" ref="F249:F256" si="183">(E249*$F$6)*0.33</f>
        <v>6101.974721</v>
      </c>
      <c r="G249" s="28">
        <f t="shared" ref="G249:G256" si="184">(E249*$G$6)*0.1666666667</f>
        <v>3442.737581</v>
      </c>
      <c r="H249" s="29">
        <f t="shared" ref="H249:H256" si="185">(E249*$H$6)*0.0833</f>
        <v>1998.209314</v>
      </c>
      <c r="I249" s="36">
        <f t="shared" ref="I249:I256" si="186">D249*$I$6</f>
        <v>3331.681529</v>
      </c>
    </row>
    <row r="250">
      <c r="A250" s="70"/>
      <c r="B250" s="66" t="s">
        <v>13</v>
      </c>
      <c r="C250" s="67">
        <v>30.012840000000008</v>
      </c>
      <c r="D250" s="68">
        <f t="shared" si="181"/>
        <v>6182.64504</v>
      </c>
      <c r="E250" s="69">
        <f t="shared" si="182"/>
        <v>6800.909544</v>
      </c>
      <c r="F250" s="27">
        <f t="shared" si="183"/>
        <v>2491.173166</v>
      </c>
      <c r="G250" s="28">
        <f t="shared" si="184"/>
        <v>1405.521306</v>
      </c>
      <c r="H250" s="29">
        <f t="shared" si="185"/>
        <v>815.7827016</v>
      </c>
      <c r="I250" s="36">
        <f t="shared" si="186"/>
        <v>1360.181909</v>
      </c>
    </row>
    <row r="251">
      <c r="A251" s="70"/>
      <c r="B251" s="66" t="s">
        <v>70</v>
      </c>
      <c r="C251" s="67">
        <v>28.596503730337083</v>
      </c>
      <c r="D251" s="68">
        <f t="shared" si="181"/>
        <v>5890.879768</v>
      </c>
      <c r="E251" s="69">
        <f t="shared" si="182"/>
        <v>6479.967745</v>
      </c>
      <c r="F251" s="27">
        <f t="shared" si="183"/>
        <v>2373.612185</v>
      </c>
      <c r="G251" s="28">
        <f t="shared" si="184"/>
        <v>1339.193334</v>
      </c>
      <c r="H251" s="29">
        <f t="shared" si="185"/>
        <v>777.285091</v>
      </c>
      <c r="I251" s="36">
        <f t="shared" si="186"/>
        <v>1295.993549</v>
      </c>
    </row>
    <row r="252">
      <c r="A252" s="70"/>
      <c r="B252" s="66" t="s">
        <v>15</v>
      </c>
      <c r="C252" s="67">
        <v>30.35006292134832</v>
      </c>
      <c r="D252" s="68">
        <f t="shared" si="181"/>
        <v>6252.112962</v>
      </c>
      <c r="E252" s="69">
        <f t="shared" si="182"/>
        <v>6877.324258</v>
      </c>
      <c r="F252" s="27">
        <f t="shared" si="183"/>
        <v>2519.163876</v>
      </c>
      <c r="G252" s="28">
        <f t="shared" si="184"/>
        <v>1421.31368</v>
      </c>
      <c r="H252" s="29">
        <f t="shared" si="185"/>
        <v>824.9487994</v>
      </c>
      <c r="I252" s="36">
        <f t="shared" si="186"/>
        <v>1375.464852</v>
      </c>
    </row>
    <row r="253">
      <c r="A253" s="70"/>
      <c r="B253" s="66" t="s">
        <v>16</v>
      </c>
      <c r="C253" s="67">
        <v>0.0</v>
      </c>
      <c r="D253" s="68">
        <f t="shared" si="181"/>
        <v>0</v>
      </c>
      <c r="E253" s="69">
        <f t="shared" si="182"/>
        <v>0</v>
      </c>
      <c r="F253" s="27">
        <f t="shared" si="183"/>
        <v>0</v>
      </c>
      <c r="G253" s="28">
        <f t="shared" si="184"/>
        <v>0</v>
      </c>
      <c r="H253" s="29">
        <f t="shared" si="185"/>
        <v>0</v>
      </c>
      <c r="I253" s="36">
        <f t="shared" si="186"/>
        <v>0</v>
      </c>
    </row>
    <row r="254">
      <c r="A254" s="70"/>
      <c r="B254" s="66" t="s">
        <v>17</v>
      </c>
      <c r="C254" s="67">
        <v>0.0</v>
      </c>
      <c r="D254" s="68">
        <f t="shared" si="181"/>
        <v>0</v>
      </c>
      <c r="E254" s="69">
        <f t="shared" si="182"/>
        <v>0</v>
      </c>
      <c r="F254" s="27">
        <f t="shared" si="183"/>
        <v>0</v>
      </c>
      <c r="G254" s="28">
        <f t="shared" si="184"/>
        <v>0</v>
      </c>
      <c r="H254" s="29">
        <f t="shared" si="185"/>
        <v>0</v>
      </c>
      <c r="I254" s="36">
        <f t="shared" si="186"/>
        <v>0</v>
      </c>
    </row>
    <row r="255">
      <c r="A255" s="70"/>
      <c r="B255" s="66" t="s">
        <v>73</v>
      </c>
      <c r="C255" s="67">
        <v>30.215173752808997</v>
      </c>
      <c r="D255" s="68">
        <f t="shared" si="181"/>
        <v>6224.325793</v>
      </c>
      <c r="E255" s="69">
        <f t="shared" si="182"/>
        <v>6846.758372</v>
      </c>
      <c r="F255" s="27">
        <f t="shared" si="183"/>
        <v>2507.967592</v>
      </c>
      <c r="G255" s="28">
        <f t="shared" si="184"/>
        <v>1414.996731</v>
      </c>
      <c r="H255" s="29">
        <f t="shared" si="185"/>
        <v>821.2823603</v>
      </c>
      <c r="I255" s="36">
        <f t="shared" si="186"/>
        <v>1369.351674</v>
      </c>
    </row>
    <row r="256">
      <c r="A256" s="70"/>
      <c r="B256" s="66" t="s">
        <v>20</v>
      </c>
      <c r="C256" s="67">
        <v>0.0</v>
      </c>
      <c r="D256" s="68">
        <f t="shared" si="181"/>
        <v>0</v>
      </c>
      <c r="E256" s="69">
        <f t="shared" si="182"/>
        <v>0</v>
      </c>
      <c r="F256" s="27">
        <f t="shared" si="183"/>
        <v>0</v>
      </c>
      <c r="G256" s="28">
        <f t="shared" si="184"/>
        <v>0</v>
      </c>
      <c r="H256" s="29">
        <f t="shared" si="185"/>
        <v>0</v>
      </c>
      <c r="I256" s="36">
        <f t="shared" si="186"/>
        <v>0</v>
      </c>
    </row>
    <row r="257">
      <c r="A257" s="37"/>
      <c r="B257" s="37"/>
      <c r="C257" s="38"/>
      <c r="D257" s="39"/>
      <c r="E257" s="39"/>
      <c r="F257" s="38"/>
      <c r="G257" s="39"/>
      <c r="H257" s="40"/>
      <c r="I257" s="41"/>
    </row>
    <row r="258">
      <c r="A258" s="71" t="s">
        <v>112</v>
      </c>
      <c r="B258" s="66" t="s">
        <v>39</v>
      </c>
      <c r="C258" s="67">
        <v>94.42241797752811</v>
      </c>
      <c r="D258" s="68">
        <f t="shared" ref="D258:D264" si="187">C258*206</f>
        <v>19451.0181</v>
      </c>
      <c r="E258" s="69">
        <f t="shared" ref="E258:E264" si="188">D258*1.1</f>
        <v>21396.11991</v>
      </c>
      <c r="F258" s="27">
        <f t="shared" ref="F258:F264" si="189">(E258*$F$6)*0.33</f>
        <v>7837.398724</v>
      </c>
      <c r="G258" s="28">
        <f t="shared" ref="G258:G264" si="190">(E258*$G$6)*0.1666666667</f>
        <v>4421.864783</v>
      </c>
      <c r="H258" s="29">
        <f t="shared" ref="H258:H264" si="191">(E258*$H$6)*0.0833</f>
        <v>2566.507376</v>
      </c>
      <c r="I258" s="36">
        <f t="shared" ref="I258:I264" si="192">D258*$I$6</f>
        <v>4279.223983</v>
      </c>
    </row>
    <row r="259">
      <c r="A259" s="70"/>
      <c r="B259" s="66" t="s">
        <v>13</v>
      </c>
      <c r="C259" s="67">
        <v>31.024508764044953</v>
      </c>
      <c r="D259" s="68">
        <f t="shared" si="187"/>
        <v>6391.048805</v>
      </c>
      <c r="E259" s="69">
        <f t="shared" si="188"/>
        <v>7030.153686</v>
      </c>
      <c r="F259" s="27">
        <f t="shared" si="189"/>
        <v>2575.145295</v>
      </c>
      <c r="G259" s="28">
        <f t="shared" si="190"/>
        <v>1452.898429</v>
      </c>
      <c r="H259" s="29">
        <f t="shared" si="191"/>
        <v>843.2809949</v>
      </c>
      <c r="I259" s="36">
        <f t="shared" si="192"/>
        <v>1406.030737</v>
      </c>
    </row>
    <row r="260">
      <c r="A260" s="70"/>
      <c r="B260" s="66" t="s">
        <v>70</v>
      </c>
      <c r="C260" s="67">
        <v>30.08028458426967</v>
      </c>
      <c r="D260" s="68">
        <f t="shared" si="187"/>
        <v>6196.538624</v>
      </c>
      <c r="E260" s="69">
        <f t="shared" si="188"/>
        <v>6816.192487</v>
      </c>
      <c r="F260" s="27">
        <f t="shared" si="189"/>
        <v>2496.771308</v>
      </c>
      <c r="G260" s="28">
        <f t="shared" si="190"/>
        <v>1408.679781</v>
      </c>
      <c r="H260" s="29">
        <f t="shared" si="191"/>
        <v>817.6159212</v>
      </c>
      <c r="I260" s="36">
        <f t="shared" si="192"/>
        <v>1363.238497</v>
      </c>
    </row>
    <row r="261">
      <c r="A261" s="70"/>
      <c r="B261" s="66" t="s">
        <v>15</v>
      </c>
      <c r="C261" s="67">
        <v>32.37340044943821</v>
      </c>
      <c r="D261" s="68">
        <f t="shared" si="187"/>
        <v>6668.920493</v>
      </c>
      <c r="E261" s="69">
        <f t="shared" si="188"/>
        <v>7335.812542</v>
      </c>
      <c r="F261" s="27">
        <f t="shared" si="189"/>
        <v>2687.108134</v>
      </c>
      <c r="G261" s="28">
        <f t="shared" si="190"/>
        <v>1516.067926</v>
      </c>
      <c r="H261" s="29">
        <f t="shared" si="191"/>
        <v>879.945386</v>
      </c>
      <c r="I261" s="36">
        <f t="shared" si="192"/>
        <v>1467.162508</v>
      </c>
    </row>
    <row r="262">
      <c r="A262" s="70"/>
      <c r="B262" s="66" t="s">
        <v>16</v>
      </c>
      <c r="C262" s="67">
        <v>0.0</v>
      </c>
      <c r="D262" s="68">
        <f t="shared" si="187"/>
        <v>0</v>
      </c>
      <c r="E262" s="69">
        <f t="shared" si="188"/>
        <v>0</v>
      </c>
      <c r="F262" s="27">
        <f t="shared" si="189"/>
        <v>0</v>
      </c>
      <c r="G262" s="28">
        <f t="shared" si="190"/>
        <v>0</v>
      </c>
      <c r="H262" s="29">
        <f t="shared" si="191"/>
        <v>0</v>
      </c>
      <c r="I262" s="36">
        <f t="shared" si="192"/>
        <v>0</v>
      </c>
    </row>
    <row r="263">
      <c r="A263" s="70"/>
      <c r="B263" s="66" t="s">
        <v>17</v>
      </c>
      <c r="C263" s="67">
        <v>0.0</v>
      </c>
      <c r="D263" s="68">
        <f t="shared" si="187"/>
        <v>0</v>
      </c>
      <c r="E263" s="69">
        <f t="shared" si="188"/>
        <v>0</v>
      </c>
      <c r="F263" s="27">
        <f t="shared" si="189"/>
        <v>0</v>
      </c>
      <c r="G263" s="28">
        <f t="shared" si="190"/>
        <v>0</v>
      </c>
      <c r="H263" s="29">
        <f t="shared" si="191"/>
        <v>0</v>
      </c>
      <c r="I263" s="36">
        <f t="shared" si="192"/>
        <v>0</v>
      </c>
    </row>
    <row r="264">
      <c r="A264" s="70"/>
      <c r="B264" s="66" t="s">
        <v>73</v>
      </c>
      <c r="C264" s="67">
        <v>31.024508764044953</v>
      </c>
      <c r="D264" s="68">
        <f t="shared" si="187"/>
        <v>6391.048805</v>
      </c>
      <c r="E264" s="69">
        <f t="shared" si="188"/>
        <v>7030.153686</v>
      </c>
      <c r="F264" s="27">
        <f t="shared" si="189"/>
        <v>2575.145295</v>
      </c>
      <c r="G264" s="28">
        <f t="shared" si="190"/>
        <v>1452.898429</v>
      </c>
      <c r="H264" s="29">
        <f t="shared" si="191"/>
        <v>843.2809949</v>
      </c>
      <c r="I264" s="36">
        <f t="shared" si="192"/>
        <v>1406.030737</v>
      </c>
    </row>
    <row r="265">
      <c r="A265" s="37"/>
      <c r="B265" s="37"/>
      <c r="C265" s="38"/>
      <c r="D265" s="39"/>
      <c r="E265" s="39"/>
      <c r="F265" s="38"/>
      <c r="G265" s="39"/>
      <c r="H265" s="40"/>
      <c r="I265" s="41"/>
    </row>
    <row r="266">
      <c r="A266" s="71" t="s">
        <v>113</v>
      </c>
      <c r="B266" s="66" t="s">
        <v>11</v>
      </c>
      <c r="C266" s="67">
        <v>66.77013842696631</v>
      </c>
      <c r="D266" s="68">
        <f>C266*206</f>
        <v>13754.64852</v>
      </c>
      <c r="E266" s="69">
        <f>D266*1.1</f>
        <v>15130.11337</v>
      </c>
      <c r="F266" s="27">
        <f>(E266*$F$6)*0.33</f>
        <v>5542.160527</v>
      </c>
      <c r="G266" s="28">
        <f>(E266*$G$6)*0.1666666667</f>
        <v>3126.890097</v>
      </c>
      <c r="H266" s="29">
        <f>(E266*$H$6)*0.0833</f>
        <v>1814.887359</v>
      </c>
      <c r="I266" s="36">
        <f>D266*$I$6</f>
        <v>3026.022674</v>
      </c>
    </row>
    <row r="267">
      <c r="A267" s="37"/>
      <c r="B267" s="37"/>
      <c r="C267" s="38"/>
      <c r="D267" s="39"/>
      <c r="E267" s="39"/>
      <c r="F267" s="38"/>
      <c r="G267" s="39"/>
      <c r="H267" s="40"/>
      <c r="I267" s="41"/>
    </row>
    <row r="268">
      <c r="A268" s="71" t="s">
        <v>114</v>
      </c>
      <c r="B268" s="66" t="s">
        <v>39</v>
      </c>
      <c r="C268" s="67">
        <v>115.0426966292135</v>
      </c>
      <c r="D268" s="68">
        <f t="shared" ref="D268:D271" si="193">C268*206</f>
        <v>23698.79551</v>
      </c>
      <c r="E268" s="69">
        <f t="shared" ref="E268:E271" si="194">D268*1.1</f>
        <v>26068.67506</v>
      </c>
      <c r="F268" s="27">
        <f t="shared" ref="F268:F271" si="195">(E268*$F$6)*0.33</f>
        <v>9548.955673</v>
      </c>
      <c r="G268" s="28">
        <f t="shared" ref="G268:G271" si="196">(E268*$G$6)*0.1666666667</f>
        <v>5387.526179</v>
      </c>
      <c r="H268" s="29">
        <f t="shared" ref="H268:H271" si="197">(E268*$H$6)*0.0833</f>
        <v>3126.98971</v>
      </c>
      <c r="I268" s="36">
        <f t="shared" ref="I268:I271" si="198">D268*$I$6</f>
        <v>5213.735011</v>
      </c>
    </row>
    <row r="269">
      <c r="A269" s="70"/>
      <c r="B269" s="66" t="s">
        <v>115</v>
      </c>
      <c r="C269" s="67">
        <v>58.67678831460675</v>
      </c>
      <c r="D269" s="68">
        <f t="shared" si="193"/>
        <v>12087.41839</v>
      </c>
      <c r="E269" s="69">
        <f t="shared" si="194"/>
        <v>13296.16023</v>
      </c>
      <c r="F269" s="27">
        <f t="shared" si="195"/>
        <v>4870.383493</v>
      </c>
      <c r="G269" s="28">
        <f t="shared" si="196"/>
        <v>2747.873115</v>
      </c>
      <c r="H269" s="29">
        <f t="shared" si="197"/>
        <v>1594.901012</v>
      </c>
      <c r="I269" s="36">
        <f t="shared" si="198"/>
        <v>2659.232046</v>
      </c>
    </row>
    <row r="270">
      <c r="A270" s="70"/>
      <c r="B270" s="66" t="s">
        <v>116</v>
      </c>
      <c r="C270" s="67">
        <v>32.37340044943821</v>
      </c>
      <c r="D270" s="68">
        <f t="shared" si="193"/>
        <v>6668.920493</v>
      </c>
      <c r="E270" s="69">
        <f t="shared" si="194"/>
        <v>7335.812542</v>
      </c>
      <c r="F270" s="27">
        <f t="shared" si="195"/>
        <v>2687.108134</v>
      </c>
      <c r="G270" s="28">
        <f t="shared" si="196"/>
        <v>1516.067926</v>
      </c>
      <c r="H270" s="29">
        <f t="shared" si="197"/>
        <v>879.945386</v>
      </c>
      <c r="I270" s="36">
        <f t="shared" si="198"/>
        <v>1467.162508</v>
      </c>
    </row>
    <row r="271">
      <c r="A271" s="70"/>
      <c r="B271" s="66" t="s">
        <v>40</v>
      </c>
      <c r="C271" s="67">
        <v>31.024508764044953</v>
      </c>
      <c r="D271" s="68">
        <f t="shared" si="193"/>
        <v>6391.048805</v>
      </c>
      <c r="E271" s="69">
        <f t="shared" si="194"/>
        <v>7030.153686</v>
      </c>
      <c r="F271" s="27">
        <f t="shared" si="195"/>
        <v>2575.145295</v>
      </c>
      <c r="G271" s="28">
        <f t="shared" si="196"/>
        <v>1452.898429</v>
      </c>
      <c r="H271" s="29">
        <f t="shared" si="197"/>
        <v>843.2809949</v>
      </c>
      <c r="I271" s="36">
        <f t="shared" si="198"/>
        <v>1406.030737</v>
      </c>
    </row>
    <row r="272">
      <c r="A272" s="57"/>
      <c r="B272" s="57"/>
      <c r="C272" s="58"/>
      <c r="D272" s="59"/>
      <c r="E272" s="58"/>
      <c r="F272" s="58"/>
      <c r="G272" s="59"/>
      <c r="H272" s="58"/>
      <c r="I272" s="60"/>
    </row>
    <row r="273">
      <c r="A273" s="57"/>
      <c r="B273" s="61"/>
      <c r="C273" s="62"/>
      <c r="D273" s="63"/>
      <c r="E273" s="62"/>
      <c r="F273" s="62"/>
      <c r="G273" s="63"/>
      <c r="H273" s="62"/>
      <c r="I273" s="64"/>
    </row>
    <row r="274">
      <c r="A274" s="65" t="s">
        <v>117</v>
      </c>
      <c r="B274" s="66" t="s">
        <v>11</v>
      </c>
      <c r="C274" s="67">
        <v>63.39790921348317</v>
      </c>
      <c r="D274" s="68">
        <f t="shared" ref="D274:D280" si="199">C274*206</f>
        <v>13059.9693</v>
      </c>
      <c r="E274" s="69">
        <f t="shared" ref="E274:E280" si="200">D274*1.1</f>
        <v>14365.96623</v>
      </c>
      <c r="F274" s="27">
        <f t="shared" ref="F274:F280" si="201">(E274*$F$6)*0.33</f>
        <v>5262.253429</v>
      </c>
      <c r="G274" s="28">
        <f t="shared" ref="G274:G280" si="202">(E274*$G$6)*0.1666666667</f>
        <v>2968.966354</v>
      </c>
      <c r="H274" s="29">
        <f t="shared" ref="H274:H280" si="203">(E274*$H$6)*0.0833</f>
        <v>1723.226381</v>
      </c>
      <c r="I274" s="36">
        <f t="shared" ref="I274:I280" si="204">D274*$I$6</f>
        <v>2873.193246</v>
      </c>
    </row>
    <row r="275">
      <c r="A275" s="70"/>
      <c r="B275" s="66" t="s">
        <v>13</v>
      </c>
      <c r="C275" s="67">
        <v>24.28005033707866</v>
      </c>
      <c r="D275" s="68">
        <f t="shared" si="199"/>
        <v>5001.690369</v>
      </c>
      <c r="E275" s="69">
        <f t="shared" si="200"/>
        <v>5501.859406</v>
      </c>
      <c r="F275" s="27">
        <f t="shared" si="201"/>
        <v>2015.331101</v>
      </c>
      <c r="G275" s="28">
        <f t="shared" si="202"/>
        <v>1137.050944</v>
      </c>
      <c r="H275" s="29">
        <f t="shared" si="203"/>
        <v>659.9590395</v>
      </c>
      <c r="I275" s="36">
        <f t="shared" si="204"/>
        <v>1100.371881</v>
      </c>
    </row>
    <row r="276">
      <c r="A276" s="70"/>
      <c r="B276" s="66" t="s">
        <v>70</v>
      </c>
      <c r="C276" s="67">
        <v>24.28005033707866</v>
      </c>
      <c r="D276" s="68">
        <f t="shared" si="199"/>
        <v>5001.690369</v>
      </c>
      <c r="E276" s="69">
        <f t="shared" si="200"/>
        <v>5501.859406</v>
      </c>
      <c r="F276" s="27">
        <f t="shared" si="201"/>
        <v>2015.331101</v>
      </c>
      <c r="G276" s="28">
        <f t="shared" si="202"/>
        <v>1137.050944</v>
      </c>
      <c r="H276" s="29">
        <f t="shared" si="203"/>
        <v>659.9590395</v>
      </c>
      <c r="I276" s="36">
        <f t="shared" si="204"/>
        <v>1100.371881</v>
      </c>
    </row>
    <row r="277">
      <c r="A277" s="70"/>
      <c r="B277" s="66" t="s">
        <v>15</v>
      </c>
      <c r="C277" s="67">
        <v>25.62894202247191</v>
      </c>
      <c r="D277" s="68">
        <f t="shared" si="199"/>
        <v>5279.562057</v>
      </c>
      <c r="E277" s="69">
        <f t="shared" si="200"/>
        <v>5807.518262</v>
      </c>
      <c r="F277" s="27">
        <f t="shared" si="201"/>
        <v>2127.293939</v>
      </c>
      <c r="G277" s="28">
        <f t="shared" si="202"/>
        <v>1200.220441</v>
      </c>
      <c r="H277" s="29">
        <f t="shared" si="203"/>
        <v>696.6234306</v>
      </c>
      <c r="I277" s="36">
        <f t="shared" si="204"/>
        <v>1161.503652</v>
      </c>
    </row>
    <row r="278">
      <c r="A278" s="70"/>
      <c r="B278" s="66" t="s">
        <v>16</v>
      </c>
      <c r="C278" s="67">
        <v>0.0</v>
      </c>
      <c r="D278" s="68">
        <f t="shared" si="199"/>
        <v>0</v>
      </c>
      <c r="E278" s="69">
        <f t="shared" si="200"/>
        <v>0</v>
      </c>
      <c r="F278" s="27">
        <f t="shared" si="201"/>
        <v>0</v>
      </c>
      <c r="G278" s="28">
        <f t="shared" si="202"/>
        <v>0</v>
      </c>
      <c r="H278" s="29">
        <f t="shared" si="203"/>
        <v>0</v>
      </c>
      <c r="I278" s="36">
        <f t="shared" si="204"/>
        <v>0</v>
      </c>
    </row>
    <row r="279">
      <c r="A279" s="70"/>
      <c r="B279" s="66" t="s">
        <v>17</v>
      </c>
      <c r="C279" s="67">
        <v>0.0</v>
      </c>
      <c r="D279" s="68">
        <f t="shared" si="199"/>
        <v>0</v>
      </c>
      <c r="E279" s="69">
        <f t="shared" si="200"/>
        <v>0</v>
      </c>
      <c r="F279" s="27">
        <f t="shared" si="201"/>
        <v>0</v>
      </c>
      <c r="G279" s="28">
        <f t="shared" si="202"/>
        <v>0</v>
      </c>
      <c r="H279" s="29">
        <f t="shared" si="203"/>
        <v>0</v>
      </c>
      <c r="I279" s="36">
        <f t="shared" si="204"/>
        <v>0</v>
      </c>
    </row>
    <row r="280">
      <c r="A280" s="70"/>
      <c r="B280" s="66" t="s">
        <v>73</v>
      </c>
      <c r="C280" s="67">
        <v>23.942827415730346</v>
      </c>
      <c r="D280" s="68">
        <f t="shared" si="199"/>
        <v>4932.222448</v>
      </c>
      <c r="E280" s="69">
        <f t="shared" si="200"/>
        <v>5425.444692</v>
      </c>
      <c r="F280" s="27">
        <f t="shared" si="201"/>
        <v>1987.340391</v>
      </c>
      <c r="G280" s="28">
        <f t="shared" si="202"/>
        <v>1121.25857</v>
      </c>
      <c r="H280" s="29">
        <f t="shared" si="203"/>
        <v>650.7929417</v>
      </c>
      <c r="I280" s="36">
        <f t="shared" si="204"/>
        <v>1085.088938</v>
      </c>
    </row>
    <row r="281">
      <c r="A281" s="37"/>
      <c r="B281" s="37"/>
      <c r="C281" s="38"/>
      <c r="D281" s="39"/>
      <c r="E281" s="39"/>
      <c r="F281" s="38"/>
      <c r="G281" s="39"/>
      <c r="H281" s="40"/>
      <c r="I281" s="41"/>
    </row>
    <row r="282">
      <c r="A282" s="65" t="s">
        <v>118</v>
      </c>
      <c r="B282" s="66" t="s">
        <v>11</v>
      </c>
      <c r="C282" s="67">
        <v>73.5145968539326</v>
      </c>
      <c r="D282" s="68">
        <f t="shared" ref="D282:D288" si="205">C282*206</f>
        <v>15144.00695</v>
      </c>
      <c r="E282" s="69">
        <f t="shared" ref="E282:E288" si="206">D282*1.1</f>
        <v>16658.40765</v>
      </c>
      <c r="F282" s="27">
        <f t="shared" ref="F282:F288" si="207">(E282*$F$6)*0.33</f>
        <v>6101.974721</v>
      </c>
      <c r="G282" s="28">
        <f t="shared" ref="G282:G288" si="208">(E282*$G$6)*0.1666666667</f>
        <v>3442.737581</v>
      </c>
      <c r="H282" s="29">
        <f t="shared" ref="H282:H288" si="209">(E282*$H$6)*0.0833</f>
        <v>1998.209314</v>
      </c>
      <c r="I282" s="36">
        <f t="shared" ref="I282:I288" si="210">D282*$I$6</f>
        <v>3331.681529</v>
      </c>
    </row>
    <row r="283">
      <c r="A283" s="70"/>
      <c r="B283" s="66" t="s">
        <v>13</v>
      </c>
      <c r="C283" s="67">
        <v>24.28005033707866</v>
      </c>
      <c r="D283" s="68">
        <f t="shared" si="205"/>
        <v>5001.690369</v>
      </c>
      <c r="E283" s="69">
        <f t="shared" si="206"/>
        <v>5501.859406</v>
      </c>
      <c r="F283" s="27">
        <f t="shared" si="207"/>
        <v>2015.331101</v>
      </c>
      <c r="G283" s="28">
        <f t="shared" si="208"/>
        <v>1137.050944</v>
      </c>
      <c r="H283" s="29">
        <f t="shared" si="209"/>
        <v>659.9590395</v>
      </c>
      <c r="I283" s="36">
        <f t="shared" si="210"/>
        <v>1100.371881</v>
      </c>
    </row>
    <row r="284">
      <c r="A284" s="70"/>
      <c r="B284" s="66" t="s">
        <v>70</v>
      </c>
      <c r="C284" s="67">
        <v>24.28005033707866</v>
      </c>
      <c r="D284" s="68">
        <f t="shared" si="205"/>
        <v>5001.690369</v>
      </c>
      <c r="E284" s="69">
        <f t="shared" si="206"/>
        <v>5501.859406</v>
      </c>
      <c r="F284" s="27">
        <f t="shared" si="207"/>
        <v>2015.331101</v>
      </c>
      <c r="G284" s="28">
        <f t="shared" si="208"/>
        <v>1137.050944</v>
      </c>
      <c r="H284" s="29">
        <f t="shared" si="209"/>
        <v>659.9590395</v>
      </c>
      <c r="I284" s="36">
        <f t="shared" si="210"/>
        <v>1100.371881</v>
      </c>
    </row>
    <row r="285">
      <c r="A285" s="70"/>
      <c r="B285" s="66" t="s">
        <v>15</v>
      </c>
      <c r="C285" s="67">
        <v>26.303387865168546</v>
      </c>
      <c r="D285" s="68">
        <f t="shared" si="205"/>
        <v>5418.4979</v>
      </c>
      <c r="E285" s="69">
        <f t="shared" si="206"/>
        <v>5960.34769</v>
      </c>
      <c r="F285" s="27">
        <f t="shared" si="207"/>
        <v>2183.275359</v>
      </c>
      <c r="G285" s="28">
        <f t="shared" si="208"/>
        <v>1231.80519</v>
      </c>
      <c r="H285" s="29">
        <f t="shared" si="209"/>
        <v>714.9556261</v>
      </c>
      <c r="I285" s="36">
        <f t="shared" si="210"/>
        <v>1192.069538</v>
      </c>
    </row>
    <row r="286">
      <c r="A286" s="70"/>
      <c r="B286" s="66" t="s">
        <v>16</v>
      </c>
      <c r="C286" s="67">
        <v>0.0</v>
      </c>
      <c r="D286" s="68">
        <f t="shared" si="205"/>
        <v>0</v>
      </c>
      <c r="E286" s="69">
        <f t="shared" si="206"/>
        <v>0</v>
      </c>
      <c r="F286" s="27">
        <f t="shared" si="207"/>
        <v>0</v>
      </c>
      <c r="G286" s="28">
        <f t="shared" si="208"/>
        <v>0</v>
      </c>
      <c r="H286" s="29">
        <f t="shared" si="209"/>
        <v>0</v>
      </c>
      <c r="I286" s="36">
        <f t="shared" si="210"/>
        <v>0</v>
      </c>
    </row>
    <row r="287">
      <c r="A287" s="70"/>
      <c r="B287" s="66" t="s">
        <v>17</v>
      </c>
      <c r="C287" s="67">
        <v>0.0</v>
      </c>
      <c r="D287" s="68">
        <f t="shared" si="205"/>
        <v>0</v>
      </c>
      <c r="E287" s="69">
        <f t="shared" si="206"/>
        <v>0</v>
      </c>
      <c r="F287" s="27">
        <f t="shared" si="207"/>
        <v>0</v>
      </c>
      <c r="G287" s="28">
        <f t="shared" si="208"/>
        <v>0</v>
      </c>
      <c r="H287" s="29">
        <f t="shared" si="209"/>
        <v>0</v>
      </c>
      <c r="I287" s="36">
        <f t="shared" si="210"/>
        <v>0</v>
      </c>
    </row>
    <row r="288">
      <c r="A288" s="70"/>
      <c r="B288" s="66" t="s">
        <v>73</v>
      </c>
      <c r="C288" s="67">
        <v>24.28005033707866</v>
      </c>
      <c r="D288" s="68">
        <f t="shared" si="205"/>
        <v>5001.690369</v>
      </c>
      <c r="E288" s="69">
        <f t="shared" si="206"/>
        <v>5501.859406</v>
      </c>
      <c r="F288" s="27">
        <f t="shared" si="207"/>
        <v>2015.331101</v>
      </c>
      <c r="G288" s="28">
        <f t="shared" si="208"/>
        <v>1137.050944</v>
      </c>
      <c r="H288" s="29">
        <f t="shared" si="209"/>
        <v>659.9590395</v>
      </c>
      <c r="I288" s="36">
        <f t="shared" si="210"/>
        <v>1100.371881</v>
      </c>
    </row>
    <row r="289">
      <c r="A289" s="37"/>
      <c r="B289" s="37"/>
      <c r="C289" s="38"/>
      <c r="D289" s="39"/>
      <c r="E289" s="39"/>
      <c r="F289" s="38"/>
      <c r="G289" s="39"/>
      <c r="H289" s="40"/>
      <c r="I289" s="41"/>
    </row>
    <row r="290">
      <c r="A290" s="65" t="s">
        <v>119</v>
      </c>
      <c r="B290" s="66" t="s">
        <v>11</v>
      </c>
      <c r="C290" s="67">
        <v>80.93350112359552</v>
      </c>
      <c r="D290" s="68">
        <f t="shared" ref="D290:D296" si="211">C290*206</f>
        <v>16672.30123</v>
      </c>
      <c r="E290" s="69">
        <f t="shared" ref="E290:E296" si="212">D290*1.1</f>
        <v>18339.53135</v>
      </c>
      <c r="F290" s="27">
        <f t="shared" ref="F290:F296" si="213">(E290*$F$6)*0.33</f>
        <v>6717.770335</v>
      </c>
      <c r="G290" s="28">
        <f t="shared" ref="G290:G296" si="214">(E290*$G$6)*0.1666666667</f>
        <v>3790.169814</v>
      </c>
      <c r="H290" s="29">
        <f t="shared" ref="H290:H296" si="215">(E290*$H$6)*0.0833</f>
        <v>2199.863465</v>
      </c>
      <c r="I290" s="36">
        <f t="shared" ref="I290:I296" si="216">D290*$I$6</f>
        <v>3667.906271</v>
      </c>
    </row>
    <row r="291">
      <c r="A291" s="70"/>
      <c r="B291" s="66" t="s">
        <v>13</v>
      </c>
      <c r="C291" s="67">
        <v>24.954496179775283</v>
      </c>
      <c r="D291" s="68">
        <f t="shared" si="211"/>
        <v>5140.626213</v>
      </c>
      <c r="E291" s="69">
        <f t="shared" si="212"/>
        <v>5654.688834</v>
      </c>
      <c r="F291" s="27">
        <f t="shared" si="213"/>
        <v>2071.31252</v>
      </c>
      <c r="G291" s="28">
        <f t="shared" si="214"/>
        <v>1168.635693</v>
      </c>
      <c r="H291" s="29">
        <f t="shared" si="215"/>
        <v>678.2912351</v>
      </c>
      <c r="I291" s="36">
        <f t="shared" si="216"/>
        <v>1130.937767</v>
      </c>
    </row>
    <row r="292">
      <c r="A292" s="70"/>
      <c r="B292" s="66" t="s">
        <v>70</v>
      </c>
      <c r="C292" s="67">
        <v>24.617273258426973</v>
      </c>
      <c r="D292" s="68">
        <f t="shared" si="211"/>
        <v>5071.158291</v>
      </c>
      <c r="E292" s="69">
        <f t="shared" si="212"/>
        <v>5578.27412</v>
      </c>
      <c r="F292" s="27">
        <f t="shared" si="213"/>
        <v>2043.32181</v>
      </c>
      <c r="G292" s="28">
        <f t="shared" si="214"/>
        <v>1152.843318</v>
      </c>
      <c r="H292" s="29">
        <f t="shared" si="215"/>
        <v>669.1251373</v>
      </c>
      <c r="I292" s="36">
        <f t="shared" si="216"/>
        <v>1115.654824</v>
      </c>
    </row>
    <row r="293">
      <c r="A293" s="70"/>
      <c r="B293" s="66" t="s">
        <v>15</v>
      </c>
      <c r="C293" s="67">
        <v>26.303387865168546</v>
      </c>
      <c r="D293" s="68">
        <f t="shared" si="211"/>
        <v>5418.4979</v>
      </c>
      <c r="E293" s="69">
        <f t="shared" si="212"/>
        <v>5960.34769</v>
      </c>
      <c r="F293" s="27">
        <f t="shared" si="213"/>
        <v>2183.275359</v>
      </c>
      <c r="G293" s="28">
        <f t="shared" si="214"/>
        <v>1231.80519</v>
      </c>
      <c r="H293" s="29">
        <f t="shared" si="215"/>
        <v>714.9556261</v>
      </c>
      <c r="I293" s="36">
        <f t="shared" si="216"/>
        <v>1192.069538</v>
      </c>
    </row>
    <row r="294">
      <c r="A294" s="70"/>
      <c r="B294" s="66" t="s">
        <v>16</v>
      </c>
      <c r="C294" s="67">
        <v>0.0</v>
      </c>
      <c r="D294" s="68">
        <f t="shared" si="211"/>
        <v>0</v>
      </c>
      <c r="E294" s="69">
        <f t="shared" si="212"/>
        <v>0</v>
      </c>
      <c r="F294" s="27">
        <f t="shared" si="213"/>
        <v>0</v>
      </c>
      <c r="G294" s="28">
        <f t="shared" si="214"/>
        <v>0</v>
      </c>
      <c r="H294" s="29">
        <f t="shared" si="215"/>
        <v>0</v>
      </c>
      <c r="I294" s="36">
        <f t="shared" si="216"/>
        <v>0</v>
      </c>
    </row>
    <row r="295">
      <c r="A295" s="70"/>
      <c r="B295" s="66" t="s">
        <v>17</v>
      </c>
      <c r="C295" s="67">
        <v>0.0</v>
      </c>
      <c r="D295" s="68">
        <f t="shared" si="211"/>
        <v>0</v>
      </c>
      <c r="E295" s="69">
        <f t="shared" si="212"/>
        <v>0</v>
      </c>
      <c r="F295" s="27">
        <f t="shared" si="213"/>
        <v>0</v>
      </c>
      <c r="G295" s="28">
        <f t="shared" si="214"/>
        <v>0</v>
      </c>
      <c r="H295" s="29">
        <f t="shared" si="215"/>
        <v>0</v>
      </c>
      <c r="I295" s="36">
        <f t="shared" si="216"/>
        <v>0</v>
      </c>
    </row>
    <row r="296">
      <c r="A296" s="70"/>
      <c r="B296" s="66" t="s">
        <v>73</v>
      </c>
      <c r="C296" s="67">
        <v>24.28005033707866</v>
      </c>
      <c r="D296" s="68">
        <f t="shared" si="211"/>
        <v>5001.690369</v>
      </c>
      <c r="E296" s="69">
        <f t="shared" si="212"/>
        <v>5501.859406</v>
      </c>
      <c r="F296" s="27">
        <f t="shared" si="213"/>
        <v>2015.331101</v>
      </c>
      <c r="G296" s="28">
        <f t="shared" si="214"/>
        <v>1137.050944</v>
      </c>
      <c r="H296" s="29">
        <f t="shared" si="215"/>
        <v>659.9590395</v>
      </c>
      <c r="I296" s="36">
        <f t="shared" si="216"/>
        <v>1100.371881</v>
      </c>
    </row>
    <row r="297">
      <c r="A297" s="37"/>
      <c r="B297" s="37"/>
      <c r="C297" s="38"/>
      <c r="D297" s="39"/>
      <c r="E297" s="39"/>
      <c r="F297" s="38"/>
      <c r="G297" s="39"/>
      <c r="H297" s="40"/>
      <c r="I297" s="41"/>
    </row>
    <row r="298">
      <c r="A298" s="65" t="s">
        <v>120</v>
      </c>
      <c r="B298" s="66" t="s">
        <v>11</v>
      </c>
      <c r="C298" s="67">
        <v>148.3780853932585</v>
      </c>
      <c r="D298" s="68">
        <f t="shared" ref="D298:D304" si="217">C298*206</f>
        <v>30565.88559</v>
      </c>
      <c r="E298" s="69">
        <f t="shared" ref="E298:E304" si="218">D298*1.1</f>
        <v>33622.47415</v>
      </c>
      <c r="F298" s="27">
        <f t="shared" ref="F298:F304" si="219">(E298*$F$6)*0.33</f>
        <v>12315.91228</v>
      </c>
      <c r="G298" s="28">
        <f t="shared" ref="G298:G304" si="220">(E298*$G$6)*0.1666666667</f>
        <v>6948.644659</v>
      </c>
      <c r="H298" s="29">
        <f t="shared" ref="H298:H304" si="221">(E298*$H$6)*0.0833</f>
        <v>4033.083019</v>
      </c>
      <c r="I298" s="36">
        <f t="shared" ref="I298:I304" si="222">D298*$I$6</f>
        <v>6724.49483</v>
      </c>
    </row>
    <row r="299">
      <c r="A299" s="70"/>
      <c r="B299" s="66" t="s">
        <v>13</v>
      </c>
      <c r="C299" s="67">
        <v>30.35006292134832</v>
      </c>
      <c r="D299" s="68">
        <f t="shared" si="217"/>
        <v>6252.112962</v>
      </c>
      <c r="E299" s="69">
        <f t="shared" si="218"/>
        <v>6877.324258</v>
      </c>
      <c r="F299" s="27">
        <f t="shared" si="219"/>
        <v>2519.163876</v>
      </c>
      <c r="G299" s="28">
        <f t="shared" si="220"/>
        <v>1421.31368</v>
      </c>
      <c r="H299" s="29">
        <f t="shared" si="221"/>
        <v>824.9487994</v>
      </c>
      <c r="I299" s="36">
        <f t="shared" si="222"/>
        <v>1375.464852</v>
      </c>
    </row>
    <row r="300">
      <c r="A300" s="70"/>
      <c r="B300" s="66" t="s">
        <v>70</v>
      </c>
      <c r="C300" s="67">
        <v>30.215173752808997</v>
      </c>
      <c r="D300" s="68">
        <f t="shared" si="217"/>
        <v>6224.325793</v>
      </c>
      <c r="E300" s="69">
        <f t="shared" si="218"/>
        <v>6846.758372</v>
      </c>
      <c r="F300" s="27">
        <f t="shared" si="219"/>
        <v>2507.967592</v>
      </c>
      <c r="G300" s="28">
        <f t="shared" si="220"/>
        <v>1414.996731</v>
      </c>
      <c r="H300" s="29">
        <f t="shared" si="221"/>
        <v>821.2823603</v>
      </c>
      <c r="I300" s="36">
        <f t="shared" si="222"/>
        <v>1369.351674</v>
      </c>
    </row>
    <row r="301">
      <c r="A301" s="70"/>
      <c r="B301" s="66" t="s">
        <v>15</v>
      </c>
      <c r="C301" s="67">
        <v>31.698954606741584</v>
      </c>
      <c r="D301" s="68">
        <f t="shared" si="217"/>
        <v>6529.984649</v>
      </c>
      <c r="E301" s="69">
        <f t="shared" si="218"/>
        <v>7182.983114</v>
      </c>
      <c r="F301" s="27">
        <f t="shared" si="219"/>
        <v>2631.126715</v>
      </c>
      <c r="G301" s="28">
        <f t="shared" si="220"/>
        <v>1484.483177</v>
      </c>
      <c r="H301" s="29">
        <f t="shared" si="221"/>
        <v>861.6131905</v>
      </c>
      <c r="I301" s="36">
        <f t="shared" si="222"/>
        <v>1436.596623</v>
      </c>
    </row>
    <row r="302">
      <c r="A302" s="70"/>
      <c r="B302" s="66" t="s">
        <v>16</v>
      </c>
      <c r="C302" s="67">
        <v>0.0</v>
      </c>
      <c r="D302" s="68">
        <f t="shared" si="217"/>
        <v>0</v>
      </c>
      <c r="E302" s="69">
        <f t="shared" si="218"/>
        <v>0</v>
      </c>
      <c r="F302" s="27">
        <f t="shared" si="219"/>
        <v>0</v>
      </c>
      <c r="G302" s="28">
        <f t="shared" si="220"/>
        <v>0</v>
      </c>
      <c r="H302" s="29">
        <f t="shared" si="221"/>
        <v>0</v>
      </c>
      <c r="I302" s="36">
        <f t="shared" si="222"/>
        <v>0</v>
      </c>
    </row>
    <row r="303">
      <c r="A303" s="70"/>
      <c r="B303" s="66" t="s">
        <v>17</v>
      </c>
      <c r="C303" s="67">
        <v>0.0</v>
      </c>
      <c r="D303" s="68">
        <f t="shared" si="217"/>
        <v>0</v>
      </c>
      <c r="E303" s="69">
        <f t="shared" si="218"/>
        <v>0</v>
      </c>
      <c r="F303" s="27">
        <f t="shared" si="219"/>
        <v>0</v>
      </c>
      <c r="G303" s="28">
        <f t="shared" si="220"/>
        <v>0</v>
      </c>
      <c r="H303" s="29">
        <f t="shared" si="221"/>
        <v>0</v>
      </c>
      <c r="I303" s="36">
        <f t="shared" si="222"/>
        <v>0</v>
      </c>
    </row>
    <row r="304">
      <c r="A304" s="70"/>
      <c r="B304" s="66" t="s">
        <v>73</v>
      </c>
      <c r="C304" s="67">
        <v>31.024508764044953</v>
      </c>
      <c r="D304" s="68">
        <f t="shared" si="217"/>
        <v>6391.048805</v>
      </c>
      <c r="E304" s="69">
        <f t="shared" si="218"/>
        <v>7030.153686</v>
      </c>
      <c r="F304" s="27">
        <f t="shared" si="219"/>
        <v>2575.145295</v>
      </c>
      <c r="G304" s="28">
        <f t="shared" si="220"/>
        <v>1452.898429</v>
      </c>
      <c r="H304" s="29">
        <f t="shared" si="221"/>
        <v>843.2809949</v>
      </c>
      <c r="I304" s="36">
        <f t="shared" si="222"/>
        <v>1406.030737</v>
      </c>
    </row>
    <row r="305">
      <c r="A305" s="37"/>
      <c r="B305" s="37"/>
      <c r="C305" s="38"/>
      <c r="D305" s="39"/>
      <c r="E305" s="39"/>
      <c r="F305" s="38"/>
      <c r="G305" s="39"/>
      <c r="H305" s="40"/>
      <c r="I305" s="41"/>
    </row>
    <row r="306">
      <c r="A306" s="65" t="s">
        <v>121</v>
      </c>
      <c r="B306" s="66" t="s">
        <v>11</v>
      </c>
      <c r="C306" s="67">
        <v>188.84483595505623</v>
      </c>
      <c r="D306" s="68">
        <f t="shared" ref="D306:D313" si="223">C306*206</f>
        <v>38902.03621</v>
      </c>
      <c r="E306" s="69">
        <f t="shared" ref="E306:E313" si="224">D306*1.1</f>
        <v>42792.23983</v>
      </c>
      <c r="F306" s="27">
        <f t="shared" ref="F306:F313" si="225">(E306*$F$6)*0.33</f>
        <v>15674.79745</v>
      </c>
      <c r="G306" s="28">
        <f t="shared" ref="G306:G313" si="226">(E306*$G$6)*0.1666666667</f>
        <v>8843.729566</v>
      </c>
      <c r="H306" s="29">
        <f t="shared" ref="H306:H313" si="227">(E306*$H$6)*0.0833</f>
        <v>5133.014752</v>
      </c>
      <c r="I306" s="36">
        <f t="shared" ref="I306:I313" si="228">D306*$I$6</f>
        <v>8558.447965</v>
      </c>
    </row>
    <row r="307">
      <c r="A307" s="70"/>
      <c r="B307" s="66" t="s">
        <v>13</v>
      </c>
      <c r="C307" s="67">
        <v>39.79230471910113</v>
      </c>
      <c r="D307" s="68">
        <f t="shared" si="223"/>
        <v>8197.214772</v>
      </c>
      <c r="E307" s="69">
        <f t="shared" si="224"/>
        <v>9016.936249</v>
      </c>
      <c r="F307" s="27">
        <f t="shared" si="225"/>
        <v>3302.903748</v>
      </c>
      <c r="G307" s="28">
        <f t="shared" si="226"/>
        <v>1863.500159</v>
      </c>
      <c r="H307" s="29">
        <f t="shared" si="227"/>
        <v>1081.599537</v>
      </c>
      <c r="I307" s="36">
        <f t="shared" si="228"/>
        <v>1803.38725</v>
      </c>
    </row>
    <row r="308">
      <c r="A308" s="70"/>
      <c r="B308" s="66" t="s">
        <v>75</v>
      </c>
      <c r="C308" s="67">
        <v>43.50175685393259</v>
      </c>
      <c r="D308" s="68">
        <f t="shared" si="223"/>
        <v>8961.361912</v>
      </c>
      <c r="E308" s="69">
        <f t="shared" si="224"/>
        <v>9857.498103</v>
      </c>
      <c r="F308" s="27">
        <f t="shared" si="225"/>
        <v>3610.801555</v>
      </c>
      <c r="G308" s="28">
        <f t="shared" si="226"/>
        <v>2037.216275</v>
      </c>
      <c r="H308" s="29">
        <f t="shared" si="227"/>
        <v>1182.426612</v>
      </c>
      <c r="I308" s="36">
        <f t="shared" si="228"/>
        <v>1971.499621</v>
      </c>
    </row>
    <row r="309">
      <c r="A309" s="70"/>
      <c r="B309" s="66" t="s">
        <v>70</v>
      </c>
      <c r="C309" s="67">
        <v>37.09452134831462</v>
      </c>
      <c r="D309" s="68">
        <f t="shared" si="223"/>
        <v>7641.471398</v>
      </c>
      <c r="E309" s="69">
        <f t="shared" si="224"/>
        <v>8405.618538</v>
      </c>
      <c r="F309" s="27">
        <f t="shared" si="225"/>
        <v>3078.97807</v>
      </c>
      <c r="G309" s="28">
        <f t="shared" si="226"/>
        <v>1737.161165</v>
      </c>
      <c r="H309" s="29">
        <f t="shared" si="227"/>
        <v>1008.270755</v>
      </c>
      <c r="I309" s="36">
        <f t="shared" si="228"/>
        <v>1681.123708</v>
      </c>
    </row>
    <row r="310">
      <c r="A310" s="70"/>
      <c r="B310" s="66" t="s">
        <v>15</v>
      </c>
      <c r="C310" s="67">
        <v>43.50175685393259</v>
      </c>
      <c r="D310" s="68">
        <f t="shared" si="223"/>
        <v>8961.361912</v>
      </c>
      <c r="E310" s="69">
        <f t="shared" si="224"/>
        <v>9857.498103</v>
      </c>
      <c r="F310" s="27">
        <f t="shared" si="225"/>
        <v>3610.801555</v>
      </c>
      <c r="G310" s="28">
        <f t="shared" si="226"/>
        <v>2037.216275</v>
      </c>
      <c r="H310" s="29">
        <f t="shared" si="227"/>
        <v>1182.426612</v>
      </c>
      <c r="I310" s="36">
        <f t="shared" si="228"/>
        <v>1971.499621</v>
      </c>
    </row>
    <row r="311">
      <c r="A311" s="70"/>
      <c r="B311" s="66" t="s">
        <v>16</v>
      </c>
      <c r="C311" s="67">
        <v>0.0</v>
      </c>
      <c r="D311" s="68">
        <f t="shared" si="223"/>
        <v>0</v>
      </c>
      <c r="E311" s="69">
        <f t="shared" si="224"/>
        <v>0</v>
      </c>
      <c r="F311" s="27">
        <f t="shared" si="225"/>
        <v>0</v>
      </c>
      <c r="G311" s="28">
        <f t="shared" si="226"/>
        <v>0</v>
      </c>
      <c r="H311" s="29">
        <f t="shared" si="227"/>
        <v>0</v>
      </c>
      <c r="I311" s="36">
        <f t="shared" si="228"/>
        <v>0</v>
      </c>
    </row>
    <row r="312">
      <c r="A312" s="70"/>
      <c r="B312" s="66" t="s">
        <v>17</v>
      </c>
      <c r="C312" s="67">
        <v>0.0</v>
      </c>
      <c r="D312" s="68">
        <f t="shared" si="223"/>
        <v>0</v>
      </c>
      <c r="E312" s="69">
        <f t="shared" si="224"/>
        <v>0</v>
      </c>
      <c r="F312" s="27">
        <f t="shared" si="225"/>
        <v>0</v>
      </c>
      <c r="G312" s="28">
        <f t="shared" si="226"/>
        <v>0</v>
      </c>
      <c r="H312" s="29">
        <f t="shared" si="227"/>
        <v>0</v>
      </c>
      <c r="I312" s="36">
        <f t="shared" si="228"/>
        <v>0</v>
      </c>
    </row>
    <row r="313">
      <c r="A313" s="70"/>
      <c r="B313" s="66" t="s">
        <v>73</v>
      </c>
      <c r="C313" s="67">
        <v>33.654847550561804</v>
      </c>
      <c r="D313" s="68">
        <f t="shared" si="223"/>
        <v>6932.898595</v>
      </c>
      <c r="E313" s="69">
        <f t="shared" si="224"/>
        <v>7626.188455</v>
      </c>
      <c r="F313" s="27">
        <f t="shared" si="225"/>
        <v>2793.472831</v>
      </c>
      <c r="G313" s="28">
        <f t="shared" si="226"/>
        <v>1576.078948</v>
      </c>
      <c r="H313" s="29">
        <f t="shared" si="227"/>
        <v>914.7765575</v>
      </c>
      <c r="I313" s="36">
        <f t="shared" si="228"/>
        <v>1525.237691</v>
      </c>
    </row>
    <row r="314">
      <c r="A314" s="37"/>
      <c r="B314" s="37"/>
      <c r="C314" s="38"/>
      <c r="D314" s="39"/>
      <c r="E314" s="39"/>
      <c r="F314" s="38"/>
      <c r="G314" s="39"/>
      <c r="H314" s="40"/>
      <c r="I314" s="41"/>
    </row>
    <row r="315">
      <c r="A315" s="65" t="s">
        <v>122</v>
      </c>
      <c r="B315" s="66" t="s">
        <v>11</v>
      </c>
      <c r="C315" s="67">
        <v>402.6441680898878</v>
      </c>
      <c r="D315" s="68">
        <f>C315*206</f>
        <v>82944.69863</v>
      </c>
      <c r="E315" s="69">
        <f>D315*1.1</f>
        <v>91239.16849</v>
      </c>
      <c r="F315" s="27">
        <f>(E315*$F$6)*0.33</f>
        <v>33420.90742</v>
      </c>
      <c r="G315" s="28">
        <f>(E315*$G$6)*0.1666666667</f>
        <v>18856.09482</v>
      </c>
      <c r="H315" s="29">
        <f>(E315*$H$6)*0.0833</f>
        <v>10944.32074</v>
      </c>
      <c r="I315" s="36">
        <f>D315*$I$6</f>
        <v>18247.8337</v>
      </c>
    </row>
    <row r="316">
      <c r="A316" s="57"/>
      <c r="B316" s="57"/>
      <c r="C316" s="58"/>
      <c r="D316" s="59"/>
      <c r="E316" s="58"/>
      <c r="F316" s="58"/>
      <c r="G316" s="59"/>
      <c r="H316" s="58"/>
      <c r="I316" s="60"/>
    </row>
    <row r="317">
      <c r="A317" s="57"/>
      <c r="B317" s="61"/>
      <c r="C317" s="62"/>
      <c r="D317" s="63"/>
      <c r="E317" s="62"/>
      <c r="F317" s="62"/>
      <c r="G317" s="63"/>
      <c r="H317" s="62"/>
      <c r="I317" s="64"/>
    </row>
    <row r="318">
      <c r="A318" s="65" t="s">
        <v>123</v>
      </c>
      <c r="B318" s="66" t="s">
        <v>11</v>
      </c>
      <c r="C318" s="67">
        <v>46.53676314606743</v>
      </c>
      <c r="D318" s="68">
        <f t="shared" ref="D318:D325" si="229">C318*206</f>
        <v>9586.573208</v>
      </c>
      <c r="E318" s="69">
        <f t="shared" ref="E318:E325" si="230">D318*1.1</f>
        <v>10545.23053</v>
      </c>
      <c r="F318" s="27">
        <f t="shared" ref="F318:F325" si="231">(E318*$F$6)*0.33</f>
        <v>3862.717943</v>
      </c>
      <c r="G318" s="28">
        <f t="shared" ref="G318:G325" si="232">(E318*$G$6)*0.1666666667</f>
        <v>2179.347643</v>
      </c>
      <c r="H318" s="29">
        <f t="shared" ref="H318:H325" si="233">(E318*$H$6)*0.0833</f>
        <v>1264.921492</v>
      </c>
      <c r="I318" s="36">
        <f t="shared" ref="I318:I325" si="234">D318*$I$6</f>
        <v>2109.046106</v>
      </c>
    </row>
    <row r="319">
      <c r="A319" s="70"/>
      <c r="B319" s="66" t="s">
        <v>12</v>
      </c>
      <c r="C319" s="67">
        <v>0.0</v>
      </c>
      <c r="D319" s="68">
        <f t="shared" si="229"/>
        <v>0</v>
      </c>
      <c r="E319" s="69">
        <f t="shared" si="230"/>
        <v>0</v>
      </c>
      <c r="F319" s="27">
        <f t="shared" si="231"/>
        <v>0</v>
      </c>
      <c r="G319" s="28">
        <f t="shared" si="232"/>
        <v>0</v>
      </c>
      <c r="H319" s="29">
        <f t="shared" si="233"/>
        <v>0</v>
      </c>
      <c r="I319" s="36">
        <f t="shared" si="234"/>
        <v>0</v>
      </c>
    </row>
    <row r="320">
      <c r="A320" s="70"/>
      <c r="B320" s="66" t="s">
        <v>13</v>
      </c>
      <c r="C320" s="67">
        <v>24.954496179775283</v>
      </c>
      <c r="D320" s="68">
        <f t="shared" si="229"/>
        <v>5140.626213</v>
      </c>
      <c r="E320" s="69">
        <f t="shared" si="230"/>
        <v>5654.688834</v>
      </c>
      <c r="F320" s="27">
        <f t="shared" si="231"/>
        <v>2071.31252</v>
      </c>
      <c r="G320" s="28">
        <f t="shared" si="232"/>
        <v>1168.635693</v>
      </c>
      <c r="H320" s="29">
        <f t="shared" si="233"/>
        <v>678.2912351</v>
      </c>
      <c r="I320" s="36">
        <f t="shared" si="234"/>
        <v>1130.937767</v>
      </c>
    </row>
    <row r="321">
      <c r="A321" s="70"/>
      <c r="B321" s="66" t="s">
        <v>70</v>
      </c>
      <c r="C321" s="67">
        <v>24.88705159550563</v>
      </c>
      <c r="D321" s="68">
        <f t="shared" si="229"/>
        <v>5126.732629</v>
      </c>
      <c r="E321" s="69">
        <f t="shared" si="230"/>
        <v>5639.405892</v>
      </c>
      <c r="F321" s="27">
        <f t="shared" si="231"/>
        <v>2065.714378</v>
      </c>
      <c r="G321" s="28">
        <f t="shared" si="232"/>
        <v>1165.477218</v>
      </c>
      <c r="H321" s="29">
        <f t="shared" si="233"/>
        <v>676.4580155</v>
      </c>
      <c r="I321" s="36">
        <f t="shared" si="234"/>
        <v>1127.881178</v>
      </c>
    </row>
    <row r="322">
      <c r="A322" s="70"/>
      <c r="B322" s="66" t="s">
        <v>15</v>
      </c>
      <c r="C322" s="67">
        <v>25.62894202247191</v>
      </c>
      <c r="D322" s="68">
        <f t="shared" si="229"/>
        <v>5279.562057</v>
      </c>
      <c r="E322" s="69">
        <f t="shared" si="230"/>
        <v>5807.518262</v>
      </c>
      <c r="F322" s="27">
        <f t="shared" si="231"/>
        <v>2127.293939</v>
      </c>
      <c r="G322" s="28">
        <f t="shared" si="232"/>
        <v>1200.220441</v>
      </c>
      <c r="H322" s="29">
        <f t="shared" si="233"/>
        <v>696.6234306</v>
      </c>
      <c r="I322" s="36">
        <f t="shared" si="234"/>
        <v>1161.503652</v>
      </c>
    </row>
    <row r="323">
      <c r="A323" s="70"/>
      <c r="B323" s="66" t="s">
        <v>16</v>
      </c>
      <c r="C323" s="67">
        <v>0.0</v>
      </c>
      <c r="D323" s="68">
        <f t="shared" si="229"/>
        <v>0</v>
      </c>
      <c r="E323" s="69">
        <f t="shared" si="230"/>
        <v>0</v>
      </c>
      <c r="F323" s="27">
        <f t="shared" si="231"/>
        <v>0</v>
      </c>
      <c r="G323" s="28">
        <f t="shared" si="232"/>
        <v>0</v>
      </c>
      <c r="H323" s="29">
        <f t="shared" si="233"/>
        <v>0</v>
      </c>
      <c r="I323" s="36">
        <f t="shared" si="234"/>
        <v>0</v>
      </c>
    </row>
    <row r="324">
      <c r="A324" s="70"/>
      <c r="B324" s="66" t="s">
        <v>17</v>
      </c>
      <c r="C324" s="67">
        <v>0.0</v>
      </c>
      <c r="D324" s="68">
        <f t="shared" si="229"/>
        <v>0</v>
      </c>
      <c r="E324" s="69">
        <f t="shared" si="230"/>
        <v>0</v>
      </c>
      <c r="F324" s="27">
        <f t="shared" si="231"/>
        <v>0</v>
      </c>
      <c r="G324" s="28">
        <f t="shared" si="232"/>
        <v>0</v>
      </c>
      <c r="H324" s="29">
        <f t="shared" si="233"/>
        <v>0</v>
      </c>
      <c r="I324" s="36">
        <f t="shared" si="234"/>
        <v>0</v>
      </c>
    </row>
    <row r="325">
      <c r="A325" s="70"/>
      <c r="B325" s="66" t="s">
        <v>73</v>
      </c>
      <c r="C325" s="67">
        <v>24.954496179775283</v>
      </c>
      <c r="D325" s="68">
        <f t="shared" si="229"/>
        <v>5140.626213</v>
      </c>
      <c r="E325" s="69">
        <f t="shared" si="230"/>
        <v>5654.688834</v>
      </c>
      <c r="F325" s="27">
        <f t="shared" si="231"/>
        <v>2071.31252</v>
      </c>
      <c r="G325" s="28">
        <f t="shared" si="232"/>
        <v>1168.635693</v>
      </c>
      <c r="H325" s="29">
        <f t="shared" si="233"/>
        <v>678.2912351</v>
      </c>
      <c r="I325" s="36">
        <f t="shared" si="234"/>
        <v>1130.937767</v>
      </c>
    </row>
    <row r="326">
      <c r="A326" s="37"/>
      <c r="B326" s="37"/>
      <c r="C326" s="38"/>
      <c r="D326" s="39"/>
      <c r="E326" s="39"/>
      <c r="F326" s="38"/>
      <c r="G326" s="39"/>
      <c r="H326" s="40"/>
      <c r="I326" s="41"/>
    </row>
    <row r="327">
      <c r="A327" s="65" t="s">
        <v>124</v>
      </c>
      <c r="B327" s="66" t="s">
        <v>11</v>
      </c>
      <c r="C327" s="67">
        <v>40.46675056179776</v>
      </c>
      <c r="D327" s="68">
        <f t="shared" ref="D327:D335" si="235">C327*206</f>
        <v>8336.150616</v>
      </c>
      <c r="E327" s="69">
        <f t="shared" ref="E327:E335" si="236">D327*1.1</f>
        <v>9169.765677</v>
      </c>
      <c r="F327" s="27">
        <f t="shared" ref="F327:F335" si="237">(E327*$F$6)*0.33</f>
        <v>3358.885168</v>
      </c>
      <c r="G327" s="28">
        <f t="shared" ref="G327:G335" si="238">(E327*$G$6)*0.1666666667</f>
        <v>1895.084907</v>
      </c>
      <c r="H327" s="29">
        <f t="shared" ref="H327:H335" si="239">(E327*$H$6)*0.0833</f>
        <v>1099.931733</v>
      </c>
      <c r="I327" s="36">
        <f t="shared" ref="I327:I335" si="240">D327*$I$6</f>
        <v>1833.953135</v>
      </c>
    </row>
    <row r="328">
      <c r="A328" s="70"/>
      <c r="B328" s="66" t="s">
        <v>78</v>
      </c>
      <c r="C328" s="67">
        <v>0.0</v>
      </c>
      <c r="D328" s="68">
        <f t="shared" si="235"/>
        <v>0</v>
      </c>
      <c r="E328" s="69">
        <f t="shared" si="236"/>
        <v>0</v>
      </c>
      <c r="F328" s="27">
        <f t="shared" si="237"/>
        <v>0</v>
      </c>
      <c r="G328" s="28">
        <f t="shared" si="238"/>
        <v>0</v>
      </c>
      <c r="H328" s="29">
        <f t="shared" si="239"/>
        <v>0</v>
      </c>
      <c r="I328" s="36">
        <f t="shared" si="240"/>
        <v>0</v>
      </c>
    </row>
    <row r="329">
      <c r="A329" s="70"/>
      <c r="B329" s="66" t="s">
        <v>12</v>
      </c>
      <c r="C329" s="67">
        <v>0.0</v>
      </c>
      <c r="D329" s="68">
        <f t="shared" si="235"/>
        <v>0</v>
      </c>
      <c r="E329" s="69">
        <f t="shared" si="236"/>
        <v>0</v>
      </c>
      <c r="F329" s="27">
        <f t="shared" si="237"/>
        <v>0</v>
      </c>
      <c r="G329" s="28">
        <f t="shared" si="238"/>
        <v>0</v>
      </c>
      <c r="H329" s="29">
        <f t="shared" si="239"/>
        <v>0</v>
      </c>
      <c r="I329" s="36">
        <f t="shared" si="240"/>
        <v>0</v>
      </c>
    </row>
    <row r="330">
      <c r="A330" s="70"/>
      <c r="B330" s="66" t="s">
        <v>13</v>
      </c>
      <c r="C330" s="67">
        <v>24.954496179775283</v>
      </c>
      <c r="D330" s="68">
        <f t="shared" si="235"/>
        <v>5140.626213</v>
      </c>
      <c r="E330" s="69">
        <f t="shared" si="236"/>
        <v>5654.688834</v>
      </c>
      <c r="F330" s="27">
        <f t="shared" si="237"/>
        <v>2071.31252</v>
      </c>
      <c r="G330" s="28">
        <f t="shared" si="238"/>
        <v>1168.635693</v>
      </c>
      <c r="H330" s="29">
        <f t="shared" si="239"/>
        <v>678.2912351</v>
      </c>
      <c r="I330" s="36">
        <f t="shared" si="240"/>
        <v>1130.937767</v>
      </c>
    </row>
    <row r="331">
      <c r="A331" s="70"/>
      <c r="B331" s="66" t="s">
        <v>70</v>
      </c>
      <c r="C331" s="67">
        <v>24.88705159550563</v>
      </c>
      <c r="D331" s="68">
        <f t="shared" si="235"/>
        <v>5126.732629</v>
      </c>
      <c r="E331" s="69">
        <f t="shared" si="236"/>
        <v>5639.405892</v>
      </c>
      <c r="F331" s="27">
        <f t="shared" si="237"/>
        <v>2065.714378</v>
      </c>
      <c r="G331" s="28">
        <f t="shared" si="238"/>
        <v>1165.477218</v>
      </c>
      <c r="H331" s="29">
        <f t="shared" si="239"/>
        <v>676.4580155</v>
      </c>
      <c r="I331" s="36">
        <f t="shared" si="240"/>
        <v>1127.881178</v>
      </c>
    </row>
    <row r="332">
      <c r="A332" s="70"/>
      <c r="B332" s="66" t="s">
        <v>15</v>
      </c>
      <c r="C332" s="67">
        <v>25.62894202247191</v>
      </c>
      <c r="D332" s="68">
        <f t="shared" si="235"/>
        <v>5279.562057</v>
      </c>
      <c r="E332" s="69">
        <f t="shared" si="236"/>
        <v>5807.518262</v>
      </c>
      <c r="F332" s="27">
        <f t="shared" si="237"/>
        <v>2127.293939</v>
      </c>
      <c r="G332" s="28">
        <f t="shared" si="238"/>
        <v>1200.220441</v>
      </c>
      <c r="H332" s="29">
        <f t="shared" si="239"/>
        <v>696.6234306</v>
      </c>
      <c r="I332" s="36">
        <f t="shared" si="240"/>
        <v>1161.503652</v>
      </c>
    </row>
    <row r="333">
      <c r="A333" s="70"/>
      <c r="B333" s="66" t="s">
        <v>16</v>
      </c>
      <c r="C333" s="67">
        <v>0.0</v>
      </c>
      <c r="D333" s="68">
        <f t="shared" si="235"/>
        <v>0</v>
      </c>
      <c r="E333" s="69">
        <f t="shared" si="236"/>
        <v>0</v>
      </c>
      <c r="F333" s="27">
        <f t="shared" si="237"/>
        <v>0</v>
      </c>
      <c r="G333" s="28">
        <f t="shared" si="238"/>
        <v>0</v>
      </c>
      <c r="H333" s="29">
        <f t="shared" si="239"/>
        <v>0</v>
      </c>
      <c r="I333" s="36">
        <f t="shared" si="240"/>
        <v>0</v>
      </c>
    </row>
    <row r="334">
      <c r="A334" s="70"/>
      <c r="B334" s="66" t="s">
        <v>17</v>
      </c>
      <c r="C334" s="67">
        <v>0.0</v>
      </c>
      <c r="D334" s="68">
        <f t="shared" si="235"/>
        <v>0</v>
      </c>
      <c r="E334" s="69">
        <f t="shared" si="236"/>
        <v>0</v>
      </c>
      <c r="F334" s="27">
        <f t="shared" si="237"/>
        <v>0</v>
      </c>
      <c r="G334" s="28">
        <f t="shared" si="238"/>
        <v>0</v>
      </c>
      <c r="H334" s="29">
        <f t="shared" si="239"/>
        <v>0</v>
      </c>
      <c r="I334" s="36">
        <f t="shared" si="240"/>
        <v>0</v>
      </c>
    </row>
    <row r="335">
      <c r="A335" s="70"/>
      <c r="B335" s="66" t="s">
        <v>73</v>
      </c>
      <c r="C335" s="67">
        <v>24.954496179775283</v>
      </c>
      <c r="D335" s="68">
        <f t="shared" si="235"/>
        <v>5140.626213</v>
      </c>
      <c r="E335" s="69">
        <f t="shared" si="236"/>
        <v>5654.688834</v>
      </c>
      <c r="F335" s="27">
        <f t="shared" si="237"/>
        <v>2071.31252</v>
      </c>
      <c r="G335" s="28">
        <f t="shared" si="238"/>
        <v>1168.635693</v>
      </c>
      <c r="H335" s="29">
        <f t="shared" si="239"/>
        <v>678.2912351</v>
      </c>
      <c r="I335" s="36">
        <f t="shared" si="240"/>
        <v>1130.937767</v>
      </c>
    </row>
    <row r="336">
      <c r="A336" s="37"/>
      <c r="B336" s="37"/>
      <c r="C336" s="38"/>
      <c r="D336" s="39"/>
      <c r="E336" s="39"/>
      <c r="F336" s="38"/>
      <c r="G336" s="39"/>
      <c r="H336" s="40"/>
      <c r="I336" s="41"/>
    </row>
    <row r="337">
      <c r="A337" s="65" t="s">
        <v>125</v>
      </c>
      <c r="B337" s="66" t="s">
        <v>11</v>
      </c>
      <c r="C337" s="67">
        <v>51.25788404494382</v>
      </c>
      <c r="D337" s="68">
        <f t="shared" ref="D337:D344" si="241">C337*206</f>
        <v>10559.12411</v>
      </c>
      <c r="E337" s="69">
        <f t="shared" ref="E337:E344" si="242">D337*1.1</f>
        <v>11615.03652</v>
      </c>
      <c r="F337" s="27">
        <f t="shared" ref="F337:F344" si="243">(E337*$F$6)*0.33</f>
        <v>4254.587879</v>
      </c>
      <c r="G337" s="28">
        <f t="shared" ref="G337:G344" si="244">(E337*$G$6)*0.1666666667</f>
        <v>2400.440882</v>
      </c>
      <c r="H337" s="29">
        <f t="shared" ref="H337:H344" si="245">(E337*$H$6)*0.0833</f>
        <v>1393.246861</v>
      </c>
      <c r="I337" s="36">
        <f t="shared" ref="I337:I344" si="246">D337*$I$6</f>
        <v>2323.007305</v>
      </c>
    </row>
    <row r="338">
      <c r="A338" s="70"/>
      <c r="B338" s="66" t="s">
        <v>13</v>
      </c>
      <c r="C338" s="67">
        <v>26.235943280898876</v>
      </c>
      <c r="D338" s="68">
        <f t="shared" si="241"/>
        <v>5404.604316</v>
      </c>
      <c r="E338" s="69">
        <f t="shared" si="242"/>
        <v>5945.064747</v>
      </c>
      <c r="F338" s="27">
        <f t="shared" si="243"/>
        <v>2177.677217</v>
      </c>
      <c r="G338" s="28">
        <f t="shared" si="244"/>
        <v>1228.646715</v>
      </c>
      <c r="H338" s="29">
        <f t="shared" si="245"/>
        <v>713.1224066</v>
      </c>
      <c r="I338" s="36">
        <f t="shared" si="246"/>
        <v>1189.012949</v>
      </c>
    </row>
    <row r="339">
      <c r="A339" s="70"/>
      <c r="B339" s="66" t="s">
        <v>70</v>
      </c>
      <c r="C339" s="67">
        <v>25.62894202247191</v>
      </c>
      <c r="D339" s="68">
        <f t="shared" si="241"/>
        <v>5279.562057</v>
      </c>
      <c r="E339" s="69">
        <f t="shared" si="242"/>
        <v>5807.518262</v>
      </c>
      <c r="F339" s="27">
        <f t="shared" si="243"/>
        <v>2127.293939</v>
      </c>
      <c r="G339" s="28">
        <f t="shared" si="244"/>
        <v>1200.220441</v>
      </c>
      <c r="H339" s="29">
        <f t="shared" si="245"/>
        <v>696.6234306</v>
      </c>
      <c r="I339" s="36">
        <f t="shared" si="246"/>
        <v>1161.503652</v>
      </c>
    </row>
    <row r="340">
      <c r="A340" s="70"/>
      <c r="B340" s="66" t="s">
        <v>15</v>
      </c>
      <c r="C340" s="67">
        <v>28.32672539325843</v>
      </c>
      <c r="D340" s="68">
        <f t="shared" si="241"/>
        <v>5835.305431</v>
      </c>
      <c r="E340" s="69">
        <f t="shared" si="242"/>
        <v>6418.835974</v>
      </c>
      <c r="F340" s="27">
        <f t="shared" si="243"/>
        <v>2351.219617</v>
      </c>
      <c r="G340" s="28">
        <f t="shared" si="244"/>
        <v>1326.559435</v>
      </c>
      <c r="H340" s="29">
        <f t="shared" si="245"/>
        <v>769.9522128</v>
      </c>
      <c r="I340" s="36">
        <f t="shared" si="246"/>
        <v>1283.767195</v>
      </c>
    </row>
    <row r="341">
      <c r="A341" s="70"/>
      <c r="B341" s="66" t="s">
        <v>16</v>
      </c>
      <c r="C341" s="67">
        <v>0.0</v>
      </c>
      <c r="D341" s="68">
        <f t="shared" si="241"/>
        <v>0</v>
      </c>
      <c r="E341" s="69">
        <f t="shared" si="242"/>
        <v>0</v>
      </c>
      <c r="F341" s="27">
        <f t="shared" si="243"/>
        <v>0</v>
      </c>
      <c r="G341" s="28">
        <f t="shared" si="244"/>
        <v>0</v>
      </c>
      <c r="H341" s="29">
        <f t="shared" si="245"/>
        <v>0</v>
      </c>
      <c r="I341" s="36">
        <f t="shared" si="246"/>
        <v>0</v>
      </c>
    </row>
    <row r="342">
      <c r="A342" s="70"/>
      <c r="B342" s="66" t="s">
        <v>17</v>
      </c>
      <c r="C342" s="67">
        <v>0.0</v>
      </c>
      <c r="D342" s="68">
        <f t="shared" si="241"/>
        <v>0</v>
      </c>
      <c r="E342" s="69">
        <f t="shared" si="242"/>
        <v>0</v>
      </c>
      <c r="F342" s="27">
        <f t="shared" si="243"/>
        <v>0</v>
      </c>
      <c r="G342" s="28">
        <f t="shared" si="244"/>
        <v>0</v>
      </c>
      <c r="H342" s="29">
        <f t="shared" si="245"/>
        <v>0</v>
      </c>
      <c r="I342" s="36">
        <f t="shared" si="246"/>
        <v>0</v>
      </c>
    </row>
    <row r="343">
      <c r="A343" s="70"/>
      <c r="B343" s="66" t="s">
        <v>73</v>
      </c>
      <c r="C343" s="67">
        <v>25.966164943820228</v>
      </c>
      <c r="D343" s="68">
        <f t="shared" si="241"/>
        <v>5349.029978</v>
      </c>
      <c r="E343" s="69">
        <f t="shared" si="242"/>
        <v>5883.932976</v>
      </c>
      <c r="F343" s="27">
        <f t="shared" si="243"/>
        <v>2155.284649</v>
      </c>
      <c r="G343" s="28">
        <f t="shared" si="244"/>
        <v>1216.012815</v>
      </c>
      <c r="H343" s="29">
        <f t="shared" si="245"/>
        <v>705.7895284</v>
      </c>
      <c r="I343" s="36">
        <f t="shared" si="246"/>
        <v>1176.786595</v>
      </c>
    </row>
    <row r="344">
      <c r="A344" s="70"/>
      <c r="B344" s="66" t="s">
        <v>32</v>
      </c>
      <c r="C344" s="67">
        <v>0.0</v>
      </c>
      <c r="D344" s="68">
        <f t="shared" si="241"/>
        <v>0</v>
      </c>
      <c r="E344" s="69">
        <f t="shared" si="242"/>
        <v>0</v>
      </c>
      <c r="F344" s="27">
        <f t="shared" si="243"/>
        <v>0</v>
      </c>
      <c r="G344" s="28">
        <f t="shared" si="244"/>
        <v>0</v>
      </c>
      <c r="H344" s="29">
        <f t="shared" si="245"/>
        <v>0</v>
      </c>
      <c r="I344" s="36">
        <f t="shared" si="246"/>
        <v>0</v>
      </c>
    </row>
    <row r="345">
      <c r="A345" s="37"/>
      <c r="B345" s="37"/>
      <c r="C345" s="38"/>
      <c r="D345" s="39"/>
      <c r="E345" s="39"/>
      <c r="F345" s="38"/>
      <c r="G345" s="39"/>
      <c r="H345" s="40"/>
      <c r="I345" s="41"/>
    </row>
    <row r="346">
      <c r="A346" s="65" t="s">
        <v>126</v>
      </c>
      <c r="B346" s="66" t="s">
        <v>11</v>
      </c>
      <c r="C346" s="67">
        <v>43.83897977528091</v>
      </c>
      <c r="D346" s="68">
        <f t="shared" ref="D346:D353" si="247">C346*206</f>
        <v>9030.829834</v>
      </c>
      <c r="E346" s="69">
        <f t="shared" ref="E346:E353" si="248">D346*1.1</f>
        <v>9933.912817</v>
      </c>
      <c r="F346" s="27">
        <f t="shared" ref="F346:F353" si="249">(E346*$F$6)*0.33</f>
        <v>3638.792265</v>
      </c>
      <c r="G346" s="28">
        <f t="shared" ref="G346:G353" si="250">(E346*$G$6)*0.1666666667</f>
        <v>2053.008649</v>
      </c>
      <c r="H346" s="29">
        <f t="shared" ref="H346:H353" si="251">(E346*$H$6)*0.0833</f>
        <v>1191.59271</v>
      </c>
      <c r="I346" s="36">
        <f t="shared" ref="I346:I353" si="252">D346*$I$6</f>
        <v>1986.782563</v>
      </c>
    </row>
    <row r="347">
      <c r="A347" s="70"/>
      <c r="B347" s="66" t="s">
        <v>12</v>
      </c>
      <c r="C347" s="67">
        <v>22.931158651685397</v>
      </c>
      <c r="D347" s="68">
        <f t="shared" si="247"/>
        <v>4723.818682</v>
      </c>
      <c r="E347" s="69">
        <f t="shared" si="248"/>
        <v>5196.20055</v>
      </c>
      <c r="F347" s="27">
        <f t="shared" si="249"/>
        <v>1903.368262</v>
      </c>
      <c r="G347" s="28">
        <f t="shared" si="250"/>
        <v>1073.881447</v>
      </c>
      <c r="H347" s="29">
        <f t="shared" si="251"/>
        <v>623.2946484</v>
      </c>
      <c r="I347" s="36">
        <f t="shared" si="252"/>
        <v>1039.24011</v>
      </c>
    </row>
    <row r="348">
      <c r="A348" s="70"/>
      <c r="B348" s="66" t="s">
        <v>13</v>
      </c>
      <c r="C348" s="67">
        <v>26.235943280898876</v>
      </c>
      <c r="D348" s="68">
        <f t="shared" si="247"/>
        <v>5404.604316</v>
      </c>
      <c r="E348" s="69">
        <f t="shared" si="248"/>
        <v>5945.064747</v>
      </c>
      <c r="F348" s="27">
        <f t="shared" si="249"/>
        <v>2177.677217</v>
      </c>
      <c r="G348" s="28">
        <f t="shared" si="250"/>
        <v>1228.646715</v>
      </c>
      <c r="H348" s="29">
        <f t="shared" si="251"/>
        <v>713.1224066</v>
      </c>
      <c r="I348" s="36">
        <f t="shared" si="252"/>
        <v>1189.012949</v>
      </c>
    </row>
    <row r="349">
      <c r="A349" s="70"/>
      <c r="B349" s="66" t="s">
        <v>70</v>
      </c>
      <c r="C349" s="67">
        <v>25.62894202247191</v>
      </c>
      <c r="D349" s="68">
        <f t="shared" si="247"/>
        <v>5279.562057</v>
      </c>
      <c r="E349" s="69">
        <f t="shared" si="248"/>
        <v>5807.518262</v>
      </c>
      <c r="F349" s="27">
        <f t="shared" si="249"/>
        <v>2127.293939</v>
      </c>
      <c r="G349" s="28">
        <f t="shared" si="250"/>
        <v>1200.220441</v>
      </c>
      <c r="H349" s="29">
        <f t="shared" si="251"/>
        <v>696.6234306</v>
      </c>
      <c r="I349" s="36">
        <f t="shared" si="252"/>
        <v>1161.503652</v>
      </c>
    </row>
    <row r="350">
      <c r="A350" s="70"/>
      <c r="B350" s="66" t="s">
        <v>15</v>
      </c>
      <c r="C350" s="67">
        <v>27.989502471910118</v>
      </c>
      <c r="D350" s="68">
        <f t="shared" si="247"/>
        <v>5765.837509</v>
      </c>
      <c r="E350" s="69">
        <f t="shared" si="248"/>
        <v>6342.42126</v>
      </c>
      <c r="F350" s="27">
        <f t="shared" si="249"/>
        <v>2323.228908</v>
      </c>
      <c r="G350" s="28">
        <f t="shared" si="250"/>
        <v>1310.767061</v>
      </c>
      <c r="H350" s="29">
        <f t="shared" si="251"/>
        <v>760.786115</v>
      </c>
      <c r="I350" s="36">
        <f t="shared" si="252"/>
        <v>1268.484252</v>
      </c>
    </row>
    <row r="351">
      <c r="A351" s="70"/>
      <c r="B351" s="66" t="s">
        <v>16</v>
      </c>
      <c r="C351" s="67">
        <v>0.0</v>
      </c>
      <c r="D351" s="68">
        <f t="shared" si="247"/>
        <v>0</v>
      </c>
      <c r="E351" s="69">
        <f t="shared" si="248"/>
        <v>0</v>
      </c>
      <c r="F351" s="27">
        <f t="shared" si="249"/>
        <v>0</v>
      </c>
      <c r="G351" s="28">
        <f t="shared" si="250"/>
        <v>0</v>
      </c>
      <c r="H351" s="29">
        <f t="shared" si="251"/>
        <v>0</v>
      </c>
      <c r="I351" s="36">
        <f t="shared" si="252"/>
        <v>0</v>
      </c>
    </row>
    <row r="352">
      <c r="A352" s="70"/>
      <c r="B352" s="66" t="s">
        <v>17</v>
      </c>
      <c r="C352" s="67">
        <v>0.0</v>
      </c>
      <c r="D352" s="68">
        <f t="shared" si="247"/>
        <v>0</v>
      </c>
      <c r="E352" s="69">
        <f t="shared" si="248"/>
        <v>0</v>
      </c>
      <c r="F352" s="27">
        <f t="shared" si="249"/>
        <v>0</v>
      </c>
      <c r="G352" s="28">
        <f t="shared" si="250"/>
        <v>0</v>
      </c>
      <c r="H352" s="29">
        <f t="shared" si="251"/>
        <v>0</v>
      </c>
      <c r="I352" s="36">
        <f t="shared" si="252"/>
        <v>0</v>
      </c>
    </row>
    <row r="353">
      <c r="A353" s="70"/>
      <c r="B353" s="66" t="s">
        <v>73</v>
      </c>
      <c r="C353" s="67">
        <v>25.966164943820228</v>
      </c>
      <c r="D353" s="68">
        <f t="shared" si="247"/>
        <v>5349.029978</v>
      </c>
      <c r="E353" s="69">
        <f t="shared" si="248"/>
        <v>5883.932976</v>
      </c>
      <c r="F353" s="27">
        <f t="shared" si="249"/>
        <v>2155.284649</v>
      </c>
      <c r="G353" s="28">
        <f t="shared" si="250"/>
        <v>1216.012815</v>
      </c>
      <c r="H353" s="29">
        <f t="shared" si="251"/>
        <v>705.7895284</v>
      </c>
      <c r="I353" s="36">
        <f t="shared" si="252"/>
        <v>1176.786595</v>
      </c>
    </row>
    <row r="354">
      <c r="A354" s="37"/>
      <c r="B354" s="37"/>
      <c r="C354" s="38"/>
      <c r="D354" s="39"/>
      <c r="E354" s="39"/>
      <c r="F354" s="38"/>
      <c r="G354" s="39"/>
      <c r="H354" s="40"/>
      <c r="I354" s="41"/>
    </row>
    <row r="355">
      <c r="A355" s="65" t="s">
        <v>127</v>
      </c>
      <c r="B355" s="66" t="s">
        <v>11</v>
      </c>
      <c r="C355" s="67">
        <v>103.86465977528091</v>
      </c>
      <c r="D355" s="68">
        <f t="shared" ref="D355:D361" si="253">C355*206</f>
        <v>21396.11991</v>
      </c>
      <c r="E355" s="69">
        <f t="shared" ref="E355:E361" si="254">D355*1.1</f>
        <v>23535.73191</v>
      </c>
      <c r="F355" s="27">
        <f t="shared" ref="F355:F361" si="255">(E355*$F$6)*0.33</f>
        <v>8621.138597</v>
      </c>
      <c r="G355" s="28">
        <f t="shared" ref="G355:G361" si="256">(E355*$G$6)*0.1666666667</f>
        <v>4864.051261</v>
      </c>
      <c r="H355" s="29">
        <f t="shared" ref="H355:H361" si="257">(E355*$H$6)*0.0833</f>
        <v>2823.158113</v>
      </c>
      <c r="I355" s="36">
        <f t="shared" ref="I355:I361" si="258">D355*$I$6</f>
        <v>4707.146381</v>
      </c>
    </row>
    <row r="356">
      <c r="A356" s="70"/>
      <c r="B356" s="66" t="s">
        <v>13</v>
      </c>
      <c r="C356" s="67">
        <v>27.989502471910118</v>
      </c>
      <c r="D356" s="68">
        <f t="shared" si="253"/>
        <v>5765.837509</v>
      </c>
      <c r="E356" s="69">
        <f t="shared" si="254"/>
        <v>6342.42126</v>
      </c>
      <c r="F356" s="27">
        <f t="shared" si="255"/>
        <v>2323.228908</v>
      </c>
      <c r="G356" s="28">
        <f t="shared" si="256"/>
        <v>1310.767061</v>
      </c>
      <c r="H356" s="29">
        <f t="shared" si="257"/>
        <v>760.786115</v>
      </c>
      <c r="I356" s="36">
        <f t="shared" si="258"/>
        <v>1268.484252</v>
      </c>
    </row>
    <row r="357">
      <c r="A357" s="70"/>
      <c r="B357" s="66" t="s">
        <v>70</v>
      </c>
      <c r="C357" s="67">
        <v>25.62894202247191</v>
      </c>
      <c r="D357" s="68">
        <f t="shared" si="253"/>
        <v>5279.562057</v>
      </c>
      <c r="E357" s="69">
        <f t="shared" si="254"/>
        <v>5807.518262</v>
      </c>
      <c r="F357" s="27">
        <f t="shared" si="255"/>
        <v>2127.293939</v>
      </c>
      <c r="G357" s="28">
        <f t="shared" si="256"/>
        <v>1200.220441</v>
      </c>
      <c r="H357" s="29">
        <f t="shared" si="257"/>
        <v>696.6234306</v>
      </c>
      <c r="I357" s="36">
        <f t="shared" si="258"/>
        <v>1161.503652</v>
      </c>
    </row>
    <row r="358">
      <c r="A358" s="70"/>
      <c r="B358" s="66" t="s">
        <v>15</v>
      </c>
      <c r="C358" s="67">
        <v>26.977833707865173</v>
      </c>
      <c r="D358" s="68">
        <f t="shared" si="253"/>
        <v>5557.433744</v>
      </c>
      <c r="E358" s="69">
        <f t="shared" si="254"/>
        <v>6113.177118</v>
      </c>
      <c r="F358" s="27">
        <f t="shared" si="255"/>
        <v>2239.256778</v>
      </c>
      <c r="G358" s="28">
        <f t="shared" si="256"/>
        <v>1263.389938</v>
      </c>
      <c r="H358" s="29">
        <f t="shared" si="257"/>
        <v>733.2878217</v>
      </c>
      <c r="I358" s="36">
        <f t="shared" si="258"/>
        <v>1222.635424</v>
      </c>
    </row>
    <row r="359">
      <c r="A359" s="70"/>
      <c r="B359" s="66" t="s">
        <v>16</v>
      </c>
      <c r="C359" s="67">
        <v>0.0</v>
      </c>
      <c r="D359" s="68">
        <f t="shared" si="253"/>
        <v>0</v>
      </c>
      <c r="E359" s="69">
        <f t="shared" si="254"/>
        <v>0</v>
      </c>
      <c r="F359" s="27">
        <f t="shared" si="255"/>
        <v>0</v>
      </c>
      <c r="G359" s="28">
        <f t="shared" si="256"/>
        <v>0</v>
      </c>
      <c r="H359" s="29">
        <f t="shared" si="257"/>
        <v>0</v>
      </c>
      <c r="I359" s="36">
        <f t="shared" si="258"/>
        <v>0</v>
      </c>
    </row>
    <row r="360">
      <c r="A360" s="70"/>
      <c r="B360" s="66" t="s">
        <v>17</v>
      </c>
      <c r="C360" s="67">
        <v>0.0</v>
      </c>
      <c r="D360" s="68">
        <f t="shared" si="253"/>
        <v>0</v>
      </c>
      <c r="E360" s="69">
        <f t="shared" si="254"/>
        <v>0</v>
      </c>
      <c r="F360" s="27">
        <f t="shared" si="255"/>
        <v>0</v>
      </c>
      <c r="G360" s="28">
        <f t="shared" si="256"/>
        <v>0</v>
      </c>
      <c r="H360" s="29">
        <f t="shared" si="257"/>
        <v>0</v>
      </c>
      <c r="I360" s="36">
        <f t="shared" si="258"/>
        <v>0</v>
      </c>
    </row>
    <row r="361">
      <c r="A361" s="70"/>
      <c r="B361" s="66" t="s">
        <v>73</v>
      </c>
      <c r="C361" s="67">
        <v>26.303387865168546</v>
      </c>
      <c r="D361" s="68">
        <f t="shared" si="253"/>
        <v>5418.4979</v>
      </c>
      <c r="E361" s="69">
        <f t="shared" si="254"/>
        <v>5960.34769</v>
      </c>
      <c r="F361" s="27">
        <f t="shared" si="255"/>
        <v>2183.275359</v>
      </c>
      <c r="G361" s="28">
        <f t="shared" si="256"/>
        <v>1231.80519</v>
      </c>
      <c r="H361" s="29">
        <f t="shared" si="257"/>
        <v>714.9556261</v>
      </c>
      <c r="I361" s="36">
        <f t="shared" si="258"/>
        <v>1192.069538</v>
      </c>
    </row>
    <row r="362">
      <c r="A362" s="37"/>
      <c r="B362" s="37"/>
      <c r="C362" s="38"/>
      <c r="D362" s="39"/>
      <c r="E362" s="39"/>
      <c r="F362" s="38"/>
      <c r="G362" s="39"/>
      <c r="H362" s="40"/>
      <c r="I362" s="41"/>
    </row>
    <row r="363">
      <c r="A363" s="65" t="s">
        <v>128</v>
      </c>
      <c r="B363" s="66" t="s">
        <v>11</v>
      </c>
      <c r="C363" s="67">
        <v>63.39790921348317</v>
      </c>
      <c r="D363" s="68">
        <f t="shared" ref="D363:D369" si="259">C363*206</f>
        <v>13059.9693</v>
      </c>
      <c r="E363" s="69">
        <f t="shared" ref="E363:E369" si="260">D363*1.1</f>
        <v>14365.96623</v>
      </c>
      <c r="F363" s="27">
        <f t="shared" ref="F363:F369" si="261">(E363*$F$6)*0.33</f>
        <v>5262.253429</v>
      </c>
      <c r="G363" s="28">
        <f t="shared" ref="G363:G369" si="262">(E363*$G$6)*0.1666666667</f>
        <v>2968.966354</v>
      </c>
      <c r="H363" s="29">
        <f t="shared" ref="H363:H369" si="263">(E363*$H$6)*0.0833</f>
        <v>1723.226381</v>
      </c>
      <c r="I363" s="36">
        <f t="shared" ref="I363:I369" si="264">D363*$I$6</f>
        <v>2873.193246</v>
      </c>
    </row>
    <row r="364">
      <c r="A364" s="70"/>
      <c r="B364" s="66" t="s">
        <v>13</v>
      </c>
      <c r="C364" s="67">
        <v>27.989502471910118</v>
      </c>
      <c r="D364" s="68">
        <f t="shared" si="259"/>
        <v>5765.837509</v>
      </c>
      <c r="E364" s="69">
        <f t="shared" si="260"/>
        <v>6342.42126</v>
      </c>
      <c r="F364" s="27">
        <f t="shared" si="261"/>
        <v>2323.228908</v>
      </c>
      <c r="G364" s="28">
        <f t="shared" si="262"/>
        <v>1310.767061</v>
      </c>
      <c r="H364" s="29">
        <f t="shared" si="263"/>
        <v>760.786115</v>
      </c>
      <c r="I364" s="36">
        <f t="shared" si="264"/>
        <v>1268.484252</v>
      </c>
    </row>
    <row r="365">
      <c r="A365" s="70"/>
      <c r="B365" s="66" t="s">
        <v>70</v>
      </c>
      <c r="C365" s="67">
        <v>25.62894202247191</v>
      </c>
      <c r="D365" s="68">
        <f t="shared" si="259"/>
        <v>5279.562057</v>
      </c>
      <c r="E365" s="69">
        <f t="shared" si="260"/>
        <v>5807.518262</v>
      </c>
      <c r="F365" s="27">
        <f t="shared" si="261"/>
        <v>2127.293939</v>
      </c>
      <c r="G365" s="28">
        <f t="shared" si="262"/>
        <v>1200.220441</v>
      </c>
      <c r="H365" s="29">
        <f t="shared" si="263"/>
        <v>696.6234306</v>
      </c>
      <c r="I365" s="36">
        <f t="shared" si="264"/>
        <v>1161.503652</v>
      </c>
    </row>
    <row r="366">
      <c r="A366" s="70"/>
      <c r="B366" s="66" t="s">
        <v>15</v>
      </c>
      <c r="C366" s="67">
        <v>26.977833707865173</v>
      </c>
      <c r="D366" s="68">
        <f t="shared" si="259"/>
        <v>5557.433744</v>
      </c>
      <c r="E366" s="69">
        <f t="shared" si="260"/>
        <v>6113.177118</v>
      </c>
      <c r="F366" s="27">
        <f t="shared" si="261"/>
        <v>2239.256778</v>
      </c>
      <c r="G366" s="28">
        <f t="shared" si="262"/>
        <v>1263.389938</v>
      </c>
      <c r="H366" s="29">
        <f t="shared" si="263"/>
        <v>733.2878217</v>
      </c>
      <c r="I366" s="36">
        <f t="shared" si="264"/>
        <v>1222.635424</v>
      </c>
    </row>
    <row r="367">
      <c r="A367" s="70"/>
      <c r="B367" s="66" t="s">
        <v>16</v>
      </c>
      <c r="C367" s="67">
        <v>0.0</v>
      </c>
      <c r="D367" s="68">
        <f t="shared" si="259"/>
        <v>0</v>
      </c>
      <c r="E367" s="69">
        <f t="shared" si="260"/>
        <v>0</v>
      </c>
      <c r="F367" s="27">
        <f t="shared" si="261"/>
        <v>0</v>
      </c>
      <c r="G367" s="28">
        <f t="shared" si="262"/>
        <v>0</v>
      </c>
      <c r="H367" s="29">
        <f t="shared" si="263"/>
        <v>0</v>
      </c>
      <c r="I367" s="36">
        <f t="shared" si="264"/>
        <v>0</v>
      </c>
    </row>
    <row r="368">
      <c r="A368" s="70"/>
      <c r="B368" s="66" t="s">
        <v>17</v>
      </c>
      <c r="C368" s="67">
        <v>0.0</v>
      </c>
      <c r="D368" s="68">
        <f t="shared" si="259"/>
        <v>0</v>
      </c>
      <c r="E368" s="69">
        <f t="shared" si="260"/>
        <v>0</v>
      </c>
      <c r="F368" s="27">
        <f t="shared" si="261"/>
        <v>0</v>
      </c>
      <c r="G368" s="28">
        <f t="shared" si="262"/>
        <v>0</v>
      </c>
      <c r="H368" s="29">
        <f t="shared" si="263"/>
        <v>0</v>
      </c>
      <c r="I368" s="36">
        <f t="shared" si="264"/>
        <v>0</v>
      </c>
    </row>
    <row r="369">
      <c r="A369" s="70"/>
      <c r="B369" s="66" t="s">
        <v>73</v>
      </c>
      <c r="C369" s="67">
        <v>26.303387865168546</v>
      </c>
      <c r="D369" s="68">
        <f t="shared" si="259"/>
        <v>5418.4979</v>
      </c>
      <c r="E369" s="69">
        <f t="shared" si="260"/>
        <v>5960.34769</v>
      </c>
      <c r="F369" s="27">
        <f t="shared" si="261"/>
        <v>2183.275359</v>
      </c>
      <c r="G369" s="28">
        <f t="shared" si="262"/>
        <v>1231.80519</v>
      </c>
      <c r="H369" s="29">
        <f t="shared" si="263"/>
        <v>714.9556261</v>
      </c>
      <c r="I369" s="36">
        <f t="shared" si="264"/>
        <v>1192.069538</v>
      </c>
    </row>
    <row r="370">
      <c r="A370" s="37"/>
      <c r="B370" s="37"/>
      <c r="C370" s="38"/>
      <c r="D370" s="39"/>
      <c r="E370" s="39"/>
      <c r="F370" s="38"/>
      <c r="G370" s="39"/>
      <c r="H370" s="40"/>
      <c r="I370" s="41"/>
    </row>
    <row r="371">
      <c r="A371" s="65" t="s">
        <v>129</v>
      </c>
      <c r="B371" s="66" t="s">
        <v>11</v>
      </c>
      <c r="C371" s="67">
        <v>148.3780853932585</v>
      </c>
      <c r="D371" s="68">
        <f t="shared" ref="D371:D378" si="265">C371*206</f>
        <v>30565.88559</v>
      </c>
      <c r="E371" s="69">
        <f t="shared" ref="E371:E378" si="266">D371*1.1</f>
        <v>33622.47415</v>
      </c>
      <c r="F371" s="27">
        <f t="shared" ref="F371:F378" si="267">(E371*$F$6)*0.33</f>
        <v>12315.91228</v>
      </c>
      <c r="G371" s="28">
        <f t="shared" ref="G371:G378" si="268">(E371*$G$6)*0.1666666667</f>
        <v>6948.644659</v>
      </c>
      <c r="H371" s="29">
        <f t="shared" ref="H371:H378" si="269">(E371*$H$6)*0.0833</f>
        <v>4033.083019</v>
      </c>
      <c r="I371" s="36">
        <f t="shared" ref="I371:I378" si="270">D371*$I$6</f>
        <v>6724.49483</v>
      </c>
    </row>
    <row r="372">
      <c r="A372" s="70"/>
      <c r="B372" s="66" t="s">
        <v>13</v>
      </c>
      <c r="C372" s="67">
        <v>42.49008808988764</v>
      </c>
      <c r="D372" s="68">
        <f t="shared" si="265"/>
        <v>8752.958147</v>
      </c>
      <c r="E372" s="69">
        <f t="shared" si="266"/>
        <v>9628.253961</v>
      </c>
      <c r="F372" s="27">
        <f t="shared" si="267"/>
        <v>3526.829426</v>
      </c>
      <c r="G372" s="28">
        <f t="shared" si="268"/>
        <v>1989.839152</v>
      </c>
      <c r="H372" s="29">
        <f t="shared" si="269"/>
        <v>1154.928319</v>
      </c>
      <c r="I372" s="36">
        <f t="shared" si="270"/>
        <v>1925.650792</v>
      </c>
    </row>
    <row r="373">
      <c r="A373" s="70"/>
      <c r="B373" s="66" t="s">
        <v>75</v>
      </c>
      <c r="C373" s="67">
        <v>48.89732359550563</v>
      </c>
      <c r="D373" s="68">
        <f t="shared" si="265"/>
        <v>10072.84866</v>
      </c>
      <c r="E373" s="69">
        <f t="shared" si="266"/>
        <v>11080.13353</v>
      </c>
      <c r="F373" s="27">
        <f t="shared" si="267"/>
        <v>4058.652911</v>
      </c>
      <c r="G373" s="28">
        <f t="shared" si="268"/>
        <v>2289.894263</v>
      </c>
      <c r="H373" s="29">
        <f t="shared" si="269"/>
        <v>1329.084177</v>
      </c>
      <c r="I373" s="36">
        <f t="shared" si="270"/>
        <v>2216.026705</v>
      </c>
    </row>
    <row r="374">
      <c r="A374" s="70"/>
      <c r="B374" s="66" t="s">
        <v>70</v>
      </c>
      <c r="C374" s="67">
        <v>30.35006292134832</v>
      </c>
      <c r="D374" s="68">
        <f t="shared" si="265"/>
        <v>6252.112962</v>
      </c>
      <c r="E374" s="69">
        <f t="shared" si="266"/>
        <v>6877.324258</v>
      </c>
      <c r="F374" s="27">
        <f t="shared" si="267"/>
        <v>2519.163876</v>
      </c>
      <c r="G374" s="28">
        <f t="shared" si="268"/>
        <v>1421.31368</v>
      </c>
      <c r="H374" s="29">
        <f t="shared" si="269"/>
        <v>824.9487994</v>
      </c>
      <c r="I374" s="36">
        <f t="shared" si="270"/>
        <v>1375.464852</v>
      </c>
    </row>
    <row r="375">
      <c r="A375" s="70"/>
      <c r="B375" s="66" t="s">
        <v>15</v>
      </c>
      <c r="C375" s="67">
        <v>37.09452134831462</v>
      </c>
      <c r="D375" s="68">
        <f t="shared" si="265"/>
        <v>7641.471398</v>
      </c>
      <c r="E375" s="69">
        <f t="shared" si="266"/>
        <v>8405.618538</v>
      </c>
      <c r="F375" s="27">
        <f t="shared" si="267"/>
        <v>3078.97807</v>
      </c>
      <c r="G375" s="28">
        <f t="shared" si="268"/>
        <v>1737.161165</v>
      </c>
      <c r="H375" s="29">
        <f t="shared" si="269"/>
        <v>1008.270755</v>
      </c>
      <c r="I375" s="36">
        <f t="shared" si="270"/>
        <v>1681.123708</v>
      </c>
    </row>
    <row r="376">
      <c r="A376" s="70"/>
      <c r="B376" s="66" t="s">
        <v>16</v>
      </c>
      <c r="C376" s="67">
        <v>0.0</v>
      </c>
      <c r="D376" s="68">
        <f t="shared" si="265"/>
        <v>0</v>
      </c>
      <c r="E376" s="69">
        <f t="shared" si="266"/>
        <v>0</v>
      </c>
      <c r="F376" s="27">
        <f t="shared" si="267"/>
        <v>0</v>
      </c>
      <c r="G376" s="28">
        <f t="shared" si="268"/>
        <v>0</v>
      </c>
      <c r="H376" s="29">
        <f t="shared" si="269"/>
        <v>0</v>
      </c>
      <c r="I376" s="36">
        <f t="shared" si="270"/>
        <v>0</v>
      </c>
    </row>
    <row r="377">
      <c r="A377" s="70"/>
      <c r="B377" s="66" t="s">
        <v>17</v>
      </c>
      <c r="C377" s="67">
        <v>0.0</v>
      </c>
      <c r="D377" s="68">
        <f t="shared" si="265"/>
        <v>0</v>
      </c>
      <c r="E377" s="69">
        <f t="shared" si="266"/>
        <v>0</v>
      </c>
      <c r="F377" s="27">
        <f t="shared" si="267"/>
        <v>0</v>
      </c>
      <c r="G377" s="28">
        <f t="shared" si="268"/>
        <v>0</v>
      </c>
      <c r="H377" s="29">
        <f t="shared" si="269"/>
        <v>0</v>
      </c>
      <c r="I377" s="36">
        <f t="shared" si="270"/>
        <v>0</v>
      </c>
    </row>
    <row r="378">
      <c r="A378" s="70"/>
      <c r="B378" s="66" t="s">
        <v>73</v>
      </c>
      <c r="C378" s="67">
        <v>31.024508764044953</v>
      </c>
      <c r="D378" s="68">
        <f t="shared" si="265"/>
        <v>6391.048805</v>
      </c>
      <c r="E378" s="69">
        <f t="shared" si="266"/>
        <v>7030.153686</v>
      </c>
      <c r="F378" s="27">
        <f t="shared" si="267"/>
        <v>2575.145295</v>
      </c>
      <c r="G378" s="28">
        <f t="shared" si="268"/>
        <v>1452.898429</v>
      </c>
      <c r="H378" s="29">
        <f t="shared" si="269"/>
        <v>843.2809949</v>
      </c>
      <c r="I378" s="36">
        <f t="shared" si="270"/>
        <v>1406.030737</v>
      </c>
    </row>
    <row r="379">
      <c r="A379" s="37"/>
      <c r="B379" s="37"/>
      <c r="C379" s="38"/>
      <c r="D379" s="39"/>
      <c r="E379" s="39"/>
      <c r="F379" s="38"/>
      <c r="G379" s="39"/>
      <c r="H379" s="40"/>
      <c r="I379" s="41"/>
    </row>
    <row r="380">
      <c r="A380" s="65" t="s">
        <v>130</v>
      </c>
      <c r="B380" s="66" t="s">
        <v>11</v>
      </c>
      <c r="C380" s="67">
        <v>178.72814831460678</v>
      </c>
      <c r="D380" s="68">
        <f t="shared" ref="D380:D393" si="271">C380*206</f>
        <v>36817.99855</v>
      </c>
      <c r="E380" s="69">
        <f t="shared" ref="E380:E393" si="272">D380*1.1</f>
        <v>40499.79841</v>
      </c>
      <c r="F380" s="27">
        <f t="shared" ref="F380:F393" si="273">(E380*$F$6)*0.33</f>
        <v>14835.07616</v>
      </c>
      <c r="G380" s="28">
        <f t="shared" ref="G380:G393" si="274">(E380*$G$6)*0.1666666667</f>
        <v>8369.958339</v>
      </c>
      <c r="H380" s="29">
        <f t="shared" ref="H380:H393" si="275">(E380*$H$6)*0.0833</f>
        <v>4858.031819</v>
      </c>
      <c r="I380" s="36">
        <f t="shared" ref="I380:I393" si="276">D380*$I$6</f>
        <v>8099.959682</v>
      </c>
    </row>
    <row r="381">
      <c r="A381" s="70"/>
      <c r="B381" s="66" t="s">
        <v>13</v>
      </c>
      <c r="C381" s="67">
        <v>44.51342561797754</v>
      </c>
      <c r="D381" s="68">
        <f t="shared" si="271"/>
        <v>9169.765677</v>
      </c>
      <c r="E381" s="69">
        <f t="shared" si="272"/>
        <v>10086.74225</v>
      </c>
      <c r="F381" s="27">
        <f t="shared" si="273"/>
        <v>3694.773684</v>
      </c>
      <c r="G381" s="28">
        <f t="shared" si="274"/>
        <v>2084.593398</v>
      </c>
      <c r="H381" s="29">
        <f t="shared" si="275"/>
        <v>1209.924906</v>
      </c>
      <c r="I381" s="36">
        <f t="shared" si="276"/>
        <v>2017.348449</v>
      </c>
    </row>
    <row r="382">
      <c r="A382" s="70"/>
      <c r="B382" s="66" t="s">
        <v>75</v>
      </c>
      <c r="C382" s="67">
        <v>50.583438202247194</v>
      </c>
      <c r="D382" s="68">
        <f t="shared" si="271"/>
        <v>10420.18827</v>
      </c>
      <c r="E382" s="69">
        <f t="shared" si="272"/>
        <v>11462.2071</v>
      </c>
      <c r="F382" s="27">
        <f t="shared" si="273"/>
        <v>4198.606459</v>
      </c>
      <c r="G382" s="28">
        <f t="shared" si="274"/>
        <v>2368.856134</v>
      </c>
      <c r="H382" s="29">
        <f t="shared" si="275"/>
        <v>1374.914666</v>
      </c>
      <c r="I382" s="36">
        <f t="shared" si="276"/>
        <v>2292.441419</v>
      </c>
    </row>
    <row r="383">
      <c r="A383" s="70"/>
      <c r="B383" s="66" t="s">
        <v>70</v>
      </c>
      <c r="C383" s="67">
        <v>31.024508764044953</v>
      </c>
      <c r="D383" s="68">
        <f t="shared" si="271"/>
        <v>6391.048805</v>
      </c>
      <c r="E383" s="69">
        <f t="shared" si="272"/>
        <v>7030.153686</v>
      </c>
      <c r="F383" s="27">
        <f t="shared" si="273"/>
        <v>2575.145295</v>
      </c>
      <c r="G383" s="28">
        <f t="shared" si="274"/>
        <v>1452.898429</v>
      </c>
      <c r="H383" s="29">
        <f t="shared" si="275"/>
        <v>843.2809949</v>
      </c>
      <c r="I383" s="36">
        <f t="shared" si="276"/>
        <v>1406.030737</v>
      </c>
    </row>
    <row r="384">
      <c r="A384" s="70"/>
      <c r="B384" s="66" t="s">
        <v>15</v>
      </c>
      <c r="C384" s="67">
        <v>38.78063595505619</v>
      </c>
      <c r="D384" s="68">
        <f t="shared" si="271"/>
        <v>7988.811007</v>
      </c>
      <c r="E384" s="69">
        <f t="shared" si="272"/>
        <v>8787.692107</v>
      </c>
      <c r="F384" s="27">
        <f t="shared" si="273"/>
        <v>3218.931619</v>
      </c>
      <c r="G384" s="28">
        <f t="shared" si="274"/>
        <v>1816.123036</v>
      </c>
      <c r="H384" s="29">
        <f t="shared" si="275"/>
        <v>1054.101244</v>
      </c>
      <c r="I384" s="36">
        <f t="shared" si="276"/>
        <v>1757.538421</v>
      </c>
    </row>
    <row r="385">
      <c r="A385" s="70"/>
      <c r="B385" s="66" t="s">
        <v>16</v>
      </c>
      <c r="C385" s="67">
        <v>0.0</v>
      </c>
      <c r="D385" s="68">
        <f t="shared" si="271"/>
        <v>0</v>
      </c>
      <c r="E385" s="69">
        <f t="shared" si="272"/>
        <v>0</v>
      </c>
      <c r="F385" s="27">
        <f t="shared" si="273"/>
        <v>0</v>
      </c>
      <c r="G385" s="28">
        <f t="shared" si="274"/>
        <v>0</v>
      </c>
      <c r="H385" s="29">
        <f t="shared" si="275"/>
        <v>0</v>
      </c>
      <c r="I385" s="36">
        <f t="shared" si="276"/>
        <v>0</v>
      </c>
    </row>
    <row r="386">
      <c r="A386" s="70"/>
      <c r="B386" s="66" t="s">
        <v>17</v>
      </c>
      <c r="C386" s="67">
        <v>0.0</v>
      </c>
      <c r="D386" s="68">
        <f t="shared" si="271"/>
        <v>0</v>
      </c>
      <c r="E386" s="69">
        <f t="shared" si="272"/>
        <v>0</v>
      </c>
      <c r="F386" s="27">
        <f t="shared" si="273"/>
        <v>0</v>
      </c>
      <c r="G386" s="28">
        <f t="shared" si="274"/>
        <v>0</v>
      </c>
      <c r="H386" s="29">
        <f t="shared" si="275"/>
        <v>0</v>
      </c>
      <c r="I386" s="36">
        <f t="shared" si="276"/>
        <v>0</v>
      </c>
    </row>
    <row r="387">
      <c r="A387" s="70"/>
      <c r="B387" s="66" t="s">
        <v>73</v>
      </c>
      <c r="C387" s="67">
        <v>0.0</v>
      </c>
      <c r="D387" s="68">
        <f t="shared" si="271"/>
        <v>0</v>
      </c>
      <c r="E387" s="69">
        <f t="shared" si="272"/>
        <v>0</v>
      </c>
      <c r="F387" s="27">
        <f t="shared" si="273"/>
        <v>0</v>
      </c>
      <c r="G387" s="28">
        <f t="shared" si="274"/>
        <v>0</v>
      </c>
      <c r="H387" s="29">
        <f t="shared" si="275"/>
        <v>0</v>
      </c>
      <c r="I387" s="36">
        <f t="shared" si="276"/>
        <v>0</v>
      </c>
    </row>
    <row r="388">
      <c r="A388" s="70"/>
      <c r="B388" s="66" t="s">
        <v>51</v>
      </c>
      <c r="C388" s="67">
        <v>56.65345078651686</v>
      </c>
      <c r="D388" s="68">
        <f t="shared" si="271"/>
        <v>11670.61086</v>
      </c>
      <c r="E388" s="69">
        <f t="shared" si="272"/>
        <v>12837.67195</v>
      </c>
      <c r="F388" s="27">
        <f t="shared" si="273"/>
        <v>4702.439235</v>
      </c>
      <c r="G388" s="28">
        <f t="shared" si="274"/>
        <v>2653.11887</v>
      </c>
      <c r="H388" s="29">
        <f t="shared" si="275"/>
        <v>1539.904426</v>
      </c>
      <c r="I388" s="36">
        <f t="shared" si="276"/>
        <v>2567.53439</v>
      </c>
    </row>
    <row r="389">
      <c r="A389" s="70"/>
      <c r="B389" s="66" t="s">
        <v>131</v>
      </c>
      <c r="C389" s="67">
        <v>33.72229213483147</v>
      </c>
      <c r="D389" s="68">
        <f t="shared" si="271"/>
        <v>6946.79218</v>
      </c>
      <c r="E389" s="69">
        <f t="shared" si="272"/>
        <v>7641.471398</v>
      </c>
      <c r="F389" s="27">
        <f t="shared" si="273"/>
        <v>2799.070973</v>
      </c>
      <c r="G389" s="28">
        <f t="shared" si="274"/>
        <v>1579.237423</v>
      </c>
      <c r="H389" s="29">
        <f t="shared" si="275"/>
        <v>916.6097771</v>
      </c>
      <c r="I389" s="36">
        <f t="shared" si="276"/>
        <v>1528.29428</v>
      </c>
    </row>
    <row r="390">
      <c r="A390" s="70"/>
      <c r="B390" s="66" t="s">
        <v>41</v>
      </c>
      <c r="C390" s="67">
        <v>33.047846292134835</v>
      </c>
      <c r="D390" s="68">
        <f t="shared" si="271"/>
        <v>6807.856336</v>
      </c>
      <c r="E390" s="69">
        <f t="shared" si="272"/>
        <v>7488.64197</v>
      </c>
      <c r="F390" s="27">
        <f t="shared" si="273"/>
        <v>2743.089554</v>
      </c>
      <c r="G390" s="28">
        <f t="shared" si="274"/>
        <v>1547.652674</v>
      </c>
      <c r="H390" s="29">
        <f t="shared" si="275"/>
        <v>898.2775816</v>
      </c>
      <c r="I390" s="36">
        <f t="shared" si="276"/>
        <v>1497.728394</v>
      </c>
    </row>
    <row r="391">
      <c r="A391" s="70"/>
      <c r="B391" s="66" t="s">
        <v>16</v>
      </c>
      <c r="C391" s="67">
        <v>0.0</v>
      </c>
      <c r="D391" s="68">
        <f t="shared" si="271"/>
        <v>0</v>
      </c>
      <c r="E391" s="69">
        <f t="shared" si="272"/>
        <v>0</v>
      </c>
      <c r="F391" s="27">
        <f t="shared" si="273"/>
        <v>0</v>
      </c>
      <c r="G391" s="28">
        <f t="shared" si="274"/>
        <v>0</v>
      </c>
      <c r="H391" s="29">
        <f t="shared" si="275"/>
        <v>0</v>
      </c>
      <c r="I391" s="36">
        <f t="shared" si="276"/>
        <v>0</v>
      </c>
    </row>
    <row r="392">
      <c r="A392" s="70"/>
      <c r="B392" s="66" t="s">
        <v>29</v>
      </c>
      <c r="C392" s="67">
        <v>37.76896719101124</v>
      </c>
      <c r="D392" s="68">
        <f t="shared" si="271"/>
        <v>7780.407241</v>
      </c>
      <c r="E392" s="69">
        <f t="shared" si="272"/>
        <v>8558.447965</v>
      </c>
      <c r="F392" s="27">
        <f t="shared" si="273"/>
        <v>3134.95949</v>
      </c>
      <c r="G392" s="28">
        <f t="shared" si="274"/>
        <v>1768.745913</v>
      </c>
      <c r="H392" s="29">
        <f t="shared" si="275"/>
        <v>1026.60295</v>
      </c>
      <c r="I392" s="36">
        <f t="shared" si="276"/>
        <v>1711.689593</v>
      </c>
    </row>
    <row r="393">
      <c r="A393" s="70"/>
      <c r="B393" s="66" t="s">
        <v>63</v>
      </c>
      <c r="C393" s="67">
        <v>35.74562966292135</v>
      </c>
      <c r="D393" s="68">
        <f t="shared" si="271"/>
        <v>7363.599711</v>
      </c>
      <c r="E393" s="69">
        <f t="shared" si="272"/>
        <v>8099.959682</v>
      </c>
      <c r="F393" s="27">
        <f t="shared" si="273"/>
        <v>2967.015231</v>
      </c>
      <c r="G393" s="28">
        <f t="shared" si="274"/>
        <v>1673.991668</v>
      </c>
      <c r="H393" s="29">
        <f t="shared" si="275"/>
        <v>971.6063637</v>
      </c>
      <c r="I393" s="36">
        <f t="shared" si="276"/>
        <v>1619.991936</v>
      </c>
    </row>
    <row r="394">
      <c r="A394" s="37"/>
      <c r="B394" s="37"/>
      <c r="C394" s="38"/>
      <c r="D394" s="39"/>
      <c r="E394" s="39"/>
      <c r="F394" s="38"/>
      <c r="G394" s="39"/>
      <c r="H394" s="40"/>
      <c r="I394" s="41"/>
    </row>
    <row r="395">
      <c r="A395" s="65" t="s">
        <v>132</v>
      </c>
      <c r="B395" s="66" t="s">
        <v>75</v>
      </c>
      <c r="C395" s="67">
        <v>45.862317303370794</v>
      </c>
      <c r="D395" s="68">
        <f t="shared" ref="D395:D396" si="277">C395*206</f>
        <v>9447.637364</v>
      </c>
      <c r="E395" s="69">
        <f t="shared" ref="E395:E396" si="278">D395*1.1</f>
        <v>10392.4011</v>
      </c>
      <c r="F395" s="27">
        <f t="shared" ref="F395:F396" si="279">(E395*$F$6)*0.33</f>
        <v>3806.736523</v>
      </c>
      <c r="G395" s="28">
        <f t="shared" ref="G395:G396" si="280">(E395*$G$6)*0.1666666667</f>
        <v>2147.762895</v>
      </c>
      <c r="H395" s="29">
        <f t="shared" ref="H395:H396" si="281">(E395*$H$6)*0.0833</f>
        <v>1246.589297</v>
      </c>
      <c r="I395" s="36">
        <f t="shared" ref="I395:I396" si="282">D395*$I$6</f>
        <v>2078.48022</v>
      </c>
    </row>
    <row r="396">
      <c r="A396" s="70"/>
      <c r="B396" s="66" t="s">
        <v>22</v>
      </c>
      <c r="C396" s="67">
        <v>48.56010067415732</v>
      </c>
      <c r="D396" s="68">
        <f t="shared" si="277"/>
        <v>10003.38074</v>
      </c>
      <c r="E396" s="69">
        <f t="shared" si="278"/>
        <v>11003.71881</v>
      </c>
      <c r="F396" s="27">
        <f t="shared" si="279"/>
        <v>4030.662201</v>
      </c>
      <c r="G396" s="28">
        <f t="shared" si="280"/>
        <v>2274.101888</v>
      </c>
      <c r="H396" s="29">
        <f t="shared" si="281"/>
        <v>1319.918079</v>
      </c>
      <c r="I396" s="36">
        <f t="shared" si="282"/>
        <v>2200.743763</v>
      </c>
    </row>
    <row r="397">
      <c r="A397" s="37"/>
      <c r="B397" s="37"/>
      <c r="C397" s="38"/>
      <c r="D397" s="39"/>
      <c r="E397" s="39"/>
      <c r="F397" s="38"/>
      <c r="G397" s="39"/>
      <c r="H397" s="40"/>
      <c r="I397" s="41"/>
    </row>
    <row r="398">
      <c r="A398" s="65" t="s">
        <v>133</v>
      </c>
      <c r="B398" s="66" t="s">
        <v>11</v>
      </c>
      <c r="C398" s="67">
        <v>185.4726067415731</v>
      </c>
      <c r="D398" s="68">
        <f t="shared" ref="D398:D406" si="283">C398*206</f>
        <v>38207.35699</v>
      </c>
      <c r="E398" s="69">
        <f t="shared" ref="E398:E406" si="284">D398*1.1</f>
        <v>42028.09269</v>
      </c>
      <c r="F398" s="27">
        <f t="shared" ref="F398:F406" si="285">(E398*$F$6)*0.33</f>
        <v>15394.89035</v>
      </c>
      <c r="G398" s="28">
        <f t="shared" ref="G398:G406" si="286">(E398*$G$6)*0.1666666667</f>
        <v>8685.805824</v>
      </c>
      <c r="H398" s="29">
        <f t="shared" ref="H398:H406" si="287">(E398*$H$6)*0.0833</f>
        <v>5041.353774</v>
      </c>
      <c r="I398" s="36">
        <f t="shared" ref="I398:I406" si="288">D398*$I$6</f>
        <v>8405.618538</v>
      </c>
    </row>
    <row r="399">
      <c r="A399" s="70"/>
      <c r="B399" s="66" t="s">
        <v>13</v>
      </c>
      <c r="C399" s="67">
        <v>44.51342561797754</v>
      </c>
      <c r="D399" s="68">
        <f t="shared" si="283"/>
        <v>9169.765677</v>
      </c>
      <c r="E399" s="69">
        <f t="shared" si="284"/>
        <v>10086.74225</v>
      </c>
      <c r="F399" s="27">
        <f t="shared" si="285"/>
        <v>3694.773684</v>
      </c>
      <c r="G399" s="28">
        <f t="shared" si="286"/>
        <v>2084.593398</v>
      </c>
      <c r="H399" s="29">
        <f t="shared" si="287"/>
        <v>1209.924906</v>
      </c>
      <c r="I399" s="36">
        <f t="shared" si="288"/>
        <v>2017.348449</v>
      </c>
    </row>
    <row r="400">
      <c r="A400" s="70"/>
      <c r="B400" s="66" t="s">
        <v>70</v>
      </c>
      <c r="C400" s="67">
        <v>31.024508764044953</v>
      </c>
      <c r="D400" s="68">
        <f t="shared" si="283"/>
        <v>6391.048805</v>
      </c>
      <c r="E400" s="69">
        <f t="shared" si="284"/>
        <v>7030.153686</v>
      </c>
      <c r="F400" s="27">
        <f t="shared" si="285"/>
        <v>2575.145295</v>
      </c>
      <c r="G400" s="28">
        <f t="shared" si="286"/>
        <v>1452.898429</v>
      </c>
      <c r="H400" s="29">
        <f t="shared" si="287"/>
        <v>843.2809949</v>
      </c>
      <c r="I400" s="36">
        <f t="shared" si="288"/>
        <v>1406.030737</v>
      </c>
    </row>
    <row r="401">
      <c r="A401" s="70"/>
      <c r="B401" s="66" t="s">
        <v>15</v>
      </c>
      <c r="C401" s="67">
        <v>38.78063595505619</v>
      </c>
      <c r="D401" s="68">
        <f t="shared" si="283"/>
        <v>7988.811007</v>
      </c>
      <c r="E401" s="69">
        <f t="shared" si="284"/>
        <v>8787.692107</v>
      </c>
      <c r="F401" s="27">
        <f t="shared" si="285"/>
        <v>3218.931619</v>
      </c>
      <c r="G401" s="28">
        <f t="shared" si="286"/>
        <v>1816.123036</v>
      </c>
      <c r="H401" s="29">
        <f t="shared" si="287"/>
        <v>1054.101244</v>
      </c>
      <c r="I401" s="36">
        <f t="shared" si="288"/>
        <v>1757.538421</v>
      </c>
    </row>
    <row r="402">
      <c r="A402" s="70"/>
      <c r="B402" s="66" t="s">
        <v>16</v>
      </c>
      <c r="C402" s="67">
        <v>0.0</v>
      </c>
      <c r="D402" s="68">
        <f t="shared" si="283"/>
        <v>0</v>
      </c>
      <c r="E402" s="69">
        <f t="shared" si="284"/>
        <v>0</v>
      </c>
      <c r="F402" s="27">
        <f t="shared" si="285"/>
        <v>0</v>
      </c>
      <c r="G402" s="28">
        <f t="shared" si="286"/>
        <v>0</v>
      </c>
      <c r="H402" s="29">
        <f t="shared" si="287"/>
        <v>0</v>
      </c>
      <c r="I402" s="36">
        <f t="shared" si="288"/>
        <v>0</v>
      </c>
    </row>
    <row r="403">
      <c r="A403" s="70"/>
      <c r="B403" s="66" t="s">
        <v>17</v>
      </c>
      <c r="C403" s="67">
        <v>0.0</v>
      </c>
      <c r="D403" s="68">
        <f t="shared" si="283"/>
        <v>0</v>
      </c>
      <c r="E403" s="69">
        <f t="shared" si="284"/>
        <v>0</v>
      </c>
      <c r="F403" s="27">
        <f t="shared" si="285"/>
        <v>0</v>
      </c>
      <c r="G403" s="28">
        <f t="shared" si="286"/>
        <v>0</v>
      </c>
      <c r="H403" s="29">
        <f t="shared" si="287"/>
        <v>0</v>
      </c>
      <c r="I403" s="36">
        <f t="shared" si="288"/>
        <v>0</v>
      </c>
    </row>
    <row r="404">
      <c r="A404" s="70"/>
      <c r="B404" s="66" t="s">
        <v>73</v>
      </c>
      <c r="C404" s="67">
        <v>0.0</v>
      </c>
      <c r="D404" s="68">
        <f t="shared" si="283"/>
        <v>0</v>
      </c>
      <c r="E404" s="69">
        <f t="shared" si="284"/>
        <v>0</v>
      </c>
      <c r="F404" s="27">
        <f t="shared" si="285"/>
        <v>0</v>
      </c>
      <c r="G404" s="28">
        <f t="shared" si="286"/>
        <v>0</v>
      </c>
      <c r="H404" s="29">
        <f t="shared" si="287"/>
        <v>0</v>
      </c>
      <c r="I404" s="36">
        <f t="shared" si="288"/>
        <v>0</v>
      </c>
    </row>
    <row r="405">
      <c r="A405" s="70"/>
      <c r="B405" s="66" t="s">
        <v>134</v>
      </c>
      <c r="C405" s="67">
        <v>51.25788404494382</v>
      </c>
      <c r="D405" s="68">
        <f t="shared" si="283"/>
        <v>10559.12411</v>
      </c>
      <c r="E405" s="69">
        <f t="shared" si="284"/>
        <v>11615.03652</v>
      </c>
      <c r="F405" s="27">
        <f t="shared" si="285"/>
        <v>4254.587879</v>
      </c>
      <c r="G405" s="28">
        <f t="shared" si="286"/>
        <v>2400.440882</v>
      </c>
      <c r="H405" s="29">
        <f t="shared" si="287"/>
        <v>1393.246861</v>
      </c>
      <c r="I405" s="36">
        <f t="shared" si="288"/>
        <v>2323.007305</v>
      </c>
    </row>
    <row r="406">
      <c r="A406" s="70"/>
      <c r="B406" s="66" t="s">
        <v>29</v>
      </c>
      <c r="C406" s="67">
        <v>47.88565483146069</v>
      </c>
      <c r="D406" s="68">
        <f t="shared" si="283"/>
        <v>9864.444895</v>
      </c>
      <c r="E406" s="69">
        <f t="shared" si="284"/>
        <v>10850.88938</v>
      </c>
      <c r="F406" s="27">
        <f t="shared" si="285"/>
        <v>3974.680782</v>
      </c>
      <c r="G406" s="28">
        <f t="shared" si="286"/>
        <v>2242.51714</v>
      </c>
      <c r="H406" s="29">
        <f t="shared" si="287"/>
        <v>1301.585883</v>
      </c>
      <c r="I406" s="36">
        <f t="shared" si="288"/>
        <v>2170.177877</v>
      </c>
    </row>
    <row r="407">
      <c r="A407" s="37"/>
      <c r="B407" s="37"/>
      <c r="C407" s="38"/>
      <c r="D407" s="39"/>
      <c r="E407" s="39"/>
      <c r="F407" s="38"/>
      <c r="G407" s="39"/>
      <c r="H407" s="40"/>
      <c r="I407" s="41"/>
    </row>
    <row r="408">
      <c r="A408" s="65" t="s">
        <v>135</v>
      </c>
      <c r="B408" s="66" t="s">
        <v>11</v>
      </c>
      <c r="C408" s="67">
        <v>238.0793824719102</v>
      </c>
      <c r="D408" s="68">
        <f t="shared" ref="D408:D419" si="289">C408*206</f>
        <v>49044.35279</v>
      </c>
      <c r="E408" s="69">
        <f t="shared" ref="E408:E419" si="290">D408*1.1</f>
        <v>53948.78807</v>
      </c>
      <c r="F408" s="27">
        <f t="shared" ref="F408:F419" si="291">(E408*$F$6)*0.33</f>
        <v>19761.44107</v>
      </c>
      <c r="G408" s="28">
        <f t="shared" ref="G408:G419" si="292">(E408*$G$6)*0.1666666667</f>
        <v>11149.4162</v>
      </c>
      <c r="H408" s="29">
        <f t="shared" ref="H408:H419" si="293">(E408*$H$6)*0.0833</f>
        <v>6471.265026</v>
      </c>
      <c r="I408" s="36">
        <f t="shared" ref="I408:I419" si="294">D408*$I$6</f>
        <v>10789.75761</v>
      </c>
    </row>
    <row r="409">
      <c r="A409" s="70"/>
      <c r="B409" s="66" t="s">
        <v>13</v>
      </c>
      <c r="C409" s="67">
        <v>45.18787146067417</v>
      </c>
      <c r="D409" s="68">
        <f t="shared" si="289"/>
        <v>9308.701521</v>
      </c>
      <c r="E409" s="69">
        <f t="shared" si="290"/>
        <v>10239.57167</v>
      </c>
      <c r="F409" s="27">
        <f t="shared" si="291"/>
        <v>3750.755104</v>
      </c>
      <c r="G409" s="28">
        <f t="shared" si="292"/>
        <v>2116.178146</v>
      </c>
      <c r="H409" s="29">
        <f t="shared" si="293"/>
        <v>1228.257101</v>
      </c>
      <c r="I409" s="36">
        <f t="shared" si="294"/>
        <v>2047.914335</v>
      </c>
    </row>
    <row r="410">
      <c r="A410" s="70"/>
      <c r="B410" s="66" t="s">
        <v>32</v>
      </c>
      <c r="C410" s="67">
        <v>55.979004943820236</v>
      </c>
      <c r="D410" s="68">
        <f t="shared" si="289"/>
        <v>11531.67502</v>
      </c>
      <c r="E410" s="69">
        <f t="shared" si="290"/>
        <v>12684.84252</v>
      </c>
      <c r="F410" s="27">
        <f t="shared" si="291"/>
        <v>4646.457815</v>
      </c>
      <c r="G410" s="28">
        <f t="shared" si="292"/>
        <v>2621.534121</v>
      </c>
      <c r="H410" s="29">
        <f t="shared" si="293"/>
        <v>1521.57223</v>
      </c>
      <c r="I410" s="36">
        <f t="shared" si="294"/>
        <v>2536.968504</v>
      </c>
    </row>
    <row r="411">
      <c r="A411" s="70"/>
      <c r="B411" s="66" t="s">
        <v>70</v>
      </c>
      <c r="C411" s="67">
        <v>31.36173168539327</v>
      </c>
      <c r="D411" s="68">
        <f t="shared" si="289"/>
        <v>6460.516727</v>
      </c>
      <c r="E411" s="69">
        <f t="shared" si="290"/>
        <v>7106.5684</v>
      </c>
      <c r="F411" s="27">
        <f t="shared" si="291"/>
        <v>2603.136005</v>
      </c>
      <c r="G411" s="28">
        <f t="shared" si="292"/>
        <v>1468.690803</v>
      </c>
      <c r="H411" s="29">
        <f t="shared" si="293"/>
        <v>852.4470927</v>
      </c>
      <c r="I411" s="36">
        <f t="shared" si="294"/>
        <v>1421.31368</v>
      </c>
    </row>
    <row r="412">
      <c r="A412" s="70"/>
      <c r="B412" s="66" t="s">
        <v>15</v>
      </c>
      <c r="C412" s="67">
        <v>39.117858876404505</v>
      </c>
      <c r="D412" s="68">
        <f t="shared" si="289"/>
        <v>8058.278929</v>
      </c>
      <c r="E412" s="69">
        <f t="shared" si="290"/>
        <v>8864.106821</v>
      </c>
      <c r="F412" s="27">
        <f t="shared" si="291"/>
        <v>3246.922329</v>
      </c>
      <c r="G412" s="28">
        <f t="shared" si="292"/>
        <v>1831.91541</v>
      </c>
      <c r="H412" s="29">
        <f t="shared" si="293"/>
        <v>1063.267341</v>
      </c>
      <c r="I412" s="36">
        <f t="shared" si="294"/>
        <v>1772.821364</v>
      </c>
    </row>
    <row r="413">
      <c r="A413" s="70"/>
      <c r="B413" s="66" t="s">
        <v>16</v>
      </c>
      <c r="C413" s="67">
        <v>0.0</v>
      </c>
      <c r="D413" s="68">
        <f t="shared" si="289"/>
        <v>0</v>
      </c>
      <c r="E413" s="69">
        <f t="shared" si="290"/>
        <v>0</v>
      </c>
      <c r="F413" s="27">
        <f t="shared" si="291"/>
        <v>0</v>
      </c>
      <c r="G413" s="28">
        <f t="shared" si="292"/>
        <v>0</v>
      </c>
      <c r="H413" s="29">
        <f t="shared" si="293"/>
        <v>0</v>
      </c>
      <c r="I413" s="36">
        <f t="shared" si="294"/>
        <v>0</v>
      </c>
    </row>
    <row r="414">
      <c r="A414" s="70"/>
      <c r="B414" s="66" t="s">
        <v>17</v>
      </c>
      <c r="C414" s="67">
        <v>0.0</v>
      </c>
      <c r="D414" s="68">
        <f t="shared" si="289"/>
        <v>0</v>
      </c>
      <c r="E414" s="69">
        <f t="shared" si="290"/>
        <v>0</v>
      </c>
      <c r="F414" s="27">
        <f t="shared" si="291"/>
        <v>0</v>
      </c>
      <c r="G414" s="28">
        <f t="shared" si="292"/>
        <v>0</v>
      </c>
      <c r="H414" s="29">
        <f t="shared" si="293"/>
        <v>0</v>
      </c>
      <c r="I414" s="36">
        <f t="shared" si="294"/>
        <v>0</v>
      </c>
    </row>
    <row r="415">
      <c r="A415" s="70"/>
      <c r="B415" s="66" t="s">
        <v>73</v>
      </c>
      <c r="C415" s="67">
        <v>0.0</v>
      </c>
      <c r="D415" s="68">
        <f t="shared" si="289"/>
        <v>0</v>
      </c>
      <c r="E415" s="69">
        <f t="shared" si="290"/>
        <v>0</v>
      </c>
      <c r="F415" s="27">
        <f t="shared" si="291"/>
        <v>0</v>
      </c>
      <c r="G415" s="28">
        <f t="shared" si="292"/>
        <v>0</v>
      </c>
      <c r="H415" s="29">
        <f t="shared" si="293"/>
        <v>0</v>
      </c>
      <c r="I415" s="36">
        <f t="shared" si="294"/>
        <v>0</v>
      </c>
    </row>
    <row r="416">
      <c r="A416" s="70"/>
      <c r="B416" s="66" t="s">
        <v>29</v>
      </c>
      <c r="C416" s="67">
        <v>47.88565483146069</v>
      </c>
      <c r="D416" s="68">
        <f t="shared" si="289"/>
        <v>9864.444895</v>
      </c>
      <c r="E416" s="69">
        <f t="shared" si="290"/>
        <v>10850.88938</v>
      </c>
      <c r="F416" s="27">
        <f t="shared" si="291"/>
        <v>3974.680782</v>
      </c>
      <c r="G416" s="28">
        <f t="shared" si="292"/>
        <v>2242.51714</v>
      </c>
      <c r="H416" s="29">
        <f t="shared" si="293"/>
        <v>1301.585883</v>
      </c>
      <c r="I416" s="36">
        <f t="shared" si="294"/>
        <v>2170.177877</v>
      </c>
    </row>
    <row r="417">
      <c r="A417" s="70"/>
      <c r="B417" s="66" t="s">
        <v>136</v>
      </c>
      <c r="C417" s="67">
        <v>51.932329887640456</v>
      </c>
      <c r="D417" s="68">
        <f t="shared" si="289"/>
        <v>10698.05996</v>
      </c>
      <c r="E417" s="69">
        <f t="shared" si="290"/>
        <v>11767.86595</v>
      </c>
      <c r="F417" s="27">
        <f t="shared" si="291"/>
        <v>4310.569298</v>
      </c>
      <c r="G417" s="28">
        <f t="shared" si="292"/>
        <v>2432.025631</v>
      </c>
      <c r="H417" s="29">
        <f t="shared" si="293"/>
        <v>1411.579057</v>
      </c>
      <c r="I417" s="36">
        <f t="shared" si="294"/>
        <v>2353.573191</v>
      </c>
    </row>
    <row r="418">
      <c r="A418" s="70"/>
      <c r="B418" s="66" t="s">
        <v>20</v>
      </c>
      <c r="C418" s="67">
        <v>0.0</v>
      </c>
      <c r="D418" s="68">
        <f t="shared" si="289"/>
        <v>0</v>
      </c>
      <c r="E418" s="69">
        <f t="shared" si="290"/>
        <v>0</v>
      </c>
      <c r="F418" s="27">
        <f t="shared" si="291"/>
        <v>0</v>
      </c>
      <c r="G418" s="28">
        <f t="shared" si="292"/>
        <v>0</v>
      </c>
      <c r="H418" s="29">
        <f t="shared" si="293"/>
        <v>0</v>
      </c>
      <c r="I418" s="36">
        <f t="shared" si="294"/>
        <v>0</v>
      </c>
    </row>
    <row r="419">
      <c r="A419" s="70"/>
      <c r="B419" s="66" t="s">
        <v>137</v>
      </c>
      <c r="C419" s="67">
        <v>50.583438202247194</v>
      </c>
      <c r="D419" s="68">
        <f t="shared" si="289"/>
        <v>10420.18827</v>
      </c>
      <c r="E419" s="69">
        <f t="shared" si="290"/>
        <v>11462.2071</v>
      </c>
      <c r="F419" s="27">
        <f t="shared" si="291"/>
        <v>4198.606459</v>
      </c>
      <c r="G419" s="28">
        <f t="shared" si="292"/>
        <v>2368.856134</v>
      </c>
      <c r="H419" s="29">
        <f t="shared" si="293"/>
        <v>1374.914666</v>
      </c>
      <c r="I419" s="36">
        <f t="shared" si="294"/>
        <v>2292.441419</v>
      </c>
    </row>
    <row r="420">
      <c r="A420" s="37"/>
      <c r="B420" s="37"/>
      <c r="C420" s="38"/>
      <c r="D420" s="39"/>
      <c r="E420" s="39"/>
      <c r="F420" s="38"/>
      <c r="G420" s="39"/>
      <c r="H420" s="40"/>
      <c r="I420" s="41"/>
    </row>
    <row r="421">
      <c r="A421" s="71" t="s">
        <v>138</v>
      </c>
      <c r="B421" s="66" t="s">
        <v>11</v>
      </c>
      <c r="C421" s="67">
        <v>352.06072988764055</v>
      </c>
      <c r="D421" s="68">
        <f t="shared" ref="D421:D427" si="295">C421*206</f>
        <v>72524.51036</v>
      </c>
      <c r="E421" s="69">
        <f t="shared" ref="E421:E427" si="296">D421*1.1</f>
        <v>79776.96139</v>
      </c>
      <c r="F421" s="27">
        <f t="shared" ref="F421:F427" si="297">(E421*$F$6)*0.33</f>
        <v>29222.30096</v>
      </c>
      <c r="G421" s="28">
        <f t="shared" ref="G421:G427" si="298">(E421*$G$6)*0.1666666667</f>
        <v>16487.23869</v>
      </c>
      <c r="H421" s="29">
        <f t="shared" ref="H421:H427" si="299">(E421*$H$6)*0.0833</f>
        <v>9569.406073</v>
      </c>
      <c r="I421" s="36">
        <f t="shared" ref="I421:I427" si="300">D421*$I$6</f>
        <v>15955.39228</v>
      </c>
    </row>
    <row r="422">
      <c r="A422" s="70"/>
      <c r="B422" s="66" t="s">
        <v>15</v>
      </c>
      <c r="C422" s="67">
        <v>51.25788404494382</v>
      </c>
      <c r="D422" s="68">
        <f t="shared" si="295"/>
        <v>10559.12411</v>
      </c>
      <c r="E422" s="69">
        <f t="shared" si="296"/>
        <v>11615.03652</v>
      </c>
      <c r="F422" s="27">
        <f t="shared" si="297"/>
        <v>4254.587879</v>
      </c>
      <c r="G422" s="28">
        <f t="shared" si="298"/>
        <v>2400.440882</v>
      </c>
      <c r="H422" s="29">
        <f t="shared" si="299"/>
        <v>1393.246861</v>
      </c>
      <c r="I422" s="36">
        <f t="shared" si="300"/>
        <v>2323.007305</v>
      </c>
    </row>
    <row r="423">
      <c r="A423" s="70"/>
      <c r="B423" s="66" t="s">
        <v>22</v>
      </c>
      <c r="C423" s="67">
        <v>71.4912593258427</v>
      </c>
      <c r="D423" s="68">
        <f t="shared" si="295"/>
        <v>14727.19942</v>
      </c>
      <c r="E423" s="69">
        <f t="shared" si="296"/>
        <v>16199.91936</v>
      </c>
      <c r="F423" s="27">
        <f t="shared" si="297"/>
        <v>5934.030463</v>
      </c>
      <c r="G423" s="28">
        <f t="shared" si="298"/>
        <v>3347.983336</v>
      </c>
      <c r="H423" s="29">
        <f t="shared" si="299"/>
        <v>1943.212727</v>
      </c>
      <c r="I423" s="36">
        <f t="shared" si="300"/>
        <v>3239.983873</v>
      </c>
    </row>
    <row r="424">
      <c r="A424" s="70"/>
      <c r="B424" s="66" t="s">
        <v>17</v>
      </c>
      <c r="C424" s="67">
        <v>0.0</v>
      </c>
      <c r="D424" s="68">
        <f t="shared" si="295"/>
        <v>0</v>
      </c>
      <c r="E424" s="69">
        <f t="shared" si="296"/>
        <v>0</v>
      </c>
      <c r="F424" s="27">
        <f t="shared" si="297"/>
        <v>0</v>
      </c>
      <c r="G424" s="28">
        <f t="shared" si="298"/>
        <v>0</v>
      </c>
      <c r="H424" s="29">
        <f t="shared" si="299"/>
        <v>0</v>
      </c>
      <c r="I424" s="36">
        <f t="shared" si="300"/>
        <v>0</v>
      </c>
    </row>
    <row r="425">
      <c r="A425" s="70"/>
      <c r="B425" s="66" t="s">
        <v>139</v>
      </c>
      <c r="C425" s="67">
        <v>72.16570516853935</v>
      </c>
      <c r="D425" s="68">
        <f t="shared" si="295"/>
        <v>14866.13526</v>
      </c>
      <c r="E425" s="69">
        <f t="shared" si="296"/>
        <v>16352.74879</v>
      </c>
      <c r="F425" s="27">
        <f t="shared" si="297"/>
        <v>5990.011882</v>
      </c>
      <c r="G425" s="28">
        <f t="shared" si="298"/>
        <v>3379.568084</v>
      </c>
      <c r="H425" s="29">
        <f t="shared" si="299"/>
        <v>1961.544923</v>
      </c>
      <c r="I425" s="36">
        <f t="shared" si="300"/>
        <v>3270.549758</v>
      </c>
    </row>
    <row r="426">
      <c r="A426" s="70"/>
      <c r="B426" s="66" t="s">
        <v>40</v>
      </c>
      <c r="C426" s="67">
        <v>37.09452134831462</v>
      </c>
      <c r="D426" s="68">
        <f t="shared" si="295"/>
        <v>7641.471398</v>
      </c>
      <c r="E426" s="69">
        <f t="shared" si="296"/>
        <v>8405.618538</v>
      </c>
      <c r="F426" s="27">
        <f t="shared" si="297"/>
        <v>3078.97807</v>
      </c>
      <c r="G426" s="28">
        <f t="shared" si="298"/>
        <v>1737.161165</v>
      </c>
      <c r="H426" s="29">
        <f t="shared" si="299"/>
        <v>1008.270755</v>
      </c>
      <c r="I426" s="36">
        <f t="shared" si="300"/>
        <v>1681.123708</v>
      </c>
    </row>
    <row r="427">
      <c r="A427" s="70"/>
      <c r="B427" s="66" t="s">
        <v>75</v>
      </c>
      <c r="C427" s="67">
        <v>62.72346337078654</v>
      </c>
      <c r="D427" s="68">
        <f t="shared" si="295"/>
        <v>12921.03345</v>
      </c>
      <c r="E427" s="69">
        <f t="shared" si="296"/>
        <v>14213.1368</v>
      </c>
      <c r="F427" s="27">
        <f t="shared" si="297"/>
        <v>5206.27201</v>
      </c>
      <c r="G427" s="28">
        <f t="shared" si="298"/>
        <v>2937.381606</v>
      </c>
      <c r="H427" s="29">
        <f t="shared" si="299"/>
        <v>1704.894185</v>
      </c>
      <c r="I427" s="36">
        <f t="shared" si="300"/>
        <v>2842.62736</v>
      </c>
    </row>
    <row r="428">
      <c r="A428" s="37"/>
      <c r="B428" s="37"/>
      <c r="C428" s="38"/>
      <c r="D428" s="39"/>
      <c r="E428" s="39"/>
      <c r="F428" s="38"/>
      <c r="G428" s="39"/>
      <c r="H428" s="40"/>
      <c r="I428" s="41"/>
    </row>
    <row r="429">
      <c r="A429" s="71" t="s">
        <v>140</v>
      </c>
      <c r="B429" s="66" t="s">
        <v>35</v>
      </c>
      <c r="C429" s="67">
        <v>71.4912593258427</v>
      </c>
      <c r="D429" s="68">
        <f t="shared" ref="D429:D435" si="301">C429*206</f>
        <v>14727.19942</v>
      </c>
      <c r="E429" s="69">
        <f t="shared" ref="E429:E435" si="302">D429*1.1</f>
        <v>16199.91936</v>
      </c>
      <c r="F429" s="27">
        <f t="shared" ref="F429:F435" si="303">(E429*$F$6)*0.33</f>
        <v>5934.030463</v>
      </c>
      <c r="G429" s="28">
        <f t="shared" ref="G429:G435" si="304">(E429*$G$6)*0.1666666667</f>
        <v>3347.983336</v>
      </c>
      <c r="H429" s="29">
        <f t="shared" ref="H429:H435" si="305">(E429*$H$6)*0.0833</f>
        <v>1943.212727</v>
      </c>
      <c r="I429" s="36">
        <f t="shared" ref="I429:I435" si="306">D429*$I$6</f>
        <v>3239.983873</v>
      </c>
    </row>
    <row r="430">
      <c r="A430" s="70"/>
      <c r="B430" s="66" t="s">
        <v>11</v>
      </c>
      <c r="C430" s="67">
        <v>327.1062337078653</v>
      </c>
      <c r="D430" s="68">
        <f t="shared" si="301"/>
        <v>67383.88414</v>
      </c>
      <c r="E430" s="69">
        <f t="shared" si="302"/>
        <v>74122.27256</v>
      </c>
      <c r="F430" s="27">
        <f t="shared" si="303"/>
        <v>27150.98844</v>
      </c>
      <c r="G430" s="28">
        <f t="shared" si="304"/>
        <v>15318.603</v>
      </c>
      <c r="H430" s="29">
        <f t="shared" si="305"/>
        <v>8891.114838</v>
      </c>
      <c r="I430" s="36">
        <f t="shared" si="306"/>
        <v>14824.45451</v>
      </c>
    </row>
    <row r="431">
      <c r="A431" s="70"/>
      <c r="B431" s="66" t="s">
        <v>15</v>
      </c>
      <c r="C431" s="67">
        <v>52.60677573033709</v>
      </c>
      <c r="D431" s="68">
        <f t="shared" si="301"/>
        <v>10836.9958</v>
      </c>
      <c r="E431" s="69">
        <f t="shared" si="302"/>
        <v>11920.69538</v>
      </c>
      <c r="F431" s="27">
        <f t="shared" si="303"/>
        <v>4366.550718</v>
      </c>
      <c r="G431" s="28">
        <f t="shared" si="304"/>
        <v>2463.610379</v>
      </c>
      <c r="H431" s="29">
        <f t="shared" si="305"/>
        <v>1429.911252</v>
      </c>
      <c r="I431" s="36">
        <f t="shared" si="306"/>
        <v>2384.139076</v>
      </c>
    </row>
    <row r="432">
      <c r="A432" s="70"/>
      <c r="B432" s="66" t="s">
        <v>141</v>
      </c>
      <c r="C432" s="67">
        <v>50.583438202247194</v>
      </c>
      <c r="D432" s="68">
        <f t="shared" si="301"/>
        <v>10420.18827</v>
      </c>
      <c r="E432" s="69">
        <f t="shared" si="302"/>
        <v>11462.2071</v>
      </c>
      <c r="F432" s="27">
        <f t="shared" si="303"/>
        <v>4198.606459</v>
      </c>
      <c r="G432" s="28">
        <f t="shared" si="304"/>
        <v>2368.856134</v>
      </c>
      <c r="H432" s="29">
        <f t="shared" si="305"/>
        <v>1374.914666</v>
      </c>
      <c r="I432" s="36">
        <f t="shared" si="306"/>
        <v>2292.441419</v>
      </c>
    </row>
    <row r="433">
      <c r="A433" s="70"/>
      <c r="B433" s="66" t="s">
        <v>33</v>
      </c>
      <c r="C433" s="67">
        <v>126.79581842696633</v>
      </c>
      <c r="D433" s="68">
        <f t="shared" si="301"/>
        <v>26119.9386</v>
      </c>
      <c r="E433" s="69">
        <f t="shared" si="302"/>
        <v>28731.93246</v>
      </c>
      <c r="F433" s="27">
        <f t="shared" si="303"/>
        <v>10524.50686</v>
      </c>
      <c r="G433" s="28">
        <f t="shared" si="304"/>
        <v>5937.932709</v>
      </c>
      <c r="H433" s="29">
        <f t="shared" si="305"/>
        <v>3446.452762</v>
      </c>
      <c r="I433" s="36">
        <f t="shared" si="306"/>
        <v>5746.386491</v>
      </c>
    </row>
    <row r="434">
      <c r="A434" s="70"/>
      <c r="B434" s="66" t="s">
        <v>142</v>
      </c>
      <c r="C434" s="67">
        <v>50.583438202247194</v>
      </c>
      <c r="D434" s="68">
        <f t="shared" si="301"/>
        <v>10420.18827</v>
      </c>
      <c r="E434" s="69">
        <f t="shared" si="302"/>
        <v>11462.2071</v>
      </c>
      <c r="F434" s="27">
        <f t="shared" si="303"/>
        <v>4198.606459</v>
      </c>
      <c r="G434" s="28">
        <f t="shared" si="304"/>
        <v>2368.856134</v>
      </c>
      <c r="H434" s="29">
        <f t="shared" si="305"/>
        <v>1374.914666</v>
      </c>
      <c r="I434" s="36">
        <f t="shared" si="306"/>
        <v>2292.441419</v>
      </c>
    </row>
    <row r="435">
      <c r="A435" s="70"/>
      <c r="B435" s="66" t="s">
        <v>40</v>
      </c>
      <c r="C435" s="67">
        <v>37.09452134831462</v>
      </c>
      <c r="D435" s="68">
        <f t="shared" si="301"/>
        <v>7641.471398</v>
      </c>
      <c r="E435" s="69">
        <f t="shared" si="302"/>
        <v>8405.618538</v>
      </c>
      <c r="F435" s="27">
        <f t="shared" si="303"/>
        <v>3078.97807</v>
      </c>
      <c r="G435" s="28">
        <f t="shared" si="304"/>
        <v>1737.161165</v>
      </c>
      <c r="H435" s="29">
        <f t="shared" si="305"/>
        <v>1008.270755</v>
      </c>
      <c r="I435" s="36">
        <f t="shared" si="306"/>
        <v>1681.123708</v>
      </c>
    </row>
    <row r="436">
      <c r="A436" s="37"/>
      <c r="B436" s="37"/>
      <c r="C436" s="38"/>
      <c r="D436" s="39"/>
      <c r="E436" s="39"/>
      <c r="F436" s="38"/>
      <c r="G436" s="39"/>
      <c r="H436" s="40"/>
      <c r="I436" s="41"/>
    </row>
    <row r="437">
      <c r="A437" s="71" t="s">
        <v>143</v>
      </c>
      <c r="B437" s="66" t="s">
        <v>11</v>
      </c>
      <c r="C437" s="67">
        <v>387.8063595505618</v>
      </c>
      <c r="D437" s="68">
        <f t="shared" ref="D437:D439" si="307">C437*206</f>
        <v>79888.11007</v>
      </c>
      <c r="E437" s="69">
        <f t="shared" ref="E437:E439" si="308">D437*1.1</f>
        <v>87876.92107</v>
      </c>
      <c r="F437" s="27">
        <f t="shared" ref="F437:F439" si="309">(E437*$F$6)*0.33</f>
        <v>32189.31619</v>
      </c>
      <c r="G437" s="28">
        <f t="shared" ref="G437:G439" si="310">(E437*$G$6)*0.1666666667</f>
        <v>18161.23036</v>
      </c>
      <c r="H437" s="29">
        <f t="shared" ref="H437:H439" si="311">(E437*$H$6)*0.0833</f>
        <v>10541.01244</v>
      </c>
      <c r="I437" s="36">
        <f t="shared" ref="I437:I439" si="312">D437*$I$6</f>
        <v>17575.38421</v>
      </c>
    </row>
    <row r="438">
      <c r="A438" s="70"/>
      <c r="B438" s="66" t="s">
        <v>15</v>
      </c>
      <c r="C438" s="67">
        <v>66.77013842696631</v>
      </c>
      <c r="D438" s="68">
        <f t="shared" si="307"/>
        <v>13754.64852</v>
      </c>
      <c r="E438" s="69">
        <f t="shared" si="308"/>
        <v>15130.11337</v>
      </c>
      <c r="F438" s="27">
        <f t="shared" si="309"/>
        <v>5542.160527</v>
      </c>
      <c r="G438" s="28">
        <f t="shared" si="310"/>
        <v>3126.890097</v>
      </c>
      <c r="H438" s="29">
        <f t="shared" si="311"/>
        <v>1814.887359</v>
      </c>
      <c r="I438" s="36">
        <f t="shared" si="312"/>
        <v>3026.022674</v>
      </c>
    </row>
    <row r="439">
      <c r="A439" s="70"/>
      <c r="B439" s="66" t="s">
        <v>144</v>
      </c>
      <c r="C439" s="67">
        <v>120.05136000000003</v>
      </c>
      <c r="D439" s="68">
        <f t="shared" si="307"/>
        <v>24730.58016</v>
      </c>
      <c r="E439" s="69">
        <f t="shared" si="308"/>
        <v>27203.63818</v>
      </c>
      <c r="F439" s="27">
        <f t="shared" si="309"/>
        <v>9964.692664</v>
      </c>
      <c r="G439" s="28">
        <f t="shared" si="310"/>
        <v>5622.085224</v>
      </c>
      <c r="H439" s="29">
        <f t="shared" si="311"/>
        <v>3263.130806</v>
      </c>
      <c r="I439" s="36">
        <f t="shared" si="312"/>
        <v>5440.727635</v>
      </c>
    </row>
    <row r="440">
      <c r="A440" s="37"/>
      <c r="B440" s="37"/>
      <c r="C440" s="38"/>
      <c r="D440" s="39"/>
      <c r="E440" s="39"/>
      <c r="F440" s="38"/>
      <c r="G440" s="39"/>
      <c r="H440" s="40"/>
      <c r="I440" s="41"/>
    </row>
    <row r="441">
      <c r="A441" s="71" t="s">
        <v>145</v>
      </c>
      <c r="B441" s="66" t="s">
        <v>11</v>
      </c>
      <c r="C441" s="67">
        <v>427.598664269663</v>
      </c>
      <c r="D441" s="68">
        <f>C441*206</f>
        <v>88085.32484</v>
      </c>
      <c r="E441" s="69">
        <f>D441*1.1</f>
        <v>96893.85732</v>
      </c>
      <c r="F441" s="27">
        <f>(E441*$F$6)*0.33</f>
        <v>35492.21994</v>
      </c>
      <c r="G441" s="28">
        <f>(E441*$G$6)*0.1666666667</f>
        <v>20024.73052</v>
      </c>
      <c r="H441" s="29">
        <f>(E441*$H$6)*0.0833</f>
        <v>11622.61197</v>
      </c>
      <c r="I441" s="36">
        <f>D441*$I$6</f>
        <v>19378.77146</v>
      </c>
    </row>
    <row r="442">
      <c r="A442" s="37"/>
      <c r="B442" s="37"/>
      <c r="C442" s="38"/>
      <c r="D442" s="39"/>
      <c r="E442" s="39"/>
      <c r="F442" s="38"/>
      <c r="G442" s="39"/>
      <c r="H442" s="40"/>
      <c r="I442" s="41"/>
    </row>
    <row r="443">
      <c r="A443" s="71" t="s">
        <v>146</v>
      </c>
      <c r="B443" s="73" t="s">
        <v>39</v>
      </c>
      <c r="C443" s="74">
        <v>371.4</v>
      </c>
      <c r="D443" s="68">
        <f t="shared" ref="D443:D446" si="313">C443*206</f>
        <v>76508.4</v>
      </c>
      <c r="E443" s="69">
        <f t="shared" ref="E443:E446" si="314">D443*1.1</f>
        <v>84159.24</v>
      </c>
      <c r="F443" s="27">
        <f t="shared" ref="F443:F446" si="315">(E443*$F$6)*0.33</f>
        <v>30827.52961</v>
      </c>
      <c r="G443" s="28">
        <f t="shared" ref="G443:G446" si="316">(E443*$G$6)*0.1666666667</f>
        <v>17392.9096</v>
      </c>
      <c r="H443" s="29">
        <f t="shared" ref="H443:H446" si="317">(E443*$H$6)*0.0833</f>
        <v>10095.06916</v>
      </c>
      <c r="I443" s="36">
        <f t="shared" ref="I443:I446" si="318">D443*$I$6</f>
        <v>16831.848</v>
      </c>
      <c r="J443" s="50" t="s">
        <v>49</v>
      </c>
    </row>
    <row r="444">
      <c r="A444" s="70"/>
      <c r="B444" s="66" t="s">
        <v>29</v>
      </c>
      <c r="C444" s="67">
        <v>84.98017617977528</v>
      </c>
      <c r="D444" s="68">
        <f t="shared" si="313"/>
        <v>17505.91629</v>
      </c>
      <c r="E444" s="69">
        <f t="shared" si="314"/>
        <v>19256.50792</v>
      </c>
      <c r="F444" s="27">
        <f t="shared" si="315"/>
        <v>7053.658852</v>
      </c>
      <c r="G444" s="28">
        <f t="shared" si="316"/>
        <v>3979.678305</v>
      </c>
      <c r="H444" s="29">
        <f t="shared" si="317"/>
        <v>2309.856638</v>
      </c>
      <c r="I444" s="36">
        <f t="shared" si="318"/>
        <v>3851.301584</v>
      </c>
    </row>
    <row r="445">
      <c r="A445" s="70"/>
      <c r="B445" s="66" t="s">
        <v>40</v>
      </c>
      <c r="C445" s="67">
        <v>50.583438202247194</v>
      </c>
      <c r="D445" s="68">
        <f t="shared" si="313"/>
        <v>10420.18827</v>
      </c>
      <c r="E445" s="69">
        <f t="shared" si="314"/>
        <v>11462.2071</v>
      </c>
      <c r="F445" s="27">
        <f t="shared" si="315"/>
        <v>4198.606459</v>
      </c>
      <c r="G445" s="28">
        <f t="shared" si="316"/>
        <v>2368.856134</v>
      </c>
      <c r="H445" s="29">
        <f t="shared" si="317"/>
        <v>1374.914666</v>
      </c>
      <c r="I445" s="36">
        <f t="shared" si="318"/>
        <v>2292.441419</v>
      </c>
    </row>
    <row r="446">
      <c r="A446" s="70"/>
      <c r="B446" s="66" t="s">
        <v>147</v>
      </c>
      <c r="C446" s="67">
        <v>14.837808539325847</v>
      </c>
      <c r="D446" s="68">
        <f t="shared" si="313"/>
        <v>3056.588559</v>
      </c>
      <c r="E446" s="69">
        <f t="shared" si="314"/>
        <v>3362.247415</v>
      </c>
      <c r="F446" s="27">
        <f t="shared" si="315"/>
        <v>1231.591228</v>
      </c>
      <c r="G446" s="28">
        <f t="shared" si="316"/>
        <v>694.8644659</v>
      </c>
      <c r="H446" s="29">
        <f t="shared" si="317"/>
        <v>403.3083019</v>
      </c>
      <c r="I446" s="36">
        <f t="shared" si="318"/>
        <v>672.449483</v>
      </c>
    </row>
    <row r="447">
      <c r="A447" s="37"/>
      <c r="B447" s="37"/>
      <c r="C447" s="38"/>
      <c r="D447" s="39"/>
      <c r="E447" s="39"/>
      <c r="F447" s="38"/>
      <c r="G447" s="39"/>
      <c r="H447" s="40"/>
      <c r="I447" s="41"/>
    </row>
    <row r="448">
      <c r="A448" s="71" t="s">
        <v>148</v>
      </c>
      <c r="B448" s="66" t="s">
        <v>11</v>
      </c>
      <c r="C448" s="67">
        <v>408.71418067415743</v>
      </c>
      <c r="D448" s="68">
        <f>C448*206</f>
        <v>84195.12122</v>
      </c>
      <c r="E448" s="69">
        <f>D448*1.1</f>
        <v>92614.63334</v>
      </c>
      <c r="F448" s="27">
        <f>(E448*$F$6)*0.33</f>
        <v>33924.74019</v>
      </c>
      <c r="G448" s="28">
        <f>(E448*$G$6)*0.1666666667</f>
        <v>19140.35756</v>
      </c>
      <c r="H448" s="29">
        <f>(E448*$H$6)*0.0833</f>
        <v>11109.3105</v>
      </c>
      <c r="I448" s="36">
        <f>D448*$I$6</f>
        <v>18522.92667</v>
      </c>
    </row>
    <row r="449">
      <c r="A449" s="37"/>
      <c r="B449" s="37"/>
      <c r="C449" s="38"/>
      <c r="D449" s="39"/>
      <c r="E449" s="39"/>
      <c r="F449" s="38"/>
      <c r="G449" s="39"/>
      <c r="H449" s="40"/>
      <c r="I449" s="41"/>
    </row>
    <row r="450">
      <c r="A450" s="71" t="s">
        <v>149</v>
      </c>
      <c r="B450" s="73" t="s">
        <v>11</v>
      </c>
      <c r="C450" s="74">
        <v>323.4</v>
      </c>
      <c r="D450" s="68">
        <f>C450*206</f>
        <v>66620.4</v>
      </c>
      <c r="E450" s="69">
        <f>D450*1.1</f>
        <v>73282.44</v>
      </c>
      <c r="F450" s="27">
        <f>(E450*$F$6)*0.33</f>
        <v>26843.35777</v>
      </c>
      <c r="G450" s="28">
        <f>(E450*$G$6)*0.1666666667</f>
        <v>15145.0376</v>
      </c>
      <c r="H450" s="29">
        <f>(E450*$H$6)*0.0833</f>
        <v>8790.375243</v>
      </c>
      <c r="I450" s="36">
        <f>D450*$I$6</f>
        <v>14656.488</v>
      </c>
      <c r="J450" s="50" t="s">
        <v>49</v>
      </c>
    </row>
    <row r="451">
      <c r="A451" s="57"/>
      <c r="B451" s="61"/>
      <c r="C451" s="62"/>
      <c r="D451" s="63"/>
      <c r="E451" s="62"/>
      <c r="F451" s="62"/>
      <c r="G451" s="63"/>
      <c r="H451" s="62"/>
      <c r="I451" s="64"/>
    </row>
    <row r="452">
      <c r="A452" s="65" t="s">
        <v>150</v>
      </c>
      <c r="B452" s="66" t="s">
        <v>68</v>
      </c>
      <c r="C452" s="67">
        <v>24.28005033707866</v>
      </c>
      <c r="D452" s="68">
        <f t="shared" ref="D452:D459" si="319">C452*206</f>
        <v>5001.690369</v>
      </c>
      <c r="E452" s="69">
        <f t="shared" ref="E452:E459" si="320">D452*1.1</f>
        <v>5501.859406</v>
      </c>
      <c r="F452" s="27">
        <f t="shared" ref="F452:F459" si="321">(E452*$F$6)*0.33</f>
        <v>2015.331101</v>
      </c>
      <c r="G452" s="28">
        <f t="shared" ref="G452:G459" si="322">(E452*$G$6)*0.1666666667</f>
        <v>1137.050944</v>
      </c>
      <c r="H452" s="29">
        <f t="shared" ref="H452:H459" si="323">(E452*$H$6)*0.0833</f>
        <v>659.9590395</v>
      </c>
      <c r="I452" s="36">
        <f t="shared" ref="I452:I459" si="324">D452*$I$6</f>
        <v>1100.371881</v>
      </c>
    </row>
    <row r="453">
      <c r="A453" s="70"/>
      <c r="B453" s="66" t="s">
        <v>69</v>
      </c>
      <c r="C453" s="67">
        <v>26.303387865168546</v>
      </c>
      <c r="D453" s="68">
        <f t="shared" si="319"/>
        <v>5418.4979</v>
      </c>
      <c r="E453" s="69">
        <f t="shared" si="320"/>
        <v>5960.34769</v>
      </c>
      <c r="F453" s="27">
        <f t="shared" si="321"/>
        <v>2183.275359</v>
      </c>
      <c r="G453" s="28">
        <f t="shared" si="322"/>
        <v>1231.80519</v>
      </c>
      <c r="H453" s="29">
        <f t="shared" si="323"/>
        <v>714.9556261</v>
      </c>
      <c r="I453" s="36">
        <f t="shared" si="324"/>
        <v>1192.069538</v>
      </c>
    </row>
    <row r="454">
      <c r="A454" s="70"/>
      <c r="B454" s="66" t="s">
        <v>22</v>
      </c>
      <c r="C454" s="67">
        <v>24.28005033707866</v>
      </c>
      <c r="D454" s="68">
        <f t="shared" si="319"/>
        <v>5001.690369</v>
      </c>
      <c r="E454" s="69">
        <f t="shared" si="320"/>
        <v>5501.859406</v>
      </c>
      <c r="F454" s="27">
        <f t="shared" si="321"/>
        <v>2015.331101</v>
      </c>
      <c r="G454" s="28">
        <f t="shared" si="322"/>
        <v>1137.050944</v>
      </c>
      <c r="H454" s="29">
        <f t="shared" si="323"/>
        <v>659.9590395</v>
      </c>
      <c r="I454" s="36">
        <f t="shared" si="324"/>
        <v>1100.371881</v>
      </c>
    </row>
    <row r="455">
      <c r="A455" s="70"/>
      <c r="B455" s="66" t="s">
        <v>28</v>
      </c>
      <c r="C455" s="67">
        <v>23.60560449438203</v>
      </c>
      <c r="D455" s="68">
        <f t="shared" si="319"/>
        <v>4862.754526</v>
      </c>
      <c r="E455" s="69">
        <f t="shared" si="320"/>
        <v>5349.029978</v>
      </c>
      <c r="F455" s="27">
        <f t="shared" si="321"/>
        <v>1959.349681</v>
      </c>
      <c r="G455" s="28">
        <f t="shared" si="322"/>
        <v>1105.466196</v>
      </c>
      <c r="H455" s="29">
        <f t="shared" si="323"/>
        <v>641.626844</v>
      </c>
      <c r="I455" s="36">
        <f t="shared" si="324"/>
        <v>1069.805996</v>
      </c>
    </row>
    <row r="456">
      <c r="A456" s="70"/>
      <c r="B456" s="66" t="s">
        <v>15</v>
      </c>
      <c r="C456" s="67">
        <v>24.28005033707866</v>
      </c>
      <c r="D456" s="68">
        <f t="shared" si="319"/>
        <v>5001.690369</v>
      </c>
      <c r="E456" s="69">
        <f t="shared" si="320"/>
        <v>5501.859406</v>
      </c>
      <c r="F456" s="27">
        <f t="shared" si="321"/>
        <v>2015.331101</v>
      </c>
      <c r="G456" s="28">
        <f t="shared" si="322"/>
        <v>1137.050944</v>
      </c>
      <c r="H456" s="29">
        <f t="shared" si="323"/>
        <v>659.9590395</v>
      </c>
      <c r="I456" s="36">
        <f t="shared" si="324"/>
        <v>1100.371881</v>
      </c>
    </row>
    <row r="457">
      <c r="A457" s="70"/>
      <c r="B457" s="66" t="s">
        <v>16</v>
      </c>
      <c r="C457" s="67">
        <v>0.0</v>
      </c>
      <c r="D457" s="68">
        <f t="shared" si="319"/>
        <v>0</v>
      </c>
      <c r="E457" s="69">
        <f t="shared" si="320"/>
        <v>0</v>
      </c>
      <c r="F457" s="27">
        <f t="shared" si="321"/>
        <v>0</v>
      </c>
      <c r="G457" s="28">
        <f t="shared" si="322"/>
        <v>0</v>
      </c>
      <c r="H457" s="29">
        <f t="shared" si="323"/>
        <v>0</v>
      </c>
      <c r="I457" s="36">
        <f t="shared" si="324"/>
        <v>0</v>
      </c>
    </row>
    <row r="458">
      <c r="A458" s="70"/>
      <c r="B458" s="66" t="s">
        <v>17</v>
      </c>
      <c r="C458" s="67">
        <v>0.0</v>
      </c>
      <c r="D458" s="68">
        <f t="shared" si="319"/>
        <v>0</v>
      </c>
      <c r="E458" s="69">
        <f t="shared" si="320"/>
        <v>0</v>
      </c>
      <c r="F458" s="27">
        <f t="shared" si="321"/>
        <v>0</v>
      </c>
      <c r="G458" s="28">
        <f t="shared" si="322"/>
        <v>0</v>
      </c>
      <c r="H458" s="29">
        <f t="shared" si="323"/>
        <v>0</v>
      </c>
      <c r="I458" s="36">
        <f t="shared" si="324"/>
        <v>0</v>
      </c>
    </row>
    <row r="459">
      <c r="A459" s="70"/>
      <c r="B459" s="66" t="s">
        <v>73</v>
      </c>
      <c r="C459" s="67">
        <v>24.145161168539335</v>
      </c>
      <c r="D459" s="68">
        <f t="shared" si="319"/>
        <v>4973.903201</v>
      </c>
      <c r="E459" s="69">
        <f t="shared" si="320"/>
        <v>5471.293521</v>
      </c>
      <c r="F459" s="27">
        <f t="shared" si="321"/>
        <v>2004.134817</v>
      </c>
      <c r="G459" s="28">
        <f t="shared" si="322"/>
        <v>1130.733995</v>
      </c>
      <c r="H459" s="29">
        <f t="shared" si="323"/>
        <v>656.2926004</v>
      </c>
      <c r="I459" s="36">
        <f t="shared" si="324"/>
        <v>1094.258704</v>
      </c>
    </row>
    <row r="460">
      <c r="A460" s="37"/>
      <c r="B460" s="37"/>
      <c r="C460" s="38"/>
      <c r="D460" s="39"/>
      <c r="E460" s="39"/>
      <c r="F460" s="38"/>
      <c r="G460" s="39"/>
      <c r="H460" s="40"/>
      <c r="I460" s="41"/>
    </row>
    <row r="461">
      <c r="A461" s="65" t="s">
        <v>151</v>
      </c>
      <c r="B461" s="66" t="s">
        <v>68</v>
      </c>
      <c r="C461" s="67">
        <v>24.28005033707866</v>
      </c>
      <c r="D461" s="68">
        <f t="shared" ref="D461:D468" si="325">C461*206</f>
        <v>5001.690369</v>
      </c>
      <c r="E461" s="69">
        <f t="shared" ref="E461:E468" si="326">D461*1.1</f>
        <v>5501.859406</v>
      </c>
      <c r="F461" s="27">
        <f t="shared" ref="F461:F468" si="327">(E461*$F$6)*0.33</f>
        <v>2015.331101</v>
      </c>
      <c r="G461" s="28">
        <f t="shared" ref="G461:G468" si="328">(E461*$G$6)*0.1666666667</f>
        <v>1137.050944</v>
      </c>
      <c r="H461" s="29">
        <f t="shared" ref="H461:H468" si="329">(E461*$H$6)*0.0833</f>
        <v>659.9590395</v>
      </c>
      <c r="I461" s="36">
        <f t="shared" ref="I461:I468" si="330">D461*$I$6</f>
        <v>1100.371881</v>
      </c>
    </row>
    <row r="462">
      <c r="A462" s="70"/>
      <c r="B462" s="66" t="s">
        <v>69</v>
      </c>
      <c r="C462" s="67">
        <v>26.303387865168546</v>
      </c>
      <c r="D462" s="68">
        <f t="shared" si="325"/>
        <v>5418.4979</v>
      </c>
      <c r="E462" s="69">
        <f t="shared" si="326"/>
        <v>5960.34769</v>
      </c>
      <c r="F462" s="27">
        <f t="shared" si="327"/>
        <v>2183.275359</v>
      </c>
      <c r="G462" s="28">
        <f t="shared" si="328"/>
        <v>1231.80519</v>
      </c>
      <c r="H462" s="29">
        <f t="shared" si="329"/>
        <v>714.9556261</v>
      </c>
      <c r="I462" s="36">
        <f t="shared" si="330"/>
        <v>1192.069538</v>
      </c>
    </row>
    <row r="463">
      <c r="A463" s="70"/>
      <c r="B463" s="66" t="s">
        <v>22</v>
      </c>
      <c r="C463" s="67">
        <v>24.28005033707866</v>
      </c>
      <c r="D463" s="68">
        <f t="shared" si="325"/>
        <v>5001.690369</v>
      </c>
      <c r="E463" s="69">
        <f t="shared" si="326"/>
        <v>5501.859406</v>
      </c>
      <c r="F463" s="27">
        <f t="shared" si="327"/>
        <v>2015.331101</v>
      </c>
      <c r="G463" s="28">
        <f t="shared" si="328"/>
        <v>1137.050944</v>
      </c>
      <c r="H463" s="29">
        <f t="shared" si="329"/>
        <v>659.9590395</v>
      </c>
      <c r="I463" s="36">
        <f t="shared" si="330"/>
        <v>1100.371881</v>
      </c>
    </row>
    <row r="464">
      <c r="A464" s="70"/>
      <c r="B464" s="66" t="s">
        <v>28</v>
      </c>
      <c r="C464" s="67">
        <v>23.60560449438203</v>
      </c>
      <c r="D464" s="68">
        <f t="shared" si="325"/>
        <v>4862.754526</v>
      </c>
      <c r="E464" s="69">
        <f t="shared" si="326"/>
        <v>5349.029978</v>
      </c>
      <c r="F464" s="27">
        <f t="shared" si="327"/>
        <v>1959.349681</v>
      </c>
      <c r="G464" s="28">
        <f t="shared" si="328"/>
        <v>1105.466196</v>
      </c>
      <c r="H464" s="29">
        <f t="shared" si="329"/>
        <v>641.626844</v>
      </c>
      <c r="I464" s="36">
        <f t="shared" si="330"/>
        <v>1069.805996</v>
      </c>
    </row>
    <row r="465">
      <c r="A465" s="70"/>
      <c r="B465" s="66" t="s">
        <v>15</v>
      </c>
      <c r="C465" s="67">
        <v>24.28005033707866</v>
      </c>
      <c r="D465" s="68">
        <f t="shared" si="325"/>
        <v>5001.690369</v>
      </c>
      <c r="E465" s="69">
        <f t="shared" si="326"/>
        <v>5501.859406</v>
      </c>
      <c r="F465" s="27">
        <f t="shared" si="327"/>
        <v>2015.331101</v>
      </c>
      <c r="G465" s="28">
        <f t="shared" si="328"/>
        <v>1137.050944</v>
      </c>
      <c r="H465" s="29">
        <f t="shared" si="329"/>
        <v>659.9590395</v>
      </c>
      <c r="I465" s="36">
        <f t="shared" si="330"/>
        <v>1100.371881</v>
      </c>
    </row>
    <row r="466">
      <c r="A466" s="70"/>
      <c r="B466" s="66" t="s">
        <v>16</v>
      </c>
      <c r="C466" s="67">
        <v>0.0</v>
      </c>
      <c r="D466" s="68">
        <f t="shared" si="325"/>
        <v>0</v>
      </c>
      <c r="E466" s="69">
        <f t="shared" si="326"/>
        <v>0</v>
      </c>
      <c r="F466" s="27">
        <f t="shared" si="327"/>
        <v>0</v>
      </c>
      <c r="G466" s="28">
        <f t="shared" si="328"/>
        <v>0</v>
      </c>
      <c r="H466" s="29">
        <f t="shared" si="329"/>
        <v>0</v>
      </c>
      <c r="I466" s="36">
        <f t="shared" si="330"/>
        <v>0</v>
      </c>
    </row>
    <row r="467">
      <c r="A467" s="70"/>
      <c r="B467" s="66" t="s">
        <v>17</v>
      </c>
      <c r="C467" s="67">
        <v>0.0</v>
      </c>
      <c r="D467" s="68">
        <f t="shared" si="325"/>
        <v>0</v>
      </c>
      <c r="E467" s="69">
        <f t="shared" si="326"/>
        <v>0</v>
      </c>
      <c r="F467" s="27">
        <f t="shared" si="327"/>
        <v>0</v>
      </c>
      <c r="G467" s="28">
        <f t="shared" si="328"/>
        <v>0</v>
      </c>
      <c r="H467" s="29">
        <f t="shared" si="329"/>
        <v>0</v>
      </c>
      <c r="I467" s="36">
        <f t="shared" si="330"/>
        <v>0</v>
      </c>
    </row>
    <row r="468">
      <c r="A468" s="70"/>
      <c r="B468" s="66" t="s">
        <v>73</v>
      </c>
      <c r="C468" s="67">
        <v>24.212605752808997</v>
      </c>
      <c r="D468" s="68">
        <f t="shared" si="325"/>
        <v>4987.796785</v>
      </c>
      <c r="E468" s="69">
        <f t="shared" si="326"/>
        <v>5486.576464</v>
      </c>
      <c r="F468" s="27">
        <f t="shared" si="327"/>
        <v>2009.732959</v>
      </c>
      <c r="G468" s="28">
        <f t="shared" si="328"/>
        <v>1133.892469</v>
      </c>
      <c r="H468" s="29">
        <f t="shared" si="329"/>
        <v>658.12582</v>
      </c>
      <c r="I468" s="36">
        <f t="shared" si="330"/>
        <v>1097.315293</v>
      </c>
    </row>
    <row r="469">
      <c r="A469" s="37"/>
      <c r="B469" s="37"/>
      <c r="C469" s="38"/>
      <c r="D469" s="39"/>
      <c r="E469" s="39"/>
      <c r="F469" s="38"/>
      <c r="G469" s="39"/>
      <c r="H469" s="40"/>
      <c r="I469" s="41"/>
    </row>
    <row r="470">
      <c r="A470" s="65" t="s">
        <v>152</v>
      </c>
      <c r="B470" s="66" t="s">
        <v>68</v>
      </c>
      <c r="C470" s="67">
        <v>24.617273258426973</v>
      </c>
      <c r="D470" s="68">
        <f t="shared" ref="D470:D477" si="331">C470*229</f>
        <v>5637.355576</v>
      </c>
      <c r="E470" s="69">
        <f t="shared" ref="E470:E477" si="332">D470*1.1</f>
        <v>6201.091134</v>
      </c>
      <c r="F470" s="27">
        <f t="shared" ref="F470:F477" si="333">(E470*$F$6)*0.33</f>
        <v>2271.459682</v>
      </c>
      <c r="G470" s="28">
        <f t="shared" ref="G470:G477" si="334">(E470*$G$6)*0.1666666667</f>
        <v>1281.558835</v>
      </c>
      <c r="H470" s="29">
        <f t="shared" ref="H470:H477" si="335">(E470*$H$6)*0.0833</f>
        <v>743.8332837</v>
      </c>
      <c r="I470" s="36">
        <f t="shared" ref="I470:I477" si="336">D470*$I$6</f>
        <v>1240.218227</v>
      </c>
    </row>
    <row r="471">
      <c r="A471" s="70"/>
      <c r="B471" s="66" t="s">
        <v>69</v>
      </c>
      <c r="C471" s="67">
        <v>26.303387865168546</v>
      </c>
      <c r="D471" s="68">
        <f t="shared" si="331"/>
        <v>6023.475821</v>
      </c>
      <c r="E471" s="69">
        <f t="shared" si="332"/>
        <v>6625.823403</v>
      </c>
      <c r="F471" s="27">
        <f t="shared" si="333"/>
        <v>2427.039113</v>
      </c>
      <c r="G471" s="28">
        <f t="shared" si="334"/>
        <v>1369.336837</v>
      </c>
      <c r="H471" s="29">
        <f t="shared" si="335"/>
        <v>794.7807689</v>
      </c>
      <c r="I471" s="36">
        <f t="shared" si="336"/>
        <v>1325.164681</v>
      </c>
    </row>
    <row r="472">
      <c r="A472" s="70"/>
      <c r="B472" s="66" t="s">
        <v>22</v>
      </c>
      <c r="C472" s="67">
        <v>24.28005033707866</v>
      </c>
      <c r="D472" s="68">
        <f t="shared" si="331"/>
        <v>5560.131527</v>
      </c>
      <c r="E472" s="69">
        <f t="shared" si="332"/>
        <v>6116.14468</v>
      </c>
      <c r="F472" s="27">
        <f t="shared" si="333"/>
        <v>2240.343796</v>
      </c>
      <c r="G472" s="28">
        <f t="shared" si="334"/>
        <v>1264.003234</v>
      </c>
      <c r="H472" s="29">
        <f t="shared" si="335"/>
        <v>733.6437866</v>
      </c>
      <c r="I472" s="36">
        <f t="shared" si="336"/>
        <v>1223.228936</v>
      </c>
    </row>
    <row r="473">
      <c r="A473" s="70"/>
      <c r="B473" s="66" t="s">
        <v>28</v>
      </c>
      <c r="C473" s="67">
        <v>23.60560449438203</v>
      </c>
      <c r="D473" s="68">
        <f t="shared" si="331"/>
        <v>5405.683429</v>
      </c>
      <c r="E473" s="69">
        <f t="shared" si="332"/>
        <v>5946.251772</v>
      </c>
      <c r="F473" s="27">
        <f t="shared" si="333"/>
        <v>2178.112024</v>
      </c>
      <c r="G473" s="28">
        <f t="shared" si="334"/>
        <v>1228.892033</v>
      </c>
      <c r="H473" s="29">
        <f t="shared" si="335"/>
        <v>713.2647926</v>
      </c>
      <c r="I473" s="36">
        <f t="shared" si="336"/>
        <v>1189.250354</v>
      </c>
    </row>
    <row r="474">
      <c r="A474" s="70"/>
      <c r="B474" s="66" t="s">
        <v>15</v>
      </c>
      <c r="C474" s="67">
        <v>24.28005033707866</v>
      </c>
      <c r="D474" s="68">
        <f t="shared" si="331"/>
        <v>5560.131527</v>
      </c>
      <c r="E474" s="69">
        <f t="shared" si="332"/>
        <v>6116.14468</v>
      </c>
      <c r="F474" s="27">
        <f t="shared" si="333"/>
        <v>2240.343796</v>
      </c>
      <c r="G474" s="28">
        <f t="shared" si="334"/>
        <v>1264.003234</v>
      </c>
      <c r="H474" s="29">
        <f t="shared" si="335"/>
        <v>733.6437866</v>
      </c>
      <c r="I474" s="36">
        <f t="shared" si="336"/>
        <v>1223.228936</v>
      </c>
    </row>
    <row r="475">
      <c r="A475" s="70"/>
      <c r="B475" s="66" t="s">
        <v>16</v>
      </c>
      <c r="C475" s="67">
        <v>0.0</v>
      </c>
      <c r="D475" s="68">
        <f t="shared" si="331"/>
        <v>0</v>
      </c>
      <c r="E475" s="69">
        <f t="shared" si="332"/>
        <v>0</v>
      </c>
      <c r="F475" s="27">
        <f t="shared" si="333"/>
        <v>0</v>
      </c>
      <c r="G475" s="28">
        <f t="shared" si="334"/>
        <v>0</v>
      </c>
      <c r="H475" s="29">
        <f t="shared" si="335"/>
        <v>0</v>
      </c>
      <c r="I475" s="36">
        <f t="shared" si="336"/>
        <v>0</v>
      </c>
    </row>
    <row r="476">
      <c r="A476" s="70"/>
      <c r="B476" s="66" t="s">
        <v>17</v>
      </c>
      <c r="C476" s="67">
        <v>0.0</v>
      </c>
      <c r="D476" s="68">
        <f t="shared" si="331"/>
        <v>0</v>
      </c>
      <c r="E476" s="69">
        <f t="shared" si="332"/>
        <v>0</v>
      </c>
      <c r="F476" s="27">
        <f t="shared" si="333"/>
        <v>0</v>
      </c>
      <c r="G476" s="28">
        <f t="shared" si="334"/>
        <v>0</v>
      </c>
      <c r="H476" s="29">
        <f t="shared" si="335"/>
        <v>0</v>
      </c>
      <c r="I476" s="36">
        <f t="shared" si="336"/>
        <v>0</v>
      </c>
    </row>
    <row r="477">
      <c r="A477" s="70"/>
      <c r="B477" s="66" t="s">
        <v>73</v>
      </c>
      <c r="C477" s="67">
        <v>24.212605752808997</v>
      </c>
      <c r="D477" s="68">
        <f t="shared" si="331"/>
        <v>5544.686717</v>
      </c>
      <c r="E477" s="69">
        <f t="shared" si="332"/>
        <v>6099.155389</v>
      </c>
      <c r="F477" s="27">
        <f t="shared" si="333"/>
        <v>2234.120619</v>
      </c>
      <c r="G477" s="28">
        <f t="shared" si="334"/>
        <v>1260.492114</v>
      </c>
      <c r="H477" s="29">
        <f t="shared" si="335"/>
        <v>731.6058872</v>
      </c>
      <c r="I477" s="36">
        <f t="shared" si="336"/>
        <v>1219.831078</v>
      </c>
    </row>
    <row r="478">
      <c r="A478" s="37"/>
      <c r="B478" s="37"/>
      <c r="C478" s="38"/>
      <c r="D478" s="39"/>
      <c r="E478" s="39"/>
      <c r="F478" s="38"/>
      <c r="G478" s="39"/>
      <c r="H478" s="40"/>
      <c r="I478" s="41"/>
    </row>
    <row r="479">
      <c r="A479" s="65" t="s">
        <v>153</v>
      </c>
      <c r="B479" s="66" t="s">
        <v>68</v>
      </c>
      <c r="C479" s="67">
        <v>24.617273258426973</v>
      </c>
      <c r="D479" s="68">
        <f t="shared" ref="D479:D486" si="337">C479*229</f>
        <v>5637.355576</v>
      </c>
      <c r="E479" s="69">
        <f t="shared" ref="E479:E486" si="338">D479*1.1</f>
        <v>6201.091134</v>
      </c>
      <c r="F479" s="27">
        <f t="shared" ref="F479:F486" si="339">(E479*$F$6)*0.33</f>
        <v>2271.459682</v>
      </c>
      <c r="G479" s="28">
        <f t="shared" ref="G479:G486" si="340">(E479*$G$6)*0.1666666667</f>
        <v>1281.558835</v>
      </c>
      <c r="H479" s="29">
        <f t="shared" ref="H479:H486" si="341">(E479*$H$6)*0.0833</f>
        <v>743.8332837</v>
      </c>
      <c r="I479" s="36">
        <f t="shared" ref="I479:I486" si="342">D479*$I$6</f>
        <v>1240.218227</v>
      </c>
    </row>
    <row r="480">
      <c r="A480" s="70"/>
      <c r="B480" s="66" t="s">
        <v>69</v>
      </c>
      <c r="C480" s="67">
        <v>26.303387865168546</v>
      </c>
      <c r="D480" s="68">
        <f t="shared" si="337"/>
        <v>6023.475821</v>
      </c>
      <c r="E480" s="69">
        <f t="shared" si="338"/>
        <v>6625.823403</v>
      </c>
      <c r="F480" s="27">
        <f t="shared" si="339"/>
        <v>2427.039113</v>
      </c>
      <c r="G480" s="28">
        <f t="shared" si="340"/>
        <v>1369.336837</v>
      </c>
      <c r="H480" s="29">
        <f t="shared" si="341"/>
        <v>794.7807689</v>
      </c>
      <c r="I480" s="36">
        <f t="shared" si="342"/>
        <v>1325.164681</v>
      </c>
    </row>
    <row r="481">
      <c r="A481" s="70"/>
      <c r="B481" s="66" t="s">
        <v>22</v>
      </c>
      <c r="C481" s="67">
        <v>24.28005033707866</v>
      </c>
      <c r="D481" s="68">
        <f t="shared" si="337"/>
        <v>5560.131527</v>
      </c>
      <c r="E481" s="69">
        <f t="shared" si="338"/>
        <v>6116.14468</v>
      </c>
      <c r="F481" s="27">
        <f t="shared" si="339"/>
        <v>2240.343796</v>
      </c>
      <c r="G481" s="28">
        <f t="shared" si="340"/>
        <v>1264.003234</v>
      </c>
      <c r="H481" s="29">
        <f t="shared" si="341"/>
        <v>733.6437866</v>
      </c>
      <c r="I481" s="36">
        <f t="shared" si="342"/>
        <v>1223.228936</v>
      </c>
    </row>
    <row r="482">
      <c r="A482" s="70"/>
      <c r="B482" s="66" t="s">
        <v>28</v>
      </c>
      <c r="C482" s="67">
        <v>23.60560449438203</v>
      </c>
      <c r="D482" s="68">
        <f t="shared" si="337"/>
        <v>5405.683429</v>
      </c>
      <c r="E482" s="69">
        <f t="shared" si="338"/>
        <v>5946.251772</v>
      </c>
      <c r="F482" s="27">
        <f t="shared" si="339"/>
        <v>2178.112024</v>
      </c>
      <c r="G482" s="28">
        <f t="shared" si="340"/>
        <v>1228.892033</v>
      </c>
      <c r="H482" s="29">
        <f t="shared" si="341"/>
        <v>713.2647926</v>
      </c>
      <c r="I482" s="36">
        <f t="shared" si="342"/>
        <v>1189.250354</v>
      </c>
    </row>
    <row r="483">
      <c r="A483" s="70"/>
      <c r="B483" s="66" t="s">
        <v>15</v>
      </c>
      <c r="C483" s="67">
        <v>24.28005033707866</v>
      </c>
      <c r="D483" s="68">
        <f t="shared" si="337"/>
        <v>5560.131527</v>
      </c>
      <c r="E483" s="69">
        <f t="shared" si="338"/>
        <v>6116.14468</v>
      </c>
      <c r="F483" s="27">
        <f t="shared" si="339"/>
        <v>2240.343796</v>
      </c>
      <c r="G483" s="28">
        <f t="shared" si="340"/>
        <v>1264.003234</v>
      </c>
      <c r="H483" s="29">
        <f t="shared" si="341"/>
        <v>733.6437866</v>
      </c>
      <c r="I483" s="36">
        <f t="shared" si="342"/>
        <v>1223.228936</v>
      </c>
    </row>
    <row r="484">
      <c r="A484" s="70"/>
      <c r="B484" s="66" t="s">
        <v>16</v>
      </c>
      <c r="C484" s="67">
        <v>0.0</v>
      </c>
      <c r="D484" s="68">
        <f t="shared" si="337"/>
        <v>0</v>
      </c>
      <c r="E484" s="69">
        <f t="shared" si="338"/>
        <v>0</v>
      </c>
      <c r="F484" s="27">
        <f t="shared" si="339"/>
        <v>0</v>
      </c>
      <c r="G484" s="28">
        <f t="shared" si="340"/>
        <v>0</v>
      </c>
      <c r="H484" s="29">
        <f t="shared" si="341"/>
        <v>0</v>
      </c>
      <c r="I484" s="36">
        <f t="shared" si="342"/>
        <v>0</v>
      </c>
    </row>
    <row r="485">
      <c r="A485" s="70"/>
      <c r="B485" s="66" t="s">
        <v>17</v>
      </c>
      <c r="C485" s="67">
        <v>0.0</v>
      </c>
      <c r="D485" s="68">
        <f t="shared" si="337"/>
        <v>0</v>
      </c>
      <c r="E485" s="69">
        <f t="shared" si="338"/>
        <v>0</v>
      </c>
      <c r="F485" s="27">
        <f t="shared" si="339"/>
        <v>0</v>
      </c>
      <c r="G485" s="28">
        <f t="shared" si="340"/>
        <v>0</v>
      </c>
      <c r="H485" s="29">
        <f t="shared" si="341"/>
        <v>0</v>
      </c>
      <c r="I485" s="36">
        <f t="shared" si="342"/>
        <v>0</v>
      </c>
    </row>
    <row r="486">
      <c r="A486" s="70"/>
      <c r="B486" s="66" t="s">
        <v>73</v>
      </c>
      <c r="C486" s="67">
        <v>24.212605752808997</v>
      </c>
      <c r="D486" s="68">
        <f t="shared" si="337"/>
        <v>5544.686717</v>
      </c>
      <c r="E486" s="69">
        <f t="shared" si="338"/>
        <v>6099.155389</v>
      </c>
      <c r="F486" s="27">
        <f t="shared" si="339"/>
        <v>2234.120619</v>
      </c>
      <c r="G486" s="28">
        <f t="shared" si="340"/>
        <v>1260.492114</v>
      </c>
      <c r="H486" s="29">
        <f t="shared" si="341"/>
        <v>731.6058872</v>
      </c>
      <c r="I486" s="36">
        <f t="shared" si="342"/>
        <v>1219.831078</v>
      </c>
    </row>
    <row r="487">
      <c r="A487" s="37"/>
      <c r="B487" s="37"/>
      <c r="C487" s="38"/>
      <c r="D487" s="39"/>
      <c r="E487" s="39"/>
      <c r="F487" s="38"/>
      <c r="G487" s="39"/>
      <c r="H487" s="40"/>
      <c r="I487" s="41"/>
    </row>
    <row r="488">
      <c r="A488" s="65" t="s">
        <v>154</v>
      </c>
      <c r="B488" s="66" t="s">
        <v>68</v>
      </c>
      <c r="C488" s="67">
        <v>24.954496179775283</v>
      </c>
      <c r="D488" s="68">
        <f t="shared" ref="D488:D495" si="343">C488*229</f>
        <v>5714.579625</v>
      </c>
      <c r="E488" s="69">
        <f t="shared" ref="E488:E495" si="344">D488*1.1</f>
        <v>6286.037588</v>
      </c>
      <c r="F488" s="27">
        <f t="shared" ref="F488:F495" si="345">(E488*$F$6)*0.33</f>
        <v>2302.575568</v>
      </c>
      <c r="G488" s="28">
        <f t="shared" ref="G488:G495" si="346">(E488*$G$6)*0.1666666667</f>
        <v>1299.114435</v>
      </c>
      <c r="H488" s="29">
        <f t="shared" ref="H488:H495" si="347">(E488*$H$6)*0.0833</f>
        <v>754.0227807</v>
      </c>
      <c r="I488" s="36">
        <f t="shared" ref="I488:I495" si="348">D488*$I$6</f>
        <v>1257.207518</v>
      </c>
    </row>
    <row r="489">
      <c r="A489" s="70"/>
      <c r="B489" s="66" t="s">
        <v>69</v>
      </c>
      <c r="C489" s="67">
        <v>26.91038912359551</v>
      </c>
      <c r="D489" s="68">
        <f t="shared" si="343"/>
        <v>6162.479109</v>
      </c>
      <c r="E489" s="69">
        <f t="shared" si="344"/>
        <v>6778.72702</v>
      </c>
      <c r="F489" s="27">
        <f t="shared" si="345"/>
        <v>2483.047708</v>
      </c>
      <c r="G489" s="28">
        <f t="shared" si="346"/>
        <v>1400.936918</v>
      </c>
      <c r="H489" s="29">
        <f t="shared" si="347"/>
        <v>813.1218635</v>
      </c>
      <c r="I489" s="36">
        <f t="shared" si="348"/>
        <v>1355.745404</v>
      </c>
    </row>
    <row r="490">
      <c r="A490" s="70"/>
      <c r="B490" s="66" t="s">
        <v>22</v>
      </c>
      <c r="C490" s="67">
        <v>25.62894202247191</v>
      </c>
      <c r="D490" s="68">
        <f t="shared" si="343"/>
        <v>5869.027723</v>
      </c>
      <c r="E490" s="69">
        <f t="shared" si="344"/>
        <v>6455.930495</v>
      </c>
      <c r="F490" s="27">
        <f t="shared" si="345"/>
        <v>2364.80734</v>
      </c>
      <c r="G490" s="28">
        <f t="shared" si="346"/>
        <v>1334.225636</v>
      </c>
      <c r="H490" s="29">
        <f t="shared" si="347"/>
        <v>774.4017748</v>
      </c>
      <c r="I490" s="36">
        <f t="shared" si="348"/>
        <v>1291.186099</v>
      </c>
    </row>
    <row r="491">
      <c r="A491" s="70"/>
      <c r="B491" s="66" t="s">
        <v>28</v>
      </c>
      <c r="C491" s="67">
        <v>24.88705159550563</v>
      </c>
      <c r="D491" s="68">
        <f t="shared" si="343"/>
        <v>5699.134815</v>
      </c>
      <c r="E491" s="69">
        <f t="shared" si="344"/>
        <v>6269.048297</v>
      </c>
      <c r="F491" s="27">
        <f t="shared" si="345"/>
        <v>2296.352391</v>
      </c>
      <c r="G491" s="28">
        <f t="shared" si="346"/>
        <v>1295.603315</v>
      </c>
      <c r="H491" s="29">
        <f t="shared" si="347"/>
        <v>751.9848813</v>
      </c>
      <c r="I491" s="36">
        <f t="shared" si="348"/>
        <v>1253.809659</v>
      </c>
    </row>
    <row r="492">
      <c r="A492" s="70"/>
      <c r="B492" s="66" t="s">
        <v>15</v>
      </c>
      <c r="C492" s="67">
        <v>25.966164943820228</v>
      </c>
      <c r="D492" s="68">
        <f t="shared" si="343"/>
        <v>5946.251772</v>
      </c>
      <c r="E492" s="69">
        <f t="shared" si="344"/>
        <v>6540.876949</v>
      </c>
      <c r="F492" s="27">
        <f t="shared" si="345"/>
        <v>2395.923227</v>
      </c>
      <c r="G492" s="28">
        <f t="shared" si="346"/>
        <v>1351.781236</v>
      </c>
      <c r="H492" s="29">
        <f t="shared" si="347"/>
        <v>784.5912718</v>
      </c>
      <c r="I492" s="36">
        <f t="shared" si="348"/>
        <v>1308.17539</v>
      </c>
    </row>
    <row r="493">
      <c r="A493" s="70"/>
      <c r="B493" s="66" t="s">
        <v>16</v>
      </c>
      <c r="C493" s="67">
        <v>0.0</v>
      </c>
      <c r="D493" s="68">
        <f t="shared" si="343"/>
        <v>0</v>
      </c>
      <c r="E493" s="69">
        <f t="shared" si="344"/>
        <v>0</v>
      </c>
      <c r="F493" s="27">
        <f t="shared" si="345"/>
        <v>0</v>
      </c>
      <c r="G493" s="28">
        <f t="shared" si="346"/>
        <v>0</v>
      </c>
      <c r="H493" s="29">
        <f t="shared" si="347"/>
        <v>0</v>
      </c>
      <c r="I493" s="36">
        <f t="shared" si="348"/>
        <v>0</v>
      </c>
    </row>
    <row r="494">
      <c r="A494" s="70"/>
      <c r="B494" s="66" t="s">
        <v>17</v>
      </c>
      <c r="C494" s="67">
        <v>0.0</v>
      </c>
      <c r="D494" s="68">
        <f t="shared" si="343"/>
        <v>0</v>
      </c>
      <c r="E494" s="69">
        <f t="shared" si="344"/>
        <v>0</v>
      </c>
      <c r="F494" s="27">
        <f t="shared" si="345"/>
        <v>0</v>
      </c>
      <c r="G494" s="28">
        <f t="shared" si="346"/>
        <v>0</v>
      </c>
      <c r="H494" s="29">
        <f t="shared" si="347"/>
        <v>0</v>
      </c>
      <c r="I494" s="36">
        <f t="shared" si="348"/>
        <v>0</v>
      </c>
    </row>
    <row r="495">
      <c r="A495" s="70"/>
      <c r="B495" s="66" t="s">
        <v>73</v>
      </c>
      <c r="C495" s="67">
        <v>25.291719101123597</v>
      </c>
      <c r="D495" s="68">
        <f t="shared" si="343"/>
        <v>5791.803674</v>
      </c>
      <c r="E495" s="69">
        <f t="shared" si="344"/>
        <v>6370.984042</v>
      </c>
      <c r="F495" s="27">
        <f t="shared" si="345"/>
        <v>2333.691454</v>
      </c>
      <c r="G495" s="28">
        <f t="shared" si="346"/>
        <v>1316.670036</v>
      </c>
      <c r="H495" s="29">
        <f t="shared" si="347"/>
        <v>764.2122778</v>
      </c>
      <c r="I495" s="36">
        <f t="shared" si="348"/>
        <v>1274.196808</v>
      </c>
    </row>
    <row r="496">
      <c r="A496" s="37"/>
      <c r="B496" s="37"/>
      <c r="C496" s="38"/>
      <c r="D496" s="39"/>
      <c r="E496" s="39"/>
      <c r="F496" s="38"/>
      <c r="G496" s="39"/>
      <c r="H496" s="40"/>
      <c r="I496" s="41"/>
    </row>
    <row r="497">
      <c r="A497" s="65" t="s">
        <v>155</v>
      </c>
      <c r="B497" s="66" t="s">
        <v>11</v>
      </c>
      <c r="C497" s="67">
        <v>43.164533932584284</v>
      </c>
      <c r="D497" s="68">
        <f t="shared" ref="D497:D503" si="349">C497*229</f>
        <v>9884.678271</v>
      </c>
      <c r="E497" s="69">
        <f t="shared" ref="E497:E503" si="350">D497*1.1</f>
        <v>10873.1461</v>
      </c>
      <c r="F497" s="27">
        <f t="shared" ref="F497:F503" si="351">(E497*$F$6)*0.33</f>
        <v>3982.833416</v>
      </c>
      <c r="G497" s="28">
        <f t="shared" ref="G497:G503" si="352">(E497*$G$6)*0.1666666667</f>
        <v>2247.116861</v>
      </c>
      <c r="H497" s="29">
        <f t="shared" ref="H497:H503" si="353">(E497*$H$6)*0.0833</f>
        <v>1304.255621</v>
      </c>
      <c r="I497" s="36">
        <f t="shared" ref="I497:I503" si="354">D497*$I$6</f>
        <v>2174.62922</v>
      </c>
    </row>
    <row r="498">
      <c r="A498" s="70"/>
      <c r="B498" s="66" t="s">
        <v>13</v>
      </c>
      <c r="C498" s="67">
        <v>25.62894202247191</v>
      </c>
      <c r="D498" s="68">
        <f t="shared" si="349"/>
        <v>5869.027723</v>
      </c>
      <c r="E498" s="69">
        <f t="shared" si="350"/>
        <v>6455.930495</v>
      </c>
      <c r="F498" s="27">
        <f t="shared" si="351"/>
        <v>2364.80734</v>
      </c>
      <c r="G498" s="28">
        <f t="shared" si="352"/>
        <v>1334.225636</v>
      </c>
      <c r="H498" s="29">
        <f t="shared" si="353"/>
        <v>774.4017748</v>
      </c>
      <c r="I498" s="36">
        <f t="shared" si="354"/>
        <v>1291.186099</v>
      </c>
    </row>
    <row r="499">
      <c r="A499" s="70"/>
      <c r="B499" s="66" t="s">
        <v>70</v>
      </c>
      <c r="C499" s="67">
        <v>24.88705159550563</v>
      </c>
      <c r="D499" s="68">
        <f t="shared" si="349"/>
        <v>5699.134815</v>
      </c>
      <c r="E499" s="69">
        <f t="shared" si="350"/>
        <v>6269.048297</v>
      </c>
      <c r="F499" s="27">
        <f t="shared" si="351"/>
        <v>2296.352391</v>
      </c>
      <c r="G499" s="28">
        <f t="shared" si="352"/>
        <v>1295.603315</v>
      </c>
      <c r="H499" s="29">
        <f t="shared" si="353"/>
        <v>751.9848813</v>
      </c>
      <c r="I499" s="36">
        <f t="shared" si="354"/>
        <v>1253.809659</v>
      </c>
    </row>
    <row r="500">
      <c r="A500" s="70"/>
      <c r="B500" s="66" t="s">
        <v>15</v>
      </c>
      <c r="C500" s="67">
        <v>25.966164943820228</v>
      </c>
      <c r="D500" s="68">
        <f t="shared" si="349"/>
        <v>5946.251772</v>
      </c>
      <c r="E500" s="69">
        <f t="shared" si="350"/>
        <v>6540.876949</v>
      </c>
      <c r="F500" s="27">
        <f t="shared" si="351"/>
        <v>2395.923227</v>
      </c>
      <c r="G500" s="28">
        <f t="shared" si="352"/>
        <v>1351.781236</v>
      </c>
      <c r="H500" s="29">
        <f t="shared" si="353"/>
        <v>784.5912718</v>
      </c>
      <c r="I500" s="36">
        <f t="shared" si="354"/>
        <v>1308.17539</v>
      </c>
    </row>
    <row r="501">
      <c r="A501" s="70"/>
      <c r="B501" s="66" t="s">
        <v>16</v>
      </c>
      <c r="C501" s="67">
        <v>0.0</v>
      </c>
      <c r="D501" s="68">
        <f t="shared" si="349"/>
        <v>0</v>
      </c>
      <c r="E501" s="69">
        <f t="shared" si="350"/>
        <v>0</v>
      </c>
      <c r="F501" s="27">
        <f t="shared" si="351"/>
        <v>0</v>
      </c>
      <c r="G501" s="28">
        <f t="shared" si="352"/>
        <v>0</v>
      </c>
      <c r="H501" s="29">
        <f t="shared" si="353"/>
        <v>0</v>
      </c>
      <c r="I501" s="36">
        <f t="shared" si="354"/>
        <v>0</v>
      </c>
    </row>
    <row r="502">
      <c r="A502" s="70"/>
      <c r="B502" s="66" t="s">
        <v>17</v>
      </c>
      <c r="C502" s="67">
        <v>0.0</v>
      </c>
      <c r="D502" s="68">
        <f t="shared" si="349"/>
        <v>0</v>
      </c>
      <c r="E502" s="69">
        <f t="shared" si="350"/>
        <v>0</v>
      </c>
      <c r="F502" s="27">
        <f t="shared" si="351"/>
        <v>0</v>
      </c>
      <c r="G502" s="28">
        <f t="shared" si="352"/>
        <v>0</v>
      </c>
      <c r="H502" s="29">
        <f t="shared" si="353"/>
        <v>0</v>
      </c>
      <c r="I502" s="36">
        <f t="shared" si="354"/>
        <v>0</v>
      </c>
    </row>
    <row r="503">
      <c r="A503" s="70"/>
      <c r="B503" s="66" t="s">
        <v>73</v>
      </c>
      <c r="C503" s="67">
        <v>25.291719101123597</v>
      </c>
      <c r="D503" s="68">
        <f t="shared" si="349"/>
        <v>5791.803674</v>
      </c>
      <c r="E503" s="69">
        <f t="shared" si="350"/>
        <v>6370.984042</v>
      </c>
      <c r="F503" s="27">
        <f t="shared" si="351"/>
        <v>2333.691454</v>
      </c>
      <c r="G503" s="28">
        <f t="shared" si="352"/>
        <v>1316.670036</v>
      </c>
      <c r="H503" s="29">
        <f t="shared" si="353"/>
        <v>764.2122778</v>
      </c>
      <c r="I503" s="36">
        <f t="shared" si="354"/>
        <v>1274.196808</v>
      </c>
    </row>
    <row r="504">
      <c r="A504" s="57"/>
      <c r="B504" s="57"/>
      <c r="C504" s="58"/>
      <c r="D504" s="59"/>
      <c r="E504" s="58"/>
      <c r="F504" s="58"/>
      <c r="G504" s="59"/>
      <c r="H504" s="58"/>
      <c r="I504" s="60"/>
    </row>
    <row r="505">
      <c r="A505" s="57"/>
      <c r="B505" s="61"/>
      <c r="C505" s="62"/>
      <c r="D505" s="63"/>
      <c r="E505" s="62"/>
      <c r="F505" s="62"/>
      <c r="G505" s="63"/>
      <c r="H505" s="62"/>
      <c r="I505" s="64"/>
    </row>
    <row r="506">
      <c r="A506" s="65" t="s">
        <v>156</v>
      </c>
      <c r="B506" s="66" t="s">
        <v>68</v>
      </c>
      <c r="C506" s="67">
        <v>25.291719101123597</v>
      </c>
      <c r="D506" s="68">
        <f t="shared" ref="D506:D513" si="355">C506*229</f>
        <v>5791.803674</v>
      </c>
      <c r="E506" s="69">
        <f t="shared" ref="E506:E513" si="356">D506*1.1</f>
        <v>6370.984042</v>
      </c>
      <c r="F506" s="27">
        <f t="shared" ref="F506:F513" si="357">(E506*$F$6)*0.33</f>
        <v>2333.691454</v>
      </c>
      <c r="G506" s="28">
        <f t="shared" ref="G506:G513" si="358">(E506*$G$6)*0.1666666667</f>
        <v>1316.670036</v>
      </c>
      <c r="H506" s="29">
        <f t="shared" ref="H506:H513" si="359">(E506*$H$6)*0.0833</f>
        <v>764.2122778</v>
      </c>
      <c r="I506" s="36">
        <f t="shared" ref="I506:I513" si="360">D506*$I$6</f>
        <v>1274.196808</v>
      </c>
    </row>
    <row r="507">
      <c r="A507" s="70"/>
      <c r="B507" s="66" t="s">
        <v>69</v>
      </c>
      <c r="C507" s="67">
        <v>26.303387865168546</v>
      </c>
      <c r="D507" s="68">
        <f t="shared" si="355"/>
        <v>6023.475821</v>
      </c>
      <c r="E507" s="69">
        <f t="shared" si="356"/>
        <v>6625.823403</v>
      </c>
      <c r="F507" s="27">
        <f t="shared" si="357"/>
        <v>2427.039113</v>
      </c>
      <c r="G507" s="28">
        <f t="shared" si="358"/>
        <v>1369.336837</v>
      </c>
      <c r="H507" s="29">
        <f t="shared" si="359"/>
        <v>794.7807689</v>
      </c>
      <c r="I507" s="36">
        <f t="shared" si="360"/>
        <v>1325.164681</v>
      </c>
    </row>
    <row r="508">
      <c r="A508" s="70"/>
      <c r="B508" s="66" t="s">
        <v>22</v>
      </c>
      <c r="C508" s="67">
        <v>25.62894202247191</v>
      </c>
      <c r="D508" s="68">
        <f t="shared" si="355"/>
        <v>5869.027723</v>
      </c>
      <c r="E508" s="69">
        <f t="shared" si="356"/>
        <v>6455.930495</v>
      </c>
      <c r="F508" s="27">
        <f t="shared" si="357"/>
        <v>2364.80734</v>
      </c>
      <c r="G508" s="28">
        <f t="shared" si="358"/>
        <v>1334.225636</v>
      </c>
      <c r="H508" s="29">
        <f t="shared" si="359"/>
        <v>774.4017748</v>
      </c>
      <c r="I508" s="36">
        <f t="shared" si="360"/>
        <v>1291.186099</v>
      </c>
    </row>
    <row r="509">
      <c r="A509" s="70"/>
      <c r="B509" s="66" t="s">
        <v>28</v>
      </c>
      <c r="C509" s="67">
        <v>24.88705159550563</v>
      </c>
      <c r="D509" s="68">
        <f t="shared" si="355"/>
        <v>5699.134815</v>
      </c>
      <c r="E509" s="69">
        <f t="shared" si="356"/>
        <v>6269.048297</v>
      </c>
      <c r="F509" s="27">
        <f t="shared" si="357"/>
        <v>2296.352391</v>
      </c>
      <c r="G509" s="28">
        <f t="shared" si="358"/>
        <v>1295.603315</v>
      </c>
      <c r="H509" s="29">
        <f t="shared" si="359"/>
        <v>751.9848813</v>
      </c>
      <c r="I509" s="36">
        <f t="shared" si="360"/>
        <v>1253.809659</v>
      </c>
    </row>
    <row r="510">
      <c r="A510" s="70"/>
      <c r="B510" s="66" t="s">
        <v>15</v>
      </c>
      <c r="C510" s="67">
        <v>25.966164943820228</v>
      </c>
      <c r="D510" s="68">
        <f t="shared" si="355"/>
        <v>5946.251772</v>
      </c>
      <c r="E510" s="69">
        <f t="shared" si="356"/>
        <v>6540.876949</v>
      </c>
      <c r="F510" s="27">
        <f t="shared" si="357"/>
        <v>2395.923227</v>
      </c>
      <c r="G510" s="28">
        <f t="shared" si="358"/>
        <v>1351.781236</v>
      </c>
      <c r="H510" s="29">
        <f t="shared" si="359"/>
        <v>784.5912718</v>
      </c>
      <c r="I510" s="36">
        <f t="shared" si="360"/>
        <v>1308.17539</v>
      </c>
    </row>
    <row r="511">
      <c r="A511" s="70"/>
      <c r="B511" s="66" t="s">
        <v>16</v>
      </c>
      <c r="C511" s="67">
        <v>0.0</v>
      </c>
      <c r="D511" s="68">
        <f t="shared" si="355"/>
        <v>0</v>
      </c>
      <c r="E511" s="69">
        <f t="shared" si="356"/>
        <v>0</v>
      </c>
      <c r="F511" s="27">
        <f t="shared" si="357"/>
        <v>0</v>
      </c>
      <c r="G511" s="28">
        <f t="shared" si="358"/>
        <v>0</v>
      </c>
      <c r="H511" s="29">
        <f t="shared" si="359"/>
        <v>0</v>
      </c>
      <c r="I511" s="36">
        <f t="shared" si="360"/>
        <v>0</v>
      </c>
    </row>
    <row r="512">
      <c r="A512" s="70"/>
      <c r="B512" s="66" t="s">
        <v>17</v>
      </c>
      <c r="C512" s="67">
        <v>0.0</v>
      </c>
      <c r="D512" s="68">
        <f t="shared" si="355"/>
        <v>0</v>
      </c>
      <c r="E512" s="69">
        <f t="shared" si="356"/>
        <v>0</v>
      </c>
      <c r="F512" s="27">
        <f t="shared" si="357"/>
        <v>0</v>
      </c>
      <c r="G512" s="28">
        <f t="shared" si="358"/>
        <v>0</v>
      </c>
      <c r="H512" s="29">
        <f t="shared" si="359"/>
        <v>0</v>
      </c>
      <c r="I512" s="36">
        <f t="shared" si="360"/>
        <v>0</v>
      </c>
    </row>
    <row r="513">
      <c r="A513" s="70"/>
      <c r="B513" s="66" t="s">
        <v>73</v>
      </c>
      <c r="C513" s="67">
        <v>25.291719101123597</v>
      </c>
      <c r="D513" s="68">
        <f t="shared" si="355"/>
        <v>5791.803674</v>
      </c>
      <c r="E513" s="69">
        <f t="shared" si="356"/>
        <v>6370.984042</v>
      </c>
      <c r="F513" s="27">
        <f t="shared" si="357"/>
        <v>2333.691454</v>
      </c>
      <c r="G513" s="28">
        <f t="shared" si="358"/>
        <v>1316.670036</v>
      </c>
      <c r="H513" s="29">
        <f t="shared" si="359"/>
        <v>764.2122778</v>
      </c>
      <c r="I513" s="36">
        <f t="shared" si="360"/>
        <v>1274.196808</v>
      </c>
    </row>
    <row r="514">
      <c r="A514" s="37"/>
      <c r="B514" s="37"/>
      <c r="C514" s="38"/>
      <c r="D514" s="39"/>
      <c r="E514" s="39"/>
      <c r="F514" s="38"/>
      <c r="G514" s="39"/>
      <c r="H514" s="40"/>
      <c r="I514" s="41"/>
    </row>
    <row r="515">
      <c r="A515" s="65" t="s">
        <v>157</v>
      </c>
      <c r="B515" s="66" t="s">
        <v>68</v>
      </c>
      <c r="C515" s="67">
        <v>25.62894202247191</v>
      </c>
      <c r="D515" s="68">
        <f t="shared" ref="D515:D522" si="361">C515*229</f>
        <v>5869.027723</v>
      </c>
      <c r="E515" s="69">
        <f t="shared" ref="E515:E522" si="362">D515*1.1</f>
        <v>6455.930495</v>
      </c>
      <c r="F515" s="27">
        <f t="shared" ref="F515:F522" si="363">(E515*$F$6)*0.33</f>
        <v>2364.80734</v>
      </c>
      <c r="G515" s="28">
        <f t="shared" ref="G515:G522" si="364">(E515*$G$6)*0.1666666667</f>
        <v>1334.225636</v>
      </c>
      <c r="H515" s="29">
        <f t="shared" ref="H515:H522" si="365">(E515*$H$6)*0.0833</f>
        <v>774.4017748</v>
      </c>
      <c r="I515" s="36">
        <f t="shared" ref="I515:I522" si="366">D515*$I$6</f>
        <v>1291.186099</v>
      </c>
    </row>
    <row r="516">
      <c r="A516" s="70"/>
      <c r="B516" s="66" t="s">
        <v>69</v>
      </c>
      <c r="C516" s="67">
        <v>26.91038912359551</v>
      </c>
      <c r="D516" s="68">
        <f t="shared" si="361"/>
        <v>6162.479109</v>
      </c>
      <c r="E516" s="69">
        <f t="shared" si="362"/>
        <v>6778.72702</v>
      </c>
      <c r="F516" s="27">
        <f t="shared" si="363"/>
        <v>2483.047708</v>
      </c>
      <c r="G516" s="28">
        <f t="shared" si="364"/>
        <v>1400.936918</v>
      </c>
      <c r="H516" s="29">
        <f t="shared" si="365"/>
        <v>813.1218635</v>
      </c>
      <c r="I516" s="36">
        <f t="shared" si="366"/>
        <v>1355.745404</v>
      </c>
    </row>
    <row r="517">
      <c r="A517" s="70"/>
      <c r="B517" s="66" t="s">
        <v>22</v>
      </c>
      <c r="C517" s="67">
        <v>25.62894202247191</v>
      </c>
      <c r="D517" s="68">
        <f t="shared" si="361"/>
        <v>5869.027723</v>
      </c>
      <c r="E517" s="69">
        <f t="shared" si="362"/>
        <v>6455.930495</v>
      </c>
      <c r="F517" s="27">
        <f t="shared" si="363"/>
        <v>2364.80734</v>
      </c>
      <c r="G517" s="28">
        <f t="shared" si="364"/>
        <v>1334.225636</v>
      </c>
      <c r="H517" s="29">
        <f t="shared" si="365"/>
        <v>774.4017748</v>
      </c>
      <c r="I517" s="36">
        <f t="shared" si="366"/>
        <v>1291.186099</v>
      </c>
    </row>
    <row r="518">
      <c r="A518" s="70"/>
      <c r="B518" s="66" t="s">
        <v>28</v>
      </c>
      <c r="C518" s="67">
        <v>24.88705159550563</v>
      </c>
      <c r="D518" s="68">
        <f t="shared" si="361"/>
        <v>5699.134815</v>
      </c>
      <c r="E518" s="69">
        <f t="shared" si="362"/>
        <v>6269.048297</v>
      </c>
      <c r="F518" s="27">
        <f t="shared" si="363"/>
        <v>2296.352391</v>
      </c>
      <c r="G518" s="28">
        <f t="shared" si="364"/>
        <v>1295.603315</v>
      </c>
      <c r="H518" s="29">
        <f t="shared" si="365"/>
        <v>751.9848813</v>
      </c>
      <c r="I518" s="36">
        <f t="shared" si="366"/>
        <v>1253.809659</v>
      </c>
    </row>
    <row r="519">
      <c r="A519" s="70"/>
      <c r="B519" s="66" t="s">
        <v>15</v>
      </c>
      <c r="C519" s="67">
        <v>26.640610786516866</v>
      </c>
      <c r="D519" s="68">
        <f t="shared" si="361"/>
        <v>6100.69987</v>
      </c>
      <c r="E519" s="69">
        <f t="shared" si="362"/>
        <v>6710.769857</v>
      </c>
      <c r="F519" s="27">
        <f t="shared" si="363"/>
        <v>2458.154999</v>
      </c>
      <c r="G519" s="28">
        <f t="shared" si="364"/>
        <v>1386.892437</v>
      </c>
      <c r="H519" s="29">
        <f t="shared" si="365"/>
        <v>804.9702659</v>
      </c>
      <c r="I519" s="36">
        <f t="shared" si="366"/>
        <v>1342.153971</v>
      </c>
    </row>
    <row r="520">
      <c r="A520" s="70"/>
      <c r="B520" s="66" t="s">
        <v>16</v>
      </c>
      <c r="C520" s="67">
        <v>0.0</v>
      </c>
      <c r="D520" s="68">
        <f t="shared" si="361"/>
        <v>0</v>
      </c>
      <c r="E520" s="69">
        <f t="shared" si="362"/>
        <v>0</v>
      </c>
      <c r="F520" s="27">
        <f t="shared" si="363"/>
        <v>0</v>
      </c>
      <c r="G520" s="28">
        <f t="shared" si="364"/>
        <v>0</v>
      </c>
      <c r="H520" s="29">
        <f t="shared" si="365"/>
        <v>0</v>
      </c>
      <c r="I520" s="36">
        <f t="shared" si="366"/>
        <v>0</v>
      </c>
    </row>
    <row r="521">
      <c r="A521" s="70"/>
      <c r="B521" s="66" t="s">
        <v>17</v>
      </c>
      <c r="C521" s="67">
        <v>0.0</v>
      </c>
      <c r="D521" s="68">
        <f t="shared" si="361"/>
        <v>0</v>
      </c>
      <c r="E521" s="69">
        <f t="shared" si="362"/>
        <v>0</v>
      </c>
      <c r="F521" s="27">
        <f t="shared" si="363"/>
        <v>0</v>
      </c>
      <c r="G521" s="28">
        <f t="shared" si="364"/>
        <v>0</v>
      </c>
      <c r="H521" s="29">
        <f t="shared" si="365"/>
        <v>0</v>
      </c>
      <c r="I521" s="36">
        <f t="shared" si="366"/>
        <v>0</v>
      </c>
    </row>
    <row r="522">
      <c r="A522" s="70"/>
      <c r="B522" s="66" t="s">
        <v>73</v>
      </c>
      <c r="C522" s="67">
        <v>25.291719101123597</v>
      </c>
      <c r="D522" s="68">
        <f t="shared" si="361"/>
        <v>5791.803674</v>
      </c>
      <c r="E522" s="69">
        <f t="shared" si="362"/>
        <v>6370.984042</v>
      </c>
      <c r="F522" s="27">
        <f t="shared" si="363"/>
        <v>2333.691454</v>
      </c>
      <c r="G522" s="28">
        <f t="shared" si="364"/>
        <v>1316.670036</v>
      </c>
      <c r="H522" s="29">
        <f t="shared" si="365"/>
        <v>764.2122778</v>
      </c>
      <c r="I522" s="36">
        <f t="shared" si="366"/>
        <v>1274.196808</v>
      </c>
    </row>
    <row r="523">
      <c r="A523" s="57"/>
      <c r="B523" s="57"/>
      <c r="C523" s="58"/>
      <c r="D523" s="59"/>
      <c r="E523" s="58"/>
      <c r="F523" s="58"/>
      <c r="G523" s="59"/>
      <c r="H523" s="58"/>
      <c r="I523" s="60"/>
    </row>
    <row r="524">
      <c r="A524" s="57"/>
      <c r="B524" s="61"/>
      <c r="C524" s="62"/>
      <c r="D524" s="63"/>
      <c r="E524" s="62"/>
      <c r="F524" s="62"/>
      <c r="G524" s="63"/>
      <c r="H524" s="62"/>
      <c r="I524" s="64"/>
    </row>
    <row r="525">
      <c r="A525" s="65" t="s">
        <v>158</v>
      </c>
      <c r="B525" s="66" t="s">
        <v>68</v>
      </c>
      <c r="C525" s="67">
        <v>25.291719101123597</v>
      </c>
      <c r="D525" s="68">
        <f t="shared" ref="D525:D532" si="367">C525*229</f>
        <v>5791.803674</v>
      </c>
      <c r="E525" s="69">
        <f t="shared" ref="E525:E532" si="368">D525*1.1</f>
        <v>6370.984042</v>
      </c>
      <c r="F525" s="27">
        <f t="shared" ref="F525:F532" si="369">(E525*$F$6)*0.33</f>
        <v>2333.691454</v>
      </c>
      <c r="G525" s="28">
        <f t="shared" ref="G525:G532" si="370">(E525*$G$6)*0.1666666667</f>
        <v>1316.670036</v>
      </c>
      <c r="H525" s="29">
        <f t="shared" ref="H525:H532" si="371">(E525*$H$6)*0.0833</f>
        <v>764.2122778</v>
      </c>
      <c r="I525" s="36">
        <f t="shared" ref="I525:I532" si="372">D525*$I$6</f>
        <v>1274.196808</v>
      </c>
    </row>
    <row r="526">
      <c r="A526" s="70"/>
      <c r="B526" s="66" t="s">
        <v>69</v>
      </c>
      <c r="C526" s="67">
        <v>26.303387865168546</v>
      </c>
      <c r="D526" s="68">
        <f t="shared" si="367"/>
        <v>6023.475821</v>
      </c>
      <c r="E526" s="69">
        <f t="shared" si="368"/>
        <v>6625.823403</v>
      </c>
      <c r="F526" s="27">
        <f t="shared" si="369"/>
        <v>2427.039113</v>
      </c>
      <c r="G526" s="28">
        <f t="shared" si="370"/>
        <v>1369.336837</v>
      </c>
      <c r="H526" s="29">
        <f t="shared" si="371"/>
        <v>794.7807689</v>
      </c>
      <c r="I526" s="36">
        <f t="shared" si="372"/>
        <v>1325.164681</v>
      </c>
    </row>
    <row r="527">
      <c r="A527" s="70"/>
      <c r="B527" s="66" t="s">
        <v>22</v>
      </c>
      <c r="C527" s="67">
        <v>26.303387865168546</v>
      </c>
      <c r="D527" s="68">
        <f t="shared" si="367"/>
        <v>6023.475821</v>
      </c>
      <c r="E527" s="69">
        <f t="shared" si="368"/>
        <v>6625.823403</v>
      </c>
      <c r="F527" s="27">
        <f t="shared" si="369"/>
        <v>2427.039113</v>
      </c>
      <c r="G527" s="28">
        <f t="shared" si="370"/>
        <v>1369.336837</v>
      </c>
      <c r="H527" s="29">
        <f t="shared" si="371"/>
        <v>794.7807689</v>
      </c>
      <c r="I527" s="36">
        <f t="shared" si="372"/>
        <v>1325.164681</v>
      </c>
    </row>
    <row r="528">
      <c r="A528" s="70"/>
      <c r="B528" s="66" t="s">
        <v>28</v>
      </c>
      <c r="C528" s="67">
        <v>25.966164943820228</v>
      </c>
      <c r="D528" s="68">
        <f t="shared" si="367"/>
        <v>5946.251772</v>
      </c>
      <c r="E528" s="69">
        <f t="shared" si="368"/>
        <v>6540.876949</v>
      </c>
      <c r="F528" s="27">
        <f t="shared" si="369"/>
        <v>2395.923227</v>
      </c>
      <c r="G528" s="28">
        <f t="shared" si="370"/>
        <v>1351.781236</v>
      </c>
      <c r="H528" s="29">
        <f t="shared" si="371"/>
        <v>784.5912718</v>
      </c>
      <c r="I528" s="36">
        <f t="shared" si="372"/>
        <v>1308.17539</v>
      </c>
    </row>
    <row r="529">
      <c r="A529" s="70"/>
      <c r="B529" s="66" t="s">
        <v>15</v>
      </c>
      <c r="C529" s="67">
        <v>27.989502471910118</v>
      </c>
      <c r="D529" s="68">
        <f t="shared" si="367"/>
        <v>6409.596066</v>
      </c>
      <c r="E529" s="69">
        <f t="shared" si="368"/>
        <v>7050.555673</v>
      </c>
      <c r="F529" s="27">
        <f t="shared" si="369"/>
        <v>2582.618543</v>
      </c>
      <c r="G529" s="28">
        <f t="shared" si="370"/>
        <v>1457.114839</v>
      </c>
      <c r="H529" s="29">
        <f t="shared" si="371"/>
        <v>845.728254</v>
      </c>
      <c r="I529" s="36">
        <f t="shared" si="372"/>
        <v>1410.111135</v>
      </c>
    </row>
    <row r="530">
      <c r="A530" s="70"/>
      <c r="B530" s="66" t="s">
        <v>16</v>
      </c>
      <c r="C530" s="67">
        <v>0.0</v>
      </c>
      <c r="D530" s="68">
        <f t="shared" si="367"/>
        <v>0</v>
      </c>
      <c r="E530" s="69">
        <f t="shared" si="368"/>
        <v>0</v>
      </c>
      <c r="F530" s="27">
        <f t="shared" si="369"/>
        <v>0</v>
      </c>
      <c r="G530" s="28">
        <f t="shared" si="370"/>
        <v>0</v>
      </c>
      <c r="H530" s="29">
        <f t="shared" si="371"/>
        <v>0</v>
      </c>
      <c r="I530" s="36">
        <f t="shared" si="372"/>
        <v>0</v>
      </c>
    </row>
    <row r="531">
      <c r="A531" s="70"/>
      <c r="B531" s="66" t="s">
        <v>17</v>
      </c>
      <c r="C531" s="67">
        <v>0.0</v>
      </c>
      <c r="D531" s="68">
        <f t="shared" si="367"/>
        <v>0</v>
      </c>
      <c r="E531" s="69">
        <f t="shared" si="368"/>
        <v>0</v>
      </c>
      <c r="F531" s="27">
        <f t="shared" si="369"/>
        <v>0</v>
      </c>
      <c r="G531" s="28">
        <f t="shared" si="370"/>
        <v>0</v>
      </c>
      <c r="H531" s="29">
        <f t="shared" si="371"/>
        <v>0</v>
      </c>
      <c r="I531" s="36">
        <f t="shared" si="372"/>
        <v>0</v>
      </c>
    </row>
    <row r="532">
      <c r="A532" s="70"/>
      <c r="B532" s="66" t="s">
        <v>73</v>
      </c>
      <c r="C532" s="67">
        <v>25.291719101123597</v>
      </c>
      <c r="D532" s="68">
        <f t="shared" si="367"/>
        <v>5791.803674</v>
      </c>
      <c r="E532" s="69">
        <f t="shared" si="368"/>
        <v>6370.984042</v>
      </c>
      <c r="F532" s="27">
        <f t="shared" si="369"/>
        <v>2333.691454</v>
      </c>
      <c r="G532" s="28">
        <f t="shared" si="370"/>
        <v>1316.670036</v>
      </c>
      <c r="H532" s="29">
        <f t="shared" si="371"/>
        <v>764.2122778</v>
      </c>
      <c r="I532" s="36">
        <f t="shared" si="372"/>
        <v>1274.196808</v>
      </c>
    </row>
    <row r="533">
      <c r="A533" s="37"/>
      <c r="B533" s="37"/>
      <c r="C533" s="38"/>
      <c r="D533" s="39"/>
      <c r="E533" s="39"/>
      <c r="F533" s="38"/>
      <c r="G533" s="39"/>
      <c r="H533" s="40"/>
      <c r="I533" s="41"/>
    </row>
    <row r="534">
      <c r="A534" s="65" t="s">
        <v>159</v>
      </c>
      <c r="B534" s="66" t="s">
        <v>68</v>
      </c>
      <c r="C534" s="67">
        <v>29.338394157303377</v>
      </c>
      <c r="D534" s="68">
        <f t="shared" ref="D534:D541" si="373">C534*229</f>
        <v>6718.492262</v>
      </c>
      <c r="E534" s="69">
        <f t="shared" ref="E534:E541" si="374">D534*1.1</f>
        <v>7390.341488</v>
      </c>
      <c r="F534" s="27">
        <f t="shared" ref="F534:F541" si="375">(E534*$F$6)*0.33</f>
        <v>2707.082087</v>
      </c>
      <c r="G534" s="28">
        <f t="shared" ref="G534:G541" si="376">(E534*$G$6)*0.1666666667</f>
        <v>1527.337241</v>
      </c>
      <c r="H534" s="29">
        <f t="shared" ref="H534:H541" si="377">(E534*$H$6)*0.0833</f>
        <v>886.4862422</v>
      </c>
      <c r="I534" s="36">
        <f t="shared" ref="I534:I541" si="378">D534*$I$6</f>
        <v>1478.068298</v>
      </c>
    </row>
    <row r="535">
      <c r="A535" s="70"/>
      <c r="B535" s="66" t="s">
        <v>69</v>
      </c>
      <c r="C535" s="67">
        <v>30.754730426966304</v>
      </c>
      <c r="D535" s="68">
        <f t="shared" si="373"/>
        <v>7042.833268</v>
      </c>
      <c r="E535" s="69">
        <f t="shared" si="374"/>
        <v>7747.116595</v>
      </c>
      <c r="F535" s="27">
        <f t="shared" si="375"/>
        <v>2837.768809</v>
      </c>
      <c r="G535" s="28">
        <f t="shared" si="376"/>
        <v>1601.070763</v>
      </c>
      <c r="H535" s="29">
        <f t="shared" si="377"/>
        <v>929.2821297</v>
      </c>
      <c r="I535" s="36">
        <f t="shared" si="378"/>
        <v>1549.423319</v>
      </c>
    </row>
    <row r="536">
      <c r="A536" s="70"/>
      <c r="B536" s="66" t="s">
        <v>73</v>
      </c>
      <c r="C536" s="67">
        <v>26.101054112359556</v>
      </c>
      <c r="D536" s="68">
        <f t="shared" si="373"/>
        <v>5977.141392</v>
      </c>
      <c r="E536" s="69">
        <f t="shared" si="374"/>
        <v>6574.855531</v>
      </c>
      <c r="F536" s="27">
        <f t="shared" si="375"/>
        <v>2408.369581</v>
      </c>
      <c r="G536" s="28">
        <f t="shared" si="376"/>
        <v>1358.803477</v>
      </c>
      <c r="H536" s="29">
        <f t="shared" si="377"/>
        <v>788.6670706</v>
      </c>
      <c r="I536" s="36">
        <f t="shared" si="378"/>
        <v>1314.971106</v>
      </c>
    </row>
    <row r="537">
      <c r="A537" s="70"/>
      <c r="B537" s="66" t="s">
        <v>22</v>
      </c>
      <c r="C537" s="67">
        <v>26.303387865168546</v>
      </c>
      <c r="D537" s="68">
        <f t="shared" si="373"/>
        <v>6023.475821</v>
      </c>
      <c r="E537" s="69">
        <f t="shared" si="374"/>
        <v>6625.823403</v>
      </c>
      <c r="F537" s="27">
        <f t="shared" si="375"/>
        <v>2427.039113</v>
      </c>
      <c r="G537" s="28">
        <f t="shared" si="376"/>
        <v>1369.336837</v>
      </c>
      <c r="H537" s="29">
        <f t="shared" si="377"/>
        <v>794.7807689</v>
      </c>
      <c r="I537" s="36">
        <f t="shared" si="378"/>
        <v>1325.164681</v>
      </c>
    </row>
    <row r="538">
      <c r="A538" s="70"/>
      <c r="B538" s="66" t="s">
        <v>28</v>
      </c>
      <c r="C538" s="67">
        <v>26.101054112359556</v>
      </c>
      <c r="D538" s="68">
        <f t="shared" si="373"/>
        <v>5977.141392</v>
      </c>
      <c r="E538" s="69">
        <f t="shared" si="374"/>
        <v>6574.855531</v>
      </c>
      <c r="F538" s="27">
        <f t="shared" si="375"/>
        <v>2408.369581</v>
      </c>
      <c r="G538" s="28">
        <f t="shared" si="376"/>
        <v>1358.803477</v>
      </c>
      <c r="H538" s="29">
        <f t="shared" si="377"/>
        <v>788.6670706</v>
      </c>
      <c r="I538" s="36">
        <f t="shared" si="378"/>
        <v>1314.971106</v>
      </c>
    </row>
    <row r="539">
      <c r="A539" s="70"/>
      <c r="B539" s="66" t="s">
        <v>15</v>
      </c>
      <c r="C539" s="67">
        <v>28.32672539325843</v>
      </c>
      <c r="D539" s="68">
        <f t="shared" si="373"/>
        <v>6486.820115</v>
      </c>
      <c r="E539" s="69">
        <f t="shared" si="374"/>
        <v>7135.502127</v>
      </c>
      <c r="F539" s="27">
        <f t="shared" si="375"/>
        <v>2613.734429</v>
      </c>
      <c r="G539" s="28">
        <f t="shared" si="376"/>
        <v>1474.67044</v>
      </c>
      <c r="H539" s="29">
        <f t="shared" si="377"/>
        <v>855.9177511</v>
      </c>
      <c r="I539" s="36">
        <f t="shared" si="378"/>
        <v>1427.100425</v>
      </c>
    </row>
    <row r="540">
      <c r="A540" s="70"/>
      <c r="B540" s="66" t="s">
        <v>16</v>
      </c>
      <c r="C540" s="67">
        <v>0.0</v>
      </c>
      <c r="D540" s="68">
        <f t="shared" si="373"/>
        <v>0</v>
      </c>
      <c r="E540" s="69">
        <f t="shared" si="374"/>
        <v>0</v>
      </c>
      <c r="F540" s="27">
        <f t="shared" si="375"/>
        <v>0</v>
      </c>
      <c r="G540" s="28">
        <f t="shared" si="376"/>
        <v>0</v>
      </c>
      <c r="H540" s="29">
        <f t="shared" si="377"/>
        <v>0</v>
      </c>
      <c r="I540" s="36">
        <f t="shared" si="378"/>
        <v>0</v>
      </c>
    </row>
    <row r="541">
      <c r="A541" s="70"/>
      <c r="B541" s="66" t="s">
        <v>17</v>
      </c>
      <c r="C541" s="67">
        <v>0.0</v>
      </c>
      <c r="D541" s="68">
        <f t="shared" si="373"/>
        <v>0</v>
      </c>
      <c r="E541" s="69">
        <f t="shared" si="374"/>
        <v>0</v>
      </c>
      <c r="F541" s="27">
        <f t="shared" si="375"/>
        <v>0</v>
      </c>
      <c r="G541" s="28">
        <f t="shared" si="376"/>
        <v>0</v>
      </c>
      <c r="H541" s="29">
        <f t="shared" si="377"/>
        <v>0</v>
      </c>
      <c r="I541" s="36">
        <f t="shared" si="378"/>
        <v>0</v>
      </c>
    </row>
    <row r="542">
      <c r="A542" s="37"/>
      <c r="B542" s="37"/>
      <c r="C542" s="38"/>
      <c r="D542" s="39"/>
      <c r="E542" s="39"/>
      <c r="F542" s="38"/>
      <c r="G542" s="39"/>
      <c r="H542" s="40"/>
      <c r="I542" s="41"/>
    </row>
    <row r="543">
      <c r="A543" s="65" t="s">
        <v>160</v>
      </c>
      <c r="B543" s="66" t="s">
        <v>68</v>
      </c>
      <c r="C543" s="67">
        <v>29.338394157303377</v>
      </c>
      <c r="D543" s="68">
        <f t="shared" ref="D543:D551" si="379">C543*229</f>
        <v>6718.492262</v>
      </c>
      <c r="E543" s="69">
        <f t="shared" ref="E543:E551" si="380">D543*1.1</f>
        <v>7390.341488</v>
      </c>
      <c r="F543" s="27">
        <f t="shared" ref="F543:F551" si="381">(E543*$F$6)*0.33</f>
        <v>2707.082087</v>
      </c>
      <c r="G543" s="28">
        <f t="shared" ref="G543:G551" si="382">(E543*$G$6)*0.1666666667</f>
        <v>1527.337241</v>
      </c>
      <c r="H543" s="29">
        <f t="shared" ref="H543:H551" si="383">(E543*$H$6)*0.0833</f>
        <v>886.4862422</v>
      </c>
      <c r="I543" s="36">
        <f t="shared" ref="I543:I551" si="384">D543*$I$6</f>
        <v>1478.068298</v>
      </c>
    </row>
    <row r="544">
      <c r="A544" s="70"/>
      <c r="B544" s="66" t="s">
        <v>69</v>
      </c>
      <c r="C544" s="67">
        <v>30.754730426966304</v>
      </c>
      <c r="D544" s="68">
        <f t="shared" si="379"/>
        <v>7042.833268</v>
      </c>
      <c r="E544" s="69">
        <f t="shared" si="380"/>
        <v>7747.116595</v>
      </c>
      <c r="F544" s="27">
        <f t="shared" si="381"/>
        <v>2837.768809</v>
      </c>
      <c r="G544" s="28">
        <f t="shared" si="382"/>
        <v>1601.070763</v>
      </c>
      <c r="H544" s="29">
        <f t="shared" si="383"/>
        <v>929.2821297</v>
      </c>
      <c r="I544" s="36">
        <f t="shared" si="384"/>
        <v>1549.423319</v>
      </c>
    </row>
    <row r="545">
      <c r="A545" s="70"/>
      <c r="B545" s="66" t="s">
        <v>22</v>
      </c>
      <c r="C545" s="67">
        <v>26.303387865168546</v>
      </c>
      <c r="D545" s="68">
        <f t="shared" si="379"/>
        <v>6023.475821</v>
      </c>
      <c r="E545" s="69">
        <f t="shared" si="380"/>
        <v>6625.823403</v>
      </c>
      <c r="F545" s="27">
        <f t="shared" si="381"/>
        <v>2427.039113</v>
      </c>
      <c r="G545" s="28">
        <f t="shared" si="382"/>
        <v>1369.336837</v>
      </c>
      <c r="H545" s="29">
        <f t="shared" si="383"/>
        <v>794.7807689</v>
      </c>
      <c r="I545" s="36">
        <f t="shared" si="384"/>
        <v>1325.164681</v>
      </c>
    </row>
    <row r="546">
      <c r="A546" s="70"/>
      <c r="B546" s="66" t="s">
        <v>28</v>
      </c>
      <c r="C546" s="67">
        <v>26.101054112359556</v>
      </c>
      <c r="D546" s="68">
        <f t="shared" si="379"/>
        <v>5977.141392</v>
      </c>
      <c r="E546" s="69">
        <f t="shared" si="380"/>
        <v>6574.855531</v>
      </c>
      <c r="F546" s="27">
        <f t="shared" si="381"/>
        <v>2408.369581</v>
      </c>
      <c r="G546" s="28">
        <f t="shared" si="382"/>
        <v>1358.803477</v>
      </c>
      <c r="H546" s="29">
        <f t="shared" si="383"/>
        <v>788.6670706</v>
      </c>
      <c r="I546" s="36">
        <f t="shared" si="384"/>
        <v>1314.971106</v>
      </c>
    </row>
    <row r="547">
      <c r="A547" s="70"/>
      <c r="B547" s="66" t="s">
        <v>15</v>
      </c>
      <c r="C547" s="67">
        <v>28.32672539325843</v>
      </c>
      <c r="D547" s="68">
        <f t="shared" si="379"/>
        <v>6486.820115</v>
      </c>
      <c r="E547" s="69">
        <f t="shared" si="380"/>
        <v>7135.502127</v>
      </c>
      <c r="F547" s="27">
        <f t="shared" si="381"/>
        <v>2613.734429</v>
      </c>
      <c r="G547" s="28">
        <f t="shared" si="382"/>
        <v>1474.67044</v>
      </c>
      <c r="H547" s="29">
        <f t="shared" si="383"/>
        <v>855.9177511</v>
      </c>
      <c r="I547" s="36">
        <f t="shared" si="384"/>
        <v>1427.100425</v>
      </c>
    </row>
    <row r="548">
      <c r="A548" s="70"/>
      <c r="B548" s="66" t="s">
        <v>16</v>
      </c>
      <c r="C548" s="67">
        <v>0.0</v>
      </c>
      <c r="D548" s="68">
        <f t="shared" si="379"/>
        <v>0</v>
      </c>
      <c r="E548" s="69">
        <f t="shared" si="380"/>
        <v>0</v>
      </c>
      <c r="F548" s="27">
        <f t="shared" si="381"/>
        <v>0</v>
      </c>
      <c r="G548" s="28">
        <f t="shared" si="382"/>
        <v>0</v>
      </c>
      <c r="H548" s="29">
        <f t="shared" si="383"/>
        <v>0</v>
      </c>
      <c r="I548" s="36">
        <f t="shared" si="384"/>
        <v>0</v>
      </c>
    </row>
    <row r="549">
      <c r="A549" s="70"/>
      <c r="B549" s="66" t="s">
        <v>17</v>
      </c>
      <c r="C549" s="67">
        <v>0.0</v>
      </c>
      <c r="D549" s="68">
        <f t="shared" si="379"/>
        <v>0</v>
      </c>
      <c r="E549" s="69">
        <f t="shared" si="380"/>
        <v>0</v>
      </c>
      <c r="F549" s="27">
        <f t="shared" si="381"/>
        <v>0</v>
      </c>
      <c r="G549" s="28">
        <f t="shared" si="382"/>
        <v>0</v>
      </c>
      <c r="H549" s="29">
        <f t="shared" si="383"/>
        <v>0</v>
      </c>
      <c r="I549" s="36">
        <f t="shared" si="384"/>
        <v>0</v>
      </c>
    </row>
    <row r="550">
      <c r="A550" s="70"/>
      <c r="B550" s="66" t="s">
        <v>73</v>
      </c>
      <c r="C550" s="67">
        <v>26.101054112359556</v>
      </c>
      <c r="D550" s="68">
        <f t="shared" si="379"/>
        <v>5977.141392</v>
      </c>
      <c r="E550" s="69">
        <f t="shared" si="380"/>
        <v>6574.855531</v>
      </c>
      <c r="F550" s="27">
        <f t="shared" si="381"/>
        <v>2408.369581</v>
      </c>
      <c r="G550" s="28">
        <f t="shared" si="382"/>
        <v>1358.803477</v>
      </c>
      <c r="H550" s="29">
        <f t="shared" si="383"/>
        <v>788.6670706</v>
      </c>
      <c r="I550" s="36">
        <f t="shared" si="384"/>
        <v>1314.971106</v>
      </c>
    </row>
    <row r="551">
      <c r="A551" s="70"/>
      <c r="B551" s="66" t="s">
        <v>20</v>
      </c>
      <c r="C551" s="67">
        <v>0.0</v>
      </c>
      <c r="D551" s="68">
        <f t="shared" si="379"/>
        <v>0</v>
      </c>
      <c r="E551" s="69">
        <f t="shared" si="380"/>
        <v>0</v>
      </c>
      <c r="F551" s="27">
        <f t="shared" si="381"/>
        <v>0</v>
      </c>
      <c r="G551" s="28">
        <f t="shared" si="382"/>
        <v>0</v>
      </c>
      <c r="H551" s="29">
        <f t="shared" si="383"/>
        <v>0</v>
      </c>
      <c r="I551" s="36">
        <f t="shared" si="384"/>
        <v>0</v>
      </c>
    </row>
    <row r="552">
      <c r="A552" s="37"/>
      <c r="B552" s="37"/>
      <c r="C552" s="38"/>
      <c r="D552" s="39"/>
      <c r="E552" s="39"/>
      <c r="F552" s="38"/>
      <c r="G552" s="39"/>
      <c r="H552" s="40"/>
      <c r="I552" s="41"/>
    </row>
    <row r="553">
      <c r="A553" s="65" t="s">
        <v>161</v>
      </c>
      <c r="B553" s="66" t="s">
        <v>68</v>
      </c>
      <c r="C553" s="67">
        <v>26.303387865168546</v>
      </c>
      <c r="D553" s="68">
        <f t="shared" ref="D553:D561" si="385">C553*229</f>
        <v>6023.475821</v>
      </c>
      <c r="E553" s="69">
        <f t="shared" ref="E553:E561" si="386">D553*1.1</f>
        <v>6625.823403</v>
      </c>
      <c r="F553" s="27">
        <f t="shared" ref="F553:F561" si="387">(E553*$F$6)*0.33</f>
        <v>2427.039113</v>
      </c>
      <c r="G553" s="28">
        <f t="shared" ref="G553:G561" si="388">(E553*$G$6)*0.1666666667</f>
        <v>1369.336837</v>
      </c>
      <c r="H553" s="29">
        <f t="shared" ref="H553:H561" si="389">(E553*$H$6)*0.0833</f>
        <v>794.7807689</v>
      </c>
      <c r="I553" s="36">
        <f t="shared" ref="I553:I561" si="390">D553*$I$6</f>
        <v>1325.164681</v>
      </c>
    </row>
    <row r="554">
      <c r="A554" s="70"/>
      <c r="B554" s="66" t="s">
        <v>69</v>
      </c>
      <c r="C554" s="67">
        <v>28.32672539325843</v>
      </c>
      <c r="D554" s="68">
        <f t="shared" si="385"/>
        <v>6486.820115</v>
      </c>
      <c r="E554" s="69">
        <f t="shared" si="386"/>
        <v>7135.502127</v>
      </c>
      <c r="F554" s="27">
        <f t="shared" si="387"/>
        <v>2613.734429</v>
      </c>
      <c r="G554" s="28">
        <f t="shared" si="388"/>
        <v>1474.67044</v>
      </c>
      <c r="H554" s="29">
        <f t="shared" si="389"/>
        <v>855.9177511</v>
      </c>
      <c r="I554" s="36">
        <f t="shared" si="390"/>
        <v>1427.100425</v>
      </c>
    </row>
    <row r="555">
      <c r="A555" s="70"/>
      <c r="B555" s="66" t="s">
        <v>22</v>
      </c>
      <c r="C555" s="67">
        <v>26.573166202247194</v>
      </c>
      <c r="D555" s="68">
        <f t="shared" si="385"/>
        <v>6085.25506</v>
      </c>
      <c r="E555" s="69">
        <f t="shared" si="386"/>
        <v>6693.780566</v>
      </c>
      <c r="F555" s="27">
        <f t="shared" si="387"/>
        <v>2451.931821</v>
      </c>
      <c r="G555" s="28">
        <f t="shared" si="388"/>
        <v>1383.381317</v>
      </c>
      <c r="H555" s="29">
        <f t="shared" si="389"/>
        <v>802.9323665</v>
      </c>
      <c r="I555" s="36">
        <f t="shared" si="390"/>
        <v>1338.756113</v>
      </c>
    </row>
    <row r="556">
      <c r="A556" s="70"/>
      <c r="B556" s="66" t="s">
        <v>28</v>
      </c>
      <c r="C556" s="67">
        <v>26.03360952808989</v>
      </c>
      <c r="D556" s="68">
        <f t="shared" si="385"/>
        <v>5961.696582</v>
      </c>
      <c r="E556" s="69">
        <f t="shared" si="386"/>
        <v>6557.86624</v>
      </c>
      <c r="F556" s="27">
        <f t="shared" si="387"/>
        <v>2402.146404</v>
      </c>
      <c r="G556" s="28">
        <f t="shared" si="388"/>
        <v>1355.292357</v>
      </c>
      <c r="H556" s="29">
        <f t="shared" si="389"/>
        <v>786.6291712</v>
      </c>
      <c r="I556" s="36">
        <f t="shared" si="390"/>
        <v>1311.573248</v>
      </c>
    </row>
    <row r="557">
      <c r="A557" s="70"/>
      <c r="B557" s="66" t="s">
        <v>15</v>
      </c>
      <c r="C557" s="67">
        <v>28.32672539325843</v>
      </c>
      <c r="D557" s="68">
        <f t="shared" si="385"/>
        <v>6486.820115</v>
      </c>
      <c r="E557" s="69">
        <f t="shared" si="386"/>
        <v>7135.502127</v>
      </c>
      <c r="F557" s="27">
        <f t="shared" si="387"/>
        <v>2613.734429</v>
      </c>
      <c r="G557" s="28">
        <f t="shared" si="388"/>
        <v>1474.67044</v>
      </c>
      <c r="H557" s="29">
        <f t="shared" si="389"/>
        <v>855.9177511</v>
      </c>
      <c r="I557" s="36">
        <f t="shared" si="390"/>
        <v>1427.100425</v>
      </c>
    </row>
    <row r="558">
      <c r="A558" s="70"/>
      <c r="B558" s="66" t="s">
        <v>16</v>
      </c>
      <c r="C558" s="67">
        <v>0.0</v>
      </c>
      <c r="D558" s="68">
        <f t="shared" si="385"/>
        <v>0</v>
      </c>
      <c r="E558" s="69">
        <f t="shared" si="386"/>
        <v>0</v>
      </c>
      <c r="F558" s="27">
        <f t="shared" si="387"/>
        <v>0</v>
      </c>
      <c r="G558" s="28">
        <f t="shared" si="388"/>
        <v>0</v>
      </c>
      <c r="H558" s="29">
        <f t="shared" si="389"/>
        <v>0</v>
      </c>
      <c r="I558" s="36">
        <f t="shared" si="390"/>
        <v>0</v>
      </c>
    </row>
    <row r="559">
      <c r="A559" s="70"/>
      <c r="B559" s="66" t="s">
        <v>17</v>
      </c>
      <c r="C559" s="67">
        <v>0.0</v>
      </c>
      <c r="D559" s="68">
        <f t="shared" si="385"/>
        <v>0</v>
      </c>
      <c r="E559" s="69">
        <f t="shared" si="386"/>
        <v>0</v>
      </c>
      <c r="F559" s="27">
        <f t="shared" si="387"/>
        <v>0</v>
      </c>
      <c r="G559" s="28">
        <f t="shared" si="388"/>
        <v>0</v>
      </c>
      <c r="H559" s="29">
        <f t="shared" si="389"/>
        <v>0</v>
      </c>
      <c r="I559" s="36">
        <f t="shared" si="390"/>
        <v>0</v>
      </c>
    </row>
    <row r="560">
      <c r="A560" s="70"/>
      <c r="B560" s="66" t="s">
        <v>73</v>
      </c>
      <c r="C560" s="67">
        <v>26.640610786516866</v>
      </c>
      <c r="D560" s="68">
        <f t="shared" si="385"/>
        <v>6100.69987</v>
      </c>
      <c r="E560" s="69">
        <f t="shared" si="386"/>
        <v>6710.769857</v>
      </c>
      <c r="F560" s="27">
        <f t="shared" si="387"/>
        <v>2458.154999</v>
      </c>
      <c r="G560" s="28">
        <f t="shared" si="388"/>
        <v>1386.892437</v>
      </c>
      <c r="H560" s="29">
        <f t="shared" si="389"/>
        <v>804.9702659</v>
      </c>
      <c r="I560" s="36">
        <f t="shared" si="390"/>
        <v>1342.153971</v>
      </c>
    </row>
    <row r="561">
      <c r="A561" s="70"/>
      <c r="B561" s="66" t="s">
        <v>20</v>
      </c>
      <c r="C561" s="67">
        <v>0.0</v>
      </c>
      <c r="D561" s="68">
        <f t="shared" si="385"/>
        <v>0</v>
      </c>
      <c r="E561" s="69">
        <f t="shared" si="386"/>
        <v>0</v>
      </c>
      <c r="F561" s="27">
        <f t="shared" si="387"/>
        <v>0</v>
      </c>
      <c r="G561" s="28">
        <f t="shared" si="388"/>
        <v>0</v>
      </c>
      <c r="H561" s="29">
        <f t="shared" si="389"/>
        <v>0</v>
      </c>
      <c r="I561" s="36">
        <f t="shared" si="390"/>
        <v>0</v>
      </c>
    </row>
    <row r="562">
      <c r="A562" s="57"/>
      <c r="B562" s="57"/>
      <c r="C562" s="58"/>
      <c r="D562" s="59"/>
      <c r="E562" s="58"/>
      <c r="F562" s="58"/>
      <c r="G562" s="59"/>
      <c r="H562" s="58"/>
      <c r="I562" s="60"/>
    </row>
    <row r="563">
      <c r="A563" s="57"/>
      <c r="B563" s="61"/>
      <c r="C563" s="62"/>
      <c r="D563" s="63"/>
      <c r="E563" s="62"/>
      <c r="F563" s="62"/>
      <c r="G563" s="63"/>
      <c r="H563" s="62"/>
      <c r="I563" s="64"/>
    </row>
    <row r="564">
      <c r="A564" s="65" t="s">
        <v>162</v>
      </c>
      <c r="B564" s="66" t="s">
        <v>77</v>
      </c>
      <c r="C564" s="67">
        <v>32.036177528089894</v>
      </c>
      <c r="D564" s="68">
        <f t="shared" ref="D564:D573" si="391">C564*229</f>
        <v>7336.284654</v>
      </c>
      <c r="E564" s="69">
        <f t="shared" ref="E564:E573" si="392">D564*1.1</f>
        <v>8069.913119</v>
      </c>
      <c r="F564" s="27">
        <f t="shared" ref="F564:F573" si="393">(E564*$F$6)*0.33</f>
        <v>2956.009176</v>
      </c>
      <c r="G564" s="28">
        <f t="shared" ref="G564:G573" si="394">(E564*$G$6)*0.1666666667</f>
        <v>1667.782045</v>
      </c>
      <c r="H564" s="29">
        <f t="shared" ref="H564:H573" si="395">(E564*$H$6)*0.0833</f>
        <v>968.0022185</v>
      </c>
      <c r="I564" s="36">
        <f t="shared" ref="I564:I573" si="396">D564*$I$6</f>
        <v>1613.982624</v>
      </c>
    </row>
    <row r="565">
      <c r="A565" s="70"/>
      <c r="B565" s="66" t="s">
        <v>78</v>
      </c>
      <c r="C565" s="67">
        <v>33.047846292134835</v>
      </c>
      <c r="D565" s="68">
        <f t="shared" si="391"/>
        <v>7567.956801</v>
      </c>
      <c r="E565" s="69">
        <f t="shared" si="392"/>
        <v>8324.752481</v>
      </c>
      <c r="F565" s="27">
        <f t="shared" si="393"/>
        <v>3049.356834</v>
      </c>
      <c r="G565" s="28">
        <f t="shared" si="394"/>
        <v>1720.448846</v>
      </c>
      <c r="H565" s="29">
        <f t="shared" si="395"/>
        <v>998.5707096</v>
      </c>
      <c r="I565" s="36">
        <f t="shared" si="396"/>
        <v>1664.950496</v>
      </c>
    </row>
    <row r="566">
      <c r="A566" s="70"/>
      <c r="B566" s="66" t="s">
        <v>79</v>
      </c>
      <c r="C566" s="67">
        <v>35.07118382022473</v>
      </c>
      <c r="D566" s="68">
        <f t="shared" si="391"/>
        <v>8031.301095</v>
      </c>
      <c r="E566" s="69">
        <f t="shared" si="392"/>
        <v>8834.431204</v>
      </c>
      <c r="F566" s="27">
        <f t="shared" si="393"/>
        <v>3236.05215</v>
      </c>
      <c r="G566" s="28">
        <f t="shared" si="394"/>
        <v>1825.782449</v>
      </c>
      <c r="H566" s="29">
        <f t="shared" si="395"/>
        <v>1059.707692</v>
      </c>
      <c r="I566" s="36">
        <f t="shared" si="396"/>
        <v>1766.886241</v>
      </c>
    </row>
    <row r="567">
      <c r="A567" s="70"/>
      <c r="B567" s="66" t="s">
        <v>40</v>
      </c>
      <c r="C567" s="67">
        <v>25.62894202247191</v>
      </c>
      <c r="D567" s="68">
        <f t="shared" si="391"/>
        <v>5869.027723</v>
      </c>
      <c r="E567" s="69">
        <f t="shared" si="392"/>
        <v>6455.930495</v>
      </c>
      <c r="F567" s="27">
        <f t="shared" si="393"/>
        <v>2364.80734</v>
      </c>
      <c r="G567" s="28">
        <f t="shared" si="394"/>
        <v>1334.225636</v>
      </c>
      <c r="H567" s="29">
        <f t="shared" si="395"/>
        <v>774.4017748</v>
      </c>
      <c r="I567" s="36">
        <f t="shared" si="396"/>
        <v>1291.186099</v>
      </c>
    </row>
    <row r="568">
      <c r="A568" s="70"/>
      <c r="B568" s="66" t="s">
        <v>80</v>
      </c>
      <c r="C568" s="67">
        <v>25.966164943820228</v>
      </c>
      <c r="D568" s="68">
        <f t="shared" si="391"/>
        <v>5946.251772</v>
      </c>
      <c r="E568" s="69">
        <f t="shared" si="392"/>
        <v>6540.876949</v>
      </c>
      <c r="F568" s="27">
        <f t="shared" si="393"/>
        <v>2395.923227</v>
      </c>
      <c r="G568" s="28">
        <f t="shared" si="394"/>
        <v>1351.781236</v>
      </c>
      <c r="H568" s="29">
        <f t="shared" si="395"/>
        <v>784.5912718</v>
      </c>
      <c r="I568" s="36">
        <f t="shared" si="396"/>
        <v>1308.17539</v>
      </c>
    </row>
    <row r="569">
      <c r="A569" s="70"/>
      <c r="B569" s="66" t="s">
        <v>35</v>
      </c>
      <c r="C569" s="67">
        <v>26.03360952808989</v>
      </c>
      <c r="D569" s="68">
        <f t="shared" si="391"/>
        <v>5961.696582</v>
      </c>
      <c r="E569" s="69">
        <f t="shared" si="392"/>
        <v>6557.86624</v>
      </c>
      <c r="F569" s="27">
        <f t="shared" si="393"/>
        <v>2402.146404</v>
      </c>
      <c r="G569" s="28">
        <f t="shared" si="394"/>
        <v>1355.292357</v>
      </c>
      <c r="H569" s="29">
        <f t="shared" si="395"/>
        <v>786.6291712</v>
      </c>
      <c r="I569" s="36">
        <f t="shared" si="396"/>
        <v>1311.573248</v>
      </c>
    </row>
    <row r="570">
      <c r="A570" s="70"/>
      <c r="B570" s="66" t="s">
        <v>73</v>
      </c>
      <c r="C570" s="67">
        <v>25.966164943820228</v>
      </c>
      <c r="D570" s="68">
        <f t="shared" si="391"/>
        <v>5946.251772</v>
      </c>
      <c r="E570" s="69">
        <f t="shared" si="392"/>
        <v>6540.876949</v>
      </c>
      <c r="F570" s="27">
        <f t="shared" si="393"/>
        <v>2395.923227</v>
      </c>
      <c r="G570" s="28">
        <f t="shared" si="394"/>
        <v>1351.781236</v>
      </c>
      <c r="H570" s="29">
        <f t="shared" si="395"/>
        <v>784.5912718</v>
      </c>
      <c r="I570" s="36">
        <f t="shared" si="396"/>
        <v>1308.17539</v>
      </c>
    </row>
    <row r="571">
      <c r="A571" s="70"/>
      <c r="B571" s="66" t="s">
        <v>163</v>
      </c>
      <c r="C571" s="67">
        <v>26.640610786516866</v>
      </c>
      <c r="D571" s="68">
        <f t="shared" si="391"/>
        <v>6100.69987</v>
      </c>
      <c r="E571" s="69">
        <f t="shared" si="392"/>
        <v>6710.769857</v>
      </c>
      <c r="F571" s="27">
        <f t="shared" si="393"/>
        <v>2458.154999</v>
      </c>
      <c r="G571" s="28">
        <f t="shared" si="394"/>
        <v>1386.892437</v>
      </c>
      <c r="H571" s="29">
        <f t="shared" si="395"/>
        <v>804.9702659</v>
      </c>
      <c r="I571" s="36">
        <f t="shared" si="396"/>
        <v>1342.153971</v>
      </c>
    </row>
    <row r="572">
      <c r="A572" s="70"/>
      <c r="B572" s="66" t="s">
        <v>20</v>
      </c>
      <c r="C572" s="67">
        <v>0.0</v>
      </c>
      <c r="D572" s="68">
        <f t="shared" si="391"/>
        <v>0</v>
      </c>
      <c r="E572" s="69">
        <f t="shared" si="392"/>
        <v>0</v>
      </c>
      <c r="F572" s="27">
        <f t="shared" si="393"/>
        <v>0</v>
      </c>
      <c r="G572" s="28">
        <f t="shared" si="394"/>
        <v>0</v>
      </c>
      <c r="H572" s="29">
        <f t="shared" si="395"/>
        <v>0</v>
      </c>
      <c r="I572" s="36">
        <f t="shared" si="396"/>
        <v>0</v>
      </c>
    </row>
    <row r="573">
      <c r="A573" s="70"/>
      <c r="B573" s="66" t="s">
        <v>32</v>
      </c>
      <c r="C573" s="67">
        <v>7.4189042696629235</v>
      </c>
      <c r="D573" s="68">
        <f t="shared" si="391"/>
        <v>1698.929078</v>
      </c>
      <c r="E573" s="69">
        <f t="shared" si="392"/>
        <v>1868.821986</v>
      </c>
      <c r="F573" s="27">
        <f t="shared" si="393"/>
        <v>684.5494933</v>
      </c>
      <c r="G573" s="28">
        <f t="shared" si="394"/>
        <v>386.2232104</v>
      </c>
      <c r="H573" s="29">
        <f t="shared" si="395"/>
        <v>224.1689348</v>
      </c>
      <c r="I573" s="36">
        <f t="shared" si="396"/>
        <v>373.7643971</v>
      </c>
    </row>
    <row r="574">
      <c r="A574" s="37"/>
      <c r="B574" s="37"/>
      <c r="C574" s="38"/>
      <c r="D574" s="39"/>
      <c r="E574" s="39"/>
      <c r="F574" s="38"/>
      <c r="G574" s="39"/>
      <c r="H574" s="40"/>
      <c r="I574" s="41"/>
    </row>
    <row r="575">
      <c r="A575" s="65" t="s">
        <v>164</v>
      </c>
      <c r="B575" s="66" t="s">
        <v>68</v>
      </c>
      <c r="C575" s="67">
        <v>29.338394157303377</v>
      </c>
      <c r="D575" s="68">
        <f t="shared" ref="D575:D586" si="397">C575*229</f>
        <v>6718.492262</v>
      </c>
      <c r="E575" s="69">
        <f t="shared" ref="E575:E586" si="398">D575*1.1</f>
        <v>7390.341488</v>
      </c>
      <c r="F575" s="27">
        <f t="shared" ref="F575:F586" si="399">(E575*$F$6)*0.33</f>
        <v>2707.082087</v>
      </c>
      <c r="G575" s="28">
        <f t="shared" ref="G575:G586" si="400">(E575*$G$6)*0.1666666667</f>
        <v>1527.337241</v>
      </c>
      <c r="H575" s="29">
        <f t="shared" ref="H575:H586" si="401">(E575*$H$6)*0.0833</f>
        <v>886.4862422</v>
      </c>
      <c r="I575" s="36">
        <f t="shared" ref="I575:I586" si="402">D575*$I$6</f>
        <v>1478.068298</v>
      </c>
    </row>
    <row r="576">
      <c r="A576" s="70"/>
      <c r="B576" s="66" t="s">
        <v>69</v>
      </c>
      <c r="C576" s="67">
        <v>31.024508764044953</v>
      </c>
      <c r="D576" s="68">
        <f t="shared" si="397"/>
        <v>7104.612507</v>
      </c>
      <c r="E576" s="69">
        <f t="shared" si="398"/>
        <v>7815.073758</v>
      </c>
      <c r="F576" s="27">
        <f t="shared" si="399"/>
        <v>2862.661517</v>
      </c>
      <c r="G576" s="28">
        <f t="shared" si="400"/>
        <v>1615.115244</v>
      </c>
      <c r="H576" s="29">
        <f t="shared" si="401"/>
        <v>937.4337274</v>
      </c>
      <c r="I576" s="36">
        <f t="shared" si="402"/>
        <v>1563.014752</v>
      </c>
    </row>
    <row r="577">
      <c r="A577" s="70"/>
      <c r="B577" s="66" t="s">
        <v>22</v>
      </c>
      <c r="C577" s="67">
        <v>26.573166202247194</v>
      </c>
      <c r="D577" s="68">
        <f t="shared" si="397"/>
        <v>6085.25506</v>
      </c>
      <c r="E577" s="69">
        <f t="shared" si="398"/>
        <v>6693.780566</v>
      </c>
      <c r="F577" s="27">
        <f t="shared" si="399"/>
        <v>2451.931821</v>
      </c>
      <c r="G577" s="28">
        <f t="shared" si="400"/>
        <v>1383.381317</v>
      </c>
      <c r="H577" s="29">
        <f t="shared" si="401"/>
        <v>802.9323665</v>
      </c>
      <c r="I577" s="36">
        <f t="shared" si="402"/>
        <v>1338.756113</v>
      </c>
    </row>
    <row r="578">
      <c r="A578" s="70"/>
      <c r="B578" s="66" t="s">
        <v>28</v>
      </c>
      <c r="C578" s="67">
        <v>26.03360952808989</v>
      </c>
      <c r="D578" s="68">
        <f t="shared" si="397"/>
        <v>5961.696582</v>
      </c>
      <c r="E578" s="69">
        <f t="shared" si="398"/>
        <v>6557.86624</v>
      </c>
      <c r="F578" s="27">
        <f t="shared" si="399"/>
        <v>2402.146404</v>
      </c>
      <c r="G578" s="28">
        <f t="shared" si="400"/>
        <v>1355.292357</v>
      </c>
      <c r="H578" s="29">
        <f t="shared" si="401"/>
        <v>786.6291712</v>
      </c>
      <c r="I578" s="36">
        <f t="shared" si="402"/>
        <v>1311.573248</v>
      </c>
    </row>
    <row r="579">
      <c r="A579" s="70"/>
      <c r="B579" s="66" t="s">
        <v>15</v>
      </c>
      <c r="C579" s="67">
        <v>29.54072791011237</v>
      </c>
      <c r="D579" s="68">
        <f t="shared" si="397"/>
        <v>6764.826691</v>
      </c>
      <c r="E579" s="69">
        <f t="shared" si="398"/>
        <v>7441.309361</v>
      </c>
      <c r="F579" s="27">
        <f t="shared" si="399"/>
        <v>2725.751619</v>
      </c>
      <c r="G579" s="28">
        <f t="shared" si="400"/>
        <v>1537.870601</v>
      </c>
      <c r="H579" s="29">
        <f t="shared" si="401"/>
        <v>892.5999404</v>
      </c>
      <c r="I579" s="36">
        <f t="shared" si="402"/>
        <v>1488.261872</v>
      </c>
    </row>
    <row r="580">
      <c r="A580" s="70"/>
      <c r="B580" s="66" t="s">
        <v>16</v>
      </c>
      <c r="C580" s="67">
        <v>0.0</v>
      </c>
      <c r="D580" s="68">
        <f t="shared" si="397"/>
        <v>0</v>
      </c>
      <c r="E580" s="69">
        <f t="shared" si="398"/>
        <v>0</v>
      </c>
      <c r="F580" s="27">
        <f t="shared" si="399"/>
        <v>0</v>
      </c>
      <c r="G580" s="28">
        <f t="shared" si="400"/>
        <v>0</v>
      </c>
      <c r="H580" s="29">
        <f t="shared" si="401"/>
        <v>0</v>
      </c>
      <c r="I580" s="36">
        <f t="shared" si="402"/>
        <v>0</v>
      </c>
    </row>
    <row r="581">
      <c r="A581" s="70"/>
      <c r="B581" s="66" t="s">
        <v>17</v>
      </c>
      <c r="C581" s="67">
        <v>0.0</v>
      </c>
      <c r="D581" s="68">
        <f t="shared" si="397"/>
        <v>0</v>
      </c>
      <c r="E581" s="69">
        <f t="shared" si="398"/>
        <v>0</v>
      </c>
      <c r="F581" s="27">
        <f t="shared" si="399"/>
        <v>0</v>
      </c>
      <c r="G581" s="28">
        <f t="shared" si="400"/>
        <v>0</v>
      </c>
      <c r="H581" s="29">
        <f t="shared" si="401"/>
        <v>0</v>
      </c>
      <c r="I581" s="36">
        <f t="shared" si="402"/>
        <v>0</v>
      </c>
    </row>
    <row r="582">
      <c r="A582" s="70"/>
      <c r="B582" s="66" t="s">
        <v>73</v>
      </c>
      <c r="C582" s="67">
        <v>26.640610786516866</v>
      </c>
      <c r="D582" s="68">
        <f t="shared" si="397"/>
        <v>6100.69987</v>
      </c>
      <c r="E582" s="69">
        <f t="shared" si="398"/>
        <v>6710.769857</v>
      </c>
      <c r="F582" s="27">
        <f t="shared" si="399"/>
        <v>2458.154999</v>
      </c>
      <c r="G582" s="28">
        <f t="shared" si="400"/>
        <v>1386.892437</v>
      </c>
      <c r="H582" s="29">
        <f t="shared" si="401"/>
        <v>804.9702659</v>
      </c>
      <c r="I582" s="36">
        <f t="shared" si="402"/>
        <v>1342.153971</v>
      </c>
    </row>
    <row r="583">
      <c r="A583" s="70"/>
      <c r="B583" s="66" t="s">
        <v>165</v>
      </c>
      <c r="C583" s="67">
        <v>26.101054112359556</v>
      </c>
      <c r="D583" s="68">
        <f t="shared" si="397"/>
        <v>5977.141392</v>
      </c>
      <c r="E583" s="69">
        <f t="shared" si="398"/>
        <v>6574.855531</v>
      </c>
      <c r="F583" s="27">
        <f t="shared" si="399"/>
        <v>2408.369581</v>
      </c>
      <c r="G583" s="28">
        <f t="shared" si="400"/>
        <v>1358.803477</v>
      </c>
      <c r="H583" s="29">
        <f t="shared" si="401"/>
        <v>788.6670706</v>
      </c>
      <c r="I583" s="36">
        <f t="shared" si="402"/>
        <v>1314.971106</v>
      </c>
    </row>
    <row r="584">
      <c r="A584" s="70"/>
      <c r="B584" s="66" t="s">
        <v>20</v>
      </c>
      <c r="C584" s="67">
        <v>0.0</v>
      </c>
      <c r="D584" s="68">
        <f t="shared" si="397"/>
        <v>0</v>
      </c>
      <c r="E584" s="69">
        <f t="shared" si="398"/>
        <v>0</v>
      </c>
      <c r="F584" s="27">
        <f t="shared" si="399"/>
        <v>0</v>
      </c>
      <c r="G584" s="28">
        <f t="shared" si="400"/>
        <v>0</v>
      </c>
      <c r="H584" s="29">
        <f t="shared" si="401"/>
        <v>0</v>
      </c>
      <c r="I584" s="36">
        <f t="shared" si="402"/>
        <v>0</v>
      </c>
    </row>
    <row r="585">
      <c r="A585" s="70"/>
      <c r="B585" s="66" t="s">
        <v>32</v>
      </c>
      <c r="C585" s="67">
        <v>8.387191011235958</v>
      </c>
      <c r="D585" s="68">
        <f t="shared" si="397"/>
        <v>1920.666742</v>
      </c>
      <c r="E585" s="69">
        <f t="shared" si="398"/>
        <v>2112.733416</v>
      </c>
      <c r="F585" s="27">
        <f t="shared" si="399"/>
        <v>773.8942502</v>
      </c>
      <c r="G585" s="28">
        <f t="shared" si="400"/>
        <v>436.6315727</v>
      </c>
      <c r="H585" s="29">
        <f t="shared" si="401"/>
        <v>253.4265987</v>
      </c>
      <c r="I585" s="36">
        <f t="shared" si="402"/>
        <v>422.5466831</v>
      </c>
    </row>
    <row r="586">
      <c r="A586" s="70"/>
      <c r="B586" s="66" t="s">
        <v>166</v>
      </c>
      <c r="C586" s="67">
        <v>7.230337078651686</v>
      </c>
      <c r="D586" s="68">
        <f t="shared" si="397"/>
        <v>1655.747191</v>
      </c>
      <c r="E586" s="69">
        <f t="shared" si="398"/>
        <v>1821.32191</v>
      </c>
      <c r="F586" s="27">
        <f t="shared" si="399"/>
        <v>667.1502157</v>
      </c>
      <c r="G586" s="28">
        <f t="shared" si="400"/>
        <v>376.4065282</v>
      </c>
      <c r="H586" s="29">
        <f t="shared" si="401"/>
        <v>218.4712058</v>
      </c>
      <c r="I586" s="36">
        <f t="shared" si="402"/>
        <v>364.264382</v>
      </c>
    </row>
    <row r="587">
      <c r="A587" s="37"/>
      <c r="B587" s="37"/>
      <c r="C587" s="38"/>
      <c r="D587" s="39"/>
      <c r="E587" s="39"/>
      <c r="F587" s="38"/>
      <c r="G587" s="39"/>
      <c r="H587" s="40"/>
      <c r="I587" s="41"/>
    </row>
    <row r="588">
      <c r="A588" s="65" t="s">
        <v>167</v>
      </c>
      <c r="B588" s="66" t="s">
        <v>68</v>
      </c>
      <c r="C588" s="67">
        <v>31.36173168539327</v>
      </c>
      <c r="D588" s="68">
        <f t="shared" ref="D588:D596" si="403">C588*229</f>
        <v>7181.836556</v>
      </c>
      <c r="E588" s="69">
        <f t="shared" ref="E588:E596" si="404">D588*1.1</f>
        <v>7900.020212</v>
      </c>
      <c r="F588" s="27">
        <f t="shared" ref="F588:F596" si="405">(E588*$F$6)*0.33</f>
        <v>2893.777403</v>
      </c>
      <c r="G588" s="28">
        <f t="shared" ref="G588:G596" si="406">(E588*$G$6)*0.1666666667</f>
        <v>1632.670844</v>
      </c>
      <c r="H588" s="29">
        <f t="shared" ref="H588:H596" si="407">(E588*$H$6)*0.0833</f>
        <v>947.6232244</v>
      </c>
      <c r="I588" s="36">
        <f t="shared" ref="I588:I596" si="408">D588*$I$6</f>
        <v>1580.004042</v>
      </c>
    </row>
    <row r="589">
      <c r="A589" s="70"/>
      <c r="B589" s="66" t="s">
        <v>69</v>
      </c>
      <c r="C589" s="67">
        <v>32.37340044943821</v>
      </c>
      <c r="D589" s="68">
        <f t="shared" si="403"/>
        <v>7413.508703</v>
      </c>
      <c r="E589" s="69">
        <f t="shared" si="404"/>
        <v>8154.859573</v>
      </c>
      <c r="F589" s="27">
        <f t="shared" si="405"/>
        <v>2987.125062</v>
      </c>
      <c r="G589" s="28">
        <f t="shared" si="406"/>
        <v>1685.337645</v>
      </c>
      <c r="H589" s="29">
        <f t="shared" si="407"/>
        <v>978.1917155</v>
      </c>
      <c r="I589" s="36">
        <f t="shared" si="408"/>
        <v>1630.971915</v>
      </c>
    </row>
    <row r="590">
      <c r="A590" s="70"/>
      <c r="B590" s="66" t="s">
        <v>22</v>
      </c>
      <c r="C590" s="67">
        <v>26.303387865168546</v>
      </c>
      <c r="D590" s="68">
        <f t="shared" si="403"/>
        <v>6023.475821</v>
      </c>
      <c r="E590" s="69">
        <f t="shared" si="404"/>
        <v>6625.823403</v>
      </c>
      <c r="F590" s="27">
        <f t="shared" si="405"/>
        <v>2427.039113</v>
      </c>
      <c r="G590" s="28">
        <f t="shared" si="406"/>
        <v>1369.336837</v>
      </c>
      <c r="H590" s="29">
        <f t="shared" si="407"/>
        <v>794.7807689</v>
      </c>
      <c r="I590" s="36">
        <f t="shared" si="408"/>
        <v>1325.164681</v>
      </c>
    </row>
    <row r="591">
      <c r="A591" s="70"/>
      <c r="B591" s="66" t="s">
        <v>28</v>
      </c>
      <c r="C591" s="67">
        <v>26.101054112359556</v>
      </c>
      <c r="D591" s="68">
        <f t="shared" si="403"/>
        <v>5977.141392</v>
      </c>
      <c r="E591" s="69">
        <f t="shared" si="404"/>
        <v>6574.855531</v>
      </c>
      <c r="F591" s="27">
        <f t="shared" si="405"/>
        <v>2408.369581</v>
      </c>
      <c r="G591" s="28">
        <f t="shared" si="406"/>
        <v>1358.803477</v>
      </c>
      <c r="H591" s="29">
        <f t="shared" si="407"/>
        <v>788.6670706</v>
      </c>
      <c r="I591" s="36">
        <f t="shared" si="408"/>
        <v>1314.971106</v>
      </c>
    </row>
    <row r="592">
      <c r="A592" s="70"/>
      <c r="B592" s="66" t="s">
        <v>15</v>
      </c>
      <c r="C592" s="67">
        <v>30.484952089887642</v>
      </c>
      <c r="D592" s="68">
        <f t="shared" si="403"/>
        <v>6981.054029</v>
      </c>
      <c r="E592" s="69">
        <f t="shared" si="404"/>
        <v>7679.159431</v>
      </c>
      <c r="F592" s="27">
        <f t="shared" si="405"/>
        <v>2812.8761</v>
      </c>
      <c r="G592" s="28">
        <f t="shared" si="406"/>
        <v>1587.026283</v>
      </c>
      <c r="H592" s="29">
        <f t="shared" si="407"/>
        <v>921.1305321</v>
      </c>
      <c r="I592" s="36">
        <f t="shared" si="408"/>
        <v>1535.831886</v>
      </c>
    </row>
    <row r="593">
      <c r="A593" s="70"/>
      <c r="B593" s="66" t="s">
        <v>16</v>
      </c>
      <c r="C593" s="67">
        <v>0.0</v>
      </c>
      <c r="D593" s="68">
        <f t="shared" si="403"/>
        <v>0</v>
      </c>
      <c r="E593" s="69">
        <f t="shared" si="404"/>
        <v>0</v>
      </c>
      <c r="F593" s="27">
        <f t="shared" si="405"/>
        <v>0</v>
      </c>
      <c r="G593" s="28">
        <f t="shared" si="406"/>
        <v>0</v>
      </c>
      <c r="H593" s="29">
        <f t="shared" si="407"/>
        <v>0</v>
      </c>
      <c r="I593" s="36">
        <f t="shared" si="408"/>
        <v>0</v>
      </c>
    </row>
    <row r="594">
      <c r="A594" s="70"/>
      <c r="B594" s="66" t="s">
        <v>17</v>
      </c>
      <c r="C594" s="67">
        <v>0.0</v>
      </c>
      <c r="D594" s="68">
        <f t="shared" si="403"/>
        <v>0</v>
      </c>
      <c r="E594" s="69">
        <f t="shared" si="404"/>
        <v>0</v>
      </c>
      <c r="F594" s="27">
        <f t="shared" si="405"/>
        <v>0</v>
      </c>
      <c r="G594" s="28">
        <f t="shared" si="406"/>
        <v>0</v>
      </c>
      <c r="H594" s="29">
        <f t="shared" si="407"/>
        <v>0</v>
      </c>
      <c r="I594" s="36">
        <f t="shared" si="408"/>
        <v>0</v>
      </c>
    </row>
    <row r="595">
      <c r="A595" s="70"/>
      <c r="B595" s="66" t="s">
        <v>73</v>
      </c>
      <c r="C595" s="67">
        <v>26.303387865168546</v>
      </c>
      <c r="D595" s="68">
        <f t="shared" si="403"/>
        <v>6023.475821</v>
      </c>
      <c r="E595" s="69">
        <f t="shared" si="404"/>
        <v>6625.823403</v>
      </c>
      <c r="F595" s="27">
        <f t="shared" si="405"/>
        <v>2427.039113</v>
      </c>
      <c r="G595" s="28">
        <f t="shared" si="406"/>
        <v>1369.336837</v>
      </c>
      <c r="H595" s="29">
        <f t="shared" si="407"/>
        <v>794.7807689</v>
      </c>
      <c r="I595" s="36">
        <f t="shared" si="408"/>
        <v>1325.164681</v>
      </c>
    </row>
    <row r="596">
      <c r="A596" s="70"/>
      <c r="B596" s="66" t="s">
        <v>20</v>
      </c>
      <c r="C596" s="67">
        <v>0.0</v>
      </c>
      <c r="D596" s="68">
        <f t="shared" si="403"/>
        <v>0</v>
      </c>
      <c r="E596" s="69">
        <f t="shared" si="404"/>
        <v>0</v>
      </c>
      <c r="F596" s="27">
        <f t="shared" si="405"/>
        <v>0</v>
      </c>
      <c r="G596" s="28">
        <f t="shared" si="406"/>
        <v>0</v>
      </c>
      <c r="H596" s="29">
        <f t="shared" si="407"/>
        <v>0</v>
      </c>
      <c r="I596" s="36">
        <f t="shared" si="408"/>
        <v>0</v>
      </c>
    </row>
    <row r="597">
      <c r="A597" s="37"/>
      <c r="B597" s="37"/>
      <c r="C597" s="38"/>
      <c r="D597" s="39"/>
      <c r="E597" s="39"/>
      <c r="F597" s="38"/>
      <c r="G597" s="39"/>
      <c r="H597" s="40"/>
      <c r="I597" s="41"/>
    </row>
    <row r="598">
      <c r="A598" s="65" t="s">
        <v>168</v>
      </c>
      <c r="B598" s="66" t="s">
        <v>68</v>
      </c>
      <c r="C598" s="67">
        <v>31.698954606741584</v>
      </c>
      <c r="D598" s="68">
        <f t="shared" ref="D598:D606" si="409">C598*229</f>
        <v>7259.060605</v>
      </c>
      <c r="E598" s="69">
        <f t="shared" ref="E598:E606" si="410">D598*1.1</f>
        <v>7984.966665</v>
      </c>
      <c r="F598" s="27">
        <f t="shared" ref="F598:F606" si="411">(E598*$F$6)*0.33</f>
        <v>2924.89329</v>
      </c>
      <c r="G598" s="28">
        <f t="shared" ref="G598:G606" si="412">(E598*$G$6)*0.1666666667</f>
        <v>1650.226445</v>
      </c>
      <c r="H598" s="29">
        <f t="shared" ref="H598:H606" si="413">(E598*$H$6)*0.0833</f>
        <v>957.8127215</v>
      </c>
      <c r="I598" s="36">
        <f t="shared" ref="I598:I606" si="414">D598*$I$6</f>
        <v>1596.993333</v>
      </c>
    </row>
    <row r="599">
      <c r="A599" s="70"/>
      <c r="B599" s="66" t="s">
        <v>69</v>
      </c>
      <c r="C599" s="67">
        <v>33.047846292134835</v>
      </c>
      <c r="D599" s="68">
        <f t="shared" si="409"/>
        <v>7567.956801</v>
      </c>
      <c r="E599" s="69">
        <f t="shared" si="410"/>
        <v>8324.752481</v>
      </c>
      <c r="F599" s="27">
        <f t="shared" si="411"/>
        <v>3049.356834</v>
      </c>
      <c r="G599" s="28">
        <f t="shared" si="412"/>
        <v>1720.448846</v>
      </c>
      <c r="H599" s="29">
        <f t="shared" si="413"/>
        <v>998.5707096</v>
      </c>
      <c r="I599" s="36">
        <f t="shared" si="414"/>
        <v>1664.950496</v>
      </c>
    </row>
    <row r="600">
      <c r="A600" s="70"/>
      <c r="B600" s="66" t="s">
        <v>22</v>
      </c>
      <c r="C600" s="67">
        <v>26.640610786516866</v>
      </c>
      <c r="D600" s="68">
        <f t="shared" si="409"/>
        <v>6100.69987</v>
      </c>
      <c r="E600" s="69">
        <f t="shared" si="410"/>
        <v>6710.769857</v>
      </c>
      <c r="F600" s="27">
        <f t="shared" si="411"/>
        <v>2458.154999</v>
      </c>
      <c r="G600" s="28">
        <f t="shared" si="412"/>
        <v>1386.892437</v>
      </c>
      <c r="H600" s="29">
        <f t="shared" si="413"/>
        <v>804.9702659</v>
      </c>
      <c r="I600" s="36">
        <f t="shared" si="414"/>
        <v>1342.153971</v>
      </c>
    </row>
    <row r="601">
      <c r="A601" s="70"/>
      <c r="B601" s="66" t="s">
        <v>28</v>
      </c>
      <c r="C601" s="67">
        <v>26.303387865168546</v>
      </c>
      <c r="D601" s="68">
        <f t="shared" si="409"/>
        <v>6023.475821</v>
      </c>
      <c r="E601" s="69">
        <f t="shared" si="410"/>
        <v>6625.823403</v>
      </c>
      <c r="F601" s="27">
        <f t="shared" si="411"/>
        <v>2427.039113</v>
      </c>
      <c r="G601" s="28">
        <f t="shared" si="412"/>
        <v>1369.336837</v>
      </c>
      <c r="H601" s="29">
        <f t="shared" si="413"/>
        <v>794.7807689</v>
      </c>
      <c r="I601" s="36">
        <f t="shared" si="414"/>
        <v>1325.164681</v>
      </c>
    </row>
    <row r="602">
      <c r="A602" s="70"/>
      <c r="B602" s="66" t="s">
        <v>15</v>
      </c>
      <c r="C602" s="67">
        <v>31.024508764044953</v>
      </c>
      <c r="D602" s="68">
        <f t="shared" si="409"/>
        <v>7104.612507</v>
      </c>
      <c r="E602" s="69">
        <f t="shared" si="410"/>
        <v>7815.073758</v>
      </c>
      <c r="F602" s="27">
        <f t="shared" si="411"/>
        <v>2862.661517</v>
      </c>
      <c r="G602" s="28">
        <f t="shared" si="412"/>
        <v>1615.115244</v>
      </c>
      <c r="H602" s="29">
        <f t="shared" si="413"/>
        <v>937.4337274</v>
      </c>
      <c r="I602" s="36">
        <f t="shared" si="414"/>
        <v>1563.014752</v>
      </c>
    </row>
    <row r="603">
      <c r="A603" s="70"/>
      <c r="B603" s="66" t="s">
        <v>16</v>
      </c>
      <c r="C603" s="67">
        <v>0.0</v>
      </c>
      <c r="D603" s="68">
        <f t="shared" si="409"/>
        <v>0</v>
      </c>
      <c r="E603" s="69">
        <f t="shared" si="410"/>
        <v>0</v>
      </c>
      <c r="F603" s="27">
        <f t="shared" si="411"/>
        <v>0</v>
      </c>
      <c r="G603" s="28">
        <f t="shared" si="412"/>
        <v>0</v>
      </c>
      <c r="H603" s="29">
        <f t="shared" si="413"/>
        <v>0</v>
      </c>
      <c r="I603" s="36">
        <f t="shared" si="414"/>
        <v>0</v>
      </c>
    </row>
    <row r="604">
      <c r="A604" s="70"/>
      <c r="B604" s="66" t="s">
        <v>17</v>
      </c>
      <c r="C604" s="67">
        <v>0.0</v>
      </c>
      <c r="D604" s="68">
        <f t="shared" si="409"/>
        <v>0</v>
      </c>
      <c r="E604" s="69">
        <f t="shared" si="410"/>
        <v>0</v>
      </c>
      <c r="F604" s="27">
        <f t="shared" si="411"/>
        <v>0</v>
      </c>
      <c r="G604" s="28">
        <f t="shared" si="412"/>
        <v>0</v>
      </c>
      <c r="H604" s="29">
        <f t="shared" si="413"/>
        <v>0</v>
      </c>
      <c r="I604" s="36">
        <f t="shared" si="414"/>
        <v>0</v>
      </c>
    </row>
    <row r="605">
      <c r="A605" s="70"/>
      <c r="B605" s="66" t="s">
        <v>73</v>
      </c>
      <c r="C605" s="67">
        <v>26.70805537078653</v>
      </c>
      <c r="D605" s="68">
        <f t="shared" si="409"/>
        <v>6116.14468</v>
      </c>
      <c r="E605" s="69">
        <f t="shared" si="410"/>
        <v>6727.759148</v>
      </c>
      <c r="F605" s="27">
        <f t="shared" si="411"/>
        <v>2464.378176</v>
      </c>
      <c r="G605" s="28">
        <f t="shared" si="412"/>
        <v>1390.403558</v>
      </c>
      <c r="H605" s="29">
        <f t="shared" si="413"/>
        <v>807.0081653</v>
      </c>
      <c r="I605" s="36">
        <f t="shared" si="414"/>
        <v>1345.55183</v>
      </c>
    </row>
    <row r="606">
      <c r="A606" s="70"/>
      <c r="B606" s="66" t="s">
        <v>20</v>
      </c>
      <c r="C606" s="67">
        <v>0.0</v>
      </c>
      <c r="D606" s="68">
        <f t="shared" si="409"/>
        <v>0</v>
      </c>
      <c r="E606" s="69">
        <f t="shared" si="410"/>
        <v>0</v>
      </c>
      <c r="F606" s="27">
        <f t="shared" si="411"/>
        <v>0</v>
      </c>
      <c r="G606" s="28">
        <f t="shared" si="412"/>
        <v>0</v>
      </c>
      <c r="H606" s="29">
        <f t="shared" si="413"/>
        <v>0</v>
      </c>
      <c r="I606" s="36">
        <f t="shared" si="414"/>
        <v>0</v>
      </c>
    </row>
    <row r="607">
      <c r="A607" s="37"/>
      <c r="B607" s="37"/>
      <c r="C607" s="38"/>
      <c r="D607" s="39"/>
      <c r="E607" s="39"/>
      <c r="F607" s="38"/>
      <c r="G607" s="39"/>
      <c r="H607" s="40"/>
      <c r="I607" s="41"/>
    </row>
    <row r="608">
      <c r="A608" s="65" t="s">
        <v>169</v>
      </c>
      <c r="B608" s="66" t="s">
        <v>68</v>
      </c>
      <c r="C608" s="67">
        <v>32.37340044943821</v>
      </c>
      <c r="D608" s="68">
        <f t="shared" ref="D608:D616" si="415">C608*229</f>
        <v>7413.508703</v>
      </c>
      <c r="E608" s="69">
        <f t="shared" ref="E608:E616" si="416">D608*1.1</f>
        <v>8154.859573</v>
      </c>
      <c r="F608" s="27">
        <f t="shared" ref="F608:F616" si="417">(E608*$F$6)*0.33</f>
        <v>2987.125062</v>
      </c>
      <c r="G608" s="28">
        <f t="shared" ref="G608:G616" si="418">(E608*$G$6)*0.1666666667</f>
        <v>1685.337645</v>
      </c>
      <c r="H608" s="29">
        <f t="shared" ref="H608:H616" si="419">(E608*$H$6)*0.0833</f>
        <v>978.1917155</v>
      </c>
      <c r="I608" s="36">
        <f t="shared" ref="I608:I616" si="420">D608*$I$6</f>
        <v>1630.971915</v>
      </c>
    </row>
    <row r="609">
      <c r="A609" s="70"/>
      <c r="B609" s="66" t="s">
        <v>69</v>
      </c>
      <c r="C609" s="67">
        <v>33.654847550561804</v>
      </c>
      <c r="D609" s="68">
        <f t="shared" si="415"/>
        <v>7706.960089</v>
      </c>
      <c r="E609" s="69">
        <f t="shared" si="416"/>
        <v>8477.656098</v>
      </c>
      <c r="F609" s="27">
        <f t="shared" si="417"/>
        <v>3105.365429</v>
      </c>
      <c r="G609" s="28">
        <f t="shared" si="418"/>
        <v>1752.048927</v>
      </c>
      <c r="H609" s="29">
        <f t="shared" si="419"/>
        <v>1016.911804</v>
      </c>
      <c r="I609" s="36">
        <f t="shared" si="420"/>
        <v>1695.53122</v>
      </c>
    </row>
    <row r="610">
      <c r="A610" s="70"/>
      <c r="B610" s="66" t="s">
        <v>22</v>
      </c>
      <c r="C610" s="67">
        <v>26.640610786516866</v>
      </c>
      <c r="D610" s="68">
        <f t="shared" si="415"/>
        <v>6100.69987</v>
      </c>
      <c r="E610" s="69">
        <f t="shared" si="416"/>
        <v>6710.769857</v>
      </c>
      <c r="F610" s="27">
        <f t="shared" si="417"/>
        <v>2458.154999</v>
      </c>
      <c r="G610" s="28">
        <f t="shared" si="418"/>
        <v>1386.892437</v>
      </c>
      <c r="H610" s="29">
        <f t="shared" si="419"/>
        <v>804.9702659</v>
      </c>
      <c r="I610" s="36">
        <f t="shared" si="420"/>
        <v>1342.153971</v>
      </c>
    </row>
    <row r="611">
      <c r="A611" s="70"/>
      <c r="B611" s="66" t="s">
        <v>28</v>
      </c>
      <c r="C611" s="67">
        <v>26.303387865168546</v>
      </c>
      <c r="D611" s="68">
        <f t="shared" si="415"/>
        <v>6023.475821</v>
      </c>
      <c r="E611" s="69">
        <f t="shared" si="416"/>
        <v>6625.823403</v>
      </c>
      <c r="F611" s="27">
        <f t="shared" si="417"/>
        <v>2427.039113</v>
      </c>
      <c r="G611" s="28">
        <f t="shared" si="418"/>
        <v>1369.336837</v>
      </c>
      <c r="H611" s="29">
        <f t="shared" si="419"/>
        <v>794.7807689</v>
      </c>
      <c r="I611" s="36">
        <f t="shared" si="420"/>
        <v>1325.164681</v>
      </c>
    </row>
    <row r="612">
      <c r="A612" s="70"/>
      <c r="B612" s="66" t="s">
        <v>15</v>
      </c>
      <c r="C612" s="67">
        <v>31.36173168539327</v>
      </c>
      <c r="D612" s="68">
        <f t="shared" si="415"/>
        <v>7181.836556</v>
      </c>
      <c r="E612" s="69">
        <f t="shared" si="416"/>
        <v>7900.020212</v>
      </c>
      <c r="F612" s="27">
        <f t="shared" si="417"/>
        <v>2893.777403</v>
      </c>
      <c r="G612" s="28">
        <f t="shared" si="418"/>
        <v>1632.670844</v>
      </c>
      <c r="H612" s="29">
        <f t="shared" si="419"/>
        <v>947.6232244</v>
      </c>
      <c r="I612" s="36">
        <f t="shared" si="420"/>
        <v>1580.004042</v>
      </c>
    </row>
    <row r="613">
      <c r="A613" s="70"/>
      <c r="B613" s="66" t="s">
        <v>16</v>
      </c>
      <c r="C613" s="67">
        <v>0.0</v>
      </c>
      <c r="D613" s="68">
        <f t="shared" si="415"/>
        <v>0</v>
      </c>
      <c r="E613" s="69">
        <f t="shared" si="416"/>
        <v>0</v>
      </c>
      <c r="F613" s="27">
        <f t="shared" si="417"/>
        <v>0</v>
      </c>
      <c r="G613" s="28">
        <f t="shared" si="418"/>
        <v>0</v>
      </c>
      <c r="H613" s="29">
        <f t="shared" si="419"/>
        <v>0</v>
      </c>
      <c r="I613" s="36">
        <f t="shared" si="420"/>
        <v>0</v>
      </c>
    </row>
    <row r="614">
      <c r="A614" s="70"/>
      <c r="B614" s="66" t="s">
        <v>17</v>
      </c>
      <c r="C614" s="67">
        <v>0.0</v>
      </c>
      <c r="D614" s="68">
        <f t="shared" si="415"/>
        <v>0</v>
      </c>
      <c r="E614" s="69">
        <f t="shared" si="416"/>
        <v>0</v>
      </c>
      <c r="F614" s="27">
        <f t="shared" si="417"/>
        <v>0</v>
      </c>
      <c r="G614" s="28">
        <f t="shared" si="418"/>
        <v>0</v>
      </c>
      <c r="H614" s="29">
        <f t="shared" si="419"/>
        <v>0</v>
      </c>
      <c r="I614" s="36">
        <f t="shared" si="420"/>
        <v>0</v>
      </c>
    </row>
    <row r="615">
      <c r="A615" s="70"/>
      <c r="B615" s="66" t="s">
        <v>73</v>
      </c>
      <c r="C615" s="67">
        <v>26.842944539325845</v>
      </c>
      <c r="D615" s="68">
        <f t="shared" si="415"/>
        <v>6147.0343</v>
      </c>
      <c r="E615" s="69">
        <f t="shared" si="416"/>
        <v>6761.737729</v>
      </c>
      <c r="F615" s="27">
        <f t="shared" si="417"/>
        <v>2476.82453</v>
      </c>
      <c r="G615" s="28">
        <f t="shared" si="418"/>
        <v>1397.425798</v>
      </c>
      <c r="H615" s="29">
        <f t="shared" si="419"/>
        <v>811.0839641</v>
      </c>
      <c r="I615" s="36">
        <f t="shared" si="420"/>
        <v>1352.347546</v>
      </c>
    </row>
    <row r="616">
      <c r="A616" s="70"/>
      <c r="B616" s="66" t="s">
        <v>20</v>
      </c>
      <c r="C616" s="67">
        <v>0.0</v>
      </c>
      <c r="D616" s="68">
        <f t="shared" si="415"/>
        <v>0</v>
      </c>
      <c r="E616" s="69">
        <f t="shared" si="416"/>
        <v>0</v>
      </c>
      <c r="F616" s="27">
        <f t="shared" si="417"/>
        <v>0</v>
      </c>
      <c r="G616" s="28">
        <f t="shared" si="418"/>
        <v>0</v>
      </c>
      <c r="H616" s="29">
        <f t="shared" si="419"/>
        <v>0</v>
      </c>
      <c r="I616" s="36">
        <f t="shared" si="420"/>
        <v>0</v>
      </c>
    </row>
    <row r="617">
      <c r="A617" s="57"/>
      <c r="B617" s="57"/>
      <c r="C617" s="58"/>
      <c r="D617" s="59"/>
      <c r="E617" s="58"/>
      <c r="F617" s="58"/>
      <c r="G617" s="59"/>
      <c r="H617" s="58"/>
      <c r="I617" s="60"/>
    </row>
    <row r="618">
      <c r="A618" s="57"/>
      <c r="B618" s="61"/>
      <c r="C618" s="62"/>
      <c r="D618" s="63"/>
      <c r="E618" s="62"/>
      <c r="F618" s="62"/>
      <c r="G618" s="63"/>
      <c r="H618" s="62"/>
      <c r="I618" s="64"/>
    </row>
    <row r="619">
      <c r="A619" s="65" t="s">
        <v>170</v>
      </c>
      <c r="B619" s="66" t="s">
        <v>11</v>
      </c>
      <c r="C619" s="67">
        <v>39.117858876404505</v>
      </c>
      <c r="D619" s="68">
        <f t="shared" ref="D619:D625" si="421">C619*229</f>
        <v>8957.989683</v>
      </c>
      <c r="E619" s="69">
        <f t="shared" ref="E619:E625" si="422">D619*1.1</f>
        <v>9853.788651</v>
      </c>
      <c r="F619" s="27">
        <f t="shared" ref="F619:F625" si="423">(E619*$F$6)*0.33</f>
        <v>3609.442783</v>
      </c>
      <c r="G619" s="28">
        <f t="shared" ref="G619:G625" si="424">(E619*$G$6)*0.1666666667</f>
        <v>2036.449655</v>
      </c>
      <c r="H619" s="29">
        <f t="shared" ref="H619:H625" si="425">(E619*$H$6)*0.0833</f>
        <v>1181.981656</v>
      </c>
      <c r="I619" s="36">
        <f t="shared" ref="I619:I625" si="426">D619*$I$6</f>
        <v>1970.75773</v>
      </c>
    </row>
    <row r="620">
      <c r="A620" s="70"/>
      <c r="B620" s="66" t="s">
        <v>22</v>
      </c>
      <c r="C620" s="67">
        <v>26.640610786516866</v>
      </c>
      <c r="D620" s="68">
        <f t="shared" si="421"/>
        <v>6100.69987</v>
      </c>
      <c r="E620" s="69">
        <f t="shared" si="422"/>
        <v>6710.769857</v>
      </c>
      <c r="F620" s="27">
        <f t="shared" si="423"/>
        <v>2458.154999</v>
      </c>
      <c r="G620" s="28">
        <f t="shared" si="424"/>
        <v>1386.892437</v>
      </c>
      <c r="H620" s="29">
        <f t="shared" si="425"/>
        <v>804.9702659</v>
      </c>
      <c r="I620" s="36">
        <f t="shared" si="426"/>
        <v>1342.153971</v>
      </c>
    </row>
    <row r="621">
      <c r="A621" s="70"/>
      <c r="B621" s="66" t="s">
        <v>28</v>
      </c>
      <c r="C621" s="67">
        <v>26.303387865168546</v>
      </c>
      <c r="D621" s="68">
        <f t="shared" si="421"/>
        <v>6023.475821</v>
      </c>
      <c r="E621" s="69">
        <f t="shared" si="422"/>
        <v>6625.823403</v>
      </c>
      <c r="F621" s="27">
        <f t="shared" si="423"/>
        <v>2427.039113</v>
      </c>
      <c r="G621" s="28">
        <f t="shared" si="424"/>
        <v>1369.336837</v>
      </c>
      <c r="H621" s="29">
        <f t="shared" si="425"/>
        <v>794.7807689</v>
      </c>
      <c r="I621" s="36">
        <f t="shared" si="426"/>
        <v>1325.164681</v>
      </c>
    </row>
    <row r="622">
      <c r="A622" s="70"/>
      <c r="B622" s="66" t="s">
        <v>15</v>
      </c>
      <c r="C622" s="67">
        <v>24.617273258426973</v>
      </c>
      <c r="D622" s="68">
        <f t="shared" si="421"/>
        <v>5637.355576</v>
      </c>
      <c r="E622" s="69">
        <f t="shared" si="422"/>
        <v>6201.091134</v>
      </c>
      <c r="F622" s="27">
        <f t="shared" si="423"/>
        <v>2271.459682</v>
      </c>
      <c r="G622" s="28">
        <f t="shared" si="424"/>
        <v>1281.558835</v>
      </c>
      <c r="H622" s="29">
        <f t="shared" si="425"/>
        <v>743.8332837</v>
      </c>
      <c r="I622" s="36">
        <f t="shared" si="426"/>
        <v>1240.218227</v>
      </c>
    </row>
    <row r="623">
      <c r="A623" s="70"/>
      <c r="B623" s="66" t="s">
        <v>16</v>
      </c>
      <c r="C623" s="67">
        <v>0.0</v>
      </c>
      <c r="D623" s="68">
        <f t="shared" si="421"/>
        <v>0</v>
      </c>
      <c r="E623" s="69">
        <f t="shared" si="422"/>
        <v>0</v>
      </c>
      <c r="F623" s="27">
        <f t="shared" si="423"/>
        <v>0</v>
      </c>
      <c r="G623" s="28">
        <f t="shared" si="424"/>
        <v>0</v>
      </c>
      <c r="H623" s="29">
        <f t="shared" si="425"/>
        <v>0</v>
      </c>
      <c r="I623" s="36">
        <f t="shared" si="426"/>
        <v>0</v>
      </c>
    </row>
    <row r="624">
      <c r="A624" s="70"/>
      <c r="B624" s="66" t="s">
        <v>17</v>
      </c>
      <c r="C624" s="67">
        <v>0.0</v>
      </c>
      <c r="D624" s="68">
        <f t="shared" si="421"/>
        <v>0</v>
      </c>
      <c r="E624" s="69">
        <f t="shared" si="422"/>
        <v>0</v>
      </c>
      <c r="F624" s="27">
        <f t="shared" si="423"/>
        <v>0</v>
      </c>
      <c r="G624" s="28">
        <f t="shared" si="424"/>
        <v>0</v>
      </c>
      <c r="H624" s="29">
        <f t="shared" si="425"/>
        <v>0</v>
      </c>
      <c r="I624" s="36">
        <f t="shared" si="426"/>
        <v>0</v>
      </c>
    </row>
    <row r="625">
      <c r="A625" s="70"/>
      <c r="B625" s="66" t="s">
        <v>73</v>
      </c>
      <c r="C625" s="67">
        <v>26.842944539325845</v>
      </c>
      <c r="D625" s="68">
        <f t="shared" si="421"/>
        <v>6147.0343</v>
      </c>
      <c r="E625" s="69">
        <f t="shared" si="422"/>
        <v>6761.737729</v>
      </c>
      <c r="F625" s="27">
        <f t="shared" si="423"/>
        <v>2476.82453</v>
      </c>
      <c r="G625" s="28">
        <f t="shared" si="424"/>
        <v>1397.425798</v>
      </c>
      <c r="H625" s="29">
        <f t="shared" si="425"/>
        <v>811.0839641</v>
      </c>
      <c r="I625" s="36">
        <f t="shared" si="426"/>
        <v>1352.347546</v>
      </c>
    </row>
    <row r="626">
      <c r="A626" s="57"/>
      <c r="B626" s="57"/>
      <c r="C626" s="58"/>
      <c r="D626" s="59"/>
      <c r="E626" s="58"/>
      <c r="F626" s="58"/>
      <c r="G626" s="59"/>
      <c r="H626" s="58"/>
      <c r="I626" s="60"/>
    </row>
    <row r="627">
      <c r="A627" s="57"/>
      <c r="B627" s="61"/>
      <c r="C627" s="62"/>
      <c r="D627" s="63"/>
      <c r="E627" s="62"/>
      <c r="F627" s="62"/>
      <c r="G627" s="63"/>
      <c r="H627" s="62"/>
      <c r="I627" s="64"/>
    </row>
    <row r="628">
      <c r="A628" s="65" t="s">
        <v>171</v>
      </c>
      <c r="B628" s="66" t="s">
        <v>68</v>
      </c>
      <c r="C628" s="67">
        <v>26.303387865168546</v>
      </c>
      <c r="D628" s="68">
        <f t="shared" ref="D628:D635" si="427">C628*229</f>
        <v>6023.475821</v>
      </c>
      <c r="E628" s="69">
        <f t="shared" ref="E628:E635" si="428">D628*1.1</f>
        <v>6625.823403</v>
      </c>
      <c r="F628" s="27">
        <f t="shared" ref="F628:F635" si="429">(E628*$F$6)*0.33</f>
        <v>2427.039113</v>
      </c>
      <c r="G628" s="28">
        <f t="shared" ref="G628:G635" si="430">(E628*$G$6)*0.1666666667</f>
        <v>1369.336837</v>
      </c>
      <c r="H628" s="29">
        <f t="shared" ref="H628:H635" si="431">(E628*$H$6)*0.0833</f>
        <v>794.7807689</v>
      </c>
      <c r="I628" s="36">
        <f t="shared" ref="I628:I635" si="432">D628*$I$6</f>
        <v>1325.164681</v>
      </c>
    </row>
    <row r="629">
      <c r="A629" s="70"/>
      <c r="B629" s="66" t="s">
        <v>69</v>
      </c>
      <c r="C629" s="67">
        <v>28.73139289887641</v>
      </c>
      <c r="D629" s="68">
        <f t="shared" si="427"/>
        <v>6579.488974</v>
      </c>
      <c r="E629" s="69">
        <f t="shared" si="428"/>
        <v>7237.437871</v>
      </c>
      <c r="F629" s="27">
        <f t="shared" si="429"/>
        <v>2651.073492</v>
      </c>
      <c r="G629" s="28">
        <f t="shared" si="430"/>
        <v>1495.73716</v>
      </c>
      <c r="H629" s="29">
        <f t="shared" si="431"/>
        <v>868.1451475</v>
      </c>
      <c r="I629" s="36">
        <f t="shared" si="432"/>
        <v>1447.487574</v>
      </c>
    </row>
    <row r="630">
      <c r="A630" s="70"/>
      <c r="B630" s="66" t="s">
        <v>22</v>
      </c>
      <c r="C630" s="67">
        <v>25.62894202247191</v>
      </c>
      <c r="D630" s="68">
        <f t="shared" si="427"/>
        <v>5869.027723</v>
      </c>
      <c r="E630" s="69">
        <f t="shared" si="428"/>
        <v>6455.930495</v>
      </c>
      <c r="F630" s="27">
        <f t="shared" si="429"/>
        <v>2364.80734</v>
      </c>
      <c r="G630" s="28">
        <f t="shared" si="430"/>
        <v>1334.225636</v>
      </c>
      <c r="H630" s="29">
        <f t="shared" si="431"/>
        <v>774.4017748</v>
      </c>
      <c r="I630" s="36">
        <f t="shared" si="432"/>
        <v>1291.186099</v>
      </c>
    </row>
    <row r="631">
      <c r="A631" s="70"/>
      <c r="B631" s="66" t="s">
        <v>28</v>
      </c>
      <c r="C631" s="67">
        <v>25.56149743820225</v>
      </c>
      <c r="D631" s="68">
        <f t="shared" si="427"/>
        <v>5853.582913</v>
      </c>
      <c r="E631" s="69">
        <f t="shared" si="428"/>
        <v>6438.941205</v>
      </c>
      <c r="F631" s="27">
        <f t="shared" si="429"/>
        <v>2358.584163</v>
      </c>
      <c r="G631" s="28">
        <f t="shared" si="430"/>
        <v>1330.714516</v>
      </c>
      <c r="H631" s="29">
        <f t="shared" si="431"/>
        <v>772.3638754</v>
      </c>
      <c r="I631" s="36">
        <f t="shared" si="432"/>
        <v>1287.788241</v>
      </c>
    </row>
    <row r="632">
      <c r="A632" s="70"/>
      <c r="B632" s="66" t="s">
        <v>15</v>
      </c>
      <c r="C632" s="67">
        <v>24.617273258426973</v>
      </c>
      <c r="D632" s="68">
        <f t="shared" si="427"/>
        <v>5637.355576</v>
      </c>
      <c r="E632" s="69">
        <f t="shared" si="428"/>
        <v>6201.091134</v>
      </c>
      <c r="F632" s="27">
        <f t="shared" si="429"/>
        <v>2271.459682</v>
      </c>
      <c r="G632" s="28">
        <f t="shared" si="430"/>
        <v>1281.558835</v>
      </c>
      <c r="H632" s="29">
        <f t="shared" si="431"/>
        <v>743.8332837</v>
      </c>
      <c r="I632" s="36">
        <f t="shared" si="432"/>
        <v>1240.218227</v>
      </c>
    </row>
    <row r="633">
      <c r="A633" s="70"/>
      <c r="B633" s="66" t="s">
        <v>16</v>
      </c>
      <c r="C633" s="67">
        <v>0.0</v>
      </c>
      <c r="D633" s="68">
        <f t="shared" si="427"/>
        <v>0</v>
      </c>
      <c r="E633" s="69">
        <f t="shared" si="428"/>
        <v>0</v>
      </c>
      <c r="F633" s="27">
        <f t="shared" si="429"/>
        <v>0</v>
      </c>
      <c r="G633" s="28">
        <f t="shared" si="430"/>
        <v>0</v>
      </c>
      <c r="H633" s="29">
        <f t="shared" si="431"/>
        <v>0</v>
      </c>
      <c r="I633" s="36">
        <f t="shared" si="432"/>
        <v>0</v>
      </c>
    </row>
    <row r="634">
      <c r="A634" s="70"/>
      <c r="B634" s="66" t="s">
        <v>17</v>
      </c>
      <c r="C634" s="67">
        <v>0.0</v>
      </c>
      <c r="D634" s="68">
        <f t="shared" si="427"/>
        <v>0</v>
      </c>
      <c r="E634" s="69">
        <f t="shared" si="428"/>
        <v>0</v>
      </c>
      <c r="F634" s="27">
        <f t="shared" si="429"/>
        <v>0</v>
      </c>
      <c r="G634" s="28">
        <f t="shared" si="430"/>
        <v>0</v>
      </c>
      <c r="H634" s="29">
        <f t="shared" si="431"/>
        <v>0</v>
      </c>
      <c r="I634" s="36">
        <f t="shared" si="432"/>
        <v>0</v>
      </c>
    </row>
    <row r="635">
      <c r="A635" s="70"/>
      <c r="B635" s="66" t="s">
        <v>73</v>
      </c>
      <c r="C635" s="67">
        <v>25.62894202247191</v>
      </c>
      <c r="D635" s="68">
        <f t="shared" si="427"/>
        <v>5869.027723</v>
      </c>
      <c r="E635" s="69">
        <f t="shared" si="428"/>
        <v>6455.930495</v>
      </c>
      <c r="F635" s="27">
        <f t="shared" si="429"/>
        <v>2364.80734</v>
      </c>
      <c r="G635" s="28">
        <f t="shared" si="430"/>
        <v>1334.225636</v>
      </c>
      <c r="H635" s="29">
        <f t="shared" si="431"/>
        <v>774.4017748</v>
      </c>
      <c r="I635" s="36">
        <f t="shared" si="432"/>
        <v>1291.186099</v>
      </c>
    </row>
    <row r="636">
      <c r="A636" s="37"/>
      <c r="B636" s="37"/>
      <c r="C636" s="38"/>
      <c r="D636" s="39"/>
      <c r="E636" s="39"/>
      <c r="F636" s="38"/>
      <c r="G636" s="39"/>
      <c r="H636" s="40"/>
      <c r="I636" s="41"/>
    </row>
    <row r="637">
      <c r="A637" s="65" t="s">
        <v>172</v>
      </c>
      <c r="B637" s="66" t="s">
        <v>68</v>
      </c>
      <c r="C637" s="67">
        <v>26.303387865168546</v>
      </c>
      <c r="D637" s="68">
        <f t="shared" ref="D637:D644" si="433">C637*229</f>
        <v>6023.475821</v>
      </c>
      <c r="E637" s="69">
        <f t="shared" ref="E637:E644" si="434">D637*1.1</f>
        <v>6625.823403</v>
      </c>
      <c r="F637" s="27">
        <f t="shared" ref="F637:F644" si="435">(E637*$F$6)*0.33</f>
        <v>2427.039113</v>
      </c>
      <c r="G637" s="28">
        <f t="shared" ref="G637:G644" si="436">(E637*$G$6)*0.1666666667</f>
        <v>1369.336837</v>
      </c>
      <c r="H637" s="29">
        <f t="shared" ref="H637:H644" si="437">(E637*$H$6)*0.0833</f>
        <v>794.7807689</v>
      </c>
      <c r="I637" s="36">
        <f t="shared" ref="I637:I644" si="438">D637*$I$6</f>
        <v>1325.164681</v>
      </c>
      <c r="K637" s="75"/>
    </row>
    <row r="638">
      <c r="A638" s="70"/>
      <c r="B638" s="66" t="s">
        <v>69</v>
      </c>
      <c r="C638" s="67">
        <v>27.989502471910118</v>
      </c>
      <c r="D638" s="68">
        <f t="shared" si="433"/>
        <v>6409.596066</v>
      </c>
      <c r="E638" s="69">
        <f t="shared" si="434"/>
        <v>7050.555673</v>
      </c>
      <c r="F638" s="27">
        <f t="shared" si="435"/>
        <v>2582.618543</v>
      </c>
      <c r="G638" s="28">
        <f t="shared" si="436"/>
        <v>1457.114839</v>
      </c>
      <c r="H638" s="29">
        <f t="shared" si="437"/>
        <v>845.728254</v>
      </c>
      <c r="I638" s="36">
        <f t="shared" si="438"/>
        <v>1410.111135</v>
      </c>
    </row>
    <row r="639">
      <c r="A639" s="70"/>
      <c r="B639" s="66" t="s">
        <v>22</v>
      </c>
      <c r="C639" s="67">
        <v>25.62894202247191</v>
      </c>
      <c r="D639" s="68">
        <f t="shared" si="433"/>
        <v>5869.027723</v>
      </c>
      <c r="E639" s="69">
        <f t="shared" si="434"/>
        <v>6455.930495</v>
      </c>
      <c r="F639" s="27">
        <f t="shared" si="435"/>
        <v>2364.80734</v>
      </c>
      <c r="G639" s="28">
        <f t="shared" si="436"/>
        <v>1334.225636</v>
      </c>
      <c r="H639" s="29">
        <f t="shared" si="437"/>
        <v>774.4017748</v>
      </c>
      <c r="I639" s="36">
        <f t="shared" si="438"/>
        <v>1291.186099</v>
      </c>
    </row>
    <row r="640">
      <c r="A640" s="70"/>
      <c r="B640" s="66" t="s">
        <v>28</v>
      </c>
      <c r="C640" s="67">
        <v>25.56149743820225</v>
      </c>
      <c r="D640" s="68">
        <f t="shared" si="433"/>
        <v>5853.582913</v>
      </c>
      <c r="E640" s="69">
        <f t="shared" si="434"/>
        <v>6438.941205</v>
      </c>
      <c r="F640" s="27">
        <f t="shared" si="435"/>
        <v>2358.584163</v>
      </c>
      <c r="G640" s="28">
        <f t="shared" si="436"/>
        <v>1330.714516</v>
      </c>
      <c r="H640" s="29">
        <f t="shared" si="437"/>
        <v>772.3638754</v>
      </c>
      <c r="I640" s="36">
        <f t="shared" si="438"/>
        <v>1287.788241</v>
      </c>
    </row>
    <row r="641">
      <c r="A641" s="70"/>
      <c r="B641" s="66" t="s">
        <v>15</v>
      </c>
      <c r="C641" s="67">
        <v>25.291719101123597</v>
      </c>
      <c r="D641" s="68">
        <f t="shared" si="433"/>
        <v>5791.803674</v>
      </c>
      <c r="E641" s="69">
        <f t="shared" si="434"/>
        <v>6370.984042</v>
      </c>
      <c r="F641" s="27">
        <f t="shared" si="435"/>
        <v>2333.691454</v>
      </c>
      <c r="G641" s="28">
        <f t="shared" si="436"/>
        <v>1316.670036</v>
      </c>
      <c r="H641" s="29">
        <f t="shared" si="437"/>
        <v>764.2122778</v>
      </c>
      <c r="I641" s="36">
        <f t="shared" si="438"/>
        <v>1274.196808</v>
      </c>
    </row>
    <row r="642">
      <c r="A642" s="70"/>
      <c r="B642" s="66" t="s">
        <v>16</v>
      </c>
      <c r="C642" s="67">
        <v>0.0</v>
      </c>
      <c r="D642" s="68">
        <f t="shared" si="433"/>
        <v>0</v>
      </c>
      <c r="E642" s="69">
        <f t="shared" si="434"/>
        <v>0</v>
      </c>
      <c r="F642" s="27">
        <f t="shared" si="435"/>
        <v>0</v>
      </c>
      <c r="G642" s="28">
        <f t="shared" si="436"/>
        <v>0</v>
      </c>
      <c r="H642" s="29">
        <f t="shared" si="437"/>
        <v>0</v>
      </c>
      <c r="I642" s="36">
        <f t="shared" si="438"/>
        <v>0</v>
      </c>
    </row>
    <row r="643">
      <c r="A643" s="70"/>
      <c r="B643" s="66" t="s">
        <v>17</v>
      </c>
      <c r="C643" s="67">
        <v>0.0</v>
      </c>
      <c r="D643" s="68">
        <f t="shared" si="433"/>
        <v>0</v>
      </c>
      <c r="E643" s="69">
        <f t="shared" si="434"/>
        <v>0</v>
      </c>
      <c r="F643" s="27">
        <f t="shared" si="435"/>
        <v>0</v>
      </c>
      <c r="G643" s="28">
        <f t="shared" si="436"/>
        <v>0</v>
      </c>
      <c r="H643" s="29">
        <f t="shared" si="437"/>
        <v>0</v>
      </c>
      <c r="I643" s="36">
        <f t="shared" si="438"/>
        <v>0</v>
      </c>
    </row>
    <row r="644">
      <c r="A644" s="70"/>
      <c r="B644" s="66" t="s">
        <v>73</v>
      </c>
      <c r="C644" s="67">
        <v>25.62894202247191</v>
      </c>
      <c r="D644" s="68">
        <f t="shared" si="433"/>
        <v>5869.027723</v>
      </c>
      <c r="E644" s="69">
        <f t="shared" si="434"/>
        <v>6455.930495</v>
      </c>
      <c r="F644" s="27">
        <f t="shared" si="435"/>
        <v>2364.80734</v>
      </c>
      <c r="G644" s="28">
        <f t="shared" si="436"/>
        <v>1334.225636</v>
      </c>
      <c r="H644" s="29">
        <f t="shared" si="437"/>
        <v>774.4017748</v>
      </c>
      <c r="I644" s="36">
        <f t="shared" si="438"/>
        <v>1291.186099</v>
      </c>
    </row>
    <row r="645">
      <c r="A645" s="37"/>
      <c r="B645" s="37"/>
      <c r="C645" s="38"/>
      <c r="D645" s="39"/>
      <c r="E645" s="39"/>
      <c r="F645" s="38"/>
      <c r="G645" s="39"/>
      <c r="H645" s="40"/>
      <c r="I645" s="41"/>
    </row>
    <row r="646">
      <c r="A646" s="65" t="s">
        <v>173</v>
      </c>
      <c r="B646" s="66" t="s">
        <v>68</v>
      </c>
      <c r="C646" s="67">
        <v>28.05694705617978</v>
      </c>
      <c r="D646" s="68">
        <f t="shared" ref="D646:D653" si="439">C646*229</f>
        <v>6425.040876</v>
      </c>
      <c r="E646" s="69">
        <f t="shared" ref="E646:E653" si="440">D646*1.1</f>
        <v>7067.544963</v>
      </c>
      <c r="F646" s="27">
        <f t="shared" ref="F646:F653" si="441">(E646*$F$6)*0.33</f>
        <v>2588.84172</v>
      </c>
      <c r="G646" s="28">
        <f t="shared" ref="G646:G653" si="442">(E646*$G$6)*0.1666666667</f>
        <v>1460.625959</v>
      </c>
      <c r="H646" s="29">
        <f t="shared" ref="H646:H653" si="443">(E646*$H$6)*0.0833</f>
        <v>847.7661535</v>
      </c>
      <c r="I646" s="36">
        <f t="shared" ref="I646:I653" si="444">D646*$I$6</f>
        <v>1413.508993</v>
      </c>
    </row>
    <row r="647">
      <c r="A647" s="70"/>
      <c r="B647" s="66" t="s">
        <v>69</v>
      </c>
      <c r="C647" s="67">
        <v>29.338394157303377</v>
      </c>
      <c r="D647" s="68">
        <f t="shared" si="439"/>
        <v>6718.492262</v>
      </c>
      <c r="E647" s="69">
        <f t="shared" si="440"/>
        <v>7390.341488</v>
      </c>
      <c r="F647" s="27">
        <f t="shared" si="441"/>
        <v>2707.082087</v>
      </c>
      <c r="G647" s="28">
        <f t="shared" si="442"/>
        <v>1527.337241</v>
      </c>
      <c r="H647" s="29">
        <f t="shared" si="443"/>
        <v>886.4862422</v>
      </c>
      <c r="I647" s="36">
        <f t="shared" si="444"/>
        <v>1478.068298</v>
      </c>
    </row>
    <row r="648">
      <c r="A648" s="70"/>
      <c r="B648" s="66" t="s">
        <v>22</v>
      </c>
      <c r="C648" s="67">
        <v>26.03360952808989</v>
      </c>
      <c r="D648" s="68">
        <f t="shared" si="439"/>
        <v>5961.696582</v>
      </c>
      <c r="E648" s="69">
        <f t="shared" si="440"/>
        <v>6557.86624</v>
      </c>
      <c r="F648" s="27">
        <f t="shared" si="441"/>
        <v>2402.146404</v>
      </c>
      <c r="G648" s="28">
        <f t="shared" si="442"/>
        <v>1355.292357</v>
      </c>
      <c r="H648" s="29">
        <f t="shared" si="443"/>
        <v>786.6291712</v>
      </c>
      <c r="I648" s="36">
        <f t="shared" si="444"/>
        <v>1311.573248</v>
      </c>
    </row>
    <row r="649">
      <c r="A649" s="70"/>
      <c r="B649" s="66" t="s">
        <v>28</v>
      </c>
      <c r="C649" s="67">
        <v>25.966164943820228</v>
      </c>
      <c r="D649" s="68">
        <f t="shared" si="439"/>
        <v>5946.251772</v>
      </c>
      <c r="E649" s="69">
        <f t="shared" si="440"/>
        <v>6540.876949</v>
      </c>
      <c r="F649" s="27">
        <f t="shared" si="441"/>
        <v>2395.923227</v>
      </c>
      <c r="G649" s="28">
        <f t="shared" si="442"/>
        <v>1351.781236</v>
      </c>
      <c r="H649" s="29">
        <f t="shared" si="443"/>
        <v>784.5912718</v>
      </c>
      <c r="I649" s="36">
        <f t="shared" si="444"/>
        <v>1308.17539</v>
      </c>
    </row>
    <row r="650">
      <c r="A650" s="70"/>
      <c r="B650" s="66" t="s">
        <v>15</v>
      </c>
      <c r="C650" s="67">
        <v>26.303387865168546</v>
      </c>
      <c r="D650" s="68">
        <f t="shared" si="439"/>
        <v>6023.475821</v>
      </c>
      <c r="E650" s="69">
        <f t="shared" si="440"/>
        <v>6625.823403</v>
      </c>
      <c r="F650" s="27">
        <f t="shared" si="441"/>
        <v>2427.039113</v>
      </c>
      <c r="G650" s="28">
        <f t="shared" si="442"/>
        <v>1369.336837</v>
      </c>
      <c r="H650" s="29">
        <f t="shared" si="443"/>
        <v>794.7807689</v>
      </c>
      <c r="I650" s="36">
        <f t="shared" si="444"/>
        <v>1325.164681</v>
      </c>
    </row>
    <row r="651">
      <c r="A651" s="70"/>
      <c r="B651" s="66" t="s">
        <v>16</v>
      </c>
      <c r="C651" s="67">
        <v>0.0</v>
      </c>
      <c r="D651" s="68">
        <f t="shared" si="439"/>
        <v>0</v>
      </c>
      <c r="E651" s="69">
        <f t="shared" si="440"/>
        <v>0</v>
      </c>
      <c r="F651" s="27">
        <f t="shared" si="441"/>
        <v>0</v>
      </c>
      <c r="G651" s="28">
        <f t="shared" si="442"/>
        <v>0</v>
      </c>
      <c r="H651" s="29">
        <f t="shared" si="443"/>
        <v>0</v>
      </c>
      <c r="I651" s="36">
        <f t="shared" si="444"/>
        <v>0</v>
      </c>
    </row>
    <row r="652">
      <c r="A652" s="70"/>
      <c r="B652" s="66" t="s">
        <v>17</v>
      </c>
      <c r="C652" s="67">
        <v>0.0</v>
      </c>
      <c r="D652" s="68">
        <f t="shared" si="439"/>
        <v>0</v>
      </c>
      <c r="E652" s="69">
        <f t="shared" si="440"/>
        <v>0</v>
      </c>
      <c r="F652" s="27">
        <f t="shared" si="441"/>
        <v>0</v>
      </c>
      <c r="G652" s="28">
        <f t="shared" si="442"/>
        <v>0</v>
      </c>
      <c r="H652" s="29">
        <f t="shared" si="443"/>
        <v>0</v>
      </c>
      <c r="I652" s="36">
        <f t="shared" si="444"/>
        <v>0</v>
      </c>
    </row>
    <row r="653">
      <c r="A653" s="70"/>
      <c r="B653" s="66" t="s">
        <v>73</v>
      </c>
      <c r="C653" s="67">
        <v>26.235943280898876</v>
      </c>
      <c r="D653" s="68">
        <f t="shared" si="439"/>
        <v>6008.031011</v>
      </c>
      <c r="E653" s="69">
        <f t="shared" si="440"/>
        <v>6608.834112</v>
      </c>
      <c r="F653" s="27">
        <f t="shared" si="441"/>
        <v>2420.815935</v>
      </c>
      <c r="G653" s="28">
        <f t="shared" si="442"/>
        <v>1365.825717</v>
      </c>
      <c r="H653" s="29">
        <f t="shared" si="443"/>
        <v>792.7428695</v>
      </c>
      <c r="I653" s="76">
        <f t="shared" si="444"/>
        <v>1321.766822</v>
      </c>
    </row>
  </sheetData>
  <mergeCells count="3">
    <mergeCell ref="A1:S3"/>
    <mergeCell ref="T1:X3"/>
    <mergeCell ref="F5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22.38"/>
    <col customWidth="1" min="3" max="3" width="23.63"/>
    <col customWidth="1" min="4" max="4" width="22.38"/>
    <col customWidth="1" min="5" max="5" width="16.88"/>
    <col customWidth="1" min="6" max="6" width="17.63"/>
    <col customWidth="1" min="7" max="7" width="18.75"/>
    <col customWidth="1" min="8" max="8" width="21.25"/>
    <col customWidth="1" min="9" max="9" width="23.88"/>
  </cols>
  <sheetData>
    <row r="1">
      <c r="A1" s="1"/>
    </row>
    <row r="4">
      <c r="A4" s="2"/>
      <c r="B4" s="3"/>
      <c r="C4" s="3"/>
      <c r="D4" s="3"/>
      <c r="E4" s="4"/>
      <c r="F4" s="77"/>
      <c r="G4" s="77"/>
      <c r="H4" s="7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9" t="s">
        <v>8</v>
      </c>
      <c r="I7" s="78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71" t="s">
        <v>174</v>
      </c>
      <c r="B8" s="66" t="s">
        <v>68</v>
      </c>
      <c r="C8" s="67">
        <v>33.72229213483147</v>
      </c>
      <c r="D8" s="68">
        <f t="shared" ref="D8:D9" si="1">C8*229</f>
        <v>7722.404899</v>
      </c>
      <c r="E8" s="69">
        <f t="shared" ref="E8:E9" si="2">D8*1.1</f>
        <v>8494.645389</v>
      </c>
      <c r="F8" s="79">
        <f t="shared" ref="F8:F9" si="3">(E8*$F$6)*0.33</f>
        <v>3111.588606</v>
      </c>
      <c r="G8" s="80">
        <f t="shared" ref="G8:G9" si="4">(E8*$G$6)*0.1666666667</f>
        <v>1755.560047</v>
      </c>
      <c r="H8" s="81">
        <f t="shared" ref="H8:H9" si="5">(E8*$H$6)*0.0833</f>
        <v>1018.949704</v>
      </c>
      <c r="I8" s="82">
        <f t="shared" ref="I8:I9" si="6">D8*$I$6</f>
        <v>1698.929078</v>
      </c>
    </row>
    <row r="9">
      <c r="A9" s="70"/>
      <c r="B9" s="66" t="s">
        <v>75</v>
      </c>
      <c r="C9" s="67">
        <v>37.76896719101124</v>
      </c>
      <c r="D9" s="68">
        <f t="shared" si="1"/>
        <v>8649.093487</v>
      </c>
      <c r="E9" s="69">
        <f t="shared" si="2"/>
        <v>9514.002835</v>
      </c>
      <c r="F9" s="79">
        <f t="shared" si="3"/>
        <v>3484.979239</v>
      </c>
      <c r="G9" s="80">
        <f t="shared" si="4"/>
        <v>1966.227253</v>
      </c>
      <c r="H9" s="81">
        <f t="shared" si="5"/>
        <v>1141.223668</v>
      </c>
      <c r="I9" s="82">
        <f t="shared" si="6"/>
        <v>1902.800567</v>
      </c>
    </row>
    <row r="10">
      <c r="A10" s="37"/>
      <c r="B10" s="37"/>
      <c r="C10" s="38"/>
      <c r="D10" s="39"/>
      <c r="E10" s="39"/>
      <c r="F10" s="38"/>
      <c r="G10" s="39"/>
      <c r="H10" s="40"/>
      <c r="I10" s="83"/>
    </row>
    <row r="11">
      <c r="A11" s="65" t="s">
        <v>175</v>
      </c>
      <c r="B11" s="66" t="s">
        <v>77</v>
      </c>
      <c r="C11" s="67">
        <v>57.55348314606742</v>
      </c>
      <c r="D11" s="68">
        <f t="shared" ref="D11:D12" si="7">C11*229</f>
        <v>13179.74764</v>
      </c>
      <c r="E11" s="69">
        <f t="shared" ref="E11:E12" si="8">D11*1.1</f>
        <v>14497.7224</v>
      </c>
      <c r="F11" s="79">
        <f t="shared" ref="F11:F12" si="9">(E11*$F$6)*0.33</f>
        <v>5310.515717</v>
      </c>
      <c r="G11" s="80">
        <f t="shared" ref="G11:G12" si="10">(E11*$G$6)*0.1666666667</f>
        <v>2996.195964</v>
      </c>
      <c r="H11" s="81">
        <f t="shared" ref="H11:H12" si="11">(E11*$H$6)*0.0833</f>
        <v>1739.030798</v>
      </c>
      <c r="I11" s="82">
        <f t="shared" ref="I11:I12" si="12">D11*$I$6</f>
        <v>2899.544481</v>
      </c>
    </row>
    <row r="12">
      <c r="A12" s="70"/>
      <c r="B12" s="66" t="s">
        <v>78</v>
      </c>
      <c r="C12" s="67">
        <v>58.999550561797754</v>
      </c>
      <c r="D12" s="68">
        <f t="shared" si="7"/>
        <v>13510.89708</v>
      </c>
      <c r="E12" s="69">
        <f t="shared" si="8"/>
        <v>14861.98679</v>
      </c>
      <c r="F12" s="79">
        <f t="shared" si="9"/>
        <v>5443.94576</v>
      </c>
      <c r="G12" s="80">
        <f t="shared" si="10"/>
        <v>3071.47727</v>
      </c>
      <c r="H12" s="81">
        <f t="shared" si="11"/>
        <v>1782.725039</v>
      </c>
      <c r="I12" s="84">
        <f t="shared" si="12"/>
        <v>2972.397357</v>
      </c>
    </row>
  </sheetData>
  <mergeCells count="2">
    <mergeCell ref="A1:R3"/>
    <mergeCell ref="F5:H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26.25"/>
    <col customWidth="1" min="3" max="3" width="26.88"/>
    <col customWidth="1" min="4" max="4" width="23.38"/>
    <col customWidth="1" min="5" max="5" width="18.5"/>
    <col customWidth="1" min="6" max="6" width="18.88"/>
    <col customWidth="1" min="7" max="7" width="19.38"/>
    <col customWidth="1" min="8" max="8" width="19.13"/>
    <col customWidth="1" min="9" max="9" width="24.0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9" t="s">
        <v>8</v>
      </c>
      <c r="I7" s="20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65" t="s">
        <v>176</v>
      </c>
      <c r="B8" s="66" t="s">
        <v>20</v>
      </c>
      <c r="C8" s="67">
        <v>0.0</v>
      </c>
      <c r="D8" s="68">
        <f t="shared" ref="D8:D12" si="1">C8*229</f>
        <v>0</v>
      </c>
      <c r="E8" s="69">
        <f t="shared" ref="E8:E12" si="2">D8*1.1</f>
        <v>0</v>
      </c>
      <c r="F8" s="79">
        <f t="shared" ref="F8:F12" si="3">(E8*$F$6)*0.33</f>
        <v>0</v>
      </c>
      <c r="G8" s="80">
        <f t="shared" ref="G8:G12" si="4">(E8*$G$6)*0.1666666667</f>
        <v>0</v>
      </c>
      <c r="H8" s="81">
        <f t="shared" ref="H8:H12" si="5">(E8*$H$6)*0.0833</f>
        <v>0</v>
      </c>
      <c r="I8" s="85">
        <f t="shared" ref="I8:I12" si="6">D8*$I$6</f>
        <v>0</v>
      </c>
    </row>
    <row r="9">
      <c r="A9" s="70"/>
      <c r="B9" s="66" t="s">
        <v>11</v>
      </c>
      <c r="C9" s="67">
        <v>78.91016359550564</v>
      </c>
      <c r="D9" s="68">
        <f t="shared" si="1"/>
        <v>18070.42746</v>
      </c>
      <c r="E9" s="69">
        <f t="shared" si="2"/>
        <v>19877.47021</v>
      </c>
      <c r="F9" s="79">
        <f t="shared" si="3"/>
        <v>7281.117338</v>
      </c>
      <c r="G9" s="80">
        <f t="shared" si="4"/>
        <v>4108.010511</v>
      </c>
      <c r="H9" s="81">
        <f t="shared" si="5"/>
        <v>2384.342307</v>
      </c>
      <c r="I9" s="86">
        <f t="shared" si="6"/>
        <v>3975.494042</v>
      </c>
    </row>
    <row r="10">
      <c r="A10" s="70"/>
      <c r="B10" s="66" t="s">
        <v>18</v>
      </c>
      <c r="C10" s="67">
        <v>23.60560449438203</v>
      </c>
      <c r="D10" s="68">
        <f t="shared" si="1"/>
        <v>5405.683429</v>
      </c>
      <c r="E10" s="69">
        <f t="shared" si="2"/>
        <v>5946.251772</v>
      </c>
      <c r="F10" s="79">
        <f t="shared" si="3"/>
        <v>2178.112024</v>
      </c>
      <c r="G10" s="80">
        <f t="shared" si="4"/>
        <v>1228.892033</v>
      </c>
      <c r="H10" s="81">
        <f t="shared" si="5"/>
        <v>713.2647926</v>
      </c>
      <c r="I10" s="86">
        <f t="shared" si="6"/>
        <v>1189.250354</v>
      </c>
    </row>
    <row r="11">
      <c r="A11" s="70"/>
      <c r="B11" s="66" t="s">
        <v>22</v>
      </c>
      <c r="C11" s="67">
        <v>34.3967379775281</v>
      </c>
      <c r="D11" s="68">
        <f t="shared" si="1"/>
        <v>7876.852997</v>
      </c>
      <c r="E11" s="69">
        <f t="shared" si="2"/>
        <v>8664.538297</v>
      </c>
      <c r="F11" s="79">
        <f t="shared" si="3"/>
        <v>3173.820378</v>
      </c>
      <c r="G11" s="80">
        <f t="shared" si="4"/>
        <v>1790.671248</v>
      </c>
      <c r="H11" s="81">
        <f t="shared" si="5"/>
        <v>1039.328698</v>
      </c>
      <c r="I11" s="86">
        <f t="shared" si="6"/>
        <v>1732.907659</v>
      </c>
    </row>
    <row r="12">
      <c r="A12" s="70"/>
      <c r="B12" s="66" t="s">
        <v>177</v>
      </c>
      <c r="C12" s="67">
        <v>74.18904269662924</v>
      </c>
      <c r="D12" s="68">
        <f t="shared" si="1"/>
        <v>16989.29078</v>
      </c>
      <c r="E12" s="69">
        <f t="shared" si="2"/>
        <v>18688.21986</v>
      </c>
      <c r="F12" s="79">
        <f t="shared" si="3"/>
        <v>6845.494933</v>
      </c>
      <c r="G12" s="80">
        <f t="shared" si="4"/>
        <v>3862.232104</v>
      </c>
      <c r="H12" s="81">
        <f t="shared" si="5"/>
        <v>2241.689348</v>
      </c>
      <c r="I12" s="86">
        <f t="shared" si="6"/>
        <v>3737.643971</v>
      </c>
    </row>
    <row r="13">
      <c r="A13" s="37"/>
      <c r="B13" s="87"/>
      <c r="C13" s="88"/>
      <c r="D13" s="88"/>
      <c r="E13" s="89"/>
      <c r="F13" s="90"/>
      <c r="G13" s="90"/>
      <c r="H13" s="91"/>
      <c r="I13" s="92"/>
    </row>
    <row r="14">
      <c r="A14" s="65" t="s">
        <v>178</v>
      </c>
      <c r="B14" s="66" t="s">
        <v>11</v>
      </c>
      <c r="C14" s="67">
        <v>80.93350112359552</v>
      </c>
      <c r="D14" s="68">
        <f>C14*229</f>
        <v>18533.77176</v>
      </c>
      <c r="E14" s="69">
        <f>D14*1.1</f>
        <v>20387.14893</v>
      </c>
      <c r="F14" s="79">
        <f>(E14*$F$6)*0.33</f>
        <v>7467.812654</v>
      </c>
      <c r="G14" s="80">
        <f>(E14*$G$6)*0.1666666667</f>
        <v>4213.344114</v>
      </c>
      <c r="H14" s="81">
        <f>(E14*$H$6)*0.0833</f>
        <v>2445.479289</v>
      </c>
      <c r="I14" s="86">
        <f>D14*$I$6</f>
        <v>4077.429787</v>
      </c>
    </row>
    <row r="15">
      <c r="A15" s="37"/>
      <c r="B15" s="87"/>
      <c r="C15" s="88"/>
      <c r="D15" s="88"/>
      <c r="E15" s="89"/>
      <c r="F15" s="90"/>
      <c r="G15" s="90"/>
      <c r="H15" s="91"/>
      <c r="I15" s="92"/>
    </row>
    <row r="16">
      <c r="A16" s="65" t="s">
        <v>179</v>
      </c>
      <c r="B16" s="66" t="s">
        <v>22</v>
      </c>
      <c r="C16" s="67">
        <v>47.88565483146069</v>
      </c>
      <c r="D16" s="68">
        <f t="shared" ref="D16:D17" si="7">C16*229</f>
        <v>10965.81496</v>
      </c>
      <c r="E16" s="69">
        <f t="shared" ref="E16:E17" si="8">D16*1.1</f>
        <v>12062.39645</v>
      </c>
      <c r="F16" s="79">
        <f t="shared" ref="F16:F17" si="9">(E16*$F$6)*0.33</f>
        <v>4418.45582</v>
      </c>
      <c r="G16" s="80">
        <f t="shared" ref="G16:G17" si="10">(E16*$G$6)*0.1666666667</f>
        <v>2492.895267</v>
      </c>
      <c r="H16" s="81">
        <f t="shared" ref="H16:H17" si="11">(E16*$H$6)*0.0833</f>
        <v>1446.908579</v>
      </c>
      <c r="I16" s="86">
        <f t="shared" ref="I16:I17" si="12">D16*$I$6</f>
        <v>2412.47929</v>
      </c>
    </row>
    <row r="17">
      <c r="A17" s="70"/>
      <c r="B17" s="66" t="s">
        <v>11</v>
      </c>
      <c r="C17" s="67">
        <v>0.0</v>
      </c>
      <c r="D17" s="68">
        <f t="shared" si="7"/>
        <v>0</v>
      </c>
      <c r="E17" s="69">
        <f t="shared" si="8"/>
        <v>0</v>
      </c>
      <c r="F17" s="79">
        <f t="shared" si="9"/>
        <v>0</v>
      </c>
      <c r="G17" s="80">
        <f t="shared" si="10"/>
        <v>0</v>
      </c>
      <c r="H17" s="81">
        <f t="shared" si="11"/>
        <v>0</v>
      </c>
      <c r="I17" s="86">
        <f t="shared" si="12"/>
        <v>0</v>
      </c>
    </row>
    <row r="18">
      <c r="A18" s="37"/>
      <c r="B18" s="87"/>
      <c r="C18" s="88"/>
      <c r="D18" s="88"/>
      <c r="E18" s="89"/>
      <c r="F18" s="90"/>
      <c r="G18" s="90"/>
      <c r="H18" s="91"/>
      <c r="I18" s="92"/>
    </row>
    <row r="19">
      <c r="A19" s="65" t="s">
        <v>180</v>
      </c>
      <c r="B19" s="66" t="s">
        <v>11</v>
      </c>
      <c r="C19" s="67">
        <v>226.61380314606745</v>
      </c>
      <c r="D19" s="68">
        <f>C19*229</f>
        <v>51894.56092</v>
      </c>
      <c r="E19" s="69">
        <f>D19*1.1</f>
        <v>57084.01701</v>
      </c>
      <c r="F19" s="79">
        <f>(E19*$F$6)*0.33</f>
        <v>20909.87543</v>
      </c>
      <c r="G19" s="80">
        <f>(E19*$G$6)*0.1666666667</f>
        <v>11797.36352</v>
      </c>
      <c r="H19" s="81">
        <f>(E19*$H$6)*0.0833</f>
        <v>6847.342009</v>
      </c>
      <c r="I19" s="86">
        <f>D19*$I$6</f>
        <v>11416.8034</v>
      </c>
    </row>
    <row r="20">
      <c r="A20" s="37"/>
      <c r="B20" s="87"/>
      <c r="C20" s="88"/>
      <c r="D20" s="88"/>
      <c r="E20" s="89"/>
      <c r="F20" s="90"/>
      <c r="G20" s="90"/>
      <c r="H20" s="91"/>
      <c r="I20" s="92"/>
    </row>
    <row r="21">
      <c r="A21" s="65" t="s">
        <v>181</v>
      </c>
      <c r="B21" s="66" t="s">
        <v>11</v>
      </c>
      <c r="C21" s="67">
        <v>74.18904269662924</v>
      </c>
      <c r="D21" s="68">
        <f t="shared" ref="D21:D22" si="13">C21*229</f>
        <v>16989.29078</v>
      </c>
      <c r="E21" s="69">
        <f t="shared" ref="E21:E22" si="14">D21*1.1</f>
        <v>18688.21986</v>
      </c>
      <c r="F21" s="79">
        <f t="shared" ref="F21:F22" si="15">(E21*$F$6)*0.33</f>
        <v>6845.494933</v>
      </c>
      <c r="G21" s="80">
        <f t="shared" ref="G21:G22" si="16">(E21*$G$6)*0.1666666667</f>
        <v>3862.232104</v>
      </c>
      <c r="H21" s="81">
        <f t="shared" ref="H21:H22" si="17">(E21*$H$6)*0.0833</f>
        <v>2241.689348</v>
      </c>
      <c r="I21" s="86">
        <f t="shared" ref="I21:I22" si="18">D21*$I$6</f>
        <v>3737.643971</v>
      </c>
    </row>
    <row r="22">
      <c r="A22" s="70"/>
      <c r="B22" s="66" t="s">
        <v>75</v>
      </c>
      <c r="C22" s="67">
        <v>46.53676314606743</v>
      </c>
      <c r="D22" s="68">
        <f t="shared" si="13"/>
        <v>10656.91876</v>
      </c>
      <c r="E22" s="69">
        <f t="shared" si="14"/>
        <v>11722.61064</v>
      </c>
      <c r="F22" s="79">
        <f t="shared" si="15"/>
        <v>4293.992276</v>
      </c>
      <c r="G22" s="80">
        <f t="shared" si="16"/>
        <v>2422.672865</v>
      </c>
      <c r="H22" s="81">
        <f t="shared" si="17"/>
        <v>1406.150591</v>
      </c>
      <c r="I22" s="86">
        <f t="shared" si="18"/>
        <v>2344.522127</v>
      </c>
    </row>
    <row r="23">
      <c r="A23" s="37"/>
      <c r="B23" s="87"/>
      <c r="C23" s="88"/>
      <c r="D23" s="88"/>
      <c r="E23" s="89"/>
      <c r="F23" s="90"/>
      <c r="G23" s="90"/>
      <c r="H23" s="91"/>
      <c r="I23" s="92"/>
    </row>
    <row r="24">
      <c r="A24" s="65" t="s">
        <v>182</v>
      </c>
      <c r="B24" s="66" t="s">
        <v>183</v>
      </c>
      <c r="C24" s="67">
        <v>105.21355146067418</v>
      </c>
      <c r="D24" s="68">
        <f>C24*229</f>
        <v>24093.90328</v>
      </c>
      <c r="E24" s="69">
        <f>D24*1.1</f>
        <v>26503.29361</v>
      </c>
      <c r="F24" s="79">
        <f>(E24*$F$6)*0.33</f>
        <v>9708.15645</v>
      </c>
      <c r="G24" s="80">
        <f>(E24*$G$6)*0.1666666667</f>
        <v>5477.347348</v>
      </c>
      <c r="H24" s="81">
        <f>(E24*$H$6)*0.0833</f>
        <v>3179.123075</v>
      </c>
      <c r="I24" s="86">
        <f>D24*$I$6</f>
        <v>5300.658723</v>
      </c>
    </row>
    <row r="25">
      <c r="A25" s="37"/>
      <c r="B25" s="87"/>
      <c r="C25" s="88"/>
      <c r="D25" s="88"/>
      <c r="E25" s="89"/>
      <c r="F25" s="90"/>
      <c r="G25" s="90"/>
      <c r="H25" s="91"/>
      <c r="I25" s="92"/>
    </row>
    <row r="26">
      <c r="A26" s="65" t="s">
        <v>184</v>
      </c>
      <c r="B26" s="66" t="s">
        <v>185</v>
      </c>
      <c r="C26" s="67">
        <v>41.646741573033715</v>
      </c>
      <c r="D26" s="68">
        <f t="shared" ref="D26:D27" si="19">C26*229</f>
        <v>9537.10382</v>
      </c>
      <c r="E26" s="69">
        <f t="shared" ref="E26:E27" si="20">D26*1.1</f>
        <v>10490.8142</v>
      </c>
      <c r="F26" s="79">
        <f t="shared" ref="F26:F27" si="21">(E26*$F$6)*0.33</f>
        <v>3842.785242</v>
      </c>
      <c r="G26" s="80">
        <f t="shared" ref="G26:G27" si="22">(E26*$G$6)*0.1666666667</f>
        <v>2168.101602</v>
      </c>
      <c r="H26" s="81">
        <f t="shared" ref="H26:H27" si="23">(E26*$H$6)*0.0833</f>
        <v>1258.394145</v>
      </c>
      <c r="I26" s="86">
        <f t="shared" ref="I26:I27" si="24">D26*$I$6</f>
        <v>2098.16284</v>
      </c>
    </row>
    <row r="27">
      <c r="A27" s="72"/>
      <c r="B27" s="93" t="s">
        <v>11</v>
      </c>
      <c r="C27" s="74">
        <v>63.5</v>
      </c>
      <c r="D27" s="68">
        <f t="shared" si="19"/>
        <v>14541.5</v>
      </c>
      <c r="E27" s="69">
        <f t="shared" si="20"/>
        <v>15995.65</v>
      </c>
      <c r="F27" s="79">
        <f t="shared" si="21"/>
        <v>5859.206595</v>
      </c>
      <c r="G27" s="80">
        <f t="shared" si="22"/>
        <v>3305.767667</v>
      </c>
      <c r="H27" s="81">
        <f t="shared" si="23"/>
        <v>1918.710209</v>
      </c>
      <c r="I27" s="86">
        <f t="shared" si="24"/>
        <v>3199.13</v>
      </c>
    </row>
    <row r="28">
      <c r="A28" s="37"/>
      <c r="B28" s="87"/>
      <c r="C28" s="88"/>
      <c r="D28" s="88"/>
      <c r="E28" s="89"/>
      <c r="F28" s="90"/>
      <c r="G28" s="90"/>
      <c r="H28" s="91"/>
      <c r="I28" s="92"/>
    </row>
    <row r="29">
      <c r="A29" s="65" t="s">
        <v>186</v>
      </c>
      <c r="B29" s="66" t="s">
        <v>11</v>
      </c>
      <c r="C29" s="67">
        <v>150.40142292134837</v>
      </c>
      <c r="D29" s="68">
        <f>C29*229</f>
        <v>34441.92585</v>
      </c>
      <c r="E29" s="69">
        <f>D29*1.1</f>
        <v>37886.11843</v>
      </c>
      <c r="F29" s="79">
        <f>(E29*$F$6)*0.33</f>
        <v>13877.68518</v>
      </c>
      <c r="G29" s="80">
        <f>(E29*$G$6)*0.1666666667</f>
        <v>7829.797811</v>
      </c>
      <c r="H29" s="81">
        <f>(E29*$H$6)*0.0833</f>
        <v>4544.515678</v>
      </c>
      <c r="I29" s="86">
        <f>D29*$I$6</f>
        <v>7577.223687</v>
      </c>
    </row>
    <row r="30">
      <c r="A30" s="37"/>
      <c r="B30" s="87"/>
      <c r="C30" s="88"/>
      <c r="D30" s="88"/>
      <c r="E30" s="89"/>
      <c r="F30" s="90"/>
      <c r="G30" s="90"/>
      <c r="H30" s="91"/>
      <c r="I30" s="92"/>
    </row>
    <row r="31">
      <c r="A31" s="65" t="s">
        <v>187</v>
      </c>
      <c r="B31" s="66" t="s">
        <v>11</v>
      </c>
      <c r="C31" s="67">
        <v>118.70246831460678</v>
      </c>
      <c r="D31" s="68">
        <f>C31*229</f>
        <v>27182.86524</v>
      </c>
      <c r="E31" s="69">
        <f>D31*1.1</f>
        <v>29901.15177</v>
      </c>
      <c r="F31" s="79">
        <f>(E31*$F$6)*0.33</f>
        <v>10952.79189</v>
      </c>
      <c r="G31" s="80">
        <f>(E31*$G$6)*0.1666666667</f>
        <v>6179.571367</v>
      </c>
      <c r="H31" s="81">
        <f>(E31*$H$6)*0.0833</f>
        <v>3586.702957</v>
      </c>
      <c r="I31" s="86">
        <f>D31*$I$6</f>
        <v>5980.230354</v>
      </c>
    </row>
    <row r="32">
      <c r="A32" s="37"/>
      <c r="B32" s="87"/>
      <c r="C32" s="88"/>
      <c r="D32" s="88"/>
      <c r="E32" s="89"/>
      <c r="F32" s="90"/>
      <c r="G32" s="90"/>
      <c r="H32" s="91"/>
      <c r="I32" s="92"/>
    </row>
    <row r="33">
      <c r="A33" s="65" t="s">
        <v>188</v>
      </c>
      <c r="B33" s="66"/>
      <c r="C33" s="67">
        <v>167.0</v>
      </c>
      <c r="D33" s="68">
        <f>C33*229</f>
        <v>38243</v>
      </c>
      <c r="E33" s="69">
        <f>D33*1.1</f>
        <v>42067.3</v>
      </c>
      <c r="F33" s="79">
        <f>(E33*$F$6)*0.33</f>
        <v>15409.25199</v>
      </c>
      <c r="G33" s="80">
        <f>(E33*$G$6)*0.1666666667</f>
        <v>8693.908668</v>
      </c>
      <c r="H33" s="81">
        <f>(E33*$H$6)*0.0833</f>
        <v>5046.05677</v>
      </c>
      <c r="I33" s="86">
        <f>D33*$I$6</f>
        <v>8413.46</v>
      </c>
    </row>
    <row r="34">
      <c r="A34" s="37"/>
      <c r="B34" s="87"/>
      <c r="C34" s="88"/>
      <c r="D34" s="88"/>
      <c r="E34" s="89"/>
      <c r="F34" s="90"/>
      <c r="G34" s="90"/>
      <c r="H34" s="91"/>
      <c r="I34" s="92"/>
    </row>
    <row r="35">
      <c r="A35" s="65" t="s">
        <v>189</v>
      </c>
      <c r="B35" s="66" t="s">
        <v>11</v>
      </c>
      <c r="C35" s="67">
        <v>412.7608557303372</v>
      </c>
      <c r="D35" s="68">
        <f t="shared" ref="D35:D36" si="25">C35*229</f>
        <v>94522.23596</v>
      </c>
      <c r="E35" s="69">
        <f t="shared" ref="E35:E36" si="26">D35*1.1</f>
        <v>103974.4596</v>
      </c>
      <c r="F35" s="79">
        <f t="shared" ref="F35:F36" si="27">(E35*$F$6)*0.33</f>
        <v>38085.84454</v>
      </c>
      <c r="G35" s="80">
        <f t="shared" ref="G35:G36" si="28">(E35*$G$6)*0.1666666667</f>
        <v>21488.05498</v>
      </c>
      <c r="H35" s="81">
        <f t="shared" ref="H35:H36" si="29">(E35*$H$6)*0.0833</f>
        <v>12471.94437</v>
      </c>
      <c r="I35" s="86">
        <f t="shared" ref="I35:I36" si="30">D35*$I$6</f>
        <v>20794.89191</v>
      </c>
    </row>
    <row r="36">
      <c r="A36" s="70"/>
      <c r="B36" s="66" t="s">
        <v>190</v>
      </c>
      <c r="C36" s="67">
        <v>30.35006292134832</v>
      </c>
      <c r="D36" s="68">
        <f t="shared" si="25"/>
        <v>6950.164409</v>
      </c>
      <c r="E36" s="69">
        <f t="shared" si="26"/>
        <v>7645.18085</v>
      </c>
      <c r="F36" s="79">
        <f t="shared" si="27"/>
        <v>2800.429745</v>
      </c>
      <c r="G36" s="80">
        <f t="shared" si="28"/>
        <v>1580.004043</v>
      </c>
      <c r="H36" s="81">
        <f t="shared" si="29"/>
        <v>917.0547333</v>
      </c>
      <c r="I36" s="86">
        <f t="shared" si="30"/>
        <v>1529.03617</v>
      </c>
    </row>
    <row r="37">
      <c r="A37" s="37"/>
      <c r="B37" s="87"/>
      <c r="C37" s="88"/>
      <c r="D37" s="88"/>
      <c r="E37" s="89"/>
      <c r="F37" s="90"/>
      <c r="G37" s="90"/>
      <c r="H37" s="91"/>
      <c r="I37" s="92"/>
    </row>
    <row r="38">
      <c r="A38" s="65" t="s">
        <v>191</v>
      </c>
      <c r="B38" s="66" t="s">
        <v>11</v>
      </c>
      <c r="C38" s="67">
        <v>53.955667415730346</v>
      </c>
      <c r="D38" s="68">
        <f>C38*229</f>
        <v>12355.84784</v>
      </c>
      <c r="E38" s="69">
        <f>D38*1.1</f>
        <v>13591.43262</v>
      </c>
      <c r="F38" s="79">
        <f>(E38*$F$6)*0.33</f>
        <v>4978.541769</v>
      </c>
      <c r="G38" s="80">
        <f>(E38*$G$6)*0.1666666667</f>
        <v>2808.896076</v>
      </c>
      <c r="H38" s="81">
        <f>(E38*$H$6)*0.0833</f>
        <v>1630.319526</v>
      </c>
      <c r="I38" s="86">
        <f>D38*$I$6</f>
        <v>2718.286524</v>
      </c>
    </row>
    <row r="39">
      <c r="A39" s="37"/>
      <c r="B39" s="87"/>
      <c r="C39" s="88"/>
      <c r="D39" s="88"/>
      <c r="E39" s="89"/>
      <c r="F39" s="90"/>
      <c r="G39" s="90"/>
      <c r="H39" s="91"/>
      <c r="I39" s="92"/>
    </row>
    <row r="40">
      <c r="A40" s="65" t="s">
        <v>192</v>
      </c>
      <c r="B40" s="66" t="s">
        <v>11</v>
      </c>
      <c r="C40" s="67">
        <v>56.31622786516856</v>
      </c>
      <c r="D40" s="68">
        <f>C40*229</f>
        <v>12896.41618</v>
      </c>
      <c r="E40" s="69">
        <f>D40*1.1</f>
        <v>14186.0578</v>
      </c>
      <c r="F40" s="79">
        <f>(E40*$F$6)*0.33</f>
        <v>5196.352972</v>
      </c>
      <c r="G40" s="80">
        <f>(E40*$G$6)*0.1666666667</f>
        <v>2931.785279</v>
      </c>
      <c r="H40" s="81">
        <f>(E40*$H$6)*0.0833</f>
        <v>1701.646005</v>
      </c>
      <c r="I40" s="86">
        <f>D40*$I$6</f>
        <v>2837.21156</v>
      </c>
    </row>
    <row r="41">
      <c r="A41" s="37"/>
      <c r="B41" s="87"/>
      <c r="C41" s="88"/>
      <c r="D41" s="88"/>
      <c r="E41" s="89"/>
      <c r="F41" s="90"/>
      <c r="G41" s="90"/>
      <c r="H41" s="91"/>
      <c r="I41" s="92"/>
    </row>
    <row r="42">
      <c r="A42" s="65" t="s">
        <v>193</v>
      </c>
      <c r="B42" s="66" t="s">
        <v>11</v>
      </c>
      <c r="C42" s="67">
        <v>47.21120898876406</v>
      </c>
      <c r="D42" s="68">
        <f>C42*229</f>
        <v>10811.36686</v>
      </c>
      <c r="E42" s="69">
        <f>D42*1.1</f>
        <v>11892.50354</v>
      </c>
      <c r="F42" s="79">
        <f>(E42*$F$6)*0.33</f>
        <v>4356.224048</v>
      </c>
      <c r="G42" s="80">
        <f>(E42*$G$6)*0.1666666667</f>
        <v>2457.784066</v>
      </c>
      <c r="H42" s="81">
        <f>(E42*$H$6)*0.0833</f>
        <v>1426.529585</v>
      </c>
      <c r="I42" s="86">
        <f>D42*$I$6</f>
        <v>2378.500709</v>
      </c>
    </row>
    <row r="43">
      <c r="A43" s="37"/>
      <c r="B43" s="87"/>
      <c r="C43" s="88"/>
      <c r="D43" s="88"/>
      <c r="E43" s="89"/>
      <c r="F43" s="90"/>
      <c r="G43" s="90"/>
      <c r="H43" s="91"/>
      <c r="I43" s="92"/>
    </row>
    <row r="44">
      <c r="A44" s="65" t="s">
        <v>194</v>
      </c>
      <c r="B44" s="66" t="s">
        <v>142</v>
      </c>
      <c r="C44" s="67">
        <v>26.977833707865173</v>
      </c>
      <c r="D44" s="68">
        <f>C44*229</f>
        <v>6177.923919</v>
      </c>
      <c r="E44" s="69">
        <f>D44*1.1</f>
        <v>6795.716311</v>
      </c>
      <c r="F44" s="79">
        <f>(E44*$F$6)*0.33</f>
        <v>2489.270885</v>
      </c>
      <c r="G44" s="80">
        <f>(E44*$G$6)*0.1666666667</f>
        <v>1404.448038</v>
      </c>
      <c r="H44" s="81">
        <f>(E44*$H$6)*0.0833</f>
        <v>815.1597629</v>
      </c>
      <c r="I44" s="94">
        <f>D44*$I$6</f>
        <v>1359.143262</v>
      </c>
    </row>
    <row r="45">
      <c r="A45" s="37"/>
      <c r="B45" s="87"/>
      <c r="C45" s="88"/>
      <c r="D45" s="88"/>
      <c r="E45" s="89"/>
      <c r="F45" s="90"/>
      <c r="G45" s="90"/>
      <c r="H45" s="91"/>
      <c r="I45" s="95"/>
    </row>
  </sheetData>
  <mergeCells count="2">
    <mergeCell ref="A1:Q3"/>
    <mergeCell ref="F5:H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24.0"/>
    <col customWidth="1" min="3" max="3" width="22.63"/>
    <col customWidth="1" min="4" max="4" width="20.0"/>
    <col customWidth="1" min="5" max="5" width="20.63"/>
    <col customWidth="1" min="6" max="6" width="19.25"/>
    <col customWidth="1" min="7" max="7" width="20.63"/>
    <col customWidth="1" min="8" max="8" width="19.0"/>
    <col customWidth="1" min="9" max="9" width="23.63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8" t="s">
        <v>8</v>
      </c>
      <c r="I7" s="96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65" t="s">
        <v>195</v>
      </c>
      <c r="B8" s="66" t="s">
        <v>11</v>
      </c>
      <c r="C8" s="67">
        <v>47.21120898876406</v>
      </c>
      <c r="D8" s="68">
        <f t="shared" ref="D8:D10" si="1">C8*229</f>
        <v>10811.36686</v>
      </c>
      <c r="E8" s="69">
        <f t="shared" ref="E8:E10" si="2">D8*1.1</f>
        <v>11892.50354</v>
      </c>
      <c r="F8" s="79">
        <f t="shared" ref="F8:F10" si="3">(E8*$F$6)*0.33</f>
        <v>4356.224048</v>
      </c>
      <c r="G8" s="80">
        <f t="shared" ref="G8:G10" si="4">(E8*$G$6)*0.1666666667</f>
        <v>2457.784066</v>
      </c>
      <c r="H8" s="81">
        <f t="shared" ref="H8:H10" si="5">(E8*$H$6)*0.0833</f>
        <v>1426.529585</v>
      </c>
      <c r="I8" s="97">
        <f t="shared" ref="I8:I10" si="6">D8*$I$6</f>
        <v>2378.500709</v>
      </c>
    </row>
    <row r="9">
      <c r="A9" s="70"/>
      <c r="B9" s="66" t="s">
        <v>75</v>
      </c>
      <c r="C9" s="67">
        <v>26.303387865168546</v>
      </c>
      <c r="D9" s="68">
        <f t="shared" si="1"/>
        <v>6023.475821</v>
      </c>
      <c r="E9" s="69">
        <f t="shared" si="2"/>
        <v>6625.823403</v>
      </c>
      <c r="F9" s="79">
        <f t="shared" si="3"/>
        <v>2427.039113</v>
      </c>
      <c r="G9" s="80">
        <f t="shared" si="4"/>
        <v>1369.336837</v>
      </c>
      <c r="H9" s="81">
        <f t="shared" si="5"/>
        <v>794.7807689</v>
      </c>
      <c r="I9" s="86">
        <f t="shared" si="6"/>
        <v>1325.164681</v>
      </c>
    </row>
    <row r="10">
      <c r="A10" s="70"/>
      <c r="B10" s="66" t="s">
        <v>22</v>
      </c>
      <c r="C10" s="67">
        <v>18.21003775280899</v>
      </c>
      <c r="D10" s="68">
        <f t="shared" si="1"/>
        <v>4170.098645</v>
      </c>
      <c r="E10" s="69">
        <f t="shared" si="2"/>
        <v>4587.10851</v>
      </c>
      <c r="F10" s="79">
        <f t="shared" si="3"/>
        <v>1680.257847</v>
      </c>
      <c r="G10" s="80">
        <f t="shared" si="4"/>
        <v>948.0024256</v>
      </c>
      <c r="H10" s="81">
        <f t="shared" si="5"/>
        <v>550.23284</v>
      </c>
      <c r="I10" s="86">
        <f t="shared" si="6"/>
        <v>917.421702</v>
      </c>
    </row>
    <row r="11">
      <c r="A11" s="37"/>
      <c r="B11" s="87"/>
      <c r="C11" s="88"/>
      <c r="D11" s="88"/>
      <c r="E11" s="89"/>
      <c r="F11" s="90"/>
      <c r="G11" s="90"/>
      <c r="H11" s="91"/>
      <c r="I11" s="92"/>
    </row>
    <row r="12">
      <c r="A12" s="65" t="s">
        <v>196</v>
      </c>
      <c r="B12" s="66" t="s">
        <v>197</v>
      </c>
      <c r="C12" s="67">
        <v>22.25671280898877</v>
      </c>
      <c r="D12" s="68">
        <f>C12*229</f>
        <v>5096.787233</v>
      </c>
      <c r="E12" s="69">
        <f>D12*1.1</f>
        <v>5606.465957</v>
      </c>
      <c r="F12" s="79">
        <f>(E12*$F$6)*0.33</f>
        <v>2053.64848</v>
      </c>
      <c r="G12" s="80">
        <f>(E12*$G$6)*0.1666666667</f>
        <v>1158.669631</v>
      </c>
      <c r="H12" s="81">
        <f>(E12*$H$6)*0.0833</f>
        <v>672.5068044</v>
      </c>
      <c r="I12" s="86">
        <f>D12*$I$6</f>
        <v>1121.293191</v>
      </c>
    </row>
    <row r="13">
      <c r="A13" s="37"/>
      <c r="B13" s="87"/>
      <c r="C13" s="88"/>
      <c r="D13" s="88"/>
      <c r="E13" s="89"/>
      <c r="F13" s="90"/>
      <c r="G13" s="90"/>
      <c r="H13" s="91"/>
      <c r="I13" s="92"/>
    </row>
    <row r="14">
      <c r="A14" s="65" t="s">
        <v>198</v>
      </c>
      <c r="B14" s="66" t="s">
        <v>11</v>
      </c>
      <c r="C14" s="67">
        <v>42.49008808988764</v>
      </c>
      <c r="D14" s="68">
        <f>C14*229</f>
        <v>9730.230173</v>
      </c>
      <c r="E14" s="69">
        <f>D14*1.1</f>
        <v>10703.25319</v>
      </c>
      <c r="F14" s="79">
        <f>(E14*$F$6)*0.33</f>
        <v>3920.601643</v>
      </c>
      <c r="G14" s="80">
        <f>(E14*$G$6)*0.1666666667</f>
        <v>2212.00566</v>
      </c>
      <c r="H14" s="81">
        <f>(E14*$H$6)*0.0833</f>
        <v>1283.876627</v>
      </c>
      <c r="I14" s="86">
        <f>D14*$I$6</f>
        <v>2140.650638</v>
      </c>
    </row>
    <row r="15">
      <c r="A15" s="37"/>
      <c r="B15" s="87"/>
      <c r="C15" s="88"/>
      <c r="D15" s="88"/>
      <c r="E15" s="89"/>
      <c r="F15" s="90"/>
      <c r="G15" s="90"/>
      <c r="H15" s="91"/>
      <c r="I15" s="92"/>
    </row>
    <row r="16">
      <c r="A16" s="65" t="s">
        <v>199</v>
      </c>
      <c r="B16" s="66" t="s">
        <v>11</v>
      </c>
      <c r="C16" s="67">
        <v>88.35240539325845</v>
      </c>
      <c r="D16" s="68">
        <f t="shared" ref="D16:D18" si="7">C16*229</f>
        <v>20232.70084</v>
      </c>
      <c r="E16" s="69">
        <f t="shared" ref="E16:E18" si="8">D16*1.1</f>
        <v>22255.97092</v>
      </c>
      <c r="F16" s="79">
        <f t="shared" ref="F16:F18" si="9">(E16*$F$6)*0.33</f>
        <v>8152.362147</v>
      </c>
      <c r="G16" s="80">
        <f t="shared" ref="G16:G18" si="10">(E16*$G$6)*0.1666666667</f>
        <v>4599.567324</v>
      </c>
      <c r="H16" s="81">
        <f t="shared" ref="H16:H18" si="11">(E16*$H$6)*0.0833</f>
        <v>2669.648224</v>
      </c>
      <c r="I16" s="86">
        <f t="shared" ref="I16:I18" si="12">D16*$I$6</f>
        <v>4451.194184</v>
      </c>
    </row>
    <row r="17">
      <c r="A17" s="70"/>
      <c r="B17" s="66" t="s">
        <v>75</v>
      </c>
      <c r="C17" s="67">
        <v>43.83897977528091</v>
      </c>
      <c r="D17" s="68">
        <f t="shared" si="7"/>
        <v>10039.12637</v>
      </c>
      <c r="E17" s="69">
        <f t="shared" si="8"/>
        <v>11043.03901</v>
      </c>
      <c r="F17" s="79">
        <f t="shared" si="9"/>
        <v>4045.065188</v>
      </c>
      <c r="G17" s="80">
        <f t="shared" si="10"/>
        <v>2282.228062</v>
      </c>
      <c r="H17" s="81">
        <f t="shared" si="11"/>
        <v>1324.634615</v>
      </c>
      <c r="I17" s="86">
        <f t="shared" si="12"/>
        <v>2208.607801</v>
      </c>
    </row>
    <row r="18">
      <c r="A18" s="70"/>
      <c r="B18" s="66" t="s">
        <v>177</v>
      </c>
      <c r="C18" s="67">
        <v>44.51342561797754</v>
      </c>
      <c r="D18" s="68">
        <f t="shared" si="7"/>
        <v>10193.57447</v>
      </c>
      <c r="E18" s="69">
        <f t="shared" si="8"/>
        <v>11212.93191</v>
      </c>
      <c r="F18" s="79">
        <f t="shared" si="9"/>
        <v>4107.29696</v>
      </c>
      <c r="G18" s="80">
        <f t="shared" si="10"/>
        <v>2317.339263</v>
      </c>
      <c r="H18" s="81">
        <f t="shared" si="11"/>
        <v>1345.013609</v>
      </c>
      <c r="I18" s="86">
        <f t="shared" si="12"/>
        <v>2242.586383</v>
      </c>
    </row>
    <row r="19">
      <c r="A19" s="37"/>
      <c r="B19" s="87"/>
      <c r="C19" s="88"/>
      <c r="D19" s="88"/>
      <c r="E19" s="89"/>
      <c r="F19" s="90"/>
      <c r="G19" s="90"/>
      <c r="H19" s="91"/>
      <c r="I19" s="92"/>
    </row>
    <row r="20">
      <c r="A20" s="65" t="s">
        <v>200</v>
      </c>
      <c r="B20" s="66" t="s">
        <v>11</v>
      </c>
      <c r="C20" s="67">
        <v>53.28122157303373</v>
      </c>
      <c r="D20" s="68">
        <f>C20*229</f>
        <v>12201.39974</v>
      </c>
      <c r="E20" s="69">
        <f>D20*1.1</f>
        <v>13421.53971</v>
      </c>
      <c r="F20" s="79">
        <f>(E20*$F$6)*0.33</f>
        <v>4916.309997</v>
      </c>
      <c r="G20" s="80">
        <f>(E20*$G$6)*0.1666666667</f>
        <v>2773.784875</v>
      </c>
      <c r="H20" s="81">
        <f>(E20*$H$6)*0.0833</f>
        <v>1609.940532</v>
      </c>
      <c r="I20" s="86">
        <f>D20*$I$6</f>
        <v>2684.307943</v>
      </c>
    </row>
    <row r="21">
      <c r="A21" s="37"/>
      <c r="B21" s="87"/>
      <c r="C21" s="88"/>
      <c r="D21" s="88"/>
      <c r="E21" s="89"/>
      <c r="F21" s="90"/>
      <c r="G21" s="90"/>
      <c r="H21" s="91"/>
      <c r="I21" s="92"/>
    </row>
    <row r="22">
      <c r="A22" s="65" t="s">
        <v>201</v>
      </c>
      <c r="B22" s="66" t="s">
        <v>11</v>
      </c>
      <c r="C22" s="67">
        <v>0.0</v>
      </c>
      <c r="D22" s="68">
        <f>C22*229</f>
        <v>0</v>
      </c>
      <c r="E22" s="69">
        <f>D22*1.1</f>
        <v>0</v>
      </c>
      <c r="F22" s="79">
        <f>(E22*$F$6)*0.33</f>
        <v>0</v>
      </c>
      <c r="G22" s="80">
        <f>(E22*$G$6)*0.1666666667</f>
        <v>0</v>
      </c>
      <c r="H22" s="81">
        <f>(E22*$H$6)*0.0833</f>
        <v>0</v>
      </c>
      <c r="I22" s="86">
        <f>D22*$I$6</f>
        <v>0</v>
      </c>
    </row>
    <row r="23">
      <c r="A23" s="37"/>
      <c r="B23" s="87"/>
      <c r="C23" s="88"/>
      <c r="D23" s="88"/>
      <c r="E23" s="89"/>
      <c r="F23" s="90"/>
      <c r="G23" s="90"/>
      <c r="H23" s="91"/>
      <c r="I23" s="92"/>
    </row>
    <row r="24">
      <c r="A24" s="65" t="s">
        <v>202</v>
      </c>
      <c r="B24" s="66" t="s">
        <v>75</v>
      </c>
      <c r="C24" s="67">
        <v>29.675617078651694</v>
      </c>
      <c r="D24" s="68">
        <f>C24*229</f>
        <v>6795.716311</v>
      </c>
      <c r="E24" s="69">
        <f>D24*1.1</f>
        <v>7475.287942</v>
      </c>
      <c r="F24" s="79">
        <f>(E24*$F$6)*0.33</f>
        <v>2738.197973</v>
      </c>
      <c r="G24" s="80">
        <f>(E24*$G$6)*0.1666666667</f>
        <v>1544.892842</v>
      </c>
      <c r="H24" s="81">
        <f>(E24*$H$6)*0.0833</f>
        <v>896.6757392</v>
      </c>
      <c r="I24" s="86">
        <f>D24*$I$6</f>
        <v>1495.057588</v>
      </c>
    </row>
    <row r="25">
      <c r="A25" s="37"/>
      <c r="B25" s="87"/>
      <c r="C25" s="88"/>
      <c r="D25" s="88"/>
      <c r="E25" s="89"/>
      <c r="F25" s="90"/>
      <c r="G25" s="90"/>
      <c r="H25" s="91"/>
      <c r="I25" s="92"/>
    </row>
    <row r="26">
      <c r="A26" s="65" t="s">
        <v>203</v>
      </c>
      <c r="B26" s="66" t="s">
        <v>204</v>
      </c>
      <c r="C26" s="67">
        <v>18.21003775280899</v>
      </c>
      <c r="D26" s="68">
        <f t="shared" ref="D26:D27" si="13">C26*229</f>
        <v>4170.098645</v>
      </c>
      <c r="E26" s="69">
        <f t="shared" ref="E26:E27" si="14">D26*1.1</f>
        <v>4587.10851</v>
      </c>
      <c r="F26" s="79">
        <f t="shared" ref="F26:F27" si="15">(E26*$F$6)*0.33</f>
        <v>1680.257847</v>
      </c>
      <c r="G26" s="80">
        <f t="shared" ref="G26:G27" si="16">(E26*$G$6)*0.1666666667</f>
        <v>948.0024256</v>
      </c>
      <c r="H26" s="81">
        <f t="shared" ref="H26:H27" si="17">(E26*$H$6)*0.0833</f>
        <v>550.23284</v>
      </c>
      <c r="I26" s="86">
        <f t="shared" ref="I26:I27" si="18">D26*$I$6</f>
        <v>917.421702</v>
      </c>
    </row>
    <row r="27">
      <c r="A27" s="70"/>
      <c r="B27" s="66" t="s">
        <v>205</v>
      </c>
      <c r="C27" s="67">
        <v>29.675617078651694</v>
      </c>
      <c r="D27" s="68">
        <f t="shared" si="13"/>
        <v>6795.716311</v>
      </c>
      <c r="E27" s="69">
        <f t="shared" si="14"/>
        <v>7475.287942</v>
      </c>
      <c r="F27" s="79">
        <f t="shared" si="15"/>
        <v>2738.197973</v>
      </c>
      <c r="G27" s="80">
        <f t="shared" si="16"/>
        <v>1544.892842</v>
      </c>
      <c r="H27" s="81">
        <f t="shared" si="17"/>
        <v>896.6757392</v>
      </c>
      <c r="I27" s="86">
        <f t="shared" si="18"/>
        <v>1495.057588</v>
      </c>
    </row>
    <row r="28">
      <c r="A28" s="37"/>
      <c r="B28" s="87"/>
      <c r="C28" s="88"/>
      <c r="D28" s="88"/>
      <c r="E28" s="89"/>
      <c r="F28" s="90"/>
      <c r="G28" s="90"/>
      <c r="H28" s="91"/>
      <c r="I28" s="92"/>
    </row>
    <row r="29">
      <c r="A29" s="65" t="s">
        <v>206</v>
      </c>
      <c r="B29" s="66" t="s">
        <v>11</v>
      </c>
      <c r="C29" s="67">
        <v>113.30690157303373</v>
      </c>
      <c r="D29" s="68">
        <f>C29*229</f>
        <v>25947.28046</v>
      </c>
      <c r="E29" s="69">
        <f>D29*1.1</f>
        <v>28542.00851</v>
      </c>
      <c r="F29" s="79">
        <f>(E29*$F$6)*0.33</f>
        <v>10454.93772</v>
      </c>
      <c r="G29" s="80">
        <f>(E29*$G$6)*0.1666666667</f>
        <v>5898.681759</v>
      </c>
      <c r="H29" s="81">
        <f>(E29*$H$6)*0.0833</f>
        <v>3423.671004</v>
      </c>
      <c r="I29" s="86">
        <f>D29*$I$6</f>
        <v>5708.401701</v>
      </c>
    </row>
    <row r="30">
      <c r="A30" s="37"/>
      <c r="B30" s="87"/>
      <c r="C30" s="88"/>
      <c r="D30" s="88"/>
      <c r="E30" s="89"/>
      <c r="F30" s="90"/>
      <c r="G30" s="90"/>
      <c r="H30" s="91"/>
      <c r="I30" s="92"/>
    </row>
    <row r="31">
      <c r="A31" s="65" t="s">
        <v>207</v>
      </c>
      <c r="B31" s="66" t="s">
        <v>11</v>
      </c>
      <c r="C31" s="67">
        <v>108.58578067415735</v>
      </c>
      <c r="D31" s="68">
        <f>C31*229</f>
        <v>24866.14377</v>
      </c>
      <c r="E31" s="69">
        <f>D31*1.1</f>
        <v>27352.75815</v>
      </c>
      <c r="F31" s="79">
        <f>(E31*$F$6)*0.33</f>
        <v>10019.31531</v>
      </c>
      <c r="G31" s="80">
        <f>(E31*$G$6)*0.1666666667</f>
        <v>5652.903353</v>
      </c>
      <c r="H31" s="81">
        <f>(E31*$H$6)*0.0833</f>
        <v>3281.018046</v>
      </c>
      <c r="I31" s="86">
        <f>D31*$I$6</f>
        <v>5470.55163</v>
      </c>
    </row>
    <row r="32">
      <c r="A32" s="37"/>
      <c r="B32" s="87"/>
      <c r="C32" s="88"/>
      <c r="D32" s="88"/>
      <c r="E32" s="89"/>
      <c r="F32" s="90"/>
      <c r="G32" s="90"/>
      <c r="H32" s="91"/>
      <c r="I32" s="92"/>
    </row>
    <row r="33">
      <c r="A33" s="65" t="s">
        <v>208</v>
      </c>
      <c r="B33" s="66" t="s">
        <v>197</v>
      </c>
      <c r="C33" s="67">
        <v>0.0</v>
      </c>
      <c r="D33" s="68">
        <f>C33*229</f>
        <v>0</v>
      </c>
      <c r="E33" s="69">
        <f>D33*1.1</f>
        <v>0</v>
      </c>
      <c r="F33" s="79">
        <f>(E33*$F$6)*0.33</f>
        <v>0</v>
      </c>
      <c r="G33" s="80">
        <f>(E33*$G$6)*0.1666666667</f>
        <v>0</v>
      </c>
      <c r="H33" s="81">
        <f>(E33*$H$6)*0.0833</f>
        <v>0</v>
      </c>
      <c r="I33" s="86">
        <f>D33*$I$6</f>
        <v>0</v>
      </c>
    </row>
    <row r="34">
      <c r="A34" s="37"/>
      <c r="B34" s="87"/>
      <c r="C34" s="88"/>
      <c r="D34" s="88"/>
      <c r="E34" s="89"/>
      <c r="F34" s="90"/>
      <c r="G34" s="90"/>
      <c r="H34" s="91"/>
      <c r="I34" s="92"/>
    </row>
    <row r="35">
      <c r="A35" s="65" t="s">
        <v>209</v>
      </c>
      <c r="B35" s="66" t="s">
        <v>39</v>
      </c>
      <c r="C35" s="67">
        <v>53.28122157303373</v>
      </c>
      <c r="D35" s="68">
        <f>C35*229</f>
        <v>12201.39974</v>
      </c>
      <c r="E35" s="69">
        <f>D35*1.1</f>
        <v>13421.53971</v>
      </c>
      <c r="F35" s="79">
        <f>(E35*$F$6)*0.33</f>
        <v>4916.309997</v>
      </c>
      <c r="G35" s="80">
        <f>(E35*$G$6)*0.1666666667</f>
        <v>2773.784875</v>
      </c>
      <c r="H35" s="81">
        <f>(E35*$H$6)*0.0833</f>
        <v>1609.940532</v>
      </c>
      <c r="I35" s="86">
        <f>D35*$I$6</f>
        <v>2684.307943</v>
      </c>
    </row>
    <row r="36">
      <c r="A36" s="37"/>
      <c r="B36" s="87"/>
      <c r="C36" s="88"/>
      <c r="D36" s="88"/>
      <c r="E36" s="89"/>
      <c r="F36" s="90"/>
      <c r="G36" s="90"/>
      <c r="H36" s="91"/>
      <c r="I36" s="92"/>
    </row>
    <row r="37">
      <c r="A37" s="65" t="s">
        <v>210</v>
      </c>
      <c r="B37" s="66" t="s">
        <v>20</v>
      </c>
      <c r="C37" s="67">
        <v>0.0</v>
      </c>
      <c r="D37" s="68">
        <f>C37*229</f>
        <v>0</v>
      </c>
      <c r="E37" s="69">
        <f>D37*1.1</f>
        <v>0</v>
      </c>
      <c r="F37" s="79">
        <f>(E37*$F$6)*0.33</f>
        <v>0</v>
      </c>
      <c r="G37" s="80">
        <f>(E37*$G$6)*0.1666666667</f>
        <v>0</v>
      </c>
      <c r="H37" s="81">
        <f>(E37*$H$6)*0.0833</f>
        <v>0</v>
      </c>
      <c r="I37" s="86">
        <f>D37*$I$6</f>
        <v>0</v>
      </c>
    </row>
    <row r="38">
      <c r="A38" s="37"/>
      <c r="B38" s="87"/>
      <c r="C38" s="88"/>
      <c r="D38" s="88"/>
      <c r="E38" s="89"/>
      <c r="F38" s="90"/>
      <c r="G38" s="90"/>
      <c r="H38" s="91"/>
      <c r="I38" s="92"/>
    </row>
    <row r="39">
      <c r="A39" s="65" t="s">
        <v>211</v>
      </c>
      <c r="B39" s="66" t="s">
        <v>212</v>
      </c>
      <c r="C39" s="67">
        <v>24.954496179775283</v>
      </c>
      <c r="D39" s="68">
        <f>C39*229</f>
        <v>5714.579625</v>
      </c>
      <c r="E39" s="69">
        <f>D39*1.1</f>
        <v>6286.037588</v>
      </c>
      <c r="F39" s="79">
        <f>(E39*$F$6)*0.33</f>
        <v>2302.575568</v>
      </c>
      <c r="G39" s="80">
        <f>(E39*$G$6)*0.1666666667</f>
        <v>1299.114435</v>
      </c>
      <c r="H39" s="81">
        <f>(E39*$H$6)*0.0833</f>
        <v>754.0227807</v>
      </c>
      <c r="I39" s="86">
        <f>D39*$I$6</f>
        <v>1257.207518</v>
      </c>
    </row>
    <row r="40">
      <c r="A40" s="37"/>
      <c r="B40" s="87"/>
      <c r="C40" s="88"/>
      <c r="D40" s="88"/>
      <c r="E40" s="89"/>
      <c r="F40" s="90"/>
      <c r="G40" s="90"/>
      <c r="H40" s="91"/>
      <c r="I40" s="92"/>
    </row>
    <row r="41">
      <c r="A41" s="65" t="s">
        <v>213</v>
      </c>
      <c r="B41" s="66" t="s">
        <v>100</v>
      </c>
      <c r="C41" s="67">
        <v>24.28005033707866</v>
      </c>
      <c r="D41" s="68">
        <f t="shared" ref="D41:D42" si="19">C41*229</f>
        <v>5560.131527</v>
      </c>
      <c r="E41" s="69">
        <f t="shared" ref="E41:E42" si="20">D41*1.1</f>
        <v>6116.14468</v>
      </c>
      <c r="F41" s="79">
        <f t="shared" ref="F41:F42" si="21">(E41*$F$6)*0.33</f>
        <v>2240.343796</v>
      </c>
      <c r="G41" s="80">
        <f t="shared" ref="G41:G42" si="22">(E41*$G$6)*0.1666666667</f>
        <v>1264.003234</v>
      </c>
      <c r="H41" s="81">
        <f t="shared" ref="H41:H42" si="23">(E41*$H$6)*0.0833</f>
        <v>733.6437866</v>
      </c>
      <c r="I41" s="86">
        <f t="shared" ref="I41:I42" si="24">D41*$I$6</f>
        <v>1223.228936</v>
      </c>
    </row>
    <row r="42">
      <c r="A42" s="70"/>
      <c r="B42" s="66" t="s">
        <v>60</v>
      </c>
      <c r="C42" s="67">
        <v>13.488916853932587</v>
      </c>
      <c r="D42" s="68">
        <f t="shared" si="19"/>
        <v>3088.96196</v>
      </c>
      <c r="E42" s="69">
        <f t="shared" si="20"/>
        <v>3397.858156</v>
      </c>
      <c r="F42" s="79">
        <f t="shared" si="21"/>
        <v>1244.635442</v>
      </c>
      <c r="G42" s="80">
        <f t="shared" si="22"/>
        <v>702.2240189</v>
      </c>
      <c r="H42" s="81">
        <f t="shared" si="23"/>
        <v>407.5798815</v>
      </c>
      <c r="I42" s="86">
        <f t="shared" si="24"/>
        <v>679.5716311</v>
      </c>
    </row>
    <row r="43">
      <c r="A43" s="37"/>
      <c r="B43" s="87"/>
      <c r="C43" s="88"/>
      <c r="D43" s="88"/>
      <c r="E43" s="89"/>
      <c r="F43" s="90"/>
      <c r="G43" s="90"/>
      <c r="H43" s="91"/>
      <c r="I43" s="92"/>
    </row>
    <row r="44">
      <c r="A44" s="65" t="s">
        <v>214</v>
      </c>
      <c r="B44" s="66" t="s">
        <v>15</v>
      </c>
      <c r="C44" s="67">
        <v>24.28005033707866</v>
      </c>
      <c r="D44" s="68">
        <f t="shared" ref="D44:D47" si="25">C44*229</f>
        <v>5560.131527</v>
      </c>
      <c r="E44" s="69">
        <f t="shared" ref="E44:E47" si="26">D44*1.1</f>
        <v>6116.14468</v>
      </c>
      <c r="F44" s="79">
        <f t="shared" ref="F44:F47" si="27">(E44*$F$6)*0.33</f>
        <v>2240.343796</v>
      </c>
      <c r="G44" s="80">
        <f t="shared" ref="G44:G47" si="28">(E44*$G$6)*0.1666666667</f>
        <v>1264.003234</v>
      </c>
      <c r="H44" s="81">
        <f t="shared" ref="H44:H47" si="29">(E44*$H$6)*0.0833</f>
        <v>733.6437866</v>
      </c>
      <c r="I44" s="86">
        <f t="shared" ref="I44:I47" si="30">D44*$I$6</f>
        <v>1223.228936</v>
      </c>
    </row>
    <row r="45">
      <c r="A45" s="70"/>
      <c r="B45" s="66" t="s">
        <v>31</v>
      </c>
      <c r="C45" s="67">
        <v>22.931158651685397</v>
      </c>
      <c r="D45" s="68">
        <f t="shared" si="25"/>
        <v>5251.235331</v>
      </c>
      <c r="E45" s="69">
        <f t="shared" si="26"/>
        <v>5776.358864</v>
      </c>
      <c r="F45" s="79">
        <f t="shared" si="27"/>
        <v>2115.880252</v>
      </c>
      <c r="G45" s="80">
        <f t="shared" si="28"/>
        <v>1193.780832</v>
      </c>
      <c r="H45" s="81">
        <f t="shared" si="29"/>
        <v>692.8857985</v>
      </c>
      <c r="I45" s="86">
        <f t="shared" si="30"/>
        <v>1155.271773</v>
      </c>
    </row>
    <row r="46">
      <c r="A46" s="70"/>
      <c r="B46" s="66" t="s">
        <v>75</v>
      </c>
      <c r="C46" s="67">
        <v>26.303387865168546</v>
      </c>
      <c r="D46" s="68">
        <f t="shared" si="25"/>
        <v>6023.475821</v>
      </c>
      <c r="E46" s="69">
        <f t="shared" si="26"/>
        <v>6625.823403</v>
      </c>
      <c r="F46" s="79">
        <f t="shared" si="27"/>
        <v>2427.039113</v>
      </c>
      <c r="G46" s="80">
        <f t="shared" si="28"/>
        <v>1369.336837</v>
      </c>
      <c r="H46" s="81">
        <f t="shared" si="29"/>
        <v>794.7807689</v>
      </c>
      <c r="I46" s="86">
        <f t="shared" si="30"/>
        <v>1325.164681</v>
      </c>
    </row>
    <row r="47">
      <c r="A47" s="70"/>
      <c r="B47" s="66" t="s">
        <v>215</v>
      </c>
      <c r="C47" s="67">
        <v>58.67678831460675</v>
      </c>
      <c r="D47" s="68">
        <f t="shared" si="25"/>
        <v>13436.98452</v>
      </c>
      <c r="E47" s="69">
        <f t="shared" si="26"/>
        <v>14780.68298</v>
      </c>
      <c r="F47" s="79">
        <f t="shared" si="27"/>
        <v>5414.164174</v>
      </c>
      <c r="G47" s="80">
        <f t="shared" si="28"/>
        <v>3054.674482</v>
      </c>
      <c r="H47" s="81">
        <f t="shared" si="29"/>
        <v>1772.972484</v>
      </c>
      <c r="I47" s="86">
        <f t="shared" si="30"/>
        <v>2956.136595</v>
      </c>
    </row>
    <row r="48">
      <c r="A48" s="37"/>
      <c r="B48" s="87"/>
      <c r="C48" s="88"/>
      <c r="D48" s="88"/>
      <c r="E48" s="89"/>
      <c r="F48" s="90"/>
      <c r="G48" s="90"/>
      <c r="H48" s="91"/>
      <c r="I48" s="92"/>
    </row>
    <row r="49">
      <c r="A49" s="65" t="s">
        <v>216</v>
      </c>
      <c r="B49" s="66" t="s">
        <v>217</v>
      </c>
      <c r="C49" s="67">
        <v>66.77013842696631</v>
      </c>
      <c r="D49" s="68">
        <f>C49*229</f>
        <v>15290.3617</v>
      </c>
      <c r="E49" s="69">
        <f>D49*1.1</f>
        <v>16819.39787</v>
      </c>
      <c r="F49" s="79">
        <f>(E49*$F$6)*0.33</f>
        <v>6160.94544</v>
      </c>
      <c r="G49" s="80">
        <f>(E49*$G$6)*0.1666666667</f>
        <v>3476.008894</v>
      </c>
      <c r="H49" s="81">
        <f>(E49*$H$6)*0.0833</f>
        <v>2017.520413</v>
      </c>
      <c r="I49" s="86">
        <f>D49*$I$6</f>
        <v>3363.879574</v>
      </c>
    </row>
    <row r="50">
      <c r="A50" s="37"/>
      <c r="B50" s="87"/>
      <c r="C50" s="88"/>
      <c r="D50" s="88"/>
      <c r="E50" s="89"/>
      <c r="F50" s="90"/>
      <c r="G50" s="90"/>
      <c r="H50" s="91"/>
      <c r="I50" s="92"/>
    </row>
    <row r="51">
      <c r="A51" s="65" t="s">
        <v>218</v>
      </c>
      <c r="B51" s="66" t="s">
        <v>11</v>
      </c>
      <c r="C51" s="67">
        <v>87.00351370786518</v>
      </c>
      <c r="D51" s="68">
        <f>C51*229</f>
        <v>19923.80464</v>
      </c>
      <c r="E51" s="69">
        <f>D51*1.1</f>
        <v>21916.1851</v>
      </c>
      <c r="F51" s="79">
        <f>(E51*$F$6)*0.33</f>
        <v>8027.898603</v>
      </c>
      <c r="G51" s="80">
        <f>(E51*$G$6)*0.1666666667</f>
        <v>4529.344922</v>
      </c>
      <c r="H51" s="81">
        <f>(E51*$H$6)*0.0833</f>
        <v>2628.890235</v>
      </c>
      <c r="I51" s="86">
        <f>D51*$I$6</f>
        <v>4383.237021</v>
      </c>
    </row>
    <row r="52">
      <c r="A52" s="37"/>
      <c r="B52" s="87"/>
      <c r="C52" s="88"/>
      <c r="D52" s="88"/>
      <c r="E52" s="89"/>
      <c r="F52" s="90"/>
      <c r="G52" s="90"/>
      <c r="H52" s="91"/>
      <c r="I52" s="92"/>
    </row>
    <row r="53">
      <c r="A53" s="65" t="s">
        <v>219</v>
      </c>
      <c r="B53" s="66" t="s">
        <v>11</v>
      </c>
      <c r="C53" s="67">
        <v>62.72346337078654</v>
      </c>
      <c r="D53" s="68">
        <f>C53*229</f>
        <v>14363.67311</v>
      </c>
      <c r="E53" s="69">
        <f>D53*1.1</f>
        <v>15800.04042</v>
      </c>
      <c r="F53" s="79">
        <f>(E53*$F$6)*0.33</f>
        <v>5787.554807</v>
      </c>
      <c r="G53" s="80">
        <f>(E53*$G$6)*0.1666666667</f>
        <v>3265.341688</v>
      </c>
      <c r="H53" s="81">
        <f>(E53*$H$6)*0.0833</f>
        <v>1895.246449</v>
      </c>
      <c r="I53" s="94">
        <f>D53*$I$6</f>
        <v>3160.008085</v>
      </c>
    </row>
    <row r="54">
      <c r="A54" s="37"/>
      <c r="B54" s="87"/>
      <c r="C54" s="88"/>
      <c r="D54" s="88"/>
      <c r="E54" s="89"/>
      <c r="F54" s="90"/>
      <c r="G54" s="90"/>
      <c r="H54" s="91"/>
      <c r="I54" s="95"/>
    </row>
  </sheetData>
  <mergeCells count="2">
    <mergeCell ref="A1:P3"/>
    <mergeCell ref="F5:H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28.63"/>
    <col customWidth="1" min="3" max="3" width="20.25"/>
    <col customWidth="1" min="4" max="4" width="21.38"/>
    <col customWidth="1" min="5" max="5" width="18.75"/>
    <col customWidth="1" min="6" max="6" width="20.63"/>
    <col customWidth="1" min="7" max="7" width="17.75"/>
    <col customWidth="1" min="8" max="8" width="20.38"/>
    <col customWidth="1" min="9" max="9" width="23.63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9" t="s">
        <v>8</v>
      </c>
      <c r="I7" s="96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65" t="s">
        <v>220</v>
      </c>
      <c r="B8" s="66" t="s">
        <v>11</v>
      </c>
      <c r="C8" s="67">
        <v>44.51342561797754</v>
      </c>
      <c r="D8" s="68">
        <v>10193.574466516857</v>
      </c>
      <c r="E8" s="69">
        <v>11212.931913168542</v>
      </c>
      <c r="F8" s="79">
        <f t="shared" ref="F8:F14" si="1">(E8*$F$6)*0.33</f>
        <v>4107.29696</v>
      </c>
      <c r="G8" s="80">
        <f t="shared" ref="G8:G14" si="2">(E8*$G$6)*0.1666666667</f>
        <v>2317.339263</v>
      </c>
      <c r="H8" s="81">
        <f t="shared" ref="H8:H14" si="3">(E8*$H$6)*0.0833</f>
        <v>1345.013609</v>
      </c>
      <c r="I8" s="97">
        <f t="shared" ref="I8:I14" si="4">D8*$I$6</f>
        <v>2242.586383</v>
      </c>
    </row>
    <row r="9">
      <c r="A9" s="70"/>
      <c r="B9" s="66" t="s">
        <v>22</v>
      </c>
      <c r="C9" s="67">
        <v>0.0</v>
      </c>
      <c r="D9" s="68">
        <v>0.0</v>
      </c>
      <c r="E9" s="69">
        <v>0.0</v>
      </c>
      <c r="F9" s="79">
        <f t="shared" si="1"/>
        <v>0</v>
      </c>
      <c r="G9" s="80">
        <f t="shared" si="2"/>
        <v>0</v>
      </c>
      <c r="H9" s="81">
        <f t="shared" si="3"/>
        <v>0</v>
      </c>
      <c r="I9" s="86">
        <f t="shared" si="4"/>
        <v>0</v>
      </c>
    </row>
    <row r="10">
      <c r="A10" s="70"/>
      <c r="B10" s="66" t="s">
        <v>28</v>
      </c>
      <c r="C10" s="67">
        <v>9.44224179775281</v>
      </c>
      <c r="D10" s="68">
        <v>2162.2733716853936</v>
      </c>
      <c r="E10" s="69">
        <v>2378.5007088539332</v>
      </c>
      <c r="F10" s="79">
        <f t="shared" si="1"/>
        <v>871.2448097</v>
      </c>
      <c r="G10" s="80">
        <f t="shared" si="2"/>
        <v>491.5568133</v>
      </c>
      <c r="H10" s="81">
        <f t="shared" si="3"/>
        <v>285.305917</v>
      </c>
      <c r="I10" s="86">
        <f t="shared" si="4"/>
        <v>475.7001418</v>
      </c>
    </row>
    <row r="11">
      <c r="A11" s="70"/>
      <c r="B11" s="66" t="s">
        <v>15</v>
      </c>
      <c r="C11" s="67">
        <v>9.44224179775281</v>
      </c>
      <c r="D11" s="68">
        <v>2162.2733716853936</v>
      </c>
      <c r="E11" s="69">
        <v>2378.5007088539332</v>
      </c>
      <c r="F11" s="79">
        <f t="shared" si="1"/>
        <v>871.2448097</v>
      </c>
      <c r="G11" s="80">
        <f t="shared" si="2"/>
        <v>491.5568133</v>
      </c>
      <c r="H11" s="81">
        <f t="shared" si="3"/>
        <v>285.305917</v>
      </c>
      <c r="I11" s="86">
        <f t="shared" si="4"/>
        <v>475.7001418</v>
      </c>
    </row>
    <row r="12">
      <c r="A12" s="70"/>
      <c r="B12" s="66" t="s">
        <v>16</v>
      </c>
      <c r="C12" s="67">
        <v>13.488916853932587</v>
      </c>
      <c r="D12" s="68">
        <v>3088.9619595505624</v>
      </c>
      <c r="E12" s="69">
        <v>3397.858155505619</v>
      </c>
      <c r="F12" s="79">
        <f t="shared" si="1"/>
        <v>1244.635442</v>
      </c>
      <c r="G12" s="80">
        <f t="shared" si="2"/>
        <v>702.2240189</v>
      </c>
      <c r="H12" s="81">
        <f t="shared" si="3"/>
        <v>407.5798815</v>
      </c>
      <c r="I12" s="86">
        <f t="shared" si="4"/>
        <v>679.5716311</v>
      </c>
    </row>
    <row r="13">
      <c r="A13" s="70"/>
      <c r="B13" s="66" t="s">
        <v>17</v>
      </c>
      <c r="C13" s="67">
        <v>16.861146067415735</v>
      </c>
      <c r="D13" s="68">
        <v>3861.2024494382035</v>
      </c>
      <c r="E13" s="69">
        <v>4247.322694382025</v>
      </c>
      <c r="F13" s="79">
        <f t="shared" si="1"/>
        <v>1555.794303</v>
      </c>
      <c r="G13" s="80">
        <f t="shared" si="2"/>
        <v>877.7800237</v>
      </c>
      <c r="H13" s="81">
        <f t="shared" si="3"/>
        <v>509.4748518</v>
      </c>
      <c r="I13" s="86">
        <f t="shared" si="4"/>
        <v>849.4645389</v>
      </c>
    </row>
    <row r="14">
      <c r="A14" s="70"/>
      <c r="B14" s="66" t="s">
        <v>73</v>
      </c>
      <c r="C14" s="67">
        <v>0.0</v>
      </c>
      <c r="D14" s="68">
        <v>0.0</v>
      </c>
      <c r="E14" s="69">
        <v>0.0</v>
      </c>
      <c r="F14" s="79">
        <f t="shared" si="1"/>
        <v>0</v>
      </c>
      <c r="G14" s="80">
        <f t="shared" si="2"/>
        <v>0</v>
      </c>
      <c r="H14" s="81">
        <f t="shared" si="3"/>
        <v>0</v>
      </c>
      <c r="I14" s="86">
        <f t="shared" si="4"/>
        <v>0</v>
      </c>
    </row>
    <row r="15">
      <c r="A15" s="98"/>
      <c r="B15" s="98"/>
      <c r="C15" s="98"/>
      <c r="D15" s="98"/>
      <c r="E15" s="98"/>
      <c r="F15" s="98"/>
      <c r="G15" s="98"/>
      <c r="H15" s="98"/>
      <c r="I15" s="99"/>
    </row>
    <row r="16">
      <c r="A16" s="65" t="s">
        <v>221</v>
      </c>
      <c r="B16" s="66" t="s">
        <v>11</v>
      </c>
      <c r="C16" s="67">
        <v>44.51342561797754</v>
      </c>
      <c r="D16" s="68">
        <v>10193.574466516857</v>
      </c>
      <c r="E16" s="69">
        <v>11212.931913168542</v>
      </c>
      <c r="F16" s="79">
        <f t="shared" ref="F16:F22" si="5">(E16*$F$6)*0.33</f>
        <v>4107.29696</v>
      </c>
      <c r="G16" s="80">
        <f t="shared" ref="G16:G22" si="6">(E16*$G$6)*0.1666666667</f>
        <v>2317.339263</v>
      </c>
      <c r="H16" s="81">
        <f t="shared" ref="H16:H22" si="7">(E16*$H$6)*0.0833</f>
        <v>1345.013609</v>
      </c>
      <c r="I16" s="86">
        <f t="shared" ref="I16:I22" si="8">D16*$I$6</f>
        <v>2242.586383</v>
      </c>
    </row>
    <row r="17">
      <c r="A17" s="70"/>
      <c r="B17" s="66" t="s">
        <v>22</v>
      </c>
      <c r="C17" s="67">
        <v>10.11668764044944</v>
      </c>
      <c r="D17" s="68">
        <v>2316.7214696629217</v>
      </c>
      <c r="E17" s="69">
        <v>2548.393616629214</v>
      </c>
      <c r="F17" s="79">
        <f t="shared" si="5"/>
        <v>933.4765818</v>
      </c>
      <c r="G17" s="80">
        <f t="shared" si="6"/>
        <v>526.6680142</v>
      </c>
      <c r="H17" s="81">
        <f t="shared" si="7"/>
        <v>305.6849111</v>
      </c>
      <c r="I17" s="86">
        <f t="shared" si="8"/>
        <v>509.6787233</v>
      </c>
    </row>
    <row r="18">
      <c r="A18" s="72"/>
      <c r="B18" s="66" t="s">
        <v>28</v>
      </c>
      <c r="C18" s="67">
        <v>10.11668764044944</v>
      </c>
      <c r="D18" s="68">
        <v>2316.7214696629217</v>
      </c>
      <c r="E18" s="69">
        <v>2548.393616629214</v>
      </c>
      <c r="F18" s="79">
        <f t="shared" si="5"/>
        <v>933.4765818</v>
      </c>
      <c r="G18" s="80">
        <f t="shared" si="6"/>
        <v>526.6680142</v>
      </c>
      <c r="H18" s="81">
        <f t="shared" si="7"/>
        <v>305.6849111</v>
      </c>
      <c r="I18" s="86">
        <f t="shared" si="8"/>
        <v>509.6787233</v>
      </c>
    </row>
    <row r="19">
      <c r="A19" s="70"/>
      <c r="B19" s="66" t="s">
        <v>15</v>
      </c>
      <c r="C19" s="67">
        <v>10.11668764044944</v>
      </c>
      <c r="D19" s="68">
        <v>2316.7214696629217</v>
      </c>
      <c r="E19" s="69">
        <v>2548.393616629214</v>
      </c>
      <c r="F19" s="79">
        <f t="shared" si="5"/>
        <v>933.4765818</v>
      </c>
      <c r="G19" s="80">
        <f t="shared" si="6"/>
        <v>526.6680142</v>
      </c>
      <c r="H19" s="81">
        <f t="shared" si="7"/>
        <v>305.6849111</v>
      </c>
      <c r="I19" s="86">
        <f t="shared" si="8"/>
        <v>509.6787233</v>
      </c>
    </row>
    <row r="20">
      <c r="A20" s="70"/>
      <c r="B20" s="66" t="s">
        <v>16</v>
      </c>
      <c r="C20" s="67">
        <v>14.837808539325847</v>
      </c>
      <c r="D20" s="68">
        <v>3397.858155505619</v>
      </c>
      <c r="E20" s="69">
        <v>3737.6439710561813</v>
      </c>
      <c r="F20" s="79">
        <f t="shared" si="5"/>
        <v>1369.098987</v>
      </c>
      <c r="G20" s="80">
        <f t="shared" si="6"/>
        <v>772.4464208</v>
      </c>
      <c r="H20" s="81">
        <f t="shared" si="7"/>
        <v>448.3378696</v>
      </c>
      <c r="I20" s="86">
        <f t="shared" si="8"/>
        <v>747.5287942</v>
      </c>
    </row>
    <row r="21">
      <c r="A21" s="70"/>
      <c r="B21" s="66" t="s">
        <v>17</v>
      </c>
      <c r="C21" s="67">
        <v>18.88448359550562</v>
      </c>
      <c r="D21" s="68">
        <v>4324.546743370787</v>
      </c>
      <c r="E21" s="69">
        <v>4757.0014177078665</v>
      </c>
      <c r="F21" s="79">
        <f t="shared" si="5"/>
        <v>1742.489619</v>
      </c>
      <c r="G21" s="80">
        <f t="shared" si="6"/>
        <v>983.1136265</v>
      </c>
      <c r="H21" s="81">
        <f t="shared" si="7"/>
        <v>570.6118341</v>
      </c>
      <c r="I21" s="86">
        <f t="shared" si="8"/>
        <v>951.4002835</v>
      </c>
    </row>
    <row r="22">
      <c r="A22" s="70"/>
      <c r="B22" s="66" t="s">
        <v>73</v>
      </c>
      <c r="C22" s="67">
        <v>0.0</v>
      </c>
      <c r="D22" s="68">
        <v>0.0</v>
      </c>
      <c r="E22" s="69">
        <v>0.0</v>
      </c>
      <c r="F22" s="79">
        <f t="shared" si="5"/>
        <v>0</v>
      </c>
      <c r="G22" s="80">
        <f t="shared" si="6"/>
        <v>0</v>
      </c>
      <c r="H22" s="81">
        <f t="shared" si="7"/>
        <v>0</v>
      </c>
      <c r="I22" s="86">
        <f t="shared" si="8"/>
        <v>0</v>
      </c>
    </row>
    <row r="23">
      <c r="A23" s="98"/>
      <c r="B23" s="98"/>
      <c r="C23" s="98"/>
      <c r="D23" s="98"/>
      <c r="E23" s="98"/>
      <c r="F23" s="98"/>
      <c r="G23" s="98"/>
      <c r="H23" s="98"/>
      <c r="I23" s="99"/>
    </row>
    <row r="24">
      <c r="A24" s="65" t="s">
        <v>222</v>
      </c>
      <c r="B24" s="66" t="s">
        <v>11</v>
      </c>
      <c r="C24" s="67">
        <v>58.67678831460675</v>
      </c>
      <c r="D24" s="68">
        <v>13436.984524044947</v>
      </c>
      <c r="E24" s="69">
        <v>14780.682976449443</v>
      </c>
      <c r="F24" s="79">
        <f t="shared" ref="F24:F30" si="9">(E24*$F$6)*0.33</f>
        <v>5414.164174</v>
      </c>
      <c r="G24" s="80">
        <f t="shared" ref="G24:G30" si="10">(E24*$G$6)*0.1666666667</f>
        <v>3054.674482</v>
      </c>
      <c r="H24" s="81">
        <f t="shared" ref="H24:H30" si="11">(E24*$H$6)*0.0833</f>
        <v>1772.972484</v>
      </c>
      <c r="I24" s="86">
        <f t="shared" ref="I24:I30" si="12">D24*$I$6</f>
        <v>2956.136595</v>
      </c>
    </row>
    <row r="25">
      <c r="A25" s="70"/>
      <c r="B25" s="66" t="s">
        <v>22</v>
      </c>
      <c r="C25" s="67">
        <v>18.88448359550562</v>
      </c>
      <c r="D25" s="68">
        <v>4324.546743370787</v>
      </c>
      <c r="E25" s="69">
        <v>4757.0014177078665</v>
      </c>
      <c r="F25" s="79">
        <f t="shared" si="9"/>
        <v>1742.489619</v>
      </c>
      <c r="G25" s="80">
        <f t="shared" si="10"/>
        <v>983.1136265</v>
      </c>
      <c r="H25" s="81">
        <f t="shared" si="11"/>
        <v>570.6118341</v>
      </c>
      <c r="I25" s="86">
        <f t="shared" si="12"/>
        <v>951.4002835</v>
      </c>
    </row>
    <row r="26">
      <c r="A26" s="70"/>
      <c r="B26" s="66" t="s">
        <v>28</v>
      </c>
      <c r="C26" s="67">
        <v>20.907821123595507</v>
      </c>
      <c r="D26" s="68">
        <v>4787.891037303371</v>
      </c>
      <c r="E26" s="69">
        <v>5266.680141033709</v>
      </c>
      <c r="F26" s="79">
        <f t="shared" si="9"/>
        <v>1929.184936</v>
      </c>
      <c r="G26" s="80">
        <f t="shared" si="10"/>
        <v>1088.447229</v>
      </c>
      <c r="H26" s="81">
        <f t="shared" si="11"/>
        <v>631.7488163</v>
      </c>
      <c r="I26" s="86">
        <f t="shared" si="12"/>
        <v>1053.336028</v>
      </c>
    </row>
    <row r="27">
      <c r="A27" s="72"/>
      <c r="B27" s="66" t="s">
        <v>15</v>
      </c>
      <c r="C27" s="67">
        <v>22.931158651685397</v>
      </c>
      <c r="D27" s="68">
        <v>5251.2353312359555</v>
      </c>
      <c r="E27" s="69">
        <v>5776.358864359551</v>
      </c>
      <c r="F27" s="79">
        <f t="shared" si="9"/>
        <v>2115.880252</v>
      </c>
      <c r="G27" s="80">
        <f t="shared" si="10"/>
        <v>1193.780832</v>
      </c>
      <c r="H27" s="81">
        <f t="shared" si="11"/>
        <v>692.8857985</v>
      </c>
      <c r="I27" s="86">
        <f t="shared" si="12"/>
        <v>1155.271773</v>
      </c>
    </row>
    <row r="28">
      <c r="A28" s="70"/>
      <c r="B28" s="66" t="s">
        <v>16</v>
      </c>
      <c r="C28" s="67">
        <v>0.0</v>
      </c>
      <c r="D28" s="68">
        <v>0.0</v>
      </c>
      <c r="E28" s="69">
        <v>0.0</v>
      </c>
      <c r="F28" s="79">
        <f t="shared" si="9"/>
        <v>0</v>
      </c>
      <c r="G28" s="80">
        <f t="shared" si="10"/>
        <v>0</v>
      </c>
      <c r="H28" s="81">
        <f t="shared" si="11"/>
        <v>0</v>
      </c>
      <c r="I28" s="86">
        <f t="shared" si="12"/>
        <v>0</v>
      </c>
    </row>
    <row r="29">
      <c r="A29" s="70"/>
      <c r="B29" s="66" t="s">
        <v>17</v>
      </c>
      <c r="C29" s="67">
        <v>0.0</v>
      </c>
      <c r="D29" s="68">
        <v>0.0</v>
      </c>
      <c r="E29" s="69">
        <v>0.0</v>
      </c>
      <c r="F29" s="79">
        <f t="shared" si="9"/>
        <v>0</v>
      </c>
      <c r="G29" s="80">
        <f t="shared" si="10"/>
        <v>0</v>
      </c>
      <c r="H29" s="81">
        <f t="shared" si="11"/>
        <v>0</v>
      </c>
      <c r="I29" s="86">
        <f t="shared" si="12"/>
        <v>0</v>
      </c>
    </row>
    <row r="30">
      <c r="A30" s="70"/>
      <c r="B30" s="66" t="s">
        <v>73</v>
      </c>
      <c r="C30" s="67">
        <v>0.0</v>
      </c>
      <c r="D30" s="68">
        <v>0.0</v>
      </c>
      <c r="E30" s="69">
        <v>0.0</v>
      </c>
      <c r="F30" s="79">
        <f t="shared" si="9"/>
        <v>0</v>
      </c>
      <c r="G30" s="80">
        <f t="shared" si="10"/>
        <v>0</v>
      </c>
      <c r="H30" s="81">
        <f t="shared" si="11"/>
        <v>0</v>
      </c>
      <c r="I30" s="86">
        <f t="shared" si="12"/>
        <v>0</v>
      </c>
    </row>
    <row r="31">
      <c r="A31" s="98"/>
      <c r="B31" s="98"/>
      <c r="C31" s="98"/>
      <c r="D31" s="98"/>
      <c r="E31" s="98"/>
      <c r="F31" s="98"/>
      <c r="G31" s="98"/>
      <c r="H31" s="98"/>
      <c r="I31" s="99"/>
    </row>
    <row r="32">
      <c r="A32" s="65" t="s">
        <v>223</v>
      </c>
      <c r="B32" s="66" t="s">
        <v>11</v>
      </c>
      <c r="C32" s="67">
        <v>35.74562966292135</v>
      </c>
      <c r="D32" s="68">
        <v>8185.749192808989</v>
      </c>
      <c r="E32" s="69">
        <v>9004.32411208989</v>
      </c>
      <c r="F32" s="79">
        <f t="shared" ref="F32:F38" si="13">(E32*$F$6)*0.33</f>
        <v>3298.283922</v>
      </c>
      <c r="G32" s="80">
        <f t="shared" ref="G32:G38" si="14">(E32*$G$6)*0.1666666667</f>
        <v>1860.89365</v>
      </c>
      <c r="H32" s="81">
        <f t="shared" ref="H32:H38" si="15">(E32*$H$6)*0.0833</f>
        <v>1080.086686</v>
      </c>
      <c r="I32" s="86">
        <f t="shared" ref="I32:I38" si="16">D32*$I$6</f>
        <v>1800.864822</v>
      </c>
    </row>
    <row r="33">
      <c r="A33" s="70"/>
      <c r="B33" s="66" t="s">
        <v>22</v>
      </c>
      <c r="C33" s="67">
        <v>14.837808539325847</v>
      </c>
      <c r="D33" s="68">
        <v>3397.858155505619</v>
      </c>
      <c r="E33" s="69">
        <v>3737.6439710561813</v>
      </c>
      <c r="F33" s="79">
        <f t="shared" si="13"/>
        <v>1369.098987</v>
      </c>
      <c r="G33" s="80">
        <f t="shared" si="14"/>
        <v>772.4464208</v>
      </c>
      <c r="H33" s="81">
        <f t="shared" si="15"/>
        <v>448.3378696</v>
      </c>
      <c r="I33" s="86">
        <f t="shared" si="16"/>
        <v>747.5287942</v>
      </c>
    </row>
    <row r="34">
      <c r="A34" s="72"/>
      <c r="B34" s="66" t="s">
        <v>28</v>
      </c>
      <c r="C34" s="67">
        <v>14.837808539325847</v>
      </c>
      <c r="D34" s="68">
        <v>3397.858155505619</v>
      </c>
      <c r="E34" s="69">
        <v>3737.6439710561813</v>
      </c>
      <c r="F34" s="79">
        <f t="shared" si="13"/>
        <v>1369.098987</v>
      </c>
      <c r="G34" s="80">
        <f t="shared" si="14"/>
        <v>772.4464208</v>
      </c>
      <c r="H34" s="81">
        <f t="shared" si="15"/>
        <v>448.3378696</v>
      </c>
      <c r="I34" s="86">
        <f t="shared" si="16"/>
        <v>747.5287942</v>
      </c>
    </row>
    <row r="35">
      <c r="A35" s="70"/>
      <c r="B35" s="66" t="s">
        <v>15</v>
      </c>
      <c r="C35" s="67">
        <v>18.21003775280899</v>
      </c>
      <c r="D35" s="68">
        <v>4170.098645393259</v>
      </c>
      <c r="E35" s="69">
        <v>4587.108509932586</v>
      </c>
      <c r="F35" s="79">
        <f t="shared" si="13"/>
        <v>1680.257847</v>
      </c>
      <c r="G35" s="80">
        <f t="shared" si="14"/>
        <v>948.0024256</v>
      </c>
      <c r="H35" s="81">
        <f t="shared" si="15"/>
        <v>550.23284</v>
      </c>
      <c r="I35" s="86">
        <f t="shared" si="16"/>
        <v>917.421702</v>
      </c>
    </row>
    <row r="36">
      <c r="A36" s="70"/>
      <c r="B36" s="66" t="s">
        <v>16</v>
      </c>
      <c r="C36" s="67">
        <v>12.814471011235955</v>
      </c>
      <c r="D36" s="68">
        <v>2934.513861573034</v>
      </c>
      <c r="E36" s="69">
        <v>3227.9652477303375</v>
      </c>
      <c r="F36" s="79">
        <f t="shared" si="13"/>
        <v>1182.40367</v>
      </c>
      <c r="G36" s="80">
        <f t="shared" si="14"/>
        <v>667.112818</v>
      </c>
      <c r="H36" s="81">
        <f t="shared" si="15"/>
        <v>387.2008874</v>
      </c>
      <c r="I36" s="86">
        <f t="shared" si="16"/>
        <v>645.5930495</v>
      </c>
    </row>
    <row r="37">
      <c r="A37" s="70"/>
      <c r="B37" s="66" t="s">
        <v>17</v>
      </c>
      <c r="C37" s="67">
        <v>17.535591910112366</v>
      </c>
      <c r="D37" s="68">
        <v>4015.650547415732</v>
      </c>
      <c r="E37" s="69">
        <v>4417.2156021573055</v>
      </c>
      <c r="F37" s="79">
        <f t="shared" si="13"/>
        <v>1618.026075</v>
      </c>
      <c r="G37" s="80">
        <f t="shared" si="14"/>
        <v>912.8912246</v>
      </c>
      <c r="H37" s="81">
        <f t="shared" si="15"/>
        <v>529.8538459</v>
      </c>
      <c r="I37" s="86">
        <f t="shared" si="16"/>
        <v>883.4431204</v>
      </c>
    </row>
    <row r="38">
      <c r="A38" s="70"/>
      <c r="B38" s="66" t="s">
        <v>73</v>
      </c>
      <c r="C38" s="67">
        <v>0.0</v>
      </c>
      <c r="D38" s="68">
        <v>0.0</v>
      </c>
      <c r="E38" s="69">
        <v>0.0</v>
      </c>
      <c r="F38" s="79">
        <f t="shared" si="13"/>
        <v>0</v>
      </c>
      <c r="G38" s="80">
        <f t="shared" si="14"/>
        <v>0</v>
      </c>
      <c r="H38" s="81">
        <f t="shared" si="15"/>
        <v>0</v>
      </c>
      <c r="I38" s="86">
        <f t="shared" si="16"/>
        <v>0</v>
      </c>
    </row>
    <row r="39">
      <c r="A39" s="98"/>
      <c r="B39" s="98"/>
      <c r="C39" s="98"/>
      <c r="D39" s="98"/>
      <c r="E39" s="98"/>
      <c r="F39" s="98"/>
      <c r="G39" s="98"/>
      <c r="H39" s="98"/>
      <c r="I39" s="99"/>
    </row>
    <row r="40">
      <c r="A40" s="65" t="s">
        <v>224</v>
      </c>
      <c r="B40" s="66" t="s">
        <v>11</v>
      </c>
      <c r="C40" s="67">
        <v>37.09452134831462</v>
      </c>
      <c r="D40" s="68">
        <v>8494.64538876405</v>
      </c>
      <c r="E40" s="69">
        <v>9344.109927640455</v>
      </c>
      <c r="F40" s="79">
        <f t="shared" ref="F40:F46" si="17">(E40*$F$6)*0.33</f>
        <v>3422.747466</v>
      </c>
      <c r="G40" s="80">
        <f t="shared" ref="G40:G46" si="18">(E40*$G$6)*0.1666666667</f>
        <v>1931.116052</v>
      </c>
      <c r="H40" s="81">
        <f t="shared" ref="H40:H46" si="19">(E40*$H$6)*0.0833</f>
        <v>1120.844674</v>
      </c>
      <c r="I40" s="86">
        <f t="shared" ref="I40:I46" si="20">D40*$I$6</f>
        <v>1868.821986</v>
      </c>
    </row>
    <row r="41">
      <c r="A41" s="70"/>
      <c r="B41" s="66" t="s">
        <v>22</v>
      </c>
      <c r="C41" s="67">
        <v>14.837808539325847</v>
      </c>
      <c r="D41" s="68">
        <v>3397.858155505619</v>
      </c>
      <c r="E41" s="69">
        <v>3737.6439710561813</v>
      </c>
      <c r="F41" s="79">
        <f t="shared" si="17"/>
        <v>1369.098987</v>
      </c>
      <c r="G41" s="80">
        <f t="shared" si="18"/>
        <v>772.4464208</v>
      </c>
      <c r="H41" s="81">
        <f t="shared" si="19"/>
        <v>448.3378696</v>
      </c>
      <c r="I41" s="86">
        <f t="shared" si="20"/>
        <v>747.5287942</v>
      </c>
    </row>
    <row r="42">
      <c r="A42" s="70"/>
      <c r="B42" s="66" t="s">
        <v>28</v>
      </c>
      <c r="C42" s="67">
        <v>14.837808539325847</v>
      </c>
      <c r="D42" s="68">
        <v>3397.858155505619</v>
      </c>
      <c r="E42" s="69">
        <v>3737.6439710561813</v>
      </c>
      <c r="F42" s="79">
        <f t="shared" si="17"/>
        <v>1369.098987</v>
      </c>
      <c r="G42" s="80">
        <f t="shared" si="18"/>
        <v>772.4464208</v>
      </c>
      <c r="H42" s="81">
        <f t="shared" si="19"/>
        <v>448.3378696</v>
      </c>
      <c r="I42" s="86">
        <f t="shared" si="20"/>
        <v>747.5287942</v>
      </c>
    </row>
    <row r="43">
      <c r="A43" s="70"/>
      <c r="B43" s="66" t="s">
        <v>15</v>
      </c>
      <c r="C43" s="67">
        <v>0.0</v>
      </c>
      <c r="D43" s="68">
        <v>0.0</v>
      </c>
      <c r="E43" s="69">
        <v>0.0</v>
      </c>
      <c r="F43" s="79">
        <f t="shared" si="17"/>
        <v>0</v>
      </c>
      <c r="G43" s="80">
        <f t="shared" si="18"/>
        <v>0</v>
      </c>
      <c r="H43" s="81">
        <f t="shared" si="19"/>
        <v>0</v>
      </c>
      <c r="I43" s="86">
        <f t="shared" si="20"/>
        <v>0</v>
      </c>
    </row>
    <row r="44">
      <c r="A44" s="70"/>
      <c r="B44" s="66" t="s">
        <v>16</v>
      </c>
      <c r="C44" s="67">
        <v>0.0</v>
      </c>
      <c r="D44" s="68">
        <v>0.0</v>
      </c>
      <c r="E44" s="69">
        <v>0.0</v>
      </c>
      <c r="F44" s="79">
        <f t="shared" si="17"/>
        <v>0</v>
      </c>
      <c r="G44" s="80">
        <f t="shared" si="18"/>
        <v>0</v>
      </c>
      <c r="H44" s="81">
        <f t="shared" si="19"/>
        <v>0</v>
      </c>
      <c r="I44" s="86">
        <f t="shared" si="20"/>
        <v>0</v>
      </c>
    </row>
    <row r="45">
      <c r="A45" s="70"/>
      <c r="B45" s="66" t="s">
        <v>17</v>
      </c>
      <c r="C45" s="67">
        <v>0.0</v>
      </c>
      <c r="D45" s="68">
        <v>0.0</v>
      </c>
      <c r="E45" s="69">
        <v>0.0</v>
      </c>
      <c r="F45" s="79">
        <f t="shared" si="17"/>
        <v>0</v>
      </c>
      <c r="G45" s="80">
        <f t="shared" si="18"/>
        <v>0</v>
      </c>
      <c r="H45" s="81">
        <f t="shared" si="19"/>
        <v>0</v>
      </c>
      <c r="I45" s="86">
        <f t="shared" si="20"/>
        <v>0</v>
      </c>
    </row>
    <row r="46">
      <c r="A46" s="70"/>
      <c r="B46" s="66" t="s">
        <v>73</v>
      </c>
      <c r="C46" s="67">
        <v>0.0</v>
      </c>
      <c r="D46" s="68">
        <v>0.0</v>
      </c>
      <c r="E46" s="69">
        <v>0.0</v>
      </c>
      <c r="F46" s="79">
        <f t="shared" si="17"/>
        <v>0</v>
      </c>
      <c r="G46" s="80">
        <f t="shared" si="18"/>
        <v>0</v>
      </c>
      <c r="H46" s="81">
        <f t="shared" si="19"/>
        <v>0</v>
      </c>
      <c r="I46" s="86">
        <f t="shared" si="20"/>
        <v>0</v>
      </c>
    </row>
    <row r="47">
      <c r="A47" s="98"/>
      <c r="B47" s="98"/>
      <c r="C47" s="98"/>
      <c r="D47" s="98"/>
      <c r="E47" s="98"/>
      <c r="F47" s="98"/>
      <c r="G47" s="98"/>
      <c r="H47" s="98"/>
      <c r="I47" s="99"/>
    </row>
    <row r="48">
      <c r="A48" s="65" t="s">
        <v>225</v>
      </c>
      <c r="B48" s="66" t="s">
        <v>11</v>
      </c>
      <c r="C48" s="67">
        <v>41.815642247191015</v>
      </c>
      <c r="D48" s="68">
        <v>9575.782074606743</v>
      </c>
      <c r="E48" s="69">
        <v>10533.360282067419</v>
      </c>
      <c r="F48" s="79">
        <f t="shared" ref="F48:F57" si="21">(E48*$F$6)*0.33</f>
        <v>3858.369871</v>
      </c>
      <c r="G48" s="80">
        <f t="shared" ref="G48:G57" si="22">(E48*$G$6)*0.1666666667</f>
        <v>2176.894459</v>
      </c>
      <c r="H48" s="81">
        <f t="shared" ref="H48:H57" si="23">(E48*$H$6)*0.0833</f>
        <v>1263.497633</v>
      </c>
      <c r="I48" s="86">
        <f t="shared" ref="I48:I57" si="24">D48*$I$6</f>
        <v>2106.672056</v>
      </c>
    </row>
    <row r="49">
      <c r="A49" s="70"/>
      <c r="B49" s="66" t="s">
        <v>22</v>
      </c>
      <c r="C49" s="67">
        <v>15.512254382022476</v>
      </c>
      <c r="D49" s="68">
        <v>3552.306253483147</v>
      </c>
      <c r="E49" s="69">
        <v>3907.5368788314618</v>
      </c>
      <c r="F49" s="79">
        <f t="shared" si="21"/>
        <v>1431.330759</v>
      </c>
      <c r="G49" s="80">
        <f t="shared" si="22"/>
        <v>807.5576218</v>
      </c>
      <c r="H49" s="81">
        <f t="shared" si="23"/>
        <v>468.7168637</v>
      </c>
      <c r="I49" s="86">
        <f t="shared" si="24"/>
        <v>781.5073758</v>
      </c>
    </row>
    <row r="50">
      <c r="A50" s="72"/>
      <c r="B50" s="66" t="s">
        <v>28</v>
      </c>
      <c r="C50" s="67">
        <v>14.837808539325847</v>
      </c>
      <c r="D50" s="68">
        <v>3397.858155505619</v>
      </c>
      <c r="E50" s="69">
        <v>3737.6439710561813</v>
      </c>
      <c r="F50" s="79">
        <f t="shared" si="21"/>
        <v>1369.098987</v>
      </c>
      <c r="G50" s="80">
        <f t="shared" si="22"/>
        <v>772.4464208</v>
      </c>
      <c r="H50" s="81">
        <f t="shared" si="23"/>
        <v>448.3378696</v>
      </c>
      <c r="I50" s="86">
        <f t="shared" si="24"/>
        <v>747.5287942</v>
      </c>
    </row>
    <row r="51">
      <c r="A51" s="70"/>
      <c r="B51" s="66" t="s">
        <v>15</v>
      </c>
      <c r="C51" s="67">
        <v>0.0</v>
      </c>
      <c r="D51" s="68">
        <v>0.0</v>
      </c>
      <c r="E51" s="69">
        <v>0.0</v>
      </c>
      <c r="F51" s="79">
        <f t="shared" si="21"/>
        <v>0</v>
      </c>
      <c r="G51" s="80">
        <f t="shared" si="22"/>
        <v>0</v>
      </c>
      <c r="H51" s="81">
        <f t="shared" si="23"/>
        <v>0</v>
      </c>
      <c r="I51" s="86">
        <f t="shared" si="24"/>
        <v>0</v>
      </c>
    </row>
    <row r="52">
      <c r="A52" s="70"/>
      <c r="B52" s="66" t="s">
        <v>16</v>
      </c>
      <c r="C52" s="67">
        <v>0.0</v>
      </c>
      <c r="D52" s="68">
        <v>0.0</v>
      </c>
      <c r="E52" s="69">
        <v>0.0</v>
      </c>
      <c r="F52" s="79">
        <f t="shared" si="21"/>
        <v>0</v>
      </c>
      <c r="G52" s="80">
        <f t="shared" si="22"/>
        <v>0</v>
      </c>
      <c r="H52" s="81">
        <f t="shared" si="23"/>
        <v>0</v>
      </c>
      <c r="I52" s="86">
        <f t="shared" si="24"/>
        <v>0</v>
      </c>
    </row>
    <row r="53">
      <c r="A53" s="70"/>
      <c r="B53" s="66" t="s">
        <v>17</v>
      </c>
      <c r="C53" s="67">
        <v>0.0</v>
      </c>
      <c r="D53" s="68">
        <v>0.0</v>
      </c>
      <c r="E53" s="69">
        <v>0.0</v>
      </c>
      <c r="F53" s="79">
        <f t="shared" si="21"/>
        <v>0</v>
      </c>
      <c r="G53" s="80">
        <f t="shared" si="22"/>
        <v>0</v>
      </c>
      <c r="H53" s="81">
        <f t="shared" si="23"/>
        <v>0</v>
      </c>
      <c r="I53" s="86">
        <f t="shared" si="24"/>
        <v>0</v>
      </c>
    </row>
    <row r="54">
      <c r="A54" s="70"/>
      <c r="B54" s="66" t="s">
        <v>73</v>
      </c>
      <c r="C54" s="67">
        <v>0.0</v>
      </c>
      <c r="D54" s="68">
        <v>0.0</v>
      </c>
      <c r="E54" s="69">
        <v>0.0</v>
      </c>
      <c r="F54" s="79">
        <f t="shared" si="21"/>
        <v>0</v>
      </c>
      <c r="G54" s="80">
        <f t="shared" si="22"/>
        <v>0</v>
      </c>
      <c r="H54" s="81">
        <f t="shared" si="23"/>
        <v>0</v>
      </c>
      <c r="I54" s="86">
        <f t="shared" si="24"/>
        <v>0</v>
      </c>
    </row>
    <row r="55">
      <c r="A55" s="70"/>
      <c r="B55" s="66" t="s">
        <v>226</v>
      </c>
      <c r="C55" s="67">
        <v>11.465579325842699</v>
      </c>
      <c r="D55" s="68">
        <v>2625.6176656179778</v>
      </c>
      <c r="E55" s="69">
        <v>2888.1794321797756</v>
      </c>
      <c r="F55" s="79">
        <f t="shared" si="21"/>
        <v>1057.940126</v>
      </c>
      <c r="G55" s="80">
        <f t="shared" si="22"/>
        <v>596.8904161</v>
      </c>
      <c r="H55" s="81">
        <f t="shared" si="23"/>
        <v>346.4428992</v>
      </c>
      <c r="I55" s="86">
        <f t="shared" si="24"/>
        <v>577.6358864</v>
      </c>
    </row>
    <row r="56">
      <c r="A56" s="70"/>
      <c r="B56" s="66" t="s">
        <v>20</v>
      </c>
      <c r="C56" s="67">
        <v>53.28122157303373</v>
      </c>
      <c r="D56" s="68">
        <v>12201.399740224724</v>
      </c>
      <c r="E56" s="69">
        <v>13421.539714247197</v>
      </c>
      <c r="F56" s="79">
        <f t="shared" si="21"/>
        <v>4916.309997</v>
      </c>
      <c r="G56" s="80">
        <f t="shared" si="22"/>
        <v>2773.784875</v>
      </c>
      <c r="H56" s="81">
        <f t="shared" si="23"/>
        <v>1609.940532</v>
      </c>
      <c r="I56" s="86">
        <f t="shared" si="24"/>
        <v>2684.307943</v>
      </c>
    </row>
    <row r="57">
      <c r="A57" s="70"/>
      <c r="B57" s="66" t="s">
        <v>20</v>
      </c>
      <c r="C57" s="67">
        <v>21.582266966292142</v>
      </c>
      <c r="D57" s="68">
        <v>4942.3391352809</v>
      </c>
      <c r="E57" s="69">
        <v>5436.573048808991</v>
      </c>
      <c r="F57" s="79">
        <f t="shared" si="21"/>
        <v>1991.416708</v>
      </c>
      <c r="G57" s="80">
        <f t="shared" si="22"/>
        <v>1123.55843</v>
      </c>
      <c r="H57" s="81">
        <f t="shared" si="23"/>
        <v>652.1278104</v>
      </c>
      <c r="I57" s="86">
        <f t="shared" si="24"/>
        <v>1087.31461</v>
      </c>
    </row>
    <row r="58">
      <c r="A58" s="98"/>
      <c r="B58" s="98"/>
      <c r="C58" s="98"/>
      <c r="D58" s="98"/>
      <c r="E58" s="98"/>
      <c r="F58" s="98"/>
      <c r="G58" s="98"/>
      <c r="H58" s="98"/>
      <c r="I58" s="99"/>
    </row>
    <row r="59">
      <c r="A59" s="65" t="s">
        <v>227</v>
      </c>
      <c r="B59" s="66" t="s">
        <v>11</v>
      </c>
      <c r="C59" s="67">
        <v>65.42124674157304</v>
      </c>
      <c r="D59" s="68">
        <v>14981.465503820227</v>
      </c>
      <c r="E59" s="69">
        <v>16479.61205420225</v>
      </c>
      <c r="F59" s="79">
        <f t="shared" ref="F59:F68" si="25">(E59*$F$6)*0.33</f>
        <v>6036.481895</v>
      </c>
      <c r="G59" s="80">
        <f t="shared" ref="G59:G68" si="26">(E59*$G$6)*0.1666666667</f>
        <v>3405.786492</v>
      </c>
      <c r="H59" s="81">
        <f t="shared" ref="H59:H68" si="27">(E59*$H$6)*0.0833</f>
        <v>1976.762425</v>
      </c>
      <c r="I59" s="86">
        <f t="shared" ref="I59:I68" si="28">D59*$I$6</f>
        <v>3295.922411</v>
      </c>
    </row>
    <row r="60">
      <c r="A60" s="70"/>
      <c r="B60" s="66" t="s">
        <v>22</v>
      </c>
      <c r="C60" s="67">
        <v>19.558929438202252</v>
      </c>
      <c r="D60" s="68">
        <v>4478.994841348316</v>
      </c>
      <c r="E60" s="69">
        <v>4926.894325483148</v>
      </c>
      <c r="F60" s="79">
        <f t="shared" si="25"/>
        <v>1804.721391</v>
      </c>
      <c r="G60" s="80">
        <f t="shared" si="26"/>
        <v>1018.224827</v>
      </c>
      <c r="H60" s="81">
        <f t="shared" si="27"/>
        <v>590.9908281</v>
      </c>
      <c r="I60" s="86">
        <f t="shared" si="28"/>
        <v>985.3788651</v>
      </c>
    </row>
    <row r="61">
      <c r="A61" s="72"/>
      <c r="B61" s="66" t="s">
        <v>28</v>
      </c>
      <c r="C61" s="67">
        <v>22.25671280898877</v>
      </c>
      <c r="D61" s="68">
        <v>5096.787233258428</v>
      </c>
      <c r="E61" s="69">
        <v>5606.465956584271</v>
      </c>
      <c r="F61" s="79">
        <f t="shared" si="25"/>
        <v>2053.64848</v>
      </c>
      <c r="G61" s="80">
        <f t="shared" si="26"/>
        <v>1158.669631</v>
      </c>
      <c r="H61" s="81">
        <f t="shared" si="27"/>
        <v>672.5068044</v>
      </c>
      <c r="I61" s="86">
        <f t="shared" si="28"/>
        <v>1121.293191</v>
      </c>
    </row>
    <row r="62">
      <c r="A62" s="70"/>
      <c r="B62" s="66" t="s">
        <v>15</v>
      </c>
      <c r="C62" s="67">
        <v>23.60560449438203</v>
      </c>
      <c r="D62" s="68">
        <v>5405.6834292134845</v>
      </c>
      <c r="E62" s="69">
        <v>5946.251772134833</v>
      </c>
      <c r="F62" s="79">
        <f t="shared" si="25"/>
        <v>2178.112024</v>
      </c>
      <c r="G62" s="80">
        <f t="shared" si="26"/>
        <v>1228.892033</v>
      </c>
      <c r="H62" s="81">
        <f t="shared" si="27"/>
        <v>713.2647926</v>
      </c>
      <c r="I62" s="86">
        <f t="shared" si="28"/>
        <v>1189.250354</v>
      </c>
    </row>
    <row r="63">
      <c r="A63" s="70"/>
      <c r="B63" s="66" t="s">
        <v>16</v>
      </c>
      <c r="C63" s="67">
        <v>20.23337528089888</v>
      </c>
      <c r="D63" s="68">
        <v>4633.442939325843</v>
      </c>
      <c r="E63" s="69">
        <v>5096.787233258428</v>
      </c>
      <c r="F63" s="79">
        <f t="shared" si="25"/>
        <v>1866.953164</v>
      </c>
      <c r="G63" s="80">
        <f t="shared" si="26"/>
        <v>1053.336028</v>
      </c>
      <c r="H63" s="81">
        <f t="shared" si="27"/>
        <v>611.3698222</v>
      </c>
      <c r="I63" s="86">
        <f t="shared" si="28"/>
        <v>1019.357447</v>
      </c>
    </row>
    <row r="64">
      <c r="A64" s="70"/>
      <c r="B64" s="66" t="s">
        <v>17</v>
      </c>
      <c r="C64" s="67">
        <v>24.954496179775283</v>
      </c>
      <c r="D64" s="68">
        <v>5714.57962516854</v>
      </c>
      <c r="E64" s="69">
        <v>6286.037587685394</v>
      </c>
      <c r="F64" s="79">
        <f t="shared" si="25"/>
        <v>2302.575568</v>
      </c>
      <c r="G64" s="80">
        <f t="shared" si="26"/>
        <v>1299.114435</v>
      </c>
      <c r="H64" s="81">
        <f t="shared" si="27"/>
        <v>754.0227807</v>
      </c>
      <c r="I64" s="86">
        <f t="shared" si="28"/>
        <v>1257.207518</v>
      </c>
    </row>
    <row r="65">
      <c r="A65" s="70"/>
      <c r="B65" s="66" t="s">
        <v>73</v>
      </c>
      <c r="C65" s="67">
        <v>0.0</v>
      </c>
      <c r="D65" s="68">
        <v>0.0</v>
      </c>
      <c r="E65" s="69">
        <v>0.0</v>
      </c>
      <c r="F65" s="79">
        <f t="shared" si="25"/>
        <v>0</v>
      </c>
      <c r="G65" s="80">
        <f t="shared" si="26"/>
        <v>0</v>
      </c>
      <c r="H65" s="81">
        <f t="shared" si="27"/>
        <v>0</v>
      </c>
      <c r="I65" s="86">
        <f t="shared" si="28"/>
        <v>0</v>
      </c>
    </row>
    <row r="66">
      <c r="A66" s="70"/>
      <c r="B66" s="66" t="s">
        <v>63</v>
      </c>
      <c r="C66" s="67">
        <v>20.907821123595507</v>
      </c>
      <c r="D66" s="68">
        <v>4787.891037303371</v>
      </c>
      <c r="E66" s="69">
        <v>5266.680141033709</v>
      </c>
      <c r="F66" s="79">
        <f t="shared" si="25"/>
        <v>1929.184936</v>
      </c>
      <c r="G66" s="80">
        <f t="shared" si="26"/>
        <v>1088.447229</v>
      </c>
      <c r="H66" s="81">
        <f t="shared" si="27"/>
        <v>631.7488163</v>
      </c>
      <c r="I66" s="86">
        <f t="shared" si="28"/>
        <v>1053.336028</v>
      </c>
    </row>
    <row r="67">
      <c r="A67" s="70"/>
      <c r="B67" s="66" t="s">
        <v>75</v>
      </c>
      <c r="C67" s="67">
        <v>35.07118382022473</v>
      </c>
      <c r="D67" s="68">
        <v>8031.301094831464</v>
      </c>
      <c r="E67" s="69">
        <v>8834.431204314611</v>
      </c>
      <c r="F67" s="79">
        <f t="shared" si="25"/>
        <v>3236.05215</v>
      </c>
      <c r="G67" s="80">
        <f t="shared" si="26"/>
        <v>1825.782449</v>
      </c>
      <c r="H67" s="81">
        <f t="shared" si="27"/>
        <v>1059.707692</v>
      </c>
      <c r="I67" s="86">
        <f t="shared" si="28"/>
        <v>1766.886241</v>
      </c>
    </row>
    <row r="68">
      <c r="A68" s="70"/>
      <c r="B68" s="66" t="s">
        <v>228</v>
      </c>
      <c r="C68" s="67">
        <v>20.23337528089888</v>
      </c>
      <c r="D68" s="68">
        <v>4633.442939325843</v>
      </c>
      <c r="E68" s="69">
        <v>5096.787233258428</v>
      </c>
      <c r="F68" s="79">
        <f t="shared" si="25"/>
        <v>1866.953164</v>
      </c>
      <c r="G68" s="80">
        <f t="shared" si="26"/>
        <v>1053.336028</v>
      </c>
      <c r="H68" s="81">
        <f t="shared" si="27"/>
        <v>611.3698222</v>
      </c>
      <c r="I68" s="86">
        <f t="shared" si="28"/>
        <v>1019.357447</v>
      </c>
    </row>
    <row r="69">
      <c r="A69" s="98"/>
      <c r="B69" s="98"/>
      <c r="C69" s="98"/>
      <c r="D69" s="98"/>
      <c r="E69" s="98"/>
      <c r="F69" s="98"/>
      <c r="G69" s="98"/>
      <c r="H69" s="98"/>
      <c r="I69" s="99"/>
    </row>
    <row r="70">
      <c r="A70" s="65" t="s">
        <v>229</v>
      </c>
      <c r="B70" s="66" t="s">
        <v>11</v>
      </c>
      <c r="C70" s="67">
        <v>41.815642247191015</v>
      </c>
      <c r="D70" s="68">
        <v>9575.782074606743</v>
      </c>
      <c r="E70" s="69">
        <v>10533.360282067419</v>
      </c>
      <c r="F70" s="79">
        <f t="shared" ref="F70:F78" si="29">(E70*$F$6)*0.33</f>
        <v>3858.369871</v>
      </c>
      <c r="G70" s="80">
        <f t="shared" ref="G70:G78" si="30">(E70*$G$6)*0.1666666667</f>
        <v>2176.894459</v>
      </c>
      <c r="H70" s="81">
        <f t="shared" ref="H70:H78" si="31">(E70*$H$6)*0.0833</f>
        <v>1263.497633</v>
      </c>
      <c r="I70" s="86">
        <f t="shared" ref="I70:I78" si="32">D70*$I$6</f>
        <v>2106.672056</v>
      </c>
    </row>
    <row r="71">
      <c r="A71" s="70"/>
      <c r="B71" s="66" t="s">
        <v>22</v>
      </c>
      <c r="C71" s="67">
        <v>0.0</v>
      </c>
      <c r="D71" s="68">
        <v>0.0</v>
      </c>
      <c r="E71" s="69">
        <v>0.0</v>
      </c>
      <c r="F71" s="79">
        <f t="shared" si="29"/>
        <v>0</v>
      </c>
      <c r="G71" s="80">
        <f t="shared" si="30"/>
        <v>0</v>
      </c>
      <c r="H71" s="81">
        <f t="shared" si="31"/>
        <v>0</v>
      </c>
      <c r="I71" s="86">
        <f t="shared" si="32"/>
        <v>0</v>
      </c>
    </row>
    <row r="72">
      <c r="A72" s="72"/>
      <c r="B72" s="66" t="s">
        <v>28</v>
      </c>
      <c r="C72" s="67">
        <v>0.0</v>
      </c>
      <c r="D72" s="68">
        <v>0.0</v>
      </c>
      <c r="E72" s="69">
        <v>0.0</v>
      </c>
      <c r="F72" s="79">
        <f t="shared" si="29"/>
        <v>0</v>
      </c>
      <c r="G72" s="80">
        <f t="shared" si="30"/>
        <v>0</v>
      </c>
      <c r="H72" s="81">
        <f t="shared" si="31"/>
        <v>0</v>
      </c>
      <c r="I72" s="86">
        <f t="shared" si="32"/>
        <v>0</v>
      </c>
    </row>
    <row r="73">
      <c r="A73" s="70"/>
      <c r="B73" s="66" t="s">
        <v>15</v>
      </c>
      <c r="C73" s="67">
        <v>0.0</v>
      </c>
      <c r="D73" s="68">
        <v>0.0</v>
      </c>
      <c r="E73" s="69">
        <v>0.0</v>
      </c>
      <c r="F73" s="79">
        <f t="shared" si="29"/>
        <v>0</v>
      </c>
      <c r="G73" s="80">
        <f t="shared" si="30"/>
        <v>0</v>
      </c>
      <c r="H73" s="81">
        <f t="shared" si="31"/>
        <v>0</v>
      </c>
      <c r="I73" s="86">
        <f t="shared" si="32"/>
        <v>0</v>
      </c>
    </row>
    <row r="74">
      <c r="A74" s="70"/>
      <c r="B74" s="66" t="s">
        <v>16</v>
      </c>
      <c r="C74" s="67">
        <v>0.0</v>
      </c>
      <c r="D74" s="68">
        <v>0.0</v>
      </c>
      <c r="E74" s="69">
        <v>0.0</v>
      </c>
      <c r="F74" s="79">
        <f t="shared" si="29"/>
        <v>0</v>
      </c>
      <c r="G74" s="80">
        <f t="shared" si="30"/>
        <v>0</v>
      </c>
      <c r="H74" s="81">
        <f t="shared" si="31"/>
        <v>0</v>
      </c>
      <c r="I74" s="86">
        <f t="shared" si="32"/>
        <v>0</v>
      </c>
    </row>
    <row r="75">
      <c r="A75" s="70"/>
      <c r="B75" s="66" t="s">
        <v>17</v>
      </c>
      <c r="C75" s="67">
        <v>0.0</v>
      </c>
      <c r="D75" s="68">
        <v>0.0</v>
      </c>
      <c r="E75" s="69">
        <v>0.0</v>
      </c>
      <c r="F75" s="79">
        <f t="shared" si="29"/>
        <v>0</v>
      </c>
      <c r="G75" s="80">
        <f t="shared" si="30"/>
        <v>0</v>
      </c>
      <c r="H75" s="81">
        <f t="shared" si="31"/>
        <v>0</v>
      </c>
      <c r="I75" s="86">
        <f t="shared" si="32"/>
        <v>0</v>
      </c>
    </row>
    <row r="76">
      <c r="A76" s="70"/>
      <c r="B76" s="66" t="s">
        <v>73</v>
      </c>
      <c r="C76" s="67">
        <v>0.0</v>
      </c>
      <c r="D76" s="68">
        <v>0.0</v>
      </c>
      <c r="E76" s="69">
        <v>0.0</v>
      </c>
      <c r="F76" s="79">
        <f t="shared" si="29"/>
        <v>0</v>
      </c>
      <c r="G76" s="80">
        <f t="shared" si="30"/>
        <v>0</v>
      </c>
      <c r="H76" s="81">
        <f t="shared" si="31"/>
        <v>0</v>
      </c>
      <c r="I76" s="86">
        <f t="shared" si="32"/>
        <v>0</v>
      </c>
    </row>
    <row r="77">
      <c r="A77" s="70"/>
      <c r="B77" s="66" t="s">
        <v>230</v>
      </c>
      <c r="C77" s="67">
        <v>13.488916853932587</v>
      </c>
      <c r="D77" s="68">
        <v>3088.9619595505624</v>
      </c>
      <c r="E77" s="69">
        <v>3397.858155505619</v>
      </c>
      <c r="F77" s="79">
        <f t="shared" si="29"/>
        <v>1244.635442</v>
      </c>
      <c r="G77" s="80">
        <f t="shared" si="30"/>
        <v>702.2240189</v>
      </c>
      <c r="H77" s="81">
        <f t="shared" si="31"/>
        <v>407.5798815</v>
      </c>
      <c r="I77" s="86">
        <f t="shared" si="32"/>
        <v>679.5716311</v>
      </c>
    </row>
    <row r="78">
      <c r="A78" s="70"/>
      <c r="B78" s="66" t="s">
        <v>226</v>
      </c>
      <c r="C78" s="67">
        <v>13.488916853932587</v>
      </c>
      <c r="D78" s="68">
        <v>3088.9619595505624</v>
      </c>
      <c r="E78" s="69">
        <v>3397.858155505619</v>
      </c>
      <c r="F78" s="79">
        <f t="shared" si="29"/>
        <v>1244.635442</v>
      </c>
      <c r="G78" s="80">
        <f t="shared" si="30"/>
        <v>702.2240189</v>
      </c>
      <c r="H78" s="81">
        <f t="shared" si="31"/>
        <v>407.5798815</v>
      </c>
      <c r="I78" s="86">
        <f t="shared" si="32"/>
        <v>679.5716311</v>
      </c>
    </row>
    <row r="79">
      <c r="A79" s="98"/>
      <c r="B79" s="98"/>
      <c r="C79" s="98"/>
      <c r="D79" s="98"/>
      <c r="E79" s="98"/>
      <c r="F79" s="98"/>
      <c r="G79" s="98"/>
      <c r="H79" s="98"/>
      <c r="I79" s="99"/>
    </row>
    <row r="80">
      <c r="A80" s="65" t="s">
        <v>231</v>
      </c>
      <c r="B80" s="66" t="s">
        <v>232</v>
      </c>
      <c r="C80" s="67">
        <v>29.001171235955056</v>
      </c>
      <c r="D80" s="68">
        <v>6641.268213033708</v>
      </c>
      <c r="E80" s="69">
        <v>7305.39503433708</v>
      </c>
      <c r="F80" s="79">
        <f t="shared" ref="F80:F81" si="33">(E80*$F$6)*0.33</f>
        <v>2675.966201</v>
      </c>
      <c r="G80" s="80">
        <f t="shared" ref="G80:G81" si="34">(E80*$G$6)*0.1666666667</f>
        <v>1509.781641</v>
      </c>
      <c r="H80" s="81">
        <f t="shared" ref="H80:H81" si="35">(E80*$H$6)*0.0833</f>
        <v>876.2967452</v>
      </c>
      <c r="I80" s="86">
        <f t="shared" ref="I80:I81" si="36">D80*$I$6</f>
        <v>1461.079007</v>
      </c>
    </row>
    <row r="81">
      <c r="A81" s="70"/>
      <c r="B81" s="66" t="s">
        <v>11</v>
      </c>
      <c r="C81" s="67">
        <v>0.0</v>
      </c>
      <c r="D81" s="68">
        <v>0.0</v>
      </c>
      <c r="E81" s="69">
        <v>0.0</v>
      </c>
      <c r="F81" s="79">
        <f t="shared" si="33"/>
        <v>0</v>
      </c>
      <c r="G81" s="80">
        <f t="shared" si="34"/>
        <v>0</v>
      </c>
      <c r="H81" s="81">
        <f t="shared" si="35"/>
        <v>0</v>
      </c>
      <c r="I81" s="86">
        <f t="shared" si="36"/>
        <v>0</v>
      </c>
    </row>
    <row r="82">
      <c r="A82" s="98"/>
      <c r="B82" s="98"/>
      <c r="C82" s="98"/>
      <c r="D82" s="98"/>
      <c r="E82" s="98"/>
      <c r="F82" s="98"/>
      <c r="G82" s="98"/>
      <c r="H82" s="98"/>
      <c r="I82" s="99"/>
    </row>
    <row r="83">
      <c r="A83" s="65" t="s">
        <v>233</v>
      </c>
      <c r="B83" s="66" t="s">
        <v>11</v>
      </c>
      <c r="C83" s="67">
        <v>87.00351370786518</v>
      </c>
      <c r="D83" s="68">
        <v>19923.804639101127</v>
      </c>
      <c r="E83" s="69">
        <v>21916.18510301124</v>
      </c>
      <c r="F83" s="79">
        <f>(E83*$F$6)*0.33</f>
        <v>8027.898603</v>
      </c>
      <c r="G83" s="80">
        <f>(E83*$G$6)*0.1666666667</f>
        <v>4529.344922</v>
      </c>
      <c r="H83" s="81">
        <f>(E83*$H$6)*0.0833</f>
        <v>2628.890235</v>
      </c>
      <c r="I83" s="86">
        <f>D83*$I$6</f>
        <v>4383.237021</v>
      </c>
    </row>
    <row r="84">
      <c r="A84" s="98"/>
      <c r="B84" s="98"/>
      <c r="C84" s="98"/>
      <c r="D84" s="98"/>
      <c r="E84" s="98"/>
      <c r="F84" s="98"/>
      <c r="G84" s="98"/>
      <c r="H84" s="98"/>
      <c r="I84" s="99"/>
    </row>
    <row r="85">
      <c r="A85" s="65" t="s">
        <v>234</v>
      </c>
      <c r="B85" s="66" t="s">
        <v>29</v>
      </c>
      <c r="C85" s="67">
        <v>36.42007550561798</v>
      </c>
      <c r="D85" s="68">
        <v>8340.197290786518</v>
      </c>
      <c r="E85" s="69">
        <v>9174.217019865171</v>
      </c>
      <c r="F85" s="79">
        <f t="shared" ref="F85:F87" si="37">(E85*$F$6)*0.33</f>
        <v>3360.515694</v>
      </c>
      <c r="G85" s="80">
        <f t="shared" ref="G85:G87" si="38">(E85*$G$6)*0.1666666667</f>
        <v>1896.004851</v>
      </c>
      <c r="H85" s="81">
        <f t="shared" ref="H85:H87" si="39">(E85*$H$6)*0.0833</f>
        <v>1100.46568</v>
      </c>
      <c r="I85" s="86">
        <f t="shared" ref="I85:I87" si="40">D85*$I$6</f>
        <v>1834.843404</v>
      </c>
    </row>
    <row r="86">
      <c r="A86" s="70"/>
      <c r="B86" s="66" t="s">
        <v>11</v>
      </c>
      <c r="C86" s="67">
        <v>130.16804764044946</v>
      </c>
      <c r="D86" s="68">
        <v>29808.482909662926</v>
      </c>
      <c r="E86" s="69">
        <v>32789.33120062922</v>
      </c>
      <c r="F86" s="79">
        <f t="shared" si="37"/>
        <v>12010.73202</v>
      </c>
      <c r="G86" s="80">
        <f t="shared" si="38"/>
        <v>6776.461783</v>
      </c>
      <c r="H86" s="81">
        <f t="shared" si="39"/>
        <v>3933.145856</v>
      </c>
      <c r="I86" s="86">
        <f t="shared" si="40"/>
        <v>6557.86624</v>
      </c>
    </row>
    <row r="87">
      <c r="A87" s="72"/>
      <c r="B87" s="66" t="s">
        <v>235</v>
      </c>
      <c r="C87" s="67">
        <v>56.65345078651686</v>
      </c>
      <c r="D87" s="68">
        <v>12973.640230112362</v>
      </c>
      <c r="E87" s="69">
        <v>14271.0042531236</v>
      </c>
      <c r="F87" s="79">
        <f t="shared" si="37"/>
        <v>5227.468858</v>
      </c>
      <c r="G87" s="80">
        <f t="shared" si="38"/>
        <v>2949.34088</v>
      </c>
      <c r="H87" s="81">
        <f t="shared" si="39"/>
        <v>1711.835502</v>
      </c>
      <c r="I87" s="86">
        <f t="shared" si="40"/>
        <v>2854.200851</v>
      </c>
    </row>
    <row r="88">
      <c r="A88" s="98"/>
      <c r="B88" s="98"/>
      <c r="C88" s="98"/>
      <c r="D88" s="98"/>
      <c r="E88" s="98"/>
      <c r="F88" s="98"/>
      <c r="G88" s="98"/>
      <c r="H88" s="98"/>
      <c r="I88" s="99"/>
    </row>
    <row r="89">
      <c r="A89" s="65" t="s">
        <v>236</v>
      </c>
      <c r="B89" s="66" t="s">
        <v>11</v>
      </c>
      <c r="C89" s="67">
        <v>49.90899235955057</v>
      </c>
      <c r="D89" s="68">
        <v>11429.15925033708</v>
      </c>
      <c r="E89" s="69">
        <v>12572.075175370788</v>
      </c>
      <c r="F89" s="79">
        <f t="shared" ref="F89:F96" si="41">(E89*$F$6)*0.33</f>
        <v>4605.151137</v>
      </c>
      <c r="G89" s="80">
        <f t="shared" ref="G89:G96" si="42">(E89*$G$6)*0.1666666667</f>
        <v>2598.22887</v>
      </c>
      <c r="H89" s="81">
        <f t="shared" ref="H89:H96" si="43">(E89*$H$6)*0.0833</f>
        <v>1508.045561</v>
      </c>
      <c r="I89" s="86">
        <f t="shared" ref="I89:I96" si="44">D89*$I$6</f>
        <v>2514.415035</v>
      </c>
    </row>
    <row r="90">
      <c r="A90" s="70"/>
      <c r="B90" s="66" t="s">
        <v>22</v>
      </c>
      <c r="C90" s="67">
        <v>16.861146067415735</v>
      </c>
      <c r="D90" s="68">
        <v>3861.2024494382035</v>
      </c>
      <c r="E90" s="69">
        <v>4247.322694382025</v>
      </c>
      <c r="F90" s="79">
        <f t="shared" si="41"/>
        <v>1555.794303</v>
      </c>
      <c r="G90" s="80">
        <f t="shared" si="42"/>
        <v>877.7800237</v>
      </c>
      <c r="H90" s="81">
        <f t="shared" si="43"/>
        <v>509.4748518</v>
      </c>
      <c r="I90" s="86">
        <f t="shared" si="44"/>
        <v>849.4645389</v>
      </c>
    </row>
    <row r="91">
      <c r="A91" s="72"/>
      <c r="B91" s="66" t="s">
        <v>28</v>
      </c>
      <c r="C91" s="67">
        <v>16.861146067415735</v>
      </c>
      <c r="D91" s="68">
        <v>3861.2024494382035</v>
      </c>
      <c r="E91" s="69">
        <v>4247.322694382025</v>
      </c>
      <c r="F91" s="79">
        <f t="shared" si="41"/>
        <v>1555.794303</v>
      </c>
      <c r="G91" s="80">
        <f t="shared" si="42"/>
        <v>877.7800237</v>
      </c>
      <c r="H91" s="81">
        <f t="shared" si="43"/>
        <v>509.4748518</v>
      </c>
      <c r="I91" s="86">
        <f t="shared" si="44"/>
        <v>849.4645389</v>
      </c>
    </row>
    <row r="92">
      <c r="A92" s="70"/>
      <c r="B92" s="66" t="s">
        <v>15</v>
      </c>
      <c r="C92" s="67">
        <v>22.25671280898877</v>
      </c>
      <c r="D92" s="68">
        <v>5096.787233258428</v>
      </c>
      <c r="E92" s="69">
        <v>5606.465956584271</v>
      </c>
      <c r="F92" s="79">
        <f t="shared" si="41"/>
        <v>2053.64848</v>
      </c>
      <c r="G92" s="80">
        <f t="shared" si="42"/>
        <v>1158.669631</v>
      </c>
      <c r="H92" s="81">
        <f t="shared" si="43"/>
        <v>672.5068044</v>
      </c>
      <c r="I92" s="86">
        <f t="shared" si="44"/>
        <v>1121.293191</v>
      </c>
    </row>
    <row r="93">
      <c r="A93" s="70"/>
      <c r="B93" s="66" t="s">
        <v>16</v>
      </c>
      <c r="C93" s="67">
        <v>18.88448359550562</v>
      </c>
      <c r="D93" s="68">
        <v>4324.546743370787</v>
      </c>
      <c r="E93" s="69">
        <v>4757.0014177078665</v>
      </c>
      <c r="F93" s="79">
        <f t="shared" si="41"/>
        <v>1742.489619</v>
      </c>
      <c r="G93" s="80">
        <f t="shared" si="42"/>
        <v>983.1136265</v>
      </c>
      <c r="H93" s="81">
        <f t="shared" si="43"/>
        <v>570.6118341</v>
      </c>
      <c r="I93" s="86">
        <f t="shared" si="44"/>
        <v>951.4002835</v>
      </c>
    </row>
    <row r="94">
      <c r="A94" s="70"/>
      <c r="B94" s="66" t="s">
        <v>17</v>
      </c>
      <c r="C94" s="67">
        <v>22.25671280898877</v>
      </c>
      <c r="D94" s="68">
        <v>5096.787233258428</v>
      </c>
      <c r="E94" s="69">
        <v>5606.465956584271</v>
      </c>
      <c r="F94" s="79">
        <f t="shared" si="41"/>
        <v>2053.64848</v>
      </c>
      <c r="G94" s="80">
        <f t="shared" si="42"/>
        <v>1158.669631</v>
      </c>
      <c r="H94" s="81">
        <f t="shared" si="43"/>
        <v>672.5068044</v>
      </c>
      <c r="I94" s="86">
        <f t="shared" si="44"/>
        <v>1121.293191</v>
      </c>
    </row>
    <row r="95">
      <c r="A95" s="70"/>
      <c r="B95" s="66" t="s">
        <v>73</v>
      </c>
      <c r="C95" s="67">
        <v>0.0</v>
      </c>
      <c r="D95" s="68">
        <v>0.0</v>
      </c>
      <c r="E95" s="69">
        <v>0.0</v>
      </c>
      <c r="F95" s="79">
        <f t="shared" si="41"/>
        <v>0</v>
      </c>
      <c r="G95" s="80">
        <f t="shared" si="42"/>
        <v>0</v>
      </c>
      <c r="H95" s="81">
        <f t="shared" si="43"/>
        <v>0</v>
      </c>
      <c r="I95" s="86">
        <f t="shared" si="44"/>
        <v>0</v>
      </c>
    </row>
    <row r="96">
      <c r="A96" s="70"/>
      <c r="B96" s="66" t="s">
        <v>142</v>
      </c>
      <c r="C96" s="67">
        <v>13.488916853932587</v>
      </c>
      <c r="D96" s="68">
        <v>3088.9619595505624</v>
      </c>
      <c r="E96" s="69">
        <v>3397.858155505619</v>
      </c>
      <c r="F96" s="79">
        <f t="shared" si="41"/>
        <v>1244.635442</v>
      </c>
      <c r="G96" s="80">
        <f t="shared" si="42"/>
        <v>702.2240189</v>
      </c>
      <c r="H96" s="81">
        <f t="shared" si="43"/>
        <v>407.5798815</v>
      </c>
      <c r="I96" s="86">
        <f t="shared" si="44"/>
        <v>679.5716311</v>
      </c>
    </row>
    <row r="97">
      <c r="A97" s="98"/>
      <c r="B97" s="98"/>
      <c r="C97" s="98"/>
      <c r="D97" s="98"/>
      <c r="E97" s="98"/>
      <c r="F97" s="98"/>
      <c r="G97" s="98"/>
      <c r="H97" s="98"/>
      <c r="I97" s="99"/>
    </row>
    <row r="98">
      <c r="A98" s="65" t="s">
        <v>237</v>
      </c>
      <c r="B98" s="66" t="s">
        <v>68</v>
      </c>
      <c r="C98" s="67">
        <v>18.21003775280899</v>
      </c>
      <c r="D98" s="68">
        <v>4170.098645393259</v>
      </c>
      <c r="E98" s="69">
        <v>4587.108509932586</v>
      </c>
      <c r="F98" s="79">
        <f t="shared" ref="F98:F105" si="45">(E98*$F$6)*0.33</f>
        <v>1680.257847</v>
      </c>
      <c r="G98" s="80">
        <f t="shared" ref="G98:G105" si="46">(E98*$G$6)*0.1666666667</f>
        <v>948.0024256</v>
      </c>
      <c r="H98" s="81">
        <f t="shared" ref="H98:H105" si="47">(E98*$H$6)*0.0833</f>
        <v>550.23284</v>
      </c>
      <c r="I98" s="86">
        <f t="shared" ref="I98:I105" si="48">D98*$I$6</f>
        <v>917.421702</v>
      </c>
    </row>
    <row r="99">
      <c r="A99" s="70"/>
      <c r="B99" s="66" t="s">
        <v>69</v>
      </c>
      <c r="C99" s="67">
        <v>0.0</v>
      </c>
      <c r="D99" s="68">
        <v>0.0</v>
      </c>
      <c r="E99" s="69">
        <v>0.0</v>
      </c>
      <c r="F99" s="79">
        <f t="shared" si="45"/>
        <v>0</v>
      </c>
      <c r="G99" s="80">
        <f t="shared" si="46"/>
        <v>0</v>
      </c>
      <c r="H99" s="81">
        <f t="shared" si="47"/>
        <v>0</v>
      </c>
      <c r="I99" s="86">
        <f t="shared" si="48"/>
        <v>0</v>
      </c>
    </row>
    <row r="100">
      <c r="A100" s="72"/>
      <c r="B100" s="66" t="s">
        <v>22</v>
      </c>
      <c r="C100" s="67">
        <v>14.837808539325847</v>
      </c>
      <c r="D100" s="68">
        <v>3397.858155505619</v>
      </c>
      <c r="E100" s="69">
        <v>3737.6439710561813</v>
      </c>
      <c r="F100" s="79">
        <f t="shared" si="45"/>
        <v>1369.098987</v>
      </c>
      <c r="G100" s="80">
        <f t="shared" si="46"/>
        <v>772.4464208</v>
      </c>
      <c r="H100" s="81">
        <f t="shared" si="47"/>
        <v>448.3378696</v>
      </c>
      <c r="I100" s="86">
        <f t="shared" si="48"/>
        <v>747.5287942</v>
      </c>
    </row>
    <row r="101">
      <c r="A101" s="70"/>
      <c r="B101" s="66" t="s">
        <v>28</v>
      </c>
      <c r="C101" s="67">
        <v>13.488916853932587</v>
      </c>
      <c r="D101" s="68">
        <v>3088.9619595505624</v>
      </c>
      <c r="E101" s="69">
        <v>3397.858155505619</v>
      </c>
      <c r="F101" s="79">
        <f t="shared" si="45"/>
        <v>1244.635442</v>
      </c>
      <c r="G101" s="80">
        <f t="shared" si="46"/>
        <v>702.2240189</v>
      </c>
      <c r="H101" s="81">
        <f t="shared" si="47"/>
        <v>407.5798815</v>
      </c>
      <c r="I101" s="86">
        <f t="shared" si="48"/>
        <v>679.5716311</v>
      </c>
    </row>
    <row r="102">
      <c r="A102" s="70"/>
      <c r="B102" s="66" t="s">
        <v>15</v>
      </c>
      <c r="C102" s="67">
        <v>13.488916853932587</v>
      </c>
      <c r="D102" s="68">
        <v>3088.9619595505624</v>
      </c>
      <c r="E102" s="69">
        <v>3397.858155505619</v>
      </c>
      <c r="F102" s="79">
        <f t="shared" si="45"/>
        <v>1244.635442</v>
      </c>
      <c r="G102" s="80">
        <f t="shared" si="46"/>
        <v>702.2240189</v>
      </c>
      <c r="H102" s="81">
        <f t="shared" si="47"/>
        <v>407.5798815</v>
      </c>
      <c r="I102" s="86">
        <f t="shared" si="48"/>
        <v>679.5716311</v>
      </c>
    </row>
    <row r="103">
      <c r="A103" s="70"/>
      <c r="B103" s="66" t="s">
        <v>16</v>
      </c>
      <c r="C103" s="67">
        <v>13.488916853932587</v>
      </c>
      <c r="D103" s="68">
        <v>3088.9619595505624</v>
      </c>
      <c r="E103" s="69">
        <v>3397.858155505619</v>
      </c>
      <c r="F103" s="79">
        <f t="shared" si="45"/>
        <v>1244.635442</v>
      </c>
      <c r="G103" s="80">
        <f t="shared" si="46"/>
        <v>702.2240189</v>
      </c>
      <c r="H103" s="81">
        <f t="shared" si="47"/>
        <v>407.5798815</v>
      </c>
      <c r="I103" s="86">
        <f t="shared" si="48"/>
        <v>679.5716311</v>
      </c>
    </row>
    <row r="104">
      <c r="A104" s="70"/>
      <c r="B104" s="66" t="s">
        <v>17</v>
      </c>
      <c r="C104" s="67">
        <v>16.861146067415735</v>
      </c>
      <c r="D104" s="68">
        <v>3861.2024494382035</v>
      </c>
      <c r="E104" s="69">
        <v>4247.322694382025</v>
      </c>
      <c r="F104" s="79">
        <f t="shared" si="45"/>
        <v>1555.794303</v>
      </c>
      <c r="G104" s="80">
        <f t="shared" si="46"/>
        <v>877.7800237</v>
      </c>
      <c r="H104" s="81">
        <f t="shared" si="47"/>
        <v>509.4748518</v>
      </c>
      <c r="I104" s="86">
        <f t="shared" si="48"/>
        <v>849.4645389</v>
      </c>
    </row>
    <row r="105">
      <c r="A105" s="70"/>
      <c r="B105" s="66" t="s">
        <v>73</v>
      </c>
      <c r="C105" s="67">
        <v>0.0</v>
      </c>
      <c r="D105" s="68">
        <v>0.0</v>
      </c>
      <c r="E105" s="69">
        <v>0.0</v>
      </c>
      <c r="F105" s="79">
        <f t="shared" si="45"/>
        <v>0</v>
      </c>
      <c r="G105" s="80">
        <f t="shared" si="46"/>
        <v>0</v>
      </c>
      <c r="H105" s="81">
        <f t="shared" si="47"/>
        <v>0</v>
      </c>
      <c r="I105" s="86">
        <f t="shared" si="48"/>
        <v>0</v>
      </c>
    </row>
    <row r="106">
      <c r="A106" s="98"/>
      <c r="B106" s="98"/>
      <c r="C106" s="98"/>
      <c r="D106" s="98"/>
      <c r="E106" s="98"/>
      <c r="F106" s="98"/>
      <c r="G106" s="98"/>
      <c r="H106" s="98"/>
      <c r="I106" s="99"/>
    </row>
    <row r="107">
      <c r="A107" s="65" t="s">
        <v>238</v>
      </c>
      <c r="B107" s="66" t="s">
        <v>68</v>
      </c>
      <c r="C107" s="67">
        <v>13.488916853932587</v>
      </c>
      <c r="D107" s="68">
        <v>3088.9619595505624</v>
      </c>
      <c r="E107" s="69">
        <v>3397.858155505619</v>
      </c>
      <c r="F107" s="79">
        <f t="shared" ref="F107:F115" si="49">(E107*$F$6)*0.33</f>
        <v>1244.635442</v>
      </c>
      <c r="G107" s="80">
        <f t="shared" ref="G107:G115" si="50">(E107*$G$6)*0.1666666667</f>
        <v>702.2240189</v>
      </c>
      <c r="H107" s="81">
        <f t="shared" ref="H107:H115" si="51">(E107*$H$6)*0.0833</f>
        <v>407.5798815</v>
      </c>
      <c r="I107" s="86">
        <f t="shared" ref="I107:I115" si="52">D107*$I$6</f>
        <v>679.5716311</v>
      </c>
    </row>
    <row r="108">
      <c r="A108" s="70"/>
      <c r="B108" s="66" t="s">
        <v>69</v>
      </c>
      <c r="C108" s="67">
        <v>14.837808539325847</v>
      </c>
      <c r="D108" s="68">
        <v>3397.858155505619</v>
      </c>
      <c r="E108" s="69">
        <v>3737.6439710561813</v>
      </c>
      <c r="F108" s="79">
        <f t="shared" si="49"/>
        <v>1369.098987</v>
      </c>
      <c r="G108" s="80">
        <f t="shared" si="50"/>
        <v>772.4464208</v>
      </c>
      <c r="H108" s="81">
        <f t="shared" si="51"/>
        <v>448.3378696</v>
      </c>
      <c r="I108" s="86">
        <f t="shared" si="52"/>
        <v>747.5287942</v>
      </c>
    </row>
    <row r="109">
      <c r="A109" s="72"/>
      <c r="B109" s="66" t="s">
        <v>22</v>
      </c>
      <c r="C109" s="67">
        <v>13.488916853932587</v>
      </c>
      <c r="D109" s="68">
        <v>3088.9619595505624</v>
      </c>
      <c r="E109" s="69">
        <v>3397.858155505619</v>
      </c>
      <c r="F109" s="79">
        <f t="shared" si="49"/>
        <v>1244.635442</v>
      </c>
      <c r="G109" s="80">
        <f t="shared" si="50"/>
        <v>702.2240189</v>
      </c>
      <c r="H109" s="81">
        <f t="shared" si="51"/>
        <v>407.5798815</v>
      </c>
      <c r="I109" s="86">
        <f t="shared" si="52"/>
        <v>679.5716311</v>
      </c>
    </row>
    <row r="110">
      <c r="A110" s="70"/>
      <c r="B110" s="66" t="s">
        <v>28</v>
      </c>
      <c r="C110" s="67">
        <v>13.488916853932587</v>
      </c>
      <c r="D110" s="68">
        <v>3088.9619595505624</v>
      </c>
      <c r="E110" s="69">
        <v>3397.858155505619</v>
      </c>
      <c r="F110" s="79">
        <f t="shared" si="49"/>
        <v>1244.635442</v>
      </c>
      <c r="G110" s="80">
        <f t="shared" si="50"/>
        <v>702.2240189</v>
      </c>
      <c r="H110" s="81">
        <f t="shared" si="51"/>
        <v>407.5798815</v>
      </c>
      <c r="I110" s="86">
        <f t="shared" si="52"/>
        <v>679.5716311</v>
      </c>
    </row>
    <row r="111">
      <c r="A111" s="70"/>
      <c r="B111" s="66" t="s">
        <v>15</v>
      </c>
      <c r="C111" s="67">
        <v>13.488916853932587</v>
      </c>
      <c r="D111" s="68">
        <v>3088.9619595505624</v>
      </c>
      <c r="E111" s="69">
        <v>3397.858155505619</v>
      </c>
      <c r="F111" s="79">
        <f t="shared" si="49"/>
        <v>1244.635442</v>
      </c>
      <c r="G111" s="80">
        <f t="shared" si="50"/>
        <v>702.2240189</v>
      </c>
      <c r="H111" s="81">
        <f t="shared" si="51"/>
        <v>407.5798815</v>
      </c>
      <c r="I111" s="86">
        <f t="shared" si="52"/>
        <v>679.5716311</v>
      </c>
    </row>
    <row r="112">
      <c r="A112" s="70"/>
      <c r="B112" s="66" t="s">
        <v>16</v>
      </c>
      <c r="C112" s="67">
        <v>13.488916853932587</v>
      </c>
      <c r="D112" s="68">
        <v>3088.9619595505624</v>
      </c>
      <c r="E112" s="69">
        <v>3397.858155505619</v>
      </c>
      <c r="F112" s="79">
        <f t="shared" si="49"/>
        <v>1244.635442</v>
      </c>
      <c r="G112" s="80">
        <f t="shared" si="50"/>
        <v>702.2240189</v>
      </c>
      <c r="H112" s="81">
        <f t="shared" si="51"/>
        <v>407.5798815</v>
      </c>
      <c r="I112" s="86">
        <f t="shared" si="52"/>
        <v>679.5716311</v>
      </c>
    </row>
    <row r="113">
      <c r="A113" s="70"/>
      <c r="B113" s="66" t="s">
        <v>17</v>
      </c>
      <c r="C113" s="67">
        <v>16.861146067415735</v>
      </c>
      <c r="D113" s="68">
        <v>3861.2024494382035</v>
      </c>
      <c r="E113" s="69">
        <v>4247.322694382025</v>
      </c>
      <c r="F113" s="79">
        <f t="shared" si="49"/>
        <v>1555.794303</v>
      </c>
      <c r="G113" s="80">
        <f t="shared" si="50"/>
        <v>877.7800237</v>
      </c>
      <c r="H113" s="81">
        <f t="shared" si="51"/>
        <v>509.4748518</v>
      </c>
      <c r="I113" s="86">
        <f t="shared" si="52"/>
        <v>849.4645389</v>
      </c>
    </row>
    <row r="114">
      <c r="A114" s="70"/>
      <c r="B114" s="66" t="s">
        <v>73</v>
      </c>
      <c r="C114" s="67">
        <v>0.0</v>
      </c>
      <c r="D114" s="68">
        <v>0.0</v>
      </c>
      <c r="E114" s="69">
        <v>0.0</v>
      </c>
      <c r="F114" s="79">
        <f t="shared" si="49"/>
        <v>0</v>
      </c>
      <c r="G114" s="80">
        <f t="shared" si="50"/>
        <v>0</v>
      </c>
      <c r="H114" s="81">
        <f t="shared" si="51"/>
        <v>0</v>
      </c>
      <c r="I114" s="86">
        <f t="shared" si="52"/>
        <v>0</v>
      </c>
    </row>
    <row r="115">
      <c r="A115" s="70"/>
      <c r="B115" s="66" t="s">
        <v>20</v>
      </c>
      <c r="C115" s="67">
        <v>0.0</v>
      </c>
      <c r="D115" s="68">
        <v>0.0</v>
      </c>
      <c r="E115" s="69">
        <v>0.0</v>
      </c>
      <c r="F115" s="79">
        <f t="shared" si="49"/>
        <v>0</v>
      </c>
      <c r="G115" s="80">
        <f t="shared" si="50"/>
        <v>0</v>
      </c>
      <c r="H115" s="81">
        <f t="shared" si="51"/>
        <v>0</v>
      </c>
      <c r="I115" s="86">
        <f t="shared" si="52"/>
        <v>0</v>
      </c>
    </row>
    <row r="116">
      <c r="A116" s="98"/>
      <c r="B116" s="98"/>
      <c r="C116" s="98"/>
      <c r="D116" s="98"/>
      <c r="E116" s="98"/>
      <c r="F116" s="98"/>
      <c r="G116" s="98"/>
      <c r="H116" s="98"/>
      <c r="I116" s="99"/>
    </row>
    <row r="117">
      <c r="A117" s="65" t="s">
        <v>239</v>
      </c>
      <c r="B117" s="66" t="s">
        <v>68</v>
      </c>
      <c r="C117" s="67">
        <v>13.488916853932587</v>
      </c>
      <c r="D117" s="68">
        <v>3088.9619595505624</v>
      </c>
      <c r="E117" s="69">
        <v>3397.858155505619</v>
      </c>
      <c r="F117" s="79">
        <f t="shared" ref="F117:F124" si="53">(E117*$F$6)*0.33</f>
        <v>1244.635442</v>
      </c>
      <c r="G117" s="80">
        <f t="shared" ref="G117:G124" si="54">(E117*$G$6)*0.1666666667</f>
        <v>702.2240189</v>
      </c>
      <c r="H117" s="81">
        <f t="shared" ref="H117:H124" si="55">(E117*$H$6)*0.0833</f>
        <v>407.5798815</v>
      </c>
      <c r="I117" s="86">
        <f t="shared" ref="I117:I124" si="56">D117*$I$6</f>
        <v>679.5716311</v>
      </c>
    </row>
    <row r="118">
      <c r="A118" s="70"/>
      <c r="B118" s="66" t="s">
        <v>69</v>
      </c>
      <c r="C118" s="67">
        <v>13.488916853932587</v>
      </c>
      <c r="D118" s="68">
        <v>3088.9619595505624</v>
      </c>
      <c r="E118" s="69">
        <v>3397.858155505619</v>
      </c>
      <c r="F118" s="79">
        <f t="shared" si="53"/>
        <v>1244.635442</v>
      </c>
      <c r="G118" s="80">
        <f t="shared" si="54"/>
        <v>702.2240189</v>
      </c>
      <c r="H118" s="81">
        <f t="shared" si="55"/>
        <v>407.5798815</v>
      </c>
      <c r="I118" s="86">
        <f t="shared" si="56"/>
        <v>679.5716311</v>
      </c>
    </row>
    <row r="119">
      <c r="A119" s="72"/>
      <c r="B119" s="66" t="s">
        <v>22</v>
      </c>
      <c r="C119" s="67">
        <v>13.488916853932587</v>
      </c>
      <c r="D119" s="68">
        <v>3088.9619595505624</v>
      </c>
      <c r="E119" s="69">
        <v>3397.858155505619</v>
      </c>
      <c r="F119" s="79">
        <f t="shared" si="53"/>
        <v>1244.635442</v>
      </c>
      <c r="G119" s="80">
        <f t="shared" si="54"/>
        <v>702.2240189</v>
      </c>
      <c r="H119" s="81">
        <f t="shared" si="55"/>
        <v>407.5798815</v>
      </c>
      <c r="I119" s="86">
        <f t="shared" si="56"/>
        <v>679.5716311</v>
      </c>
    </row>
    <row r="120">
      <c r="A120" s="70"/>
      <c r="B120" s="66" t="s">
        <v>28</v>
      </c>
      <c r="C120" s="67">
        <v>13.488916853932587</v>
      </c>
      <c r="D120" s="68">
        <v>3088.9619595505624</v>
      </c>
      <c r="E120" s="69">
        <v>3397.858155505619</v>
      </c>
      <c r="F120" s="79">
        <f t="shared" si="53"/>
        <v>1244.635442</v>
      </c>
      <c r="G120" s="80">
        <f t="shared" si="54"/>
        <v>702.2240189</v>
      </c>
      <c r="H120" s="81">
        <f t="shared" si="55"/>
        <v>407.5798815</v>
      </c>
      <c r="I120" s="86">
        <f t="shared" si="56"/>
        <v>679.5716311</v>
      </c>
    </row>
    <row r="121">
      <c r="A121" s="70"/>
      <c r="B121" s="66" t="s">
        <v>15</v>
      </c>
      <c r="C121" s="67">
        <v>13.488916853932587</v>
      </c>
      <c r="D121" s="68">
        <v>3088.9619595505624</v>
      </c>
      <c r="E121" s="69">
        <v>3397.858155505619</v>
      </c>
      <c r="F121" s="79">
        <f t="shared" si="53"/>
        <v>1244.635442</v>
      </c>
      <c r="G121" s="80">
        <f t="shared" si="54"/>
        <v>702.2240189</v>
      </c>
      <c r="H121" s="81">
        <f t="shared" si="55"/>
        <v>407.5798815</v>
      </c>
      <c r="I121" s="86">
        <f t="shared" si="56"/>
        <v>679.5716311</v>
      </c>
    </row>
    <row r="122">
      <c r="A122" s="70"/>
      <c r="B122" s="66" t="s">
        <v>16</v>
      </c>
      <c r="C122" s="67">
        <v>13.488916853932587</v>
      </c>
      <c r="D122" s="68">
        <v>3088.9619595505624</v>
      </c>
      <c r="E122" s="69">
        <v>3397.858155505619</v>
      </c>
      <c r="F122" s="79">
        <f t="shared" si="53"/>
        <v>1244.635442</v>
      </c>
      <c r="G122" s="80">
        <f t="shared" si="54"/>
        <v>702.2240189</v>
      </c>
      <c r="H122" s="81">
        <f t="shared" si="55"/>
        <v>407.5798815</v>
      </c>
      <c r="I122" s="86">
        <f t="shared" si="56"/>
        <v>679.5716311</v>
      </c>
    </row>
    <row r="123">
      <c r="A123" s="70"/>
      <c r="B123" s="66" t="s">
        <v>17</v>
      </c>
      <c r="C123" s="67">
        <v>16.861146067415735</v>
      </c>
      <c r="D123" s="68">
        <v>3861.2024494382035</v>
      </c>
      <c r="E123" s="69">
        <v>4247.322694382025</v>
      </c>
      <c r="F123" s="79">
        <f t="shared" si="53"/>
        <v>1555.794303</v>
      </c>
      <c r="G123" s="80">
        <f t="shared" si="54"/>
        <v>877.7800237</v>
      </c>
      <c r="H123" s="81">
        <f t="shared" si="55"/>
        <v>509.4748518</v>
      </c>
      <c r="I123" s="86">
        <f t="shared" si="56"/>
        <v>849.4645389</v>
      </c>
    </row>
    <row r="124">
      <c r="A124" s="70"/>
      <c r="B124" s="66" t="s">
        <v>73</v>
      </c>
      <c r="C124" s="67">
        <v>0.0</v>
      </c>
      <c r="D124" s="68">
        <v>0.0</v>
      </c>
      <c r="E124" s="69">
        <v>0.0</v>
      </c>
      <c r="F124" s="79">
        <f t="shared" si="53"/>
        <v>0</v>
      </c>
      <c r="G124" s="80">
        <f t="shared" si="54"/>
        <v>0</v>
      </c>
      <c r="H124" s="81">
        <f t="shared" si="55"/>
        <v>0</v>
      </c>
      <c r="I124" s="86">
        <f t="shared" si="56"/>
        <v>0</v>
      </c>
    </row>
    <row r="125">
      <c r="A125" s="98"/>
      <c r="B125" s="98"/>
      <c r="C125" s="98"/>
      <c r="D125" s="98"/>
      <c r="E125" s="98"/>
      <c r="F125" s="98"/>
      <c r="G125" s="98"/>
      <c r="H125" s="98"/>
      <c r="I125" s="99"/>
    </row>
    <row r="126">
      <c r="A126" s="65" t="s">
        <v>240</v>
      </c>
      <c r="B126" s="66" t="s">
        <v>183</v>
      </c>
      <c r="C126" s="67">
        <v>29.001171235955056</v>
      </c>
      <c r="D126" s="68">
        <v>6641.268213033708</v>
      </c>
      <c r="E126" s="69">
        <v>7305.39503433708</v>
      </c>
      <c r="F126" s="79">
        <f t="shared" ref="F126:F133" si="57">(E126*$F$6)*0.33</f>
        <v>2675.966201</v>
      </c>
      <c r="G126" s="80">
        <f t="shared" ref="G126:G133" si="58">(E126*$G$6)*0.1666666667</f>
        <v>1509.781641</v>
      </c>
      <c r="H126" s="81">
        <f t="shared" ref="H126:H133" si="59">(E126*$H$6)*0.0833</f>
        <v>876.2967452</v>
      </c>
      <c r="I126" s="86">
        <f t="shared" ref="I126:I133" si="60">D126*$I$6</f>
        <v>1461.079007</v>
      </c>
    </row>
    <row r="127">
      <c r="A127" s="70"/>
      <c r="B127" s="66"/>
      <c r="C127" s="67">
        <v>0.0</v>
      </c>
      <c r="D127" s="68">
        <v>0.0</v>
      </c>
      <c r="E127" s="69">
        <v>0.0</v>
      </c>
      <c r="F127" s="79">
        <f t="shared" si="57"/>
        <v>0</v>
      </c>
      <c r="G127" s="80">
        <f t="shared" si="58"/>
        <v>0</v>
      </c>
      <c r="H127" s="81">
        <f t="shared" si="59"/>
        <v>0</v>
      </c>
      <c r="I127" s="86">
        <f t="shared" si="60"/>
        <v>0</v>
      </c>
    </row>
    <row r="128">
      <c r="A128" s="72"/>
      <c r="B128" s="66" t="s">
        <v>22</v>
      </c>
      <c r="C128" s="67">
        <v>13.488916853932587</v>
      </c>
      <c r="D128" s="68">
        <v>3088.9619595505624</v>
      </c>
      <c r="E128" s="69">
        <v>3397.858155505619</v>
      </c>
      <c r="F128" s="79">
        <f t="shared" si="57"/>
        <v>1244.635442</v>
      </c>
      <c r="G128" s="80">
        <f t="shared" si="58"/>
        <v>702.2240189</v>
      </c>
      <c r="H128" s="81">
        <f t="shared" si="59"/>
        <v>407.5798815</v>
      </c>
      <c r="I128" s="86">
        <f t="shared" si="60"/>
        <v>679.5716311</v>
      </c>
    </row>
    <row r="129">
      <c r="A129" s="70"/>
      <c r="B129" s="66" t="s">
        <v>28</v>
      </c>
      <c r="C129" s="67">
        <v>13.488916853932587</v>
      </c>
      <c r="D129" s="68">
        <v>3088.9619595505624</v>
      </c>
      <c r="E129" s="69">
        <v>3397.858155505619</v>
      </c>
      <c r="F129" s="79">
        <f t="shared" si="57"/>
        <v>1244.635442</v>
      </c>
      <c r="G129" s="80">
        <f t="shared" si="58"/>
        <v>702.2240189</v>
      </c>
      <c r="H129" s="81">
        <f t="shared" si="59"/>
        <v>407.5798815</v>
      </c>
      <c r="I129" s="86">
        <f t="shared" si="60"/>
        <v>679.5716311</v>
      </c>
    </row>
    <row r="130">
      <c r="A130" s="70"/>
      <c r="B130" s="66" t="s">
        <v>15</v>
      </c>
      <c r="C130" s="67">
        <v>13.488916853932587</v>
      </c>
      <c r="D130" s="68">
        <v>3088.9619595505624</v>
      </c>
      <c r="E130" s="69">
        <v>3397.858155505619</v>
      </c>
      <c r="F130" s="79">
        <f t="shared" si="57"/>
        <v>1244.635442</v>
      </c>
      <c r="G130" s="80">
        <f t="shared" si="58"/>
        <v>702.2240189</v>
      </c>
      <c r="H130" s="81">
        <f t="shared" si="59"/>
        <v>407.5798815</v>
      </c>
      <c r="I130" s="86">
        <f t="shared" si="60"/>
        <v>679.5716311</v>
      </c>
    </row>
    <row r="131">
      <c r="A131" s="70"/>
      <c r="B131" s="66" t="s">
        <v>16</v>
      </c>
      <c r="C131" s="67">
        <v>16.861146067415735</v>
      </c>
      <c r="D131" s="68">
        <v>3861.2024494382035</v>
      </c>
      <c r="E131" s="69">
        <v>4247.322694382025</v>
      </c>
      <c r="F131" s="79">
        <f t="shared" si="57"/>
        <v>1555.794303</v>
      </c>
      <c r="G131" s="80">
        <f t="shared" si="58"/>
        <v>877.7800237</v>
      </c>
      <c r="H131" s="81">
        <f t="shared" si="59"/>
        <v>509.4748518</v>
      </c>
      <c r="I131" s="86">
        <f t="shared" si="60"/>
        <v>849.4645389</v>
      </c>
    </row>
    <row r="132">
      <c r="A132" s="70"/>
      <c r="B132" s="66" t="s">
        <v>17</v>
      </c>
      <c r="C132" s="67">
        <v>20.23337528089888</v>
      </c>
      <c r="D132" s="68">
        <v>4633.442939325843</v>
      </c>
      <c r="E132" s="69">
        <v>5096.787233258428</v>
      </c>
      <c r="F132" s="79">
        <f t="shared" si="57"/>
        <v>1866.953164</v>
      </c>
      <c r="G132" s="80">
        <f t="shared" si="58"/>
        <v>1053.336028</v>
      </c>
      <c r="H132" s="81">
        <f t="shared" si="59"/>
        <v>611.3698222</v>
      </c>
      <c r="I132" s="86">
        <f t="shared" si="60"/>
        <v>1019.357447</v>
      </c>
    </row>
    <row r="133">
      <c r="A133" s="70"/>
      <c r="B133" s="66" t="s">
        <v>73</v>
      </c>
      <c r="C133" s="67">
        <v>0.0</v>
      </c>
      <c r="D133" s="68">
        <v>0.0</v>
      </c>
      <c r="E133" s="69">
        <v>0.0</v>
      </c>
      <c r="F133" s="79">
        <f t="shared" si="57"/>
        <v>0</v>
      </c>
      <c r="G133" s="80">
        <f t="shared" si="58"/>
        <v>0</v>
      </c>
      <c r="H133" s="81">
        <f t="shared" si="59"/>
        <v>0</v>
      </c>
      <c r="I133" s="86">
        <f t="shared" si="60"/>
        <v>0</v>
      </c>
    </row>
    <row r="134">
      <c r="A134" s="98"/>
      <c r="B134" s="98"/>
      <c r="C134" s="98"/>
      <c r="D134" s="98"/>
      <c r="E134" s="98"/>
      <c r="F134" s="98"/>
      <c r="G134" s="98"/>
      <c r="H134" s="98"/>
      <c r="I134" s="99"/>
    </row>
    <row r="135">
      <c r="A135" s="65" t="s">
        <v>241</v>
      </c>
      <c r="B135" s="66" t="s">
        <v>11</v>
      </c>
      <c r="C135" s="67">
        <v>71.4912593258427</v>
      </c>
      <c r="D135" s="68">
        <v>16371.498385617979</v>
      </c>
      <c r="E135" s="69">
        <v>18008.64822417978</v>
      </c>
      <c r="F135" s="79">
        <f t="shared" ref="F135:F136" si="61">(E135*$F$6)*0.33</f>
        <v>6596.567845</v>
      </c>
      <c r="G135" s="80">
        <f t="shared" ref="G135:G136" si="62">(E135*$G$6)*0.1666666667</f>
        <v>3721.7873</v>
      </c>
      <c r="H135" s="81">
        <f t="shared" ref="H135:H136" si="63">(E135*$H$6)*0.0833</f>
        <v>2160.173372</v>
      </c>
      <c r="I135" s="86">
        <f t="shared" ref="I135:I136" si="64">D135*$I$6</f>
        <v>3601.729645</v>
      </c>
    </row>
    <row r="136">
      <c r="A136" s="70"/>
      <c r="B136" s="66" t="s">
        <v>40</v>
      </c>
      <c r="C136" s="67">
        <v>24.954496179775283</v>
      </c>
      <c r="D136" s="68">
        <v>5714.57962516854</v>
      </c>
      <c r="E136" s="69">
        <v>6286.037587685394</v>
      </c>
      <c r="F136" s="79">
        <f t="shared" si="61"/>
        <v>2302.575568</v>
      </c>
      <c r="G136" s="80">
        <f t="shared" si="62"/>
        <v>1299.114435</v>
      </c>
      <c r="H136" s="81">
        <f t="shared" si="63"/>
        <v>754.0227807</v>
      </c>
      <c r="I136" s="86">
        <f t="shared" si="64"/>
        <v>1257.207518</v>
      </c>
    </row>
    <row r="137">
      <c r="A137" s="98"/>
      <c r="B137" s="98"/>
      <c r="C137" s="98"/>
      <c r="D137" s="98"/>
      <c r="E137" s="98"/>
      <c r="F137" s="98"/>
      <c r="G137" s="98"/>
      <c r="H137" s="98"/>
      <c r="I137" s="99"/>
    </row>
    <row r="138">
      <c r="A138" s="65" t="s">
        <v>242</v>
      </c>
      <c r="B138" s="66" t="s">
        <v>11</v>
      </c>
      <c r="C138" s="67">
        <v>88.35240539325845</v>
      </c>
      <c r="D138" s="68">
        <v>20232.700835056185</v>
      </c>
      <c r="E138" s="69">
        <v>22255.970918561805</v>
      </c>
      <c r="F138" s="79">
        <f>(E138*$F$6)*0.33</f>
        <v>8152.362147</v>
      </c>
      <c r="G138" s="80">
        <f>(E138*$G$6)*0.1666666667</f>
        <v>4599.567324</v>
      </c>
      <c r="H138" s="81">
        <f>(E138*$H$6)*0.0833</f>
        <v>2669.648224</v>
      </c>
      <c r="I138" s="86">
        <f>D138*$I$6</f>
        <v>4451.194184</v>
      </c>
    </row>
    <row r="139">
      <c r="A139" s="98"/>
      <c r="B139" s="98"/>
      <c r="C139" s="98"/>
      <c r="D139" s="98"/>
      <c r="E139" s="98"/>
      <c r="F139" s="98"/>
      <c r="G139" s="98"/>
      <c r="H139" s="98"/>
      <c r="I139" s="99"/>
    </row>
    <row r="140">
      <c r="A140" s="65" t="s">
        <v>243</v>
      </c>
      <c r="B140" s="66" t="s">
        <v>11</v>
      </c>
      <c r="C140" s="67">
        <v>75.53793438202248</v>
      </c>
      <c r="D140" s="68">
        <v>17298.18697348315</v>
      </c>
      <c r="E140" s="69">
        <v>19028.005670831466</v>
      </c>
      <c r="F140" s="79">
        <f t="shared" ref="F140:F141" si="65">(E140*$F$6)*0.33</f>
        <v>6969.958477</v>
      </c>
      <c r="G140" s="80">
        <f t="shared" ref="G140:G141" si="66">(E140*$G$6)*0.1666666667</f>
        <v>3932.454506</v>
      </c>
      <c r="H140" s="81">
        <f t="shared" ref="H140:H141" si="67">(E140*$H$6)*0.0833</f>
        <v>2282.447336</v>
      </c>
      <c r="I140" s="86">
        <f t="shared" ref="I140:I141" si="68">D140*$I$6</f>
        <v>3805.601134</v>
      </c>
    </row>
    <row r="141">
      <c r="A141" s="70"/>
      <c r="B141" s="66" t="s">
        <v>41</v>
      </c>
      <c r="C141" s="67">
        <v>28.632134831460675</v>
      </c>
      <c r="D141" s="68">
        <v>6556.758876404495</v>
      </c>
      <c r="E141" s="69">
        <v>7212.434764044945</v>
      </c>
      <c r="F141" s="79">
        <f t="shared" si="65"/>
        <v>2641.914854</v>
      </c>
      <c r="G141" s="80">
        <f t="shared" si="66"/>
        <v>1490.569852</v>
      </c>
      <c r="H141" s="81">
        <f t="shared" si="67"/>
        <v>865.1459748</v>
      </c>
      <c r="I141" s="94">
        <f t="shared" si="68"/>
        <v>1442.486953</v>
      </c>
    </row>
    <row r="142">
      <c r="A142" s="98"/>
      <c r="B142" s="98"/>
      <c r="C142" s="98"/>
      <c r="D142" s="98"/>
      <c r="E142" s="98"/>
      <c r="F142" s="98"/>
      <c r="G142" s="98"/>
      <c r="H142" s="98"/>
      <c r="I142" s="100"/>
    </row>
  </sheetData>
  <mergeCells count="2">
    <mergeCell ref="A1:O3"/>
    <mergeCell ref="F5:H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  <col customWidth="1" min="2" max="2" width="21.5"/>
    <col customWidth="1" min="3" max="3" width="25.13"/>
    <col customWidth="1" min="4" max="4" width="19.25"/>
    <col customWidth="1" min="5" max="5" width="20.25"/>
    <col customWidth="1" min="6" max="6" width="20.88"/>
    <col customWidth="1" min="7" max="7" width="19.0"/>
    <col customWidth="1" min="8" max="8" width="17.13"/>
    <col customWidth="1" min="9" max="9" width="22.88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8" t="s">
        <v>8</v>
      </c>
      <c r="I7" s="96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65" t="s">
        <v>244</v>
      </c>
      <c r="B8" s="66" t="s">
        <v>11</v>
      </c>
      <c r="C8" s="67">
        <v>44.51342561797754</v>
      </c>
      <c r="D8" s="68">
        <f t="shared" ref="D8:D10" si="1">C8*229</f>
        <v>10193.57447</v>
      </c>
      <c r="E8" s="69">
        <f t="shared" ref="E8:E10" si="2">D8*1.1</f>
        <v>11212.93191</v>
      </c>
      <c r="F8" s="79">
        <f t="shared" ref="F8:F10" si="3">(E8*$F$6)*0.33</f>
        <v>4107.29696</v>
      </c>
      <c r="G8" s="80">
        <f t="shared" ref="G8:G10" si="4">(E8*$G$6)*0.1666666667</f>
        <v>2317.339263</v>
      </c>
      <c r="H8" s="81">
        <f t="shared" ref="H8:H10" si="5">(E8*$H$6)*0.0833</f>
        <v>1345.013609</v>
      </c>
      <c r="I8" s="97">
        <f t="shared" ref="I8:I10" si="6">D8*$I$6</f>
        <v>2242.586383</v>
      </c>
    </row>
    <row r="9">
      <c r="A9" s="70"/>
      <c r="B9" s="66" t="s">
        <v>22</v>
      </c>
      <c r="C9" s="67">
        <v>30.35006292134832</v>
      </c>
      <c r="D9" s="68">
        <f t="shared" si="1"/>
        <v>6950.164409</v>
      </c>
      <c r="E9" s="69">
        <f t="shared" si="2"/>
        <v>7645.18085</v>
      </c>
      <c r="F9" s="79">
        <f t="shared" si="3"/>
        <v>2800.429745</v>
      </c>
      <c r="G9" s="80">
        <f t="shared" si="4"/>
        <v>1580.004043</v>
      </c>
      <c r="H9" s="81">
        <f t="shared" si="5"/>
        <v>917.0547333</v>
      </c>
      <c r="I9" s="86">
        <f t="shared" si="6"/>
        <v>1529.03617</v>
      </c>
    </row>
    <row r="10">
      <c r="A10" s="70"/>
      <c r="B10" s="66" t="s">
        <v>41</v>
      </c>
      <c r="C10" s="67">
        <v>16.186700224719104</v>
      </c>
      <c r="D10" s="68">
        <f t="shared" si="1"/>
        <v>3706.754351</v>
      </c>
      <c r="E10" s="69">
        <f t="shared" si="2"/>
        <v>4077.429787</v>
      </c>
      <c r="F10" s="79">
        <f t="shared" si="3"/>
        <v>1493.562531</v>
      </c>
      <c r="G10" s="80">
        <f t="shared" si="4"/>
        <v>842.6688227</v>
      </c>
      <c r="H10" s="81">
        <f t="shared" si="5"/>
        <v>489.0958578</v>
      </c>
      <c r="I10" s="86">
        <f t="shared" si="6"/>
        <v>815.4859573</v>
      </c>
    </row>
    <row r="11">
      <c r="A11" s="98"/>
      <c r="B11" s="98"/>
      <c r="C11" s="98"/>
      <c r="D11" s="98"/>
      <c r="E11" s="98"/>
      <c r="F11" s="98"/>
      <c r="G11" s="98"/>
      <c r="H11" s="98"/>
      <c r="I11" s="101"/>
    </row>
    <row r="12">
      <c r="A12" s="65" t="s">
        <v>245</v>
      </c>
      <c r="B12" s="66" t="s">
        <v>39</v>
      </c>
      <c r="C12" s="67">
        <v>45.18787146067417</v>
      </c>
      <c r="D12" s="68">
        <f t="shared" ref="D12:D13" si="7">C12*229</f>
        <v>10348.02256</v>
      </c>
      <c r="E12" s="69">
        <f t="shared" ref="E12:E13" si="8">D12*1.1</f>
        <v>11382.82482</v>
      </c>
      <c r="F12" s="79">
        <f t="shared" ref="F12:F13" si="9">(E12*$F$6)*0.33</f>
        <v>4169.528732</v>
      </c>
      <c r="G12" s="80">
        <f t="shared" ref="G12:G13" si="10">(E12*$G$6)*0.1666666667</f>
        <v>2352.450463</v>
      </c>
      <c r="H12" s="81">
        <f t="shared" ref="H12:H13" si="11">(E12*$H$6)*0.0833</f>
        <v>1365.392603</v>
      </c>
      <c r="I12" s="86">
        <f t="shared" ref="I12:I13" si="12">D12*$I$6</f>
        <v>2276.564964</v>
      </c>
    </row>
    <row r="13">
      <c r="A13" s="70"/>
      <c r="B13" s="66" t="s">
        <v>40</v>
      </c>
      <c r="C13" s="67">
        <v>26.303387865168546</v>
      </c>
      <c r="D13" s="68">
        <f t="shared" si="7"/>
        <v>6023.475821</v>
      </c>
      <c r="E13" s="69">
        <f t="shared" si="8"/>
        <v>6625.823403</v>
      </c>
      <c r="F13" s="79">
        <f t="shared" si="9"/>
        <v>2427.039113</v>
      </c>
      <c r="G13" s="80">
        <f t="shared" si="10"/>
        <v>1369.336837</v>
      </c>
      <c r="H13" s="81">
        <f t="shared" si="11"/>
        <v>794.7807689</v>
      </c>
      <c r="I13" s="86">
        <f t="shared" si="12"/>
        <v>1325.164681</v>
      </c>
    </row>
    <row r="14">
      <c r="A14" s="98"/>
      <c r="B14" s="98"/>
      <c r="C14" s="98"/>
      <c r="D14" s="98"/>
      <c r="E14" s="98"/>
      <c r="F14" s="98"/>
      <c r="G14" s="98"/>
      <c r="H14" s="98"/>
      <c r="I14" s="101"/>
    </row>
    <row r="15">
      <c r="A15" s="65" t="s">
        <v>246</v>
      </c>
      <c r="B15" s="66" t="s">
        <v>39</v>
      </c>
      <c r="C15" s="67">
        <v>32.37340044943821</v>
      </c>
      <c r="D15" s="68">
        <f>C15*229</f>
        <v>7413.508703</v>
      </c>
      <c r="E15" s="69">
        <f>D15*1.1</f>
        <v>8154.859573</v>
      </c>
      <c r="F15" s="79">
        <f>(E15*$F$6)*0.33</f>
        <v>2987.125062</v>
      </c>
      <c r="G15" s="80">
        <f>(E15*$G$6)*0.1666666667</f>
        <v>1685.337645</v>
      </c>
      <c r="H15" s="81">
        <f>(E15*$H$6)*0.0833</f>
        <v>978.1917155</v>
      </c>
      <c r="I15" s="86">
        <f>D15*$I$6</f>
        <v>1630.971915</v>
      </c>
    </row>
    <row r="16">
      <c r="A16" s="98"/>
      <c r="B16" s="98"/>
      <c r="C16" s="98"/>
      <c r="D16" s="98"/>
      <c r="E16" s="98"/>
      <c r="F16" s="98"/>
      <c r="G16" s="98"/>
      <c r="H16" s="98"/>
      <c r="I16" s="101"/>
    </row>
    <row r="17">
      <c r="A17" s="65" t="s">
        <v>247</v>
      </c>
      <c r="B17" s="66" t="s">
        <v>39</v>
      </c>
      <c r="C17" s="67">
        <v>54.63011325842698</v>
      </c>
      <c r="D17" s="68">
        <f t="shared" ref="D17:D18" si="13">C17*229</f>
        <v>12510.29594</v>
      </c>
      <c r="E17" s="69">
        <f t="shared" ref="E17:E18" si="14">D17*1.1</f>
        <v>13761.32553</v>
      </c>
      <c r="F17" s="79">
        <f t="shared" ref="F17:F18" si="15">(E17*$F$6)*0.33</f>
        <v>5040.773542</v>
      </c>
      <c r="G17" s="80">
        <f t="shared" ref="G17:G18" si="16">(E17*$G$6)*0.1666666667</f>
        <v>2844.007277</v>
      </c>
      <c r="H17" s="81">
        <f t="shared" ref="H17:H18" si="17">(E17*$H$6)*0.0833</f>
        <v>1650.69852</v>
      </c>
      <c r="I17" s="86">
        <f t="shared" ref="I17:I18" si="18">D17*$I$6</f>
        <v>2752.265106</v>
      </c>
    </row>
    <row r="18">
      <c r="A18" s="70"/>
      <c r="B18" s="66" t="s">
        <v>31</v>
      </c>
      <c r="C18" s="67">
        <v>20.23337528089888</v>
      </c>
      <c r="D18" s="68">
        <f t="shared" si="13"/>
        <v>4633.442939</v>
      </c>
      <c r="E18" s="69">
        <f t="shared" si="14"/>
        <v>5096.787233</v>
      </c>
      <c r="F18" s="79">
        <f t="shared" si="15"/>
        <v>1866.953164</v>
      </c>
      <c r="G18" s="80">
        <f t="shared" si="16"/>
        <v>1053.336028</v>
      </c>
      <c r="H18" s="81">
        <f t="shared" si="17"/>
        <v>611.3698222</v>
      </c>
      <c r="I18" s="86">
        <f t="shared" si="18"/>
        <v>1019.357447</v>
      </c>
    </row>
    <row r="19">
      <c r="A19" s="98"/>
      <c r="B19" s="98"/>
      <c r="C19" s="98"/>
      <c r="D19" s="98"/>
      <c r="E19" s="98"/>
      <c r="F19" s="98"/>
      <c r="G19" s="98"/>
      <c r="H19" s="98"/>
      <c r="I19" s="101"/>
    </row>
    <row r="20">
      <c r="A20" s="65" t="s">
        <v>248</v>
      </c>
      <c r="B20" s="66" t="s">
        <v>39</v>
      </c>
      <c r="C20" s="67">
        <v>63.39790921348317</v>
      </c>
      <c r="D20" s="68">
        <f>C20*229</f>
        <v>14518.12121</v>
      </c>
      <c r="E20" s="69">
        <f>D20*1.1</f>
        <v>15969.93333</v>
      </c>
      <c r="F20" s="79">
        <f>(E20*$F$6)*0.33</f>
        <v>5849.786579</v>
      </c>
      <c r="G20" s="80">
        <f>(E20*$G$6)*0.1666666667</f>
        <v>3300.452889</v>
      </c>
      <c r="H20" s="81">
        <f>(E20*$H$6)*0.0833</f>
        <v>1915.625443</v>
      </c>
      <c r="I20" s="86">
        <f>D20*$I$6</f>
        <v>3193.986666</v>
      </c>
    </row>
    <row r="21">
      <c r="A21" s="98"/>
      <c r="B21" s="98"/>
      <c r="C21" s="98"/>
      <c r="D21" s="98"/>
      <c r="E21" s="98"/>
      <c r="F21" s="98"/>
      <c r="G21" s="98"/>
      <c r="H21" s="98"/>
      <c r="I21" s="101"/>
    </row>
    <row r="22">
      <c r="A22" s="65" t="s">
        <v>249</v>
      </c>
      <c r="B22" s="66" t="s">
        <v>217</v>
      </c>
      <c r="C22" s="74">
        <v>59.0</v>
      </c>
      <c r="D22" s="68">
        <f>C22*229</f>
        <v>13511</v>
      </c>
      <c r="E22" s="69">
        <f>D22*1.1</f>
        <v>14862.1</v>
      </c>
      <c r="F22" s="79">
        <f>(E22*$F$6)*0.33</f>
        <v>5443.98723</v>
      </c>
      <c r="G22" s="80">
        <f>(E22*$G$6)*0.1666666667</f>
        <v>3071.500667</v>
      </c>
      <c r="H22" s="81">
        <f>(E22*$H$6)*0.0833</f>
        <v>1782.738619</v>
      </c>
      <c r="I22" s="86">
        <f>D22*$I$6</f>
        <v>2972.42</v>
      </c>
      <c r="J22" s="102" t="s">
        <v>49</v>
      </c>
    </row>
    <row r="23">
      <c r="A23" s="98"/>
      <c r="B23" s="98"/>
      <c r="C23" s="98"/>
      <c r="D23" s="98"/>
      <c r="E23" s="98"/>
      <c r="F23" s="98"/>
      <c r="G23" s="98"/>
      <c r="H23" s="98"/>
      <c r="I23" s="101"/>
    </row>
    <row r="24">
      <c r="A24" s="65" t="s">
        <v>250</v>
      </c>
      <c r="B24" s="66" t="s">
        <v>39</v>
      </c>
      <c r="C24" s="67">
        <v>38.44341303370787</v>
      </c>
      <c r="D24" s="68">
        <f t="shared" ref="D24:D30" si="19">C24*229</f>
        <v>8803.541585</v>
      </c>
      <c r="E24" s="69">
        <f t="shared" ref="E24:E30" si="20">D24*1.1</f>
        <v>9683.895743</v>
      </c>
      <c r="F24" s="79">
        <f t="shared" ref="F24:F30" si="21">(E24*$F$6)*0.33</f>
        <v>3547.211011</v>
      </c>
      <c r="G24" s="80">
        <f t="shared" ref="G24:G30" si="22">(E24*$G$6)*0.1666666667</f>
        <v>2001.338454</v>
      </c>
      <c r="H24" s="81">
        <f t="shared" ref="H24:H30" si="23">(E24*$H$6)*0.0833</f>
        <v>1161.602662</v>
      </c>
      <c r="I24" s="86">
        <f t="shared" ref="I24:I30" si="24">D24*$I$6</f>
        <v>1936.779149</v>
      </c>
    </row>
    <row r="25">
      <c r="A25" s="70"/>
      <c r="B25" s="66" t="s">
        <v>15</v>
      </c>
      <c r="C25" s="67">
        <v>13.488916853932587</v>
      </c>
      <c r="D25" s="68">
        <f t="shared" si="19"/>
        <v>3088.96196</v>
      </c>
      <c r="E25" s="69">
        <f t="shared" si="20"/>
        <v>3397.858156</v>
      </c>
      <c r="F25" s="79">
        <f t="shared" si="21"/>
        <v>1244.635442</v>
      </c>
      <c r="G25" s="80">
        <f t="shared" si="22"/>
        <v>702.2240189</v>
      </c>
      <c r="H25" s="81">
        <f t="shared" si="23"/>
        <v>407.5798815</v>
      </c>
      <c r="I25" s="86">
        <f t="shared" si="24"/>
        <v>679.5716311</v>
      </c>
    </row>
    <row r="26">
      <c r="A26" s="70"/>
      <c r="B26" s="66" t="s">
        <v>251</v>
      </c>
      <c r="C26" s="67">
        <v>14.837808539325847</v>
      </c>
      <c r="D26" s="68">
        <f t="shared" si="19"/>
        <v>3397.858156</v>
      </c>
      <c r="E26" s="69">
        <f t="shared" si="20"/>
        <v>3737.643971</v>
      </c>
      <c r="F26" s="79">
        <f t="shared" si="21"/>
        <v>1369.098987</v>
      </c>
      <c r="G26" s="80">
        <f t="shared" si="22"/>
        <v>772.4464208</v>
      </c>
      <c r="H26" s="81">
        <f t="shared" si="23"/>
        <v>448.3378696</v>
      </c>
      <c r="I26" s="86">
        <f t="shared" si="24"/>
        <v>747.5287942</v>
      </c>
    </row>
    <row r="27">
      <c r="A27" s="70"/>
      <c r="B27" s="66" t="s">
        <v>136</v>
      </c>
      <c r="C27" s="67">
        <v>16.186700224719104</v>
      </c>
      <c r="D27" s="68">
        <f t="shared" si="19"/>
        <v>3706.754351</v>
      </c>
      <c r="E27" s="69">
        <f t="shared" si="20"/>
        <v>4077.429787</v>
      </c>
      <c r="F27" s="79">
        <f t="shared" si="21"/>
        <v>1493.562531</v>
      </c>
      <c r="G27" s="80">
        <f t="shared" si="22"/>
        <v>842.6688227</v>
      </c>
      <c r="H27" s="81">
        <f t="shared" si="23"/>
        <v>489.0958578</v>
      </c>
      <c r="I27" s="86">
        <f t="shared" si="24"/>
        <v>815.4859573</v>
      </c>
    </row>
    <row r="28">
      <c r="A28" s="70"/>
      <c r="B28" s="66" t="s">
        <v>41</v>
      </c>
      <c r="C28" s="67">
        <v>13.488916853932587</v>
      </c>
      <c r="D28" s="68">
        <f t="shared" si="19"/>
        <v>3088.96196</v>
      </c>
      <c r="E28" s="69">
        <f t="shared" si="20"/>
        <v>3397.858156</v>
      </c>
      <c r="F28" s="79">
        <f t="shared" si="21"/>
        <v>1244.635442</v>
      </c>
      <c r="G28" s="80">
        <f t="shared" si="22"/>
        <v>702.2240189</v>
      </c>
      <c r="H28" s="81">
        <f t="shared" si="23"/>
        <v>407.5798815</v>
      </c>
      <c r="I28" s="86">
        <f t="shared" si="24"/>
        <v>679.5716311</v>
      </c>
    </row>
    <row r="29">
      <c r="A29" s="70"/>
      <c r="B29" s="66" t="s">
        <v>23</v>
      </c>
      <c r="C29" s="67">
        <v>13.488916853932587</v>
      </c>
      <c r="D29" s="68">
        <f t="shared" si="19"/>
        <v>3088.96196</v>
      </c>
      <c r="E29" s="69">
        <f t="shared" si="20"/>
        <v>3397.858156</v>
      </c>
      <c r="F29" s="79">
        <f t="shared" si="21"/>
        <v>1244.635442</v>
      </c>
      <c r="G29" s="80">
        <f t="shared" si="22"/>
        <v>702.2240189</v>
      </c>
      <c r="H29" s="81">
        <f t="shared" si="23"/>
        <v>407.5798815</v>
      </c>
      <c r="I29" s="86">
        <f t="shared" si="24"/>
        <v>679.5716311</v>
      </c>
    </row>
    <row r="30">
      <c r="A30" s="70"/>
      <c r="B30" s="66" t="s">
        <v>22</v>
      </c>
      <c r="C30" s="67">
        <v>18.21003775280899</v>
      </c>
      <c r="D30" s="68">
        <f t="shared" si="19"/>
        <v>4170.098645</v>
      </c>
      <c r="E30" s="69">
        <f t="shared" si="20"/>
        <v>4587.10851</v>
      </c>
      <c r="F30" s="79">
        <f t="shared" si="21"/>
        <v>1680.257847</v>
      </c>
      <c r="G30" s="80">
        <f t="shared" si="22"/>
        <v>948.0024256</v>
      </c>
      <c r="H30" s="81">
        <f t="shared" si="23"/>
        <v>550.23284</v>
      </c>
      <c r="I30" s="86">
        <f t="shared" si="24"/>
        <v>917.421702</v>
      </c>
    </row>
    <row r="31">
      <c r="A31" s="98"/>
      <c r="B31" s="98"/>
      <c r="C31" s="98"/>
      <c r="D31" s="98"/>
      <c r="E31" s="98"/>
      <c r="F31" s="98"/>
      <c r="G31" s="98"/>
      <c r="H31" s="98"/>
      <c r="I31" s="101"/>
    </row>
    <row r="32">
      <c r="A32" s="65" t="s">
        <v>252</v>
      </c>
      <c r="B32" s="66" t="s">
        <v>11</v>
      </c>
      <c r="C32" s="67">
        <v>74.18904269662924</v>
      </c>
      <c r="D32" s="68">
        <f t="shared" ref="D32:D35" si="25">C32*229</f>
        <v>16989.29078</v>
      </c>
      <c r="E32" s="69">
        <f t="shared" ref="E32:E35" si="26">D32*1.1</f>
        <v>18688.21986</v>
      </c>
      <c r="F32" s="79">
        <f t="shared" ref="F32:F35" si="27">(E32*$F$6)*0.33</f>
        <v>6845.494933</v>
      </c>
      <c r="G32" s="80">
        <f t="shared" ref="G32:G35" si="28">(E32*$G$6)*0.1666666667</f>
        <v>3862.232104</v>
      </c>
      <c r="H32" s="81">
        <f t="shared" ref="H32:H35" si="29">(E32*$H$6)*0.0833</f>
        <v>2241.689348</v>
      </c>
      <c r="I32" s="86">
        <f t="shared" ref="I32:I35" si="30">D32*$I$6</f>
        <v>3737.643971</v>
      </c>
    </row>
    <row r="33">
      <c r="A33" s="70"/>
      <c r="B33" s="66" t="s">
        <v>20</v>
      </c>
      <c r="C33" s="67">
        <v>0.0</v>
      </c>
      <c r="D33" s="68">
        <f t="shared" si="25"/>
        <v>0</v>
      </c>
      <c r="E33" s="69">
        <f t="shared" si="26"/>
        <v>0</v>
      </c>
      <c r="F33" s="79">
        <f t="shared" si="27"/>
        <v>0</v>
      </c>
      <c r="G33" s="80">
        <f t="shared" si="28"/>
        <v>0</v>
      </c>
      <c r="H33" s="81">
        <f t="shared" si="29"/>
        <v>0</v>
      </c>
      <c r="I33" s="86">
        <f t="shared" si="30"/>
        <v>0</v>
      </c>
    </row>
    <row r="34">
      <c r="A34" s="70"/>
      <c r="B34" s="66" t="s">
        <v>253</v>
      </c>
      <c r="C34" s="67">
        <v>18.88448359550562</v>
      </c>
      <c r="D34" s="68">
        <f t="shared" si="25"/>
        <v>4324.546743</v>
      </c>
      <c r="E34" s="69">
        <f t="shared" si="26"/>
        <v>4757.001418</v>
      </c>
      <c r="F34" s="79">
        <f t="shared" si="27"/>
        <v>1742.489619</v>
      </c>
      <c r="G34" s="80">
        <f t="shared" si="28"/>
        <v>983.1136265</v>
      </c>
      <c r="H34" s="81">
        <f t="shared" si="29"/>
        <v>570.6118341</v>
      </c>
      <c r="I34" s="86">
        <f t="shared" si="30"/>
        <v>951.4002835</v>
      </c>
    </row>
    <row r="35">
      <c r="A35" s="70"/>
      <c r="B35" s="66" t="s">
        <v>22</v>
      </c>
      <c r="C35" s="67">
        <v>19.558929438202252</v>
      </c>
      <c r="D35" s="68">
        <f t="shared" si="25"/>
        <v>4478.994841</v>
      </c>
      <c r="E35" s="69">
        <f t="shared" si="26"/>
        <v>4926.894325</v>
      </c>
      <c r="F35" s="79">
        <f t="shared" si="27"/>
        <v>1804.721391</v>
      </c>
      <c r="G35" s="80">
        <f t="shared" si="28"/>
        <v>1018.224827</v>
      </c>
      <c r="H35" s="81">
        <f t="shared" si="29"/>
        <v>590.9908281</v>
      </c>
      <c r="I35" s="86">
        <f t="shared" si="30"/>
        <v>985.3788651</v>
      </c>
    </row>
    <row r="36">
      <c r="A36" s="98"/>
      <c r="B36" s="98"/>
      <c r="C36" s="98"/>
      <c r="D36" s="98"/>
      <c r="E36" s="98"/>
      <c r="F36" s="98"/>
      <c r="G36" s="98"/>
      <c r="H36" s="98"/>
      <c r="I36" s="101"/>
    </row>
    <row r="37">
      <c r="A37" s="65" t="s">
        <v>254</v>
      </c>
      <c r="B37" s="66" t="s">
        <v>11</v>
      </c>
      <c r="C37" s="67">
        <v>61.37457168539328</v>
      </c>
      <c r="D37" s="68">
        <f t="shared" ref="D37:D39" si="31">C37*229</f>
        <v>14054.77692</v>
      </c>
      <c r="E37" s="69">
        <f t="shared" ref="E37:E39" si="32">D37*1.1</f>
        <v>15460.25461</v>
      </c>
      <c r="F37" s="79">
        <f t="shared" ref="F37:F39" si="33">(E37*$F$6)*0.33</f>
        <v>5663.091263</v>
      </c>
      <c r="G37" s="80">
        <f t="shared" ref="G37:G39" si="34">(E37*$G$6)*0.1666666667</f>
        <v>3195.119286</v>
      </c>
      <c r="H37" s="81">
        <f t="shared" ref="H37:H39" si="35">(E37*$H$6)*0.0833</f>
        <v>1854.488461</v>
      </c>
      <c r="I37" s="86">
        <f t="shared" ref="I37:I39" si="36">D37*$I$6</f>
        <v>3092.050922</v>
      </c>
    </row>
    <row r="38">
      <c r="A38" s="70"/>
      <c r="B38" s="66" t="s">
        <v>22</v>
      </c>
      <c r="C38" s="67">
        <v>20.23337528089888</v>
      </c>
      <c r="D38" s="68">
        <f t="shared" si="31"/>
        <v>4633.442939</v>
      </c>
      <c r="E38" s="69">
        <f t="shared" si="32"/>
        <v>5096.787233</v>
      </c>
      <c r="F38" s="79">
        <f t="shared" si="33"/>
        <v>1866.953164</v>
      </c>
      <c r="G38" s="80">
        <f t="shared" si="34"/>
        <v>1053.336028</v>
      </c>
      <c r="H38" s="81">
        <f t="shared" si="35"/>
        <v>611.3698222</v>
      </c>
      <c r="I38" s="86">
        <f t="shared" si="36"/>
        <v>1019.357447</v>
      </c>
    </row>
    <row r="39">
      <c r="A39" s="70"/>
      <c r="B39" s="66" t="s">
        <v>255</v>
      </c>
      <c r="C39" s="67">
        <v>13.488916853932587</v>
      </c>
      <c r="D39" s="68">
        <f t="shared" si="31"/>
        <v>3088.96196</v>
      </c>
      <c r="E39" s="69">
        <f t="shared" si="32"/>
        <v>3397.858156</v>
      </c>
      <c r="F39" s="79">
        <f t="shared" si="33"/>
        <v>1244.635442</v>
      </c>
      <c r="G39" s="80">
        <f t="shared" si="34"/>
        <v>702.2240189</v>
      </c>
      <c r="H39" s="81">
        <f t="shared" si="35"/>
        <v>407.5798815</v>
      </c>
      <c r="I39" s="86">
        <f t="shared" si="36"/>
        <v>679.5716311</v>
      </c>
    </row>
    <row r="40">
      <c r="A40" s="98"/>
      <c r="B40" s="98"/>
      <c r="C40" s="98"/>
      <c r="D40" s="98"/>
      <c r="E40" s="98"/>
      <c r="F40" s="98"/>
      <c r="G40" s="98"/>
      <c r="H40" s="98"/>
      <c r="I40" s="101"/>
    </row>
    <row r="41">
      <c r="A41" s="65" t="s">
        <v>256</v>
      </c>
      <c r="B41" s="66" t="s">
        <v>11</v>
      </c>
      <c r="C41" s="67">
        <v>133.54027685393262</v>
      </c>
      <c r="D41" s="68">
        <f>C41*229</f>
        <v>30580.7234</v>
      </c>
      <c r="E41" s="69">
        <f>D41*1.1</f>
        <v>33638.79574</v>
      </c>
      <c r="F41" s="79">
        <f>(E41*$F$6)*0.33</f>
        <v>12321.89088</v>
      </c>
      <c r="G41" s="80">
        <f>(E41*$G$6)*0.1666666667</f>
        <v>6952.017788</v>
      </c>
      <c r="H41" s="81">
        <f>(E41*$H$6)*0.0833</f>
        <v>4035.040827</v>
      </c>
      <c r="I41" s="86">
        <f>D41*$I$6</f>
        <v>6727.759148</v>
      </c>
    </row>
    <row r="42">
      <c r="A42" s="98"/>
      <c r="B42" s="98"/>
      <c r="C42" s="98"/>
      <c r="D42" s="98"/>
      <c r="E42" s="98"/>
      <c r="F42" s="98"/>
      <c r="G42" s="98"/>
      <c r="H42" s="98"/>
      <c r="I42" s="101"/>
    </row>
    <row r="43">
      <c r="A43" s="65" t="s">
        <v>257</v>
      </c>
      <c r="B43" s="66" t="s">
        <v>11</v>
      </c>
      <c r="C43" s="67">
        <v>39.79230471910113</v>
      </c>
      <c r="D43" s="68">
        <f t="shared" ref="D43:D49" si="37">C43*229</f>
        <v>9112.437781</v>
      </c>
      <c r="E43" s="69">
        <f t="shared" ref="E43:E49" si="38">D43*1.1</f>
        <v>10023.68156</v>
      </c>
      <c r="F43" s="79">
        <f t="shared" ref="F43:F49" si="39">(E43*$F$6)*0.33</f>
        <v>3671.674555</v>
      </c>
      <c r="G43" s="80">
        <f t="shared" ref="G43:G49" si="40">(E43*$G$6)*0.1666666667</f>
        <v>2071.560856</v>
      </c>
      <c r="H43" s="81">
        <f t="shared" ref="H43:H49" si="41">(E43*$H$6)*0.0833</f>
        <v>1202.36065</v>
      </c>
      <c r="I43" s="86">
        <f t="shared" ref="I43:I49" si="42">D43*$I$6</f>
        <v>2004.736312</v>
      </c>
    </row>
    <row r="44">
      <c r="A44" s="70"/>
      <c r="B44" s="66" t="s">
        <v>22</v>
      </c>
      <c r="C44" s="67">
        <v>0.0</v>
      </c>
      <c r="D44" s="68">
        <f t="shared" si="37"/>
        <v>0</v>
      </c>
      <c r="E44" s="69">
        <f t="shared" si="38"/>
        <v>0</v>
      </c>
      <c r="F44" s="79">
        <f t="shared" si="39"/>
        <v>0</v>
      </c>
      <c r="G44" s="80">
        <f t="shared" si="40"/>
        <v>0</v>
      </c>
      <c r="H44" s="81">
        <f t="shared" si="41"/>
        <v>0</v>
      </c>
      <c r="I44" s="86">
        <f t="shared" si="42"/>
        <v>0</v>
      </c>
    </row>
    <row r="45">
      <c r="A45" s="70"/>
      <c r="B45" s="66" t="s">
        <v>28</v>
      </c>
      <c r="C45" s="67">
        <v>13.488916853932587</v>
      </c>
      <c r="D45" s="68">
        <f t="shared" si="37"/>
        <v>3088.96196</v>
      </c>
      <c r="E45" s="69">
        <f t="shared" si="38"/>
        <v>3397.858156</v>
      </c>
      <c r="F45" s="79">
        <f t="shared" si="39"/>
        <v>1244.635442</v>
      </c>
      <c r="G45" s="80">
        <f t="shared" si="40"/>
        <v>702.2240189</v>
      </c>
      <c r="H45" s="81">
        <f t="shared" si="41"/>
        <v>407.5798815</v>
      </c>
      <c r="I45" s="86">
        <f t="shared" si="42"/>
        <v>679.5716311</v>
      </c>
    </row>
    <row r="46">
      <c r="A46" s="70"/>
      <c r="B46" s="66" t="s">
        <v>15</v>
      </c>
      <c r="C46" s="67">
        <v>13.488916853932587</v>
      </c>
      <c r="D46" s="68">
        <f t="shared" si="37"/>
        <v>3088.96196</v>
      </c>
      <c r="E46" s="69">
        <f t="shared" si="38"/>
        <v>3397.858156</v>
      </c>
      <c r="F46" s="79">
        <f t="shared" si="39"/>
        <v>1244.635442</v>
      </c>
      <c r="G46" s="80">
        <f t="shared" si="40"/>
        <v>702.2240189</v>
      </c>
      <c r="H46" s="81">
        <f t="shared" si="41"/>
        <v>407.5798815</v>
      </c>
      <c r="I46" s="86">
        <f t="shared" si="42"/>
        <v>679.5716311</v>
      </c>
    </row>
    <row r="47">
      <c r="A47" s="70"/>
      <c r="B47" s="66" t="s">
        <v>16</v>
      </c>
      <c r="C47" s="67">
        <v>13.488916853932587</v>
      </c>
      <c r="D47" s="68">
        <f t="shared" si="37"/>
        <v>3088.96196</v>
      </c>
      <c r="E47" s="69">
        <f t="shared" si="38"/>
        <v>3397.858156</v>
      </c>
      <c r="F47" s="79">
        <f t="shared" si="39"/>
        <v>1244.635442</v>
      </c>
      <c r="G47" s="80">
        <f t="shared" si="40"/>
        <v>702.2240189</v>
      </c>
      <c r="H47" s="81">
        <f t="shared" si="41"/>
        <v>407.5798815</v>
      </c>
      <c r="I47" s="86">
        <f t="shared" si="42"/>
        <v>679.5716311</v>
      </c>
    </row>
    <row r="48">
      <c r="A48" s="70"/>
      <c r="B48" s="66" t="s">
        <v>17</v>
      </c>
      <c r="C48" s="67">
        <v>16.186700224719104</v>
      </c>
      <c r="D48" s="68">
        <f t="shared" si="37"/>
        <v>3706.754351</v>
      </c>
      <c r="E48" s="69">
        <f t="shared" si="38"/>
        <v>4077.429787</v>
      </c>
      <c r="F48" s="79">
        <f t="shared" si="39"/>
        <v>1493.562531</v>
      </c>
      <c r="G48" s="80">
        <f t="shared" si="40"/>
        <v>842.6688227</v>
      </c>
      <c r="H48" s="81">
        <f t="shared" si="41"/>
        <v>489.0958578</v>
      </c>
      <c r="I48" s="86">
        <f t="shared" si="42"/>
        <v>815.4859573</v>
      </c>
    </row>
    <row r="49">
      <c r="A49" s="70"/>
      <c r="B49" s="66" t="s">
        <v>73</v>
      </c>
      <c r="C49" s="67">
        <v>0.0</v>
      </c>
      <c r="D49" s="68">
        <f t="shared" si="37"/>
        <v>0</v>
      </c>
      <c r="E49" s="69">
        <f t="shared" si="38"/>
        <v>0</v>
      </c>
      <c r="F49" s="79">
        <f t="shared" si="39"/>
        <v>0</v>
      </c>
      <c r="G49" s="80">
        <f t="shared" si="40"/>
        <v>0</v>
      </c>
      <c r="H49" s="81">
        <f t="shared" si="41"/>
        <v>0</v>
      </c>
      <c r="I49" s="86">
        <f t="shared" si="42"/>
        <v>0</v>
      </c>
    </row>
    <row r="50">
      <c r="A50" s="98"/>
      <c r="B50" s="98"/>
      <c r="C50" s="98"/>
      <c r="D50" s="98"/>
      <c r="E50" s="98"/>
      <c r="F50" s="98"/>
      <c r="G50" s="98"/>
      <c r="H50" s="98"/>
      <c r="I50" s="101"/>
    </row>
    <row r="51">
      <c r="A51" s="65" t="s">
        <v>258</v>
      </c>
      <c r="B51" s="66" t="s">
        <v>11</v>
      </c>
      <c r="C51" s="67">
        <v>39.79230471910113</v>
      </c>
      <c r="D51" s="68">
        <f t="shared" ref="D51:D57" si="43">C51*229</f>
        <v>9112.437781</v>
      </c>
      <c r="E51" s="69">
        <f t="shared" ref="E51:E57" si="44">D51*1.1</f>
        <v>10023.68156</v>
      </c>
      <c r="F51" s="79">
        <f t="shared" ref="F51:F57" si="45">(E51*$F$6)*0.33</f>
        <v>3671.674555</v>
      </c>
      <c r="G51" s="80">
        <f t="shared" ref="G51:G57" si="46">(E51*$G$6)*0.1666666667</f>
        <v>2071.560856</v>
      </c>
      <c r="H51" s="81">
        <f t="shared" ref="H51:H57" si="47">(E51*$H$6)*0.0833</f>
        <v>1202.36065</v>
      </c>
      <c r="I51" s="86">
        <f t="shared" ref="I51:I57" si="48">D51*$I$6</f>
        <v>2004.736312</v>
      </c>
    </row>
    <row r="52">
      <c r="A52" s="70"/>
      <c r="B52" s="66" t="s">
        <v>22</v>
      </c>
      <c r="C52" s="67">
        <v>0.0</v>
      </c>
      <c r="D52" s="68">
        <f t="shared" si="43"/>
        <v>0</v>
      </c>
      <c r="E52" s="69">
        <f t="shared" si="44"/>
        <v>0</v>
      </c>
      <c r="F52" s="79">
        <f t="shared" si="45"/>
        <v>0</v>
      </c>
      <c r="G52" s="80">
        <f t="shared" si="46"/>
        <v>0</v>
      </c>
      <c r="H52" s="81">
        <f t="shared" si="47"/>
        <v>0</v>
      </c>
      <c r="I52" s="86">
        <f t="shared" si="48"/>
        <v>0</v>
      </c>
    </row>
    <row r="53">
      <c r="A53" s="70"/>
      <c r="B53" s="66" t="s">
        <v>28</v>
      </c>
      <c r="C53" s="67">
        <v>13.488916853932587</v>
      </c>
      <c r="D53" s="68">
        <f t="shared" si="43"/>
        <v>3088.96196</v>
      </c>
      <c r="E53" s="69">
        <f t="shared" si="44"/>
        <v>3397.858156</v>
      </c>
      <c r="F53" s="79">
        <f t="shared" si="45"/>
        <v>1244.635442</v>
      </c>
      <c r="G53" s="80">
        <f t="shared" si="46"/>
        <v>702.2240189</v>
      </c>
      <c r="H53" s="81">
        <f t="shared" si="47"/>
        <v>407.5798815</v>
      </c>
      <c r="I53" s="86">
        <f t="shared" si="48"/>
        <v>679.5716311</v>
      </c>
    </row>
    <row r="54">
      <c r="A54" s="70"/>
      <c r="B54" s="66" t="s">
        <v>15</v>
      </c>
      <c r="C54" s="67">
        <v>13.488916853932587</v>
      </c>
      <c r="D54" s="68">
        <f t="shared" si="43"/>
        <v>3088.96196</v>
      </c>
      <c r="E54" s="69">
        <f t="shared" si="44"/>
        <v>3397.858156</v>
      </c>
      <c r="F54" s="79">
        <f t="shared" si="45"/>
        <v>1244.635442</v>
      </c>
      <c r="G54" s="80">
        <f t="shared" si="46"/>
        <v>702.2240189</v>
      </c>
      <c r="H54" s="81">
        <f t="shared" si="47"/>
        <v>407.5798815</v>
      </c>
      <c r="I54" s="86">
        <f t="shared" si="48"/>
        <v>679.5716311</v>
      </c>
    </row>
    <row r="55">
      <c r="A55" s="70"/>
      <c r="B55" s="66" t="s">
        <v>16</v>
      </c>
      <c r="C55" s="67">
        <v>13.488916853932587</v>
      </c>
      <c r="D55" s="68">
        <f t="shared" si="43"/>
        <v>3088.96196</v>
      </c>
      <c r="E55" s="69">
        <f t="shared" si="44"/>
        <v>3397.858156</v>
      </c>
      <c r="F55" s="79">
        <f t="shared" si="45"/>
        <v>1244.635442</v>
      </c>
      <c r="G55" s="80">
        <f t="shared" si="46"/>
        <v>702.2240189</v>
      </c>
      <c r="H55" s="81">
        <f t="shared" si="47"/>
        <v>407.5798815</v>
      </c>
      <c r="I55" s="86">
        <f t="shared" si="48"/>
        <v>679.5716311</v>
      </c>
    </row>
    <row r="56">
      <c r="A56" s="70"/>
      <c r="B56" s="66" t="s">
        <v>17</v>
      </c>
      <c r="C56" s="67">
        <v>16.186700224719104</v>
      </c>
      <c r="D56" s="68">
        <f t="shared" si="43"/>
        <v>3706.754351</v>
      </c>
      <c r="E56" s="69">
        <f t="shared" si="44"/>
        <v>4077.429787</v>
      </c>
      <c r="F56" s="79">
        <f t="shared" si="45"/>
        <v>1493.562531</v>
      </c>
      <c r="G56" s="80">
        <f t="shared" si="46"/>
        <v>842.6688227</v>
      </c>
      <c r="H56" s="81">
        <f t="shared" si="47"/>
        <v>489.0958578</v>
      </c>
      <c r="I56" s="86">
        <f t="shared" si="48"/>
        <v>815.4859573</v>
      </c>
    </row>
    <row r="57">
      <c r="A57" s="70"/>
      <c r="B57" s="66" t="s">
        <v>73</v>
      </c>
      <c r="C57" s="67">
        <v>0.0</v>
      </c>
      <c r="D57" s="68">
        <f t="shared" si="43"/>
        <v>0</v>
      </c>
      <c r="E57" s="69">
        <f t="shared" si="44"/>
        <v>0</v>
      </c>
      <c r="F57" s="79">
        <f t="shared" si="45"/>
        <v>0</v>
      </c>
      <c r="G57" s="80">
        <f t="shared" si="46"/>
        <v>0</v>
      </c>
      <c r="H57" s="81">
        <f t="shared" si="47"/>
        <v>0</v>
      </c>
      <c r="I57" s="86">
        <f t="shared" si="48"/>
        <v>0</v>
      </c>
    </row>
    <row r="58">
      <c r="A58" s="98"/>
      <c r="B58" s="98"/>
      <c r="C58" s="98"/>
      <c r="D58" s="98"/>
      <c r="E58" s="98"/>
      <c r="F58" s="98"/>
      <c r="G58" s="98"/>
      <c r="H58" s="98"/>
      <c r="I58" s="101"/>
    </row>
    <row r="59">
      <c r="A59" s="65" t="s">
        <v>259</v>
      </c>
      <c r="B59" s="66" t="s">
        <v>68</v>
      </c>
      <c r="C59" s="67">
        <v>16.861146067415735</v>
      </c>
      <c r="D59" s="68">
        <f t="shared" ref="D59:D65" si="49">C59*229</f>
        <v>3861.202449</v>
      </c>
      <c r="E59" s="69">
        <f t="shared" ref="E59:E65" si="50">D59*1.1</f>
        <v>4247.322694</v>
      </c>
      <c r="F59" s="79">
        <f t="shared" ref="F59:F65" si="51">(E59*$F$6)*0.33</f>
        <v>1555.794303</v>
      </c>
      <c r="G59" s="80">
        <f t="shared" ref="G59:G65" si="52">(E59*$G$6)*0.1666666667</f>
        <v>877.7800237</v>
      </c>
      <c r="H59" s="81">
        <f t="shared" ref="H59:H65" si="53">(E59*$H$6)*0.0833</f>
        <v>509.4748518</v>
      </c>
      <c r="I59" s="86">
        <f t="shared" ref="I59:I65" si="54">D59*$I$6</f>
        <v>849.4645389</v>
      </c>
    </row>
    <row r="60">
      <c r="A60" s="70"/>
      <c r="B60" s="66" t="s">
        <v>78</v>
      </c>
      <c r="C60" s="67">
        <v>24.954496179775283</v>
      </c>
      <c r="D60" s="68">
        <f t="shared" si="49"/>
        <v>5714.579625</v>
      </c>
      <c r="E60" s="69">
        <f t="shared" si="50"/>
        <v>6286.037588</v>
      </c>
      <c r="F60" s="79">
        <f t="shared" si="51"/>
        <v>2302.575568</v>
      </c>
      <c r="G60" s="80">
        <f t="shared" si="52"/>
        <v>1299.114435</v>
      </c>
      <c r="H60" s="81">
        <f t="shared" si="53"/>
        <v>754.0227807</v>
      </c>
      <c r="I60" s="86">
        <f t="shared" si="54"/>
        <v>1257.207518</v>
      </c>
    </row>
    <row r="61">
      <c r="A61" s="70"/>
      <c r="B61" s="66" t="s">
        <v>28</v>
      </c>
      <c r="C61" s="67">
        <v>13.488916853932587</v>
      </c>
      <c r="D61" s="68">
        <f t="shared" si="49"/>
        <v>3088.96196</v>
      </c>
      <c r="E61" s="69">
        <f t="shared" si="50"/>
        <v>3397.858156</v>
      </c>
      <c r="F61" s="79">
        <f t="shared" si="51"/>
        <v>1244.635442</v>
      </c>
      <c r="G61" s="80">
        <f t="shared" si="52"/>
        <v>702.2240189</v>
      </c>
      <c r="H61" s="81">
        <f t="shared" si="53"/>
        <v>407.5798815</v>
      </c>
      <c r="I61" s="86">
        <f t="shared" si="54"/>
        <v>679.5716311</v>
      </c>
    </row>
    <row r="62">
      <c r="A62" s="70"/>
      <c r="B62" s="66" t="s">
        <v>15</v>
      </c>
      <c r="C62" s="67">
        <v>13.488916853932587</v>
      </c>
      <c r="D62" s="68">
        <f t="shared" si="49"/>
        <v>3088.96196</v>
      </c>
      <c r="E62" s="69">
        <f t="shared" si="50"/>
        <v>3397.858156</v>
      </c>
      <c r="F62" s="79">
        <f t="shared" si="51"/>
        <v>1244.635442</v>
      </c>
      <c r="G62" s="80">
        <f t="shared" si="52"/>
        <v>702.2240189</v>
      </c>
      <c r="H62" s="81">
        <f t="shared" si="53"/>
        <v>407.5798815</v>
      </c>
      <c r="I62" s="86">
        <f t="shared" si="54"/>
        <v>679.5716311</v>
      </c>
    </row>
    <row r="63">
      <c r="A63" s="70"/>
      <c r="B63" s="66" t="s">
        <v>16</v>
      </c>
      <c r="C63" s="67">
        <v>0.0</v>
      </c>
      <c r="D63" s="68">
        <f t="shared" si="49"/>
        <v>0</v>
      </c>
      <c r="E63" s="69">
        <f t="shared" si="50"/>
        <v>0</v>
      </c>
      <c r="F63" s="79">
        <f t="shared" si="51"/>
        <v>0</v>
      </c>
      <c r="G63" s="80">
        <f t="shared" si="52"/>
        <v>0</v>
      </c>
      <c r="H63" s="81">
        <f t="shared" si="53"/>
        <v>0</v>
      </c>
      <c r="I63" s="86">
        <f t="shared" si="54"/>
        <v>0</v>
      </c>
    </row>
    <row r="64">
      <c r="A64" s="70"/>
      <c r="B64" s="66" t="s">
        <v>17</v>
      </c>
      <c r="C64" s="67">
        <v>0.0</v>
      </c>
      <c r="D64" s="68">
        <f t="shared" si="49"/>
        <v>0</v>
      </c>
      <c r="E64" s="69">
        <f t="shared" si="50"/>
        <v>0</v>
      </c>
      <c r="F64" s="79">
        <f t="shared" si="51"/>
        <v>0</v>
      </c>
      <c r="G64" s="80">
        <f t="shared" si="52"/>
        <v>0</v>
      </c>
      <c r="H64" s="81">
        <f t="shared" si="53"/>
        <v>0</v>
      </c>
      <c r="I64" s="86">
        <f t="shared" si="54"/>
        <v>0</v>
      </c>
    </row>
    <row r="65">
      <c r="A65" s="70"/>
      <c r="B65" s="66" t="s">
        <v>73</v>
      </c>
      <c r="C65" s="67">
        <v>0.0</v>
      </c>
      <c r="D65" s="68">
        <f t="shared" si="49"/>
        <v>0</v>
      </c>
      <c r="E65" s="69">
        <f t="shared" si="50"/>
        <v>0</v>
      </c>
      <c r="F65" s="79">
        <f t="shared" si="51"/>
        <v>0</v>
      </c>
      <c r="G65" s="80">
        <f t="shared" si="52"/>
        <v>0</v>
      </c>
      <c r="H65" s="81">
        <f t="shared" si="53"/>
        <v>0</v>
      </c>
      <c r="I65" s="86">
        <f t="shared" si="54"/>
        <v>0</v>
      </c>
    </row>
    <row r="66">
      <c r="A66" s="98"/>
      <c r="B66" s="98"/>
      <c r="C66" s="98"/>
      <c r="D66" s="98"/>
      <c r="E66" s="98"/>
      <c r="F66" s="98"/>
      <c r="G66" s="98"/>
      <c r="H66" s="98"/>
      <c r="I66" s="101"/>
    </row>
    <row r="67">
      <c r="A67" s="65" t="s">
        <v>260</v>
      </c>
      <c r="B67" s="66" t="s">
        <v>11</v>
      </c>
      <c r="C67" s="67">
        <v>39.79230471910113</v>
      </c>
      <c r="D67" s="68">
        <f t="shared" ref="D67:D74" si="55">C67*229</f>
        <v>9112.437781</v>
      </c>
      <c r="E67" s="69">
        <f t="shared" ref="E67:E74" si="56">D67*1.1</f>
        <v>10023.68156</v>
      </c>
      <c r="F67" s="79">
        <f t="shared" ref="F67:F74" si="57">(E67*$F$6)*0.33</f>
        <v>3671.674555</v>
      </c>
      <c r="G67" s="80">
        <f t="shared" ref="G67:G74" si="58">(E67*$G$6)*0.1666666667</f>
        <v>2071.560856</v>
      </c>
      <c r="H67" s="81">
        <f t="shared" ref="H67:H74" si="59">(E67*$H$6)*0.0833</f>
        <v>1202.36065</v>
      </c>
      <c r="I67" s="86">
        <f t="shared" ref="I67:I74" si="60">D67*$I$6</f>
        <v>2004.736312</v>
      </c>
    </row>
    <row r="68">
      <c r="A68" s="70"/>
      <c r="B68" s="66" t="s">
        <v>22</v>
      </c>
      <c r="C68" s="67">
        <v>22.25671280898877</v>
      </c>
      <c r="D68" s="68">
        <f t="shared" si="55"/>
        <v>5096.787233</v>
      </c>
      <c r="E68" s="69">
        <f t="shared" si="56"/>
        <v>5606.465957</v>
      </c>
      <c r="F68" s="79">
        <f t="shared" si="57"/>
        <v>2053.64848</v>
      </c>
      <c r="G68" s="80">
        <f t="shared" si="58"/>
        <v>1158.669631</v>
      </c>
      <c r="H68" s="81">
        <f t="shared" si="59"/>
        <v>672.5068044</v>
      </c>
      <c r="I68" s="86">
        <f t="shared" si="60"/>
        <v>1121.293191</v>
      </c>
    </row>
    <row r="69">
      <c r="A69" s="70"/>
      <c r="B69" s="66" t="s">
        <v>28</v>
      </c>
      <c r="C69" s="67">
        <v>21.582266966292142</v>
      </c>
      <c r="D69" s="68">
        <f t="shared" si="55"/>
        <v>4942.339135</v>
      </c>
      <c r="E69" s="69">
        <f t="shared" si="56"/>
        <v>5436.573049</v>
      </c>
      <c r="F69" s="79">
        <f t="shared" si="57"/>
        <v>1991.416708</v>
      </c>
      <c r="G69" s="80">
        <f t="shared" si="58"/>
        <v>1123.55843</v>
      </c>
      <c r="H69" s="81">
        <f t="shared" si="59"/>
        <v>652.1278104</v>
      </c>
      <c r="I69" s="86">
        <f t="shared" si="60"/>
        <v>1087.31461</v>
      </c>
    </row>
    <row r="70">
      <c r="A70" s="70"/>
      <c r="B70" s="66" t="s">
        <v>15</v>
      </c>
      <c r="C70" s="67">
        <v>13.488916853932587</v>
      </c>
      <c r="D70" s="68">
        <f t="shared" si="55"/>
        <v>3088.96196</v>
      </c>
      <c r="E70" s="69">
        <f t="shared" si="56"/>
        <v>3397.858156</v>
      </c>
      <c r="F70" s="79">
        <f t="shared" si="57"/>
        <v>1244.635442</v>
      </c>
      <c r="G70" s="80">
        <f t="shared" si="58"/>
        <v>702.2240189</v>
      </c>
      <c r="H70" s="81">
        <f t="shared" si="59"/>
        <v>407.5798815</v>
      </c>
      <c r="I70" s="86">
        <f t="shared" si="60"/>
        <v>679.5716311</v>
      </c>
    </row>
    <row r="71">
      <c r="A71" s="70"/>
      <c r="B71" s="66" t="s">
        <v>16</v>
      </c>
      <c r="C71" s="67">
        <v>13.488916853932587</v>
      </c>
      <c r="D71" s="68">
        <f t="shared" si="55"/>
        <v>3088.96196</v>
      </c>
      <c r="E71" s="69">
        <f t="shared" si="56"/>
        <v>3397.858156</v>
      </c>
      <c r="F71" s="79">
        <f t="shared" si="57"/>
        <v>1244.635442</v>
      </c>
      <c r="G71" s="80">
        <f t="shared" si="58"/>
        <v>702.2240189</v>
      </c>
      <c r="H71" s="81">
        <f t="shared" si="59"/>
        <v>407.5798815</v>
      </c>
      <c r="I71" s="86">
        <f t="shared" si="60"/>
        <v>679.5716311</v>
      </c>
    </row>
    <row r="72">
      <c r="A72" s="70"/>
      <c r="B72" s="66" t="s">
        <v>17</v>
      </c>
      <c r="C72" s="67">
        <v>16.861146067415735</v>
      </c>
      <c r="D72" s="68">
        <f t="shared" si="55"/>
        <v>3861.202449</v>
      </c>
      <c r="E72" s="69">
        <f t="shared" si="56"/>
        <v>4247.322694</v>
      </c>
      <c r="F72" s="79">
        <f t="shared" si="57"/>
        <v>1555.794303</v>
      </c>
      <c r="G72" s="80">
        <f t="shared" si="58"/>
        <v>877.7800237</v>
      </c>
      <c r="H72" s="81">
        <f t="shared" si="59"/>
        <v>509.4748518</v>
      </c>
      <c r="I72" s="86">
        <f t="shared" si="60"/>
        <v>849.4645389</v>
      </c>
    </row>
    <row r="73">
      <c r="A73" s="70"/>
      <c r="B73" s="66" t="s">
        <v>73</v>
      </c>
      <c r="C73" s="67">
        <v>0.0</v>
      </c>
      <c r="D73" s="68">
        <f t="shared" si="55"/>
        <v>0</v>
      </c>
      <c r="E73" s="69">
        <f t="shared" si="56"/>
        <v>0</v>
      </c>
      <c r="F73" s="79">
        <f t="shared" si="57"/>
        <v>0</v>
      </c>
      <c r="G73" s="80">
        <f t="shared" si="58"/>
        <v>0</v>
      </c>
      <c r="H73" s="81">
        <f t="shared" si="59"/>
        <v>0</v>
      </c>
      <c r="I73" s="86">
        <f t="shared" si="60"/>
        <v>0</v>
      </c>
    </row>
    <row r="74">
      <c r="A74" s="70"/>
      <c r="B74" s="66" t="s">
        <v>261</v>
      </c>
      <c r="C74" s="67">
        <v>28.32672539325843</v>
      </c>
      <c r="D74" s="68">
        <f t="shared" si="55"/>
        <v>6486.820115</v>
      </c>
      <c r="E74" s="69">
        <f t="shared" si="56"/>
        <v>7135.502127</v>
      </c>
      <c r="F74" s="79">
        <f t="shared" si="57"/>
        <v>2613.734429</v>
      </c>
      <c r="G74" s="80">
        <f t="shared" si="58"/>
        <v>1474.67044</v>
      </c>
      <c r="H74" s="81">
        <f t="shared" si="59"/>
        <v>855.9177511</v>
      </c>
      <c r="I74" s="86">
        <f t="shared" si="60"/>
        <v>1427.100425</v>
      </c>
    </row>
    <row r="75">
      <c r="A75" s="98"/>
      <c r="B75" s="98"/>
      <c r="C75" s="98"/>
      <c r="D75" s="98"/>
      <c r="E75" s="98"/>
      <c r="F75" s="98"/>
      <c r="G75" s="98"/>
      <c r="H75" s="98"/>
      <c r="I75" s="101"/>
    </row>
    <row r="76">
      <c r="A76" s="65" t="s">
        <v>262</v>
      </c>
      <c r="B76" s="66" t="s">
        <v>11</v>
      </c>
      <c r="C76" s="67">
        <v>26.977833707865173</v>
      </c>
      <c r="D76" s="68">
        <f t="shared" ref="D76:D82" si="61">C76*229</f>
        <v>6177.923919</v>
      </c>
      <c r="E76" s="69">
        <f t="shared" ref="E76:E82" si="62">D76*1.1</f>
        <v>6795.716311</v>
      </c>
      <c r="F76" s="79">
        <f t="shared" ref="F76:F82" si="63">(E76*$F$6)*0.33</f>
        <v>2489.270885</v>
      </c>
      <c r="G76" s="80">
        <f t="shared" ref="G76:G82" si="64">(E76*$G$6)*0.1666666667</f>
        <v>1404.448038</v>
      </c>
      <c r="H76" s="81">
        <f t="shared" ref="H76:H82" si="65">(E76*$H$6)*0.0833</f>
        <v>815.1597629</v>
      </c>
      <c r="I76" s="86">
        <f t="shared" ref="I76:I82" si="66">D76*$I$6</f>
        <v>1359.143262</v>
      </c>
    </row>
    <row r="77">
      <c r="A77" s="70"/>
      <c r="B77" s="66" t="s">
        <v>22</v>
      </c>
      <c r="C77" s="67">
        <v>13.488916853932587</v>
      </c>
      <c r="D77" s="68">
        <f t="shared" si="61"/>
        <v>3088.96196</v>
      </c>
      <c r="E77" s="69">
        <f t="shared" si="62"/>
        <v>3397.858156</v>
      </c>
      <c r="F77" s="79">
        <f t="shared" si="63"/>
        <v>1244.635442</v>
      </c>
      <c r="G77" s="80">
        <f t="shared" si="64"/>
        <v>702.2240189</v>
      </c>
      <c r="H77" s="81">
        <f t="shared" si="65"/>
        <v>407.5798815</v>
      </c>
      <c r="I77" s="86">
        <f t="shared" si="66"/>
        <v>679.5716311</v>
      </c>
    </row>
    <row r="78">
      <c r="A78" s="70"/>
      <c r="B78" s="66" t="s">
        <v>28</v>
      </c>
      <c r="C78" s="67">
        <v>13.488916853932587</v>
      </c>
      <c r="D78" s="68">
        <f t="shared" si="61"/>
        <v>3088.96196</v>
      </c>
      <c r="E78" s="69">
        <f t="shared" si="62"/>
        <v>3397.858156</v>
      </c>
      <c r="F78" s="79">
        <f t="shared" si="63"/>
        <v>1244.635442</v>
      </c>
      <c r="G78" s="80">
        <f t="shared" si="64"/>
        <v>702.2240189</v>
      </c>
      <c r="H78" s="81">
        <f t="shared" si="65"/>
        <v>407.5798815</v>
      </c>
      <c r="I78" s="86">
        <f t="shared" si="66"/>
        <v>679.5716311</v>
      </c>
    </row>
    <row r="79">
      <c r="A79" s="70"/>
      <c r="B79" s="66" t="s">
        <v>15</v>
      </c>
      <c r="C79" s="67">
        <v>13.488916853932587</v>
      </c>
      <c r="D79" s="68">
        <f t="shared" si="61"/>
        <v>3088.96196</v>
      </c>
      <c r="E79" s="69">
        <f t="shared" si="62"/>
        <v>3397.858156</v>
      </c>
      <c r="F79" s="79">
        <f t="shared" si="63"/>
        <v>1244.635442</v>
      </c>
      <c r="G79" s="80">
        <f t="shared" si="64"/>
        <v>702.2240189</v>
      </c>
      <c r="H79" s="81">
        <f t="shared" si="65"/>
        <v>407.5798815</v>
      </c>
      <c r="I79" s="86">
        <f t="shared" si="66"/>
        <v>679.5716311</v>
      </c>
    </row>
    <row r="80">
      <c r="A80" s="70"/>
      <c r="B80" s="66" t="s">
        <v>16</v>
      </c>
      <c r="C80" s="67">
        <v>13.488916853932587</v>
      </c>
      <c r="D80" s="68">
        <f t="shared" si="61"/>
        <v>3088.96196</v>
      </c>
      <c r="E80" s="69">
        <f t="shared" si="62"/>
        <v>3397.858156</v>
      </c>
      <c r="F80" s="79">
        <f t="shared" si="63"/>
        <v>1244.635442</v>
      </c>
      <c r="G80" s="80">
        <f t="shared" si="64"/>
        <v>702.2240189</v>
      </c>
      <c r="H80" s="81">
        <f t="shared" si="65"/>
        <v>407.5798815</v>
      </c>
      <c r="I80" s="86">
        <f t="shared" si="66"/>
        <v>679.5716311</v>
      </c>
    </row>
    <row r="81">
      <c r="A81" s="70"/>
      <c r="B81" s="66" t="s">
        <v>17</v>
      </c>
      <c r="C81" s="67">
        <v>18.88448359550562</v>
      </c>
      <c r="D81" s="68">
        <f t="shared" si="61"/>
        <v>4324.546743</v>
      </c>
      <c r="E81" s="69">
        <f t="shared" si="62"/>
        <v>4757.001418</v>
      </c>
      <c r="F81" s="79">
        <f t="shared" si="63"/>
        <v>1742.489619</v>
      </c>
      <c r="G81" s="80">
        <f t="shared" si="64"/>
        <v>983.1136265</v>
      </c>
      <c r="H81" s="81">
        <f t="shared" si="65"/>
        <v>570.6118341</v>
      </c>
      <c r="I81" s="86">
        <f t="shared" si="66"/>
        <v>951.4002835</v>
      </c>
    </row>
    <row r="82">
      <c r="A82" s="70"/>
      <c r="B82" s="66" t="s">
        <v>73</v>
      </c>
      <c r="C82" s="67">
        <v>13.488916853932587</v>
      </c>
      <c r="D82" s="68">
        <f t="shared" si="61"/>
        <v>3088.96196</v>
      </c>
      <c r="E82" s="69">
        <f t="shared" si="62"/>
        <v>3397.858156</v>
      </c>
      <c r="F82" s="79">
        <f t="shared" si="63"/>
        <v>1244.635442</v>
      </c>
      <c r="G82" s="80">
        <f t="shared" si="64"/>
        <v>702.2240189</v>
      </c>
      <c r="H82" s="81">
        <f t="shared" si="65"/>
        <v>407.5798815</v>
      </c>
      <c r="I82" s="86">
        <f t="shared" si="66"/>
        <v>679.5716311</v>
      </c>
    </row>
    <row r="83">
      <c r="A83" s="98"/>
      <c r="B83" s="98"/>
      <c r="C83" s="98"/>
      <c r="D83" s="98"/>
      <c r="E83" s="98"/>
      <c r="F83" s="98"/>
      <c r="G83" s="98"/>
      <c r="H83" s="98"/>
      <c r="I83" s="101"/>
    </row>
    <row r="84">
      <c r="A84" s="65" t="s">
        <v>263</v>
      </c>
      <c r="B84" s="66" t="s">
        <v>11</v>
      </c>
      <c r="C84" s="67">
        <v>36.42007550561798</v>
      </c>
      <c r="D84" s="68">
        <f t="shared" ref="D84:D90" si="67">C84*229</f>
        <v>8340.197291</v>
      </c>
      <c r="E84" s="69">
        <f t="shared" ref="E84:E90" si="68">D84*1.1</f>
        <v>9174.21702</v>
      </c>
      <c r="F84" s="79">
        <f t="shared" ref="F84:F90" si="69">(E84*$F$6)*0.33</f>
        <v>3360.515694</v>
      </c>
      <c r="G84" s="80">
        <f t="shared" ref="G84:G90" si="70">(E84*$G$6)*0.1666666667</f>
        <v>1896.004851</v>
      </c>
      <c r="H84" s="81">
        <f t="shared" ref="H84:H90" si="71">(E84*$H$6)*0.0833</f>
        <v>1100.46568</v>
      </c>
      <c r="I84" s="86">
        <f t="shared" ref="I84:I90" si="72">D84*$I$6</f>
        <v>1834.843404</v>
      </c>
    </row>
    <row r="85">
      <c r="A85" s="70"/>
      <c r="B85" s="66" t="s">
        <v>22</v>
      </c>
      <c r="C85" s="67">
        <v>13.488916853932587</v>
      </c>
      <c r="D85" s="68">
        <f t="shared" si="67"/>
        <v>3088.96196</v>
      </c>
      <c r="E85" s="69">
        <f t="shared" si="68"/>
        <v>3397.858156</v>
      </c>
      <c r="F85" s="79">
        <f t="shared" si="69"/>
        <v>1244.635442</v>
      </c>
      <c r="G85" s="80">
        <f t="shared" si="70"/>
        <v>702.2240189</v>
      </c>
      <c r="H85" s="81">
        <f t="shared" si="71"/>
        <v>407.5798815</v>
      </c>
      <c r="I85" s="86">
        <f t="shared" si="72"/>
        <v>679.5716311</v>
      </c>
    </row>
    <row r="86">
      <c r="A86" s="70"/>
      <c r="B86" s="66" t="s">
        <v>28</v>
      </c>
      <c r="C86" s="67">
        <v>13.488916853932587</v>
      </c>
      <c r="D86" s="68">
        <f t="shared" si="67"/>
        <v>3088.96196</v>
      </c>
      <c r="E86" s="69">
        <f t="shared" si="68"/>
        <v>3397.858156</v>
      </c>
      <c r="F86" s="79">
        <f t="shared" si="69"/>
        <v>1244.635442</v>
      </c>
      <c r="G86" s="80">
        <f t="shared" si="70"/>
        <v>702.2240189</v>
      </c>
      <c r="H86" s="81">
        <f t="shared" si="71"/>
        <v>407.5798815</v>
      </c>
      <c r="I86" s="86">
        <f t="shared" si="72"/>
        <v>679.5716311</v>
      </c>
    </row>
    <row r="87">
      <c r="A87" s="70"/>
      <c r="B87" s="66" t="s">
        <v>15</v>
      </c>
      <c r="C87" s="67">
        <v>13.488916853932587</v>
      </c>
      <c r="D87" s="68">
        <f t="shared" si="67"/>
        <v>3088.96196</v>
      </c>
      <c r="E87" s="69">
        <f t="shared" si="68"/>
        <v>3397.858156</v>
      </c>
      <c r="F87" s="79">
        <f t="shared" si="69"/>
        <v>1244.635442</v>
      </c>
      <c r="G87" s="80">
        <f t="shared" si="70"/>
        <v>702.2240189</v>
      </c>
      <c r="H87" s="81">
        <f t="shared" si="71"/>
        <v>407.5798815</v>
      </c>
      <c r="I87" s="86">
        <f t="shared" si="72"/>
        <v>679.5716311</v>
      </c>
    </row>
    <row r="88">
      <c r="A88" s="70"/>
      <c r="B88" s="66" t="s">
        <v>16</v>
      </c>
      <c r="C88" s="67">
        <v>14.163362696629216</v>
      </c>
      <c r="D88" s="68">
        <f t="shared" si="67"/>
        <v>3243.410058</v>
      </c>
      <c r="E88" s="69">
        <f t="shared" si="68"/>
        <v>3567.751063</v>
      </c>
      <c r="F88" s="79">
        <f t="shared" si="69"/>
        <v>1306.867214</v>
      </c>
      <c r="G88" s="80">
        <f t="shared" si="70"/>
        <v>737.3352199</v>
      </c>
      <c r="H88" s="81">
        <f t="shared" si="71"/>
        <v>427.9588755</v>
      </c>
      <c r="I88" s="86">
        <f t="shared" si="72"/>
        <v>713.5502127</v>
      </c>
    </row>
    <row r="89">
      <c r="A89" s="70"/>
      <c r="B89" s="66" t="s">
        <v>17</v>
      </c>
      <c r="C89" s="67">
        <v>20.23337528089888</v>
      </c>
      <c r="D89" s="68">
        <f t="shared" si="67"/>
        <v>4633.442939</v>
      </c>
      <c r="E89" s="69">
        <f t="shared" si="68"/>
        <v>5096.787233</v>
      </c>
      <c r="F89" s="79">
        <f t="shared" si="69"/>
        <v>1866.953164</v>
      </c>
      <c r="G89" s="80">
        <f t="shared" si="70"/>
        <v>1053.336028</v>
      </c>
      <c r="H89" s="81">
        <f t="shared" si="71"/>
        <v>611.3698222</v>
      </c>
      <c r="I89" s="86">
        <f t="shared" si="72"/>
        <v>1019.357447</v>
      </c>
    </row>
    <row r="90">
      <c r="A90" s="70"/>
      <c r="B90" s="66" t="s">
        <v>73</v>
      </c>
      <c r="C90" s="67">
        <v>13.488916853932587</v>
      </c>
      <c r="D90" s="68">
        <f t="shared" si="67"/>
        <v>3088.96196</v>
      </c>
      <c r="E90" s="69">
        <f t="shared" si="68"/>
        <v>3397.858156</v>
      </c>
      <c r="F90" s="79">
        <f t="shared" si="69"/>
        <v>1244.635442</v>
      </c>
      <c r="G90" s="80">
        <f t="shared" si="70"/>
        <v>702.2240189</v>
      </c>
      <c r="H90" s="81">
        <f t="shared" si="71"/>
        <v>407.5798815</v>
      </c>
      <c r="I90" s="86">
        <f t="shared" si="72"/>
        <v>679.5716311</v>
      </c>
    </row>
    <row r="91">
      <c r="A91" s="98"/>
      <c r="B91" s="98"/>
      <c r="C91" s="98"/>
      <c r="D91" s="98"/>
      <c r="E91" s="98"/>
      <c r="F91" s="98"/>
      <c r="G91" s="98"/>
      <c r="H91" s="98"/>
      <c r="I91" s="101"/>
    </row>
    <row r="92">
      <c r="A92" s="65" t="s">
        <v>264</v>
      </c>
      <c r="B92" s="66" t="s">
        <v>11</v>
      </c>
      <c r="C92" s="67">
        <v>42.49008808988764</v>
      </c>
      <c r="D92" s="68">
        <f t="shared" ref="D92:D98" si="73">C92*229</f>
        <v>9730.230173</v>
      </c>
      <c r="E92" s="69">
        <f t="shared" ref="E92:E98" si="74">D92*1.1</f>
        <v>10703.25319</v>
      </c>
      <c r="F92" s="79">
        <f t="shared" ref="F92:F98" si="75">(E92*$F$6)*0.33</f>
        <v>3920.601643</v>
      </c>
      <c r="G92" s="80">
        <f t="shared" ref="G92:G98" si="76">(E92*$G$6)*0.1666666667</f>
        <v>2212.00566</v>
      </c>
      <c r="H92" s="81">
        <f t="shared" ref="H92:H98" si="77">(E92*$H$6)*0.0833</f>
        <v>1283.876627</v>
      </c>
      <c r="I92" s="86">
        <f t="shared" ref="I92:I98" si="78">D92*$I$6</f>
        <v>2140.650638</v>
      </c>
    </row>
    <row r="93">
      <c r="A93" s="70"/>
      <c r="B93" s="66" t="s">
        <v>22</v>
      </c>
      <c r="C93" s="67">
        <v>0.0</v>
      </c>
      <c r="D93" s="68">
        <f t="shared" si="73"/>
        <v>0</v>
      </c>
      <c r="E93" s="69">
        <f t="shared" si="74"/>
        <v>0</v>
      </c>
      <c r="F93" s="79">
        <f t="shared" si="75"/>
        <v>0</v>
      </c>
      <c r="G93" s="80">
        <f t="shared" si="76"/>
        <v>0</v>
      </c>
      <c r="H93" s="81">
        <f t="shared" si="77"/>
        <v>0</v>
      </c>
      <c r="I93" s="86">
        <f t="shared" si="78"/>
        <v>0</v>
      </c>
    </row>
    <row r="94">
      <c r="A94" s="70"/>
      <c r="B94" s="66" t="s">
        <v>28</v>
      </c>
      <c r="C94" s="67">
        <v>0.0</v>
      </c>
      <c r="D94" s="68">
        <f t="shared" si="73"/>
        <v>0</v>
      </c>
      <c r="E94" s="69">
        <f t="shared" si="74"/>
        <v>0</v>
      </c>
      <c r="F94" s="79">
        <f t="shared" si="75"/>
        <v>0</v>
      </c>
      <c r="G94" s="80">
        <f t="shared" si="76"/>
        <v>0</v>
      </c>
      <c r="H94" s="81">
        <f t="shared" si="77"/>
        <v>0</v>
      </c>
      <c r="I94" s="86">
        <f t="shared" si="78"/>
        <v>0</v>
      </c>
    </row>
    <row r="95">
      <c r="A95" s="70"/>
      <c r="B95" s="66" t="s">
        <v>15</v>
      </c>
      <c r="C95" s="67">
        <v>0.0</v>
      </c>
      <c r="D95" s="68">
        <f t="shared" si="73"/>
        <v>0</v>
      </c>
      <c r="E95" s="69">
        <f t="shared" si="74"/>
        <v>0</v>
      </c>
      <c r="F95" s="79">
        <f t="shared" si="75"/>
        <v>0</v>
      </c>
      <c r="G95" s="80">
        <f t="shared" si="76"/>
        <v>0</v>
      </c>
      <c r="H95" s="81">
        <f t="shared" si="77"/>
        <v>0</v>
      </c>
      <c r="I95" s="86">
        <f t="shared" si="78"/>
        <v>0</v>
      </c>
    </row>
    <row r="96">
      <c r="A96" s="70"/>
      <c r="B96" s="66" t="s">
        <v>16</v>
      </c>
      <c r="C96" s="67">
        <v>0.0</v>
      </c>
      <c r="D96" s="68">
        <f t="shared" si="73"/>
        <v>0</v>
      </c>
      <c r="E96" s="69">
        <f t="shared" si="74"/>
        <v>0</v>
      </c>
      <c r="F96" s="79">
        <f t="shared" si="75"/>
        <v>0</v>
      </c>
      <c r="G96" s="80">
        <f t="shared" si="76"/>
        <v>0</v>
      </c>
      <c r="H96" s="81">
        <f t="shared" si="77"/>
        <v>0</v>
      </c>
      <c r="I96" s="86">
        <f t="shared" si="78"/>
        <v>0</v>
      </c>
    </row>
    <row r="97">
      <c r="A97" s="70"/>
      <c r="B97" s="66" t="s">
        <v>17</v>
      </c>
      <c r="C97" s="67">
        <v>0.0</v>
      </c>
      <c r="D97" s="68">
        <f t="shared" si="73"/>
        <v>0</v>
      </c>
      <c r="E97" s="69">
        <f t="shared" si="74"/>
        <v>0</v>
      </c>
      <c r="F97" s="79">
        <f t="shared" si="75"/>
        <v>0</v>
      </c>
      <c r="G97" s="80">
        <f t="shared" si="76"/>
        <v>0</v>
      </c>
      <c r="H97" s="81">
        <f t="shared" si="77"/>
        <v>0</v>
      </c>
      <c r="I97" s="86">
        <f t="shared" si="78"/>
        <v>0</v>
      </c>
    </row>
    <row r="98">
      <c r="A98" s="70"/>
      <c r="B98" s="66" t="s">
        <v>73</v>
      </c>
      <c r="C98" s="67">
        <v>0.0</v>
      </c>
      <c r="D98" s="68">
        <f t="shared" si="73"/>
        <v>0</v>
      </c>
      <c r="E98" s="69">
        <f t="shared" si="74"/>
        <v>0</v>
      </c>
      <c r="F98" s="79">
        <f t="shared" si="75"/>
        <v>0</v>
      </c>
      <c r="G98" s="80">
        <f t="shared" si="76"/>
        <v>0</v>
      </c>
      <c r="H98" s="81">
        <f t="shared" si="77"/>
        <v>0</v>
      </c>
      <c r="I98" s="86">
        <f t="shared" si="78"/>
        <v>0</v>
      </c>
    </row>
    <row r="99">
      <c r="A99" s="98"/>
      <c r="B99" s="98"/>
      <c r="C99" s="98"/>
      <c r="D99" s="98"/>
      <c r="E99" s="98"/>
      <c r="F99" s="98"/>
      <c r="G99" s="98"/>
      <c r="H99" s="98"/>
      <c r="I99" s="101"/>
    </row>
    <row r="100">
      <c r="A100" s="65" t="s">
        <v>265</v>
      </c>
      <c r="B100" s="66" t="s">
        <v>11</v>
      </c>
      <c r="C100" s="67">
        <v>56.65345078651686</v>
      </c>
      <c r="D100" s="68">
        <f t="shared" ref="D100:D106" si="79">C100*229</f>
        <v>12973.64023</v>
      </c>
      <c r="E100" s="69">
        <f t="shared" ref="E100:E106" si="80">D100*1.1</f>
        <v>14271.00425</v>
      </c>
      <c r="F100" s="79">
        <f t="shared" ref="F100:F106" si="81">(E100*$F$6)*0.33</f>
        <v>5227.468858</v>
      </c>
      <c r="G100" s="80">
        <f t="shared" ref="G100:G106" si="82">(E100*$G$6)*0.1666666667</f>
        <v>2949.34088</v>
      </c>
      <c r="H100" s="81">
        <f t="shared" ref="H100:H106" si="83">(E100*$H$6)*0.0833</f>
        <v>1711.835502</v>
      </c>
      <c r="I100" s="86">
        <f t="shared" ref="I100:I106" si="84">D100*$I$6</f>
        <v>2854.200851</v>
      </c>
    </row>
    <row r="101">
      <c r="A101" s="70"/>
      <c r="B101" s="66" t="s">
        <v>22</v>
      </c>
      <c r="C101" s="67">
        <v>22.931158651685397</v>
      </c>
      <c r="D101" s="68">
        <f t="shared" si="79"/>
        <v>5251.235331</v>
      </c>
      <c r="E101" s="69">
        <f t="shared" si="80"/>
        <v>5776.358864</v>
      </c>
      <c r="F101" s="79">
        <f t="shared" si="81"/>
        <v>2115.880252</v>
      </c>
      <c r="G101" s="80">
        <f t="shared" si="82"/>
        <v>1193.780832</v>
      </c>
      <c r="H101" s="81">
        <f t="shared" si="83"/>
        <v>692.8857985</v>
      </c>
      <c r="I101" s="86">
        <f t="shared" si="84"/>
        <v>1155.271773</v>
      </c>
    </row>
    <row r="102">
      <c r="A102" s="70"/>
      <c r="B102" s="66" t="s">
        <v>28</v>
      </c>
      <c r="C102" s="67">
        <v>22.931158651685397</v>
      </c>
      <c r="D102" s="68">
        <f t="shared" si="79"/>
        <v>5251.235331</v>
      </c>
      <c r="E102" s="69">
        <f t="shared" si="80"/>
        <v>5776.358864</v>
      </c>
      <c r="F102" s="79">
        <f t="shared" si="81"/>
        <v>2115.880252</v>
      </c>
      <c r="G102" s="80">
        <f t="shared" si="82"/>
        <v>1193.780832</v>
      </c>
      <c r="H102" s="81">
        <f t="shared" si="83"/>
        <v>692.8857985</v>
      </c>
      <c r="I102" s="86">
        <f t="shared" si="84"/>
        <v>1155.271773</v>
      </c>
    </row>
    <row r="103">
      <c r="A103" s="70"/>
      <c r="B103" s="66" t="s">
        <v>15</v>
      </c>
      <c r="C103" s="67">
        <v>26.977833707865173</v>
      </c>
      <c r="D103" s="68">
        <f t="shared" si="79"/>
        <v>6177.923919</v>
      </c>
      <c r="E103" s="69">
        <f t="shared" si="80"/>
        <v>6795.716311</v>
      </c>
      <c r="F103" s="79">
        <f t="shared" si="81"/>
        <v>2489.270885</v>
      </c>
      <c r="G103" s="80">
        <f t="shared" si="82"/>
        <v>1404.448038</v>
      </c>
      <c r="H103" s="81">
        <f t="shared" si="83"/>
        <v>815.1597629</v>
      </c>
      <c r="I103" s="86">
        <f t="shared" si="84"/>
        <v>1359.143262</v>
      </c>
    </row>
    <row r="104">
      <c r="A104" s="70"/>
      <c r="B104" s="66" t="s">
        <v>16</v>
      </c>
      <c r="C104" s="67">
        <v>16.861146067415735</v>
      </c>
      <c r="D104" s="68">
        <f t="shared" si="79"/>
        <v>3861.202449</v>
      </c>
      <c r="E104" s="69">
        <f t="shared" si="80"/>
        <v>4247.322694</v>
      </c>
      <c r="F104" s="79">
        <f t="shared" si="81"/>
        <v>1555.794303</v>
      </c>
      <c r="G104" s="80">
        <f t="shared" si="82"/>
        <v>877.7800237</v>
      </c>
      <c r="H104" s="81">
        <f t="shared" si="83"/>
        <v>509.4748518</v>
      </c>
      <c r="I104" s="86">
        <f t="shared" si="84"/>
        <v>849.4645389</v>
      </c>
    </row>
    <row r="105">
      <c r="A105" s="70"/>
      <c r="B105" s="66" t="s">
        <v>17</v>
      </c>
      <c r="C105" s="67">
        <v>23.60560449438203</v>
      </c>
      <c r="D105" s="68">
        <f t="shared" si="79"/>
        <v>5405.683429</v>
      </c>
      <c r="E105" s="69">
        <f t="shared" si="80"/>
        <v>5946.251772</v>
      </c>
      <c r="F105" s="79">
        <f t="shared" si="81"/>
        <v>2178.112024</v>
      </c>
      <c r="G105" s="80">
        <f t="shared" si="82"/>
        <v>1228.892033</v>
      </c>
      <c r="H105" s="81">
        <f t="shared" si="83"/>
        <v>713.2647926</v>
      </c>
      <c r="I105" s="86">
        <f t="shared" si="84"/>
        <v>1189.250354</v>
      </c>
    </row>
    <row r="106">
      <c r="A106" s="70"/>
      <c r="B106" s="66" t="s">
        <v>73</v>
      </c>
      <c r="C106" s="67">
        <v>13.488916853932587</v>
      </c>
      <c r="D106" s="68">
        <f t="shared" si="79"/>
        <v>3088.96196</v>
      </c>
      <c r="E106" s="69">
        <f t="shared" si="80"/>
        <v>3397.858156</v>
      </c>
      <c r="F106" s="79">
        <f t="shared" si="81"/>
        <v>1244.635442</v>
      </c>
      <c r="G106" s="80">
        <f t="shared" si="82"/>
        <v>702.2240189</v>
      </c>
      <c r="H106" s="81">
        <f t="shared" si="83"/>
        <v>407.5798815</v>
      </c>
      <c r="I106" s="86">
        <f t="shared" si="84"/>
        <v>679.5716311</v>
      </c>
    </row>
    <row r="107">
      <c r="A107" s="98"/>
      <c r="B107" s="98"/>
      <c r="C107" s="98"/>
      <c r="D107" s="98"/>
      <c r="E107" s="98"/>
      <c r="F107" s="98"/>
      <c r="G107" s="98"/>
      <c r="H107" s="98"/>
      <c r="I107" s="101"/>
    </row>
    <row r="108">
      <c r="A108" s="65" t="s">
        <v>266</v>
      </c>
      <c r="B108" s="66" t="s">
        <v>11</v>
      </c>
      <c r="C108" s="67">
        <v>37.76896719101124</v>
      </c>
      <c r="D108" s="68">
        <f t="shared" ref="D108:D114" si="85">C108*229</f>
        <v>8649.093487</v>
      </c>
      <c r="E108" s="69">
        <f t="shared" ref="E108:E114" si="86">D108*1.1</f>
        <v>9514.002835</v>
      </c>
      <c r="F108" s="79">
        <f t="shared" ref="F108:F114" si="87">(E108*$F$6)*0.33</f>
        <v>3484.979239</v>
      </c>
      <c r="G108" s="80">
        <f t="shared" ref="G108:G114" si="88">(E108*$G$6)*0.1666666667</f>
        <v>1966.227253</v>
      </c>
      <c r="H108" s="81">
        <f t="shared" ref="H108:H114" si="89">(E108*$H$6)*0.0833</f>
        <v>1141.223668</v>
      </c>
      <c r="I108" s="86">
        <f t="shared" ref="I108:I114" si="90">D108*$I$6</f>
        <v>1902.800567</v>
      </c>
    </row>
    <row r="109">
      <c r="A109" s="70"/>
      <c r="B109" s="66" t="s">
        <v>22</v>
      </c>
      <c r="C109" s="67">
        <v>13.488916853932587</v>
      </c>
      <c r="D109" s="68">
        <f t="shared" si="85"/>
        <v>3088.96196</v>
      </c>
      <c r="E109" s="69">
        <f t="shared" si="86"/>
        <v>3397.858156</v>
      </c>
      <c r="F109" s="79">
        <f t="shared" si="87"/>
        <v>1244.635442</v>
      </c>
      <c r="G109" s="80">
        <f t="shared" si="88"/>
        <v>702.2240189</v>
      </c>
      <c r="H109" s="81">
        <f t="shared" si="89"/>
        <v>407.5798815</v>
      </c>
      <c r="I109" s="86">
        <f t="shared" si="90"/>
        <v>679.5716311</v>
      </c>
    </row>
    <row r="110">
      <c r="A110" s="70"/>
      <c r="B110" s="66" t="s">
        <v>28</v>
      </c>
      <c r="C110" s="67">
        <v>13.488916853932587</v>
      </c>
      <c r="D110" s="68">
        <f t="shared" si="85"/>
        <v>3088.96196</v>
      </c>
      <c r="E110" s="69">
        <f t="shared" si="86"/>
        <v>3397.858156</v>
      </c>
      <c r="F110" s="79">
        <f t="shared" si="87"/>
        <v>1244.635442</v>
      </c>
      <c r="G110" s="80">
        <f t="shared" si="88"/>
        <v>702.2240189</v>
      </c>
      <c r="H110" s="81">
        <f t="shared" si="89"/>
        <v>407.5798815</v>
      </c>
      <c r="I110" s="86">
        <f t="shared" si="90"/>
        <v>679.5716311</v>
      </c>
    </row>
    <row r="111">
      <c r="A111" s="70"/>
      <c r="B111" s="66" t="s">
        <v>15</v>
      </c>
      <c r="C111" s="67">
        <v>13.488916853932587</v>
      </c>
      <c r="D111" s="68">
        <f t="shared" si="85"/>
        <v>3088.96196</v>
      </c>
      <c r="E111" s="69">
        <f t="shared" si="86"/>
        <v>3397.858156</v>
      </c>
      <c r="F111" s="79">
        <f t="shared" si="87"/>
        <v>1244.635442</v>
      </c>
      <c r="G111" s="80">
        <f t="shared" si="88"/>
        <v>702.2240189</v>
      </c>
      <c r="H111" s="81">
        <f t="shared" si="89"/>
        <v>407.5798815</v>
      </c>
      <c r="I111" s="86">
        <f t="shared" si="90"/>
        <v>679.5716311</v>
      </c>
    </row>
    <row r="112">
      <c r="A112" s="70"/>
      <c r="B112" s="66" t="s">
        <v>16</v>
      </c>
      <c r="C112" s="67">
        <v>14.837808539325847</v>
      </c>
      <c r="D112" s="68">
        <f t="shared" si="85"/>
        <v>3397.858156</v>
      </c>
      <c r="E112" s="69">
        <f t="shared" si="86"/>
        <v>3737.643971</v>
      </c>
      <c r="F112" s="79">
        <f t="shared" si="87"/>
        <v>1369.098987</v>
      </c>
      <c r="G112" s="80">
        <f t="shared" si="88"/>
        <v>772.4464208</v>
      </c>
      <c r="H112" s="81">
        <f t="shared" si="89"/>
        <v>448.3378696</v>
      </c>
      <c r="I112" s="86">
        <f t="shared" si="90"/>
        <v>747.5287942</v>
      </c>
    </row>
    <row r="113">
      <c r="A113" s="70"/>
      <c r="B113" s="66" t="s">
        <v>17</v>
      </c>
      <c r="C113" s="67">
        <v>23.60560449438203</v>
      </c>
      <c r="D113" s="68">
        <f t="shared" si="85"/>
        <v>5405.683429</v>
      </c>
      <c r="E113" s="69">
        <f t="shared" si="86"/>
        <v>5946.251772</v>
      </c>
      <c r="F113" s="79">
        <f t="shared" si="87"/>
        <v>2178.112024</v>
      </c>
      <c r="G113" s="80">
        <f t="shared" si="88"/>
        <v>1228.892033</v>
      </c>
      <c r="H113" s="81">
        <f t="shared" si="89"/>
        <v>713.2647926</v>
      </c>
      <c r="I113" s="86">
        <f t="shared" si="90"/>
        <v>1189.250354</v>
      </c>
    </row>
    <row r="114">
      <c r="A114" s="70"/>
      <c r="B114" s="66" t="s">
        <v>73</v>
      </c>
      <c r="C114" s="67">
        <v>13.488916853932587</v>
      </c>
      <c r="D114" s="68">
        <f t="shared" si="85"/>
        <v>3088.96196</v>
      </c>
      <c r="E114" s="69">
        <f t="shared" si="86"/>
        <v>3397.858156</v>
      </c>
      <c r="F114" s="79">
        <f t="shared" si="87"/>
        <v>1244.635442</v>
      </c>
      <c r="G114" s="80">
        <f t="shared" si="88"/>
        <v>702.2240189</v>
      </c>
      <c r="H114" s="81">
        <f t="shared" si="89"/>
        <v>407.5798815</v>
      </c>
      <c r="I114" s="86">
        <f t="shared" si="90"/>
        <v>679.5716311</v>
      </c>
    </row>
    <row r="115">
      <c r="A115" s="98"/>
      <c r="B115" s="98"/>
      <c r="C115" s="98"/>
      <c r="D115" s="98"/>
      <c r="E115" s="98"/>
      <c r="F115" s="98"/>
      <c r="G115" s="98"/>
      <c r="H115" s="98"/>
      <c r="I115" s="101"/>
    </row>
    <row r="116">
      <c r="A116" s="65" t="s">
        <v>267</v>
      </c>
      <c r="B116" s="66" t="s">
        <v>11</v>
      </c>
      <c r="C116" s="67">
        <v>47.21120898876406</v>
      </c>
      <c r="D116" s="68">
        <f t="shared" ref="D116:D122" si="91">C116*229</f>
        <v>10811.36686</v>
      </c>
      <c r="E116" s="69">
        <f t="shared" ref="E116:E122" si="92">D116*1.1</f>
        <v>11892.50354</v>
      </c>
      <c r="F116" s="79">
        <f t="shared" ref="F116:F122" si="93">(E116*$F$6)*0.33</f>
        <v>4356.224048</v>
      </c>
      <c r="G116" s="80">
        <f t="shared" ref="G116:G122" si="94">(E116*$G$6)*0.1666666667</f>
        <v>2457.784066</v>
      </c>
      <c r="H116" s="81">
        <f t="shared" ref="H116:H122" si="95">(E116*$H$6)*0.0833</f>
        <v>1426.529585</v>
      </c>
      <c r="I116" s="86">
        <f t="shared" ref="I116:I122" si="96">D116*$I$6</f>
        <v>2378.500709</v>
      </c>
    </row>
    <row r="117">
      <c r="A117" s="70"/>
      <c r="B117" s="66" t="s">
        <v>22</v>
      </c>
      <c r="C117" s="67">
        <v>10.11668764044944</v>
      </c>
      <c r="D117" s="68">
        <f t="shared" si="91"/>
        <v>2316.72147</v>
      </c>
      <c r="E117" s="69">
        <f t="shared" si="92"/>
        <v>2548.393617</v>
      </c>
      <c r="F117" s="79">
        <f t="shared" si="93"/>
        <v>933.4765818</v>
      </c>
      <c r="G117" s="80">
        <f t="shared" si="94"/>
        <v>526.6680142</v>
      </c>
      <c r="H117" s="81">
        <f t="shared" si="95"/>
        <v>305.6849111</v>
      </c>
      <c r="I117" s="86">
        <f t="shared" si="96"/>
        <v>509.6787233</v>
      </c>
    </row>
    <row r="118">
      <c r="A118" s="70"/>
      <c r="B118" s="66" t="s">
        <v>28</v>
      </c>
      <c r="C118" s="67">
        <v>10.11668764044944</v>
      </c>
      <c r="D118" s="68">
        <f t="shared" si="91"/>
        <v>2316.72147</v>
      </c>
      <c r="E118" s="69">
        <f t="shared" si="92"/>
        <v>2548.393617</v>
      </c>
      <c r="F118" s="79">
        <f t="shared" si="93"/>
        <v>933.4765818</v>
      </c>
      <c r="G118" s="80">
        <f t="shared" si="94"/>
        <v>526.6680142</v>
      </c>
      <c r="H118" s="81">
        <f t="shared" si="95"/>
        <v>305.6849111</v>
      </c>
      <c r="I118" s="86">
        <f t="shared" si="96"/>
        <v>509.6787233</v>
      </c>
    </row>
    <row r="119">
      <c r="A119" s="70"/>
      <c r="B119" s="66" t="s">
        <v>15</v>
      </c>
      <c r="C119" s="67">
        <v>13.488916853932587</v>
      </c>
      <c r="D119" s="68">
        <f t="shared" si="91"/>
        <v>3088.96196</v>
      </c>
      <c r="E119" s="69">
        <f t="shared" si="92"/>
        <v>3397.858156</v>
      </c>
      <c r="F119" s="79">
        <f t="shared" si="93"/>
        <v>1244.635442</v>
      </c>
      <c r="G119" s="80">
        <f t="shared" si="94"/>
        <v>702.2240189</v>
      </c>
      <c r="H119" s="81">
        <f t="shared" si="95"/>
        <v>407.5798815</v>
      </c>
      <c r="I119" s="86">
        <f t="shared" si="96"/>
        <v>679.5716311</v>
      </c>
    </row>
    <row r="120">
      <c r="A120" s="70"/>
      <c r="B120" s="66" t="s">
        <v>16</v>
      </c>
      <c r="C120" s="67">
        <v>16.861146067415735</v>
      </c>
      <c r="D120" s="68">
        <f t="shared" si="91"/>
        <v>3861.202449</v>
      </c>
      <c r="E120" s="69">
        <f t="shared" si="92"/>
        <v>4247.322694</v>
      </c>
      <c r="F120" s="79">
        <f t="shared" si="93"/>
        <v>1555.794303</v>
      </c>
      <c r="G120" s="80">
        <f t="shared" si="94"/>
        <v>877.7800237</v>
      </c>
      <c r="H120" s="81">
        <f t="shared" si="95"/>
        <v>509.4748518</v>
      </c>
      <c r="I120" s="86">
        <f t="shared" si="96"/>
        <v>849.4645389</v>
      </c>
    </row>
    <row r="121">
      <c r="A121" s="70"/>
      <c r="B121" s="66" t="s">
        <v>17</v>
      </c>
      <c r="C121" s="67">
        <v>23.60560449438203</v>
      </c>
      <c r="D121" s="68">
        <f t="shared" si="91"/>
        <v>5405.683429</v>
      </c>
      <c r="E121" s="69">
        <f t="shared" si="92"/>
        <v>5946.251772</v>
      </c>
      <c r="F121" s="79">
        <f t="shared" si="93"/>
        <v>2178.112024</v>
      </c>
      <c r="G121" s="80">
        <f t="shared" si="94"/>
        <v>1228.892033</v>
      </c>
      <c r="H121" s="81">
        <f t="shared" si="95"/>
        <v>713.2647926</v>
      </c>
      <c r="I121" s="86">
        <f t="shared" si="96"/>
        <v>1189.250354</v>
      </c>
    </row>
    <row r="122">
      <c r="A122" s="70"/>
      <c r="B122" s="66" t="s">
        <v>73</v>
      </c>
      <c r="C122" s="67">
        <v>10.11668764044944</v>
      </c>
      <c r="D122" s="68">
        <f t="shared" si="91"/>
        <v>2316.72147</v>
      </c>
      <c r="E122" s="69">
        <f t="shared" si="92"/>
        <v>2548.393617</v>
      </c>
      <c r="F122" s="79">
        <f t="shared" si="93"/>
        <v>933.4765818</v>
      </c>
      <c r="G122" s="80">
        <f t="shared" si="94"/>
        <v>526.6680142</v>
      </c>
      <c r="H122" s="81">
        <f t="shared" si="95"/>
        <v>305.6849111</v>
      </c>
      <c r="I122" s="86">
        <f t="shared" si="96"/>
        <v>509.6787233</v>
      </c>
    </row>
    <row r="123">
      <c r="A123" s="98"/>
      <c r="B123" s="98"/>
      <c r="C123" s="98"/>
      <c r="D123" s="98"/>
      <c r="E123" s="98"/>
      <c r="F123" s="98"/>
      <c r="G123" s="98"/>
      <c r="H123" s="98"/>
      <c r="I123" s="101"/>
    </row>
    <row r="124">
      <c r="A124" s="65" t="s">
        <v>268</v>
      </c>
      <c r="B124" s="66" t="s">
        <v>11</v>
      </c>
      <c r="C124" s="67">
        <v>58.67678831460675</v>
      </c>
      <c r="D124" s="68">
        <f t="shared" ref="D124:D130" si="97">C124*229</f>
        <v>13436.98452</v>
      </c>
      <c r="E124" s="69">
        <f t="shared" ref="E124:E130" si="98">D124*1.1</f>
        <v>14780.68298</v>
      </c>
      <c r="F124" s="79">
        <f t="shared" ref="F124:F130" si="99">(E124*$F$6)*0.33</f>
        <v>5414.164174</v>
      </c>
      <c r="G124" s="80">
        <f t="shared" ref="G124:G130" si="100">(E124*$G$6)*0.1666666667</f>
        <v>3054.674482</v>
      </c>
      <c r="H124" s="81">
        <f t="shared" ref="H124:H130" si="101">(E124*$H$6)*0.0833</f>
        <v>1772.972484</v>
      </c>
      <c r="I124" s="86">
        <f t="shared" ref="I124:I130" si="102">D124*$I$6</f>
        <v>2956.136595</v>
      </c>
    </row>
    <row r="125">
      <c r="A125" s="70"/>
      <c r="B125" s="66" t="s">
        <v>22</v>
      </c>
      <c r="C125" s="67">
        <v>13.623806022471912</v>
      </c>
      <c r="D125" s="68">
        <f t="shared" si="97"/>
        <v>3119.851579</v>
      </c>
      <c r="E125" s="69">
        <f t="shared" si="98"/>
        <v>3431.836737</v>
      </c>
      <c r="F125" s="79">
        <f t="shared" si="99"/>
        <v>1257.081797</v>
      </c>
      <c r="G125" s="80">
        <f t="shared" si="100"/>
        <v>709.2462591</v>
      </c>
      <c r="H125" s="81">
        <f t="shared" si="101"/>
        <v>411.6556803</v>
      </c>
      <c r="I125" s="86">
        <f t="shared" si="102"/>
        <v>686.3673474</v>
      </c>
    </row>
    <row r="126">
      <c r="A126" s="70"/>
      <c r="B126" s="66" t="s">
        <v>28</v>
      </c>
      <c r="C126" s="67">
        <v>14.837808539325847</v>
      </c>
      <c r="D126" s="68">
        <f t="shared" si="97"/>
        <v>3397.858156</v>
      </c>
      <c r="E126" s="69">
        <f t="shared" si="98"/>
        <v>3737.643971</v>
      </c>
      <c r="F126" s="79">
        <f t="shared" si="99"/>
        <v>1369.098987</v>
      </c>
      <c r="G126" s="80">
        <f t="shared" si="100"/>
        <v>772.4464208</v>
      </c>
      <c r="H126" s="81">
        <f t="shared" si="101"/>
        <v>448.3378696</v>
      </c>
      <c r="I126" s="86">
        <f t="shared" si="102"/>
        <v>747.5287942</v>
      </c>
    </row>
    <row r="127">
      <c r="A127" s="70"/>
      <c r="B127" s="66" t="s">
        <v>15</v>
      </c>
      <c r="C127" s="67">
        <v>13.488916853932587</v>
      </c>
      <c r="D127" s="68">
        <f t="shared" si="97"/>
        <v>3088.96196</v>
      </c>
      <c r="E127" s="69">
        <f t="shared" si="98"/>
        <v>3397.858156</v>
      </c>
      <c r="F127" s="79">
        <f t="shared" si="99"/>
        <v>1244.635442</v>
      </c>
      <c r="G127" s="80">
        <f t="shared" si="100"/>
        <v>702.2240189</v>
      </c>
      <c r="H127" s="81">
        <f t="shared" si="101"/>
        <v>407.5798815</v>
      </c>
      <c r="I127" s="86">
        <f t="shared" si="102"/>
        <v>679.5716311</v>
      </c>
    </row>
    <row r="128">
      <c r="A128" s="70"/>
      <c r="B128" s="66" t="s">
        <v>16</v>
      </c>
      <c r="C128" s="67">
        <v>16.861146067415735</v>
      </c>
      <c r="D128" s="68">
        <f t="shared" si="97"/>
        <v>3861.202449</v>
      </c>
      <c r="E128" s="69">
        <f t="shared" si="98"/>
        <v>4247.322694</v>
      </c>
      <c r="F128" s="79">
        <f t="shared" si="99"/>
        <v>1555.794303</v>
      </c>
      <c r="G128" s="80">
        <f t="shared" si="100"/>
        <v>877.7800237</v>
      </c>
      <c r="H128" s="81">
        <f t="shared" si="101"/>
        <v>509.4748518</v>
      </c>
      <c r="I128" s="86">
        <f t="shared" si="102"/>
        <v>849.4645389</v>
      </c>
    </row>
    <row r="129">
      <c r="A129" s="70"/>
      <c r="B129" s="66" t="s">
        <v>17</v>
      </c>
      <c r="C129" s="67">
        <v>20.907821123595507</v>
      </c>
      <c r="D129" s="68">
        <f t="shared" si="97"/>
        <v>4787.891037</v>
      </c>
      <c r="E129" s="69">
        <f t="shared" si="98"/>
        <v>5266.680141</v>
      </c>
      <c r="F129" s="79">
        <f t="shared" si="99"/>
        <v>1929.184936</v>
      </c>
      <c r="G129" s="80">
        <f t="shared" si="100"/>
        <v>1088.447229</v>
      </c>
      <c r="H129" s="81">
        <f t="shared" si="101"/>
        <v>631.7488163</v>
      </c>
      <c r="I129" s="86">
        <f t="shared" si="102"/>
        <v>1053.336028</v>
      </c>
    </row>
    <row r="130">
      <c r="A130" s="70"/>
      <c r="B130" s="66" t="s">
        <v>73</v>
      </c>
      <c r="C130" s="67">
        <v>13.488916853932587</v>
      </c>
      <c r="D130" s="68">
        <f t="shared" si="97"/>
        <v>3088.96196</v>
      </c>
      <c r="E130" s="69">
        <f t="shared" si="98"/>
        <v>3397.858156</v>
      </c>
      <c r="F130" s="79">
        <f t="shared" si="99"/>
        <v>1244.635442</v>
      </c>
      <c r="G130" s="80">
        <f t="shared" si="100"/>
        <v>702.2240189</v>
      </c>
      <c r="H130" s="81">
        <f t="shared" si="101"/>
        <v>407.5798815</v>
      </c>
      <c r="I130" s="86">
        <f t="shared" si="102"/>
        <v>679.5716311</v>
      </c>
    </row>
    <row r="131">
      <c r="A131" s="98"/>
      <c r="B131" s="98"/>
      <c r="C131" s="98"/>
      <c r="D131" s="98"/>
      <c r="E131" s="98"/>
      <c r="F131" s="98"/>
      <c r="G131" s="98"/>
      <c r="H131" s="98"/>
      <c r="I131" s="101"/>
    </row>
    <row r="132">
      <c r="A132" s="65" t="s">
        <v>269</v>
      </c>
      <c r="B132" s="66" t="s">
        <v>11</v>
      </c>
      <c r="C132" s="67">
        <v>25.62894202247191</v>
      </c>
      <c r="D132" s="68">
        <f t="shared" ref="D132:D138" si="103">C132*229</f>
        <v>5869.027723</v>
      </c>
      <c r="E132" s="69">
        <f t="shared" ref="E132:E138" si="104">D132*1.1</f>
        <v>6455.930495</v>
      </c>
      <c r="F132" s="79">
        <f t="shared" ref="F132:F138" si="105">(E132*$F$6)*0.33</f>
        <v>2364.80734</v>
      </c>
      <c r="G132" s="80">
        <f t="shared" ref="G132:G138" si="106">(E132*$G$6)*0.1666666667</f>
        <v>1334.225636</v>
      </c>
      <c r="H132" s="81">
        <f t="shared" ref="H132:H138" si="107">(E132*$H$6)*0.0833</f>
        <v>774.4017748</v>
      </c>
      <c r="I132" s="86">
        <f t="shared" ref="I132:I138" si="108">D132*$I$6</f>
        <v>1291.186099</v>
      </c>
    </row>
    <row r="133">
      <c r="A133" s="70"/>
      <c r="B133" s="66" t="s">
        <v>22</v>
      </c>
      <c r="C133" s="67">
        <v>13.488916853932587</v>
      </c>
      <c r="D133" s="68">
        <f t="shared" si="103"/>
        <v>3088.96196</v>
      </c>
      <c r="E133" s="69">
        <f t="shared" si="104"/>
        <v>3397.858156</v>
      </c>
      <c r="F133" s="79">
        <f t="shared" si="105"/>
        <v>1244.635442</v>
      </c>
      <c r="G133" s="80">
        <f t="shared" si="106"/>
        <v>702.2240189</v>
      </c>
      <c r="H133" s="81">
        <f t="shared" si="107"/>
        <v>407.5798815</v>
      </c>
      <c r="I133" s="86">
        <f t="shared" si="108"/>
        <v>679.5716311</v>
      </c>
    </row>
    <row r="134">
      <c r="A134" s="70"/>
      <c r="B134" s="66" t="s">
        <v>28</v>
      </c>
      <c r="C134" s="67">
        <v>13.488916853932587</v>
      </c>
      <c r="D134" s="68">
        <f t="shared" si="103"/>
        <v>3088.96196</v>
      </c>
      <c r="E134" s="69">
        <f t="shared" si="104"/>
        <v>3397.858156</v>
      </c>
      <c r="F134" s="79">
        <f t="shared" si="105"/>
        <v>1244.635442</v>
      </c>
      <c r="G134" s="80">
        <f t="shared" si="106"/>
        <v>702.2240189</v>
      </c>
      <c r="H134" s="81">
        <f t="shared" si="107"/>
        <v>407.5798815</v>
      </c>
      <c r="I134" s="86">
        <f t="shared" si="108"/>
        <v>679.5716311</v>
      </c>
    </row>
    <row r="135">
      <c r="A135" s="70"/>
      <c r="B135" s="66" t="s">
        <v>15</v>
      </c>
      <c r="C135" s="67">
        <v>13.488916853932587</v>
      </c>
      <c r="D135" s="68">
        <f t="shared" si="103"/>
        <v>3088.96196</v>
      </c>
      <c r="E135" s="69">
        <f t="shared" si="104"/>
        <v>3397.858156</v>
      </c>
      <c r="F135" s="79">
        <f t="shared" si="105"/>
        <v>1244.635442</v>
      </c>
      <c r="G135" s="80">
        <f t="shared" si="106"/>
        <v>702.2240189</v>
      </c>
      <c r="H135" s="81">
        <f t="shared" si="107"/>
        <v>407.5798815</v>
      </c>
      <c r="I135" s="86">
        <f t="shared" si="108"/>
        <v>679.5716311</v>
      </c>
    </row>
    <row r="136">
      <c r="A136" s="70"/>
      <c r="B136" s="66" t="s">
        <v>16</v>
      </c>
      <c r="C136" s="67">
        <v>13.488916853932587</v>
      </c>
      <c r="D136" s="68">
        <f t="shared" si="103"/>
        <v>3088.96196</v>
      </c>
      <c r="E136" s="69">
        <f t="shared" si="104"/>
        <v>3397.858156</v>
      </c>
      <c r="F136" s="79">
        <f t="shared" si="105"/>
        <v>1244.635442</v>
      </c>
      <c r="G136" s="80">
        <f t="shared" si="106"/>
        <v>702.2240189</v>
      </c>
      <c r="H136" s="81">
        <f t="shared" si="107"/>
        <v>407.5798815</v>
      </c>
      <c r="I136" s="86">
        <f t="shared" si="108"/>
        <v>679.5716311</v>
      </c>
    </row>
    <row r="137">
      <c r="A137" s="70"/>
      <c r="B137" s="66" t="s">
        <v>17</v>
      </c>
      <c r="C137" s="67">
        <v>18.88448359550562</v>
      </c>
      <c r="D137" s="68">
        <f t="shared" si="103"/>
        <v>4324.546743</v>
      </c>
      <c r="E137" s="69">
        <f t="shared" si="104"/>
        <v>4757.001418</v>
      </c>
      <c r="F137" s="79">
        <f t="shared" si="105"/>
        <v>1742.489619</v>
      </c>
      <c r="G137" s="80">
        <f t="shared" si="106"/>
        <v>983.1136265</v>
      </c>
      <c r="H137" s="81">
        <f t="shared" si="107"/>
        <v>570.6118341</v>
      </c>
      <c r="I137" s="86">
        <f t="shared" si="108"/>
        <v>951.4002835</v>
      </c>
    </row>
    <row r="138">
      <c r="A138" s="70"/>
      <c r="B138" s="66" t="s">
        <v>73</v>
      </c>
      <c r="C138" s="67">
        <v>13.488916853932587</v>
      </c>
      <c r="D138" s="68">
        <f t="shared" si="103"/>
        <v>3088.96196</v>
      </c>
      <c r="E138" s="69">
        <f t="shared" si="104"/>
        <v>3397.858156</v>
      </c>
      <c r="F138" s="79">
        <f t="shared" si="105"/>
        <v>1244.635442</v>
      </c>
      <c r="G138" s="80">
        <f t="shared" si="106"/>
        <v>702.2240189</v>
      </c>
      <c r="H138" s="81">
        <f t="shared" si="107"/>
        <v>407.5798815</v>
      </c>
      <c r="I138" s="86">
        <f t="shared" si="108"/>
        <v>679.5716311</v>
      </c>
    </row>
    <row r="139">
      <c r="A139" s="98"/>
      <c r="B139" s="98"/>
      <c r="C139" s="98"/>
      <c r="D139" s="98"/>
      <c r="E139" s="98"/>
      <c r="F139" s="98"/>
      <c r="G139" s="98"/>
      <c r="H139" s="98"/>
      <c r="I139" s="101"/>
    </row>
    <row r="140">
      <c r="A140" s="65" t="s">
        <v>270</v>
      </c>
      <c r="B140" s="66" t="s">
        <v>11</v>
      </c>
      <c r="C140" s="67">
        <v>38.44341303370787</v>
      </c>
      <c r="D140" s="68">
        <f t="shared" ref="D140:D146" si="109">C140*229</f>
        <v>8803.541585</v>
      </c>
      <c r="E140" s="69">
        <f t="shared" ref="E140:E146" si="110">D140*1.1</f>
        <v>9683.895743</v>
      </c>
      <c r="F140" s="79">
        <f t="shared" ref="F140:F146" si="111">(E140*$F$6)*0.33</f>
        <v>3547.211011</v>
      </c>
      <c r="G140" s="80">
        <f t="shared" ref="G140:G146" si="112">(E140*$G$6)*0.1666666667</f>
        <v>2001.338454</v>
      </c>
      <c r="H140" s="81">
        <f t="shared" ref="H140:H146" si="113">(E140*$H$6)*0.0833</f>
        <v>1161.602662</v>
      </c>
      <c r="I140" s="86">
        <f t="shared" ref="I140:I146" si="114">D140*$I$6</f>
        <v>1936.779149</v>
      </c>
    </row>
    <row r="141">
      <c r="A141" s="70"/>
      <c r="B141" s="66" t="s">
        <v>22</v>
      </c>
      <c r="C141" s="67">
        <v>13.488916853932587</v>
      </c>
      <c r="D141" s="68">
        <f t="shared" si="109"/>
        <v>3088.96196</v>
      </c>
      <c r="E141" s="69">
        <f t="shared" si="110"/>
        <v>3397.858156</v>
      </c>
      <c r="F141" s="79">
        <f t="shared" si="111"/>
        <v>1244.635442</v>
      </c>
      <c r="G141" s="80">
        <f t="shared" si="112"/>
        <v>702.2240189</v>
      </c>
      <c r="H141" s="81">
        <f t="shared" si="113"/>
        <v>407.5798815</v>
      </c>
      <c r="I141" s="86">
        <f t="shared" si="114"/>
        <v>679.5716311</v>
      </c>
    </row>
    <row r="142">
      <c r="A142" s="70"/>
      <c r="B142" s="66" t="s">
        <v>28</v>
      </c>
      <c r="C142" s="67">
        <v>13.488916853932587</v>
      </c>
      <c r="D142" s="68">
        <f t="shared" si="109"/>
        <v>3088.96196</v>
      </c>
      <c r="E142" s="69">
        <f t="shared" si="110"/>
        <v>3397.858156</v>
      </c>
      <c r="F142" s="79">
        <f t="shared" si="111"/>
        <v>1244.635442</v>
      </c>
      <c r="G142" s="80">
        <f t="shared" si="112"/>
        <v>702.2240189</v>
      </c>
      <c r="H142" s="81">
        <f t="shared" si="113"/>
        <v>407.5798815</v>
      </c>
      <c r="I142" s="86">
        <f t="shared" si="114"/>
        <v>679.5716311</v>
      </c>
    </row>
    <row r="143">
      <c r="A143" s="70"/>
      <c r="B143" s="66" t="s">
        <v>15</v>
      </c>
      <c r="C143" s="67">
        <v>13.488916853932587</v>
      </c>
      <c r="D143" s="68">
        <f t="shared" si="109"/>
        <v>3088.96196</v>
      </c>
      <c r="E143" s="69">
        <f t="shared" si="110"/>
        <v>3397.858156</v>
      </c>
      <c r="F143" s="79">
        <f t="shared" si="111"/>
        <v>1244.635442</v>
      </c>
      <c r="G143" s="80">
        <f t="shared" si="112"/>
        <v>702.2240189</v>
      </c>
      <c r="H143" s="81">
        <f t="shared" si="113"/>
        <v>407.5798815</v>
      </c>
      <c r="I143" s="86">
        <f t="shared" si="114"/>
        <v>679.5716311</v>
      </c>
    </row>
    <row r="144">
      <c r="A144" s="70"/>
      <c r="B144" s="66" t="s">
        <v>16</v>
      </c>
      <c r="C144" s="67">
        <v>13.488916853932587</v>
      </c>
      <c r="D144" s="68">
        <f t="shared" si="109"/>
        <v>3088.96196</v>
      </c>
      <c r="E144" s="69">
        <f t="shared" si="110"/>
        <v>3397.858156</v>
      </c>
      <c r="F144" s="79">
        <f t="shared" si="111"/>
        <v>1244.635442</v>
      </c>
      <c r="G144" s="80">
        <f t="shared" si="112"/>
        <v>702.2240189</v>
      </c>
      <c r="H144" s="81">
        <f t="shared" si="113"/>
        <v>407.5798815</v>
      </c>
      <c r="I144" s="86">
        <f t="shared" si="114"/>
        <v>679.5716311</v>
      </c>
    </row>
    <row r="145">
      <c r="A145" s="70"/>
      <c r="B145" s="66" t="s">
        <v>17</v>
      </c>
      <c r="C145" s="67">
        <v>18.88448359550562</v>
      </c>
      <c r="D145" s="68">
        <f t="shared" si="109"/>
        <v>4324.546743</v>
      </c>
      <c r="E145" s="69">
        <f t="shared" si="110"/>
        <v>4757.001418</v>
      </c>
      <c r="F145" s="79">
        <f t="shared" si="111"/>
        <v>1742.489619</v>
      </c>
      <c r="G145" s="80">
        <f t="shared" si="112"/>
        <v>983.1136265</v>
      </c>
      <c r="H145" s="81">
        <f t="shared" si="113"/>
        <v>570.6118341</v>
      </c>
      <c r="I145" s="86">
        <f t="shared" si="114"/>
        <v>951.4002835</v>
      </c>
    </row>
    <row r="146">
      <c r="A146" s="70"/>
      <c r="B146" s="66" t="s">
        <v>73</v>
      </c>
      <c r="C146" s="67">
        <v>13.488916853932587</v>
      </c>
      <c r="D146" s="68">
        <f t="shared" si="109"/>
        <v>3088.96196</v>
      </c>
      <c r="E146" s="69">
        <f t="shared" si="110"/>
        <v>3397.858156</v>
      </c>
      <c r="F146" s="79">
        <f t="shared" si="111"/>
        <v>1244.635442</v>
      </c>
      <c r="G146" s="80">
        <f t="shared" si="112"/>
        <v>702.2240189</v>
      </c>
      <c r="H146" s="81">
        <f t="shared" si="113"/>
        <v>407.5798815</v>
      </c>
      <c r="I146" s="86">
        <f t="shared" si="114"/>
        <v>679.5716311</v>
      </c>
    </row>
    <row r="147">
      <c r="A147" s="98"/>
      <c r="B147" s="98"/>
      <c r="C147" s="98"/>
      <c r="D147" s="98"/>
      <c r="E147" s="98"/>
      <c r="F147" s="98"/>
      <c r="G147" s="98"/>
      <c r="H147" s="98"/>
      <c r="I147" s="101"/>
    </row>
    <row r="148">
      <c r="A148" s="65" t="s">
        <v>271</v>
      </c>
      <c r="B148" s="66" t="s">
        <v>11</v>
      </c>
      <c r="C148" s="67">
        <v>25.62894202247191</v>
      </c>
      <c r="D148" s="68">
        <f t="shared" ref="D148:D154" si="115">C148*229</f>
        <v>5869.027723</v>
      </c>
      <c r="E148" s="69">
        <f t="shared" ref="E148:E154" si="116">D148*1.1</f>
        <v>6455.930495</v>
      </c>
      <c r="F148" s="79">
        <f t="shared" ref="F148:F154" si="117">(E148*$F$6)*0.33</f>
        <v>2364.80734</v>
      </c>
      <c r="G148" s="80">
        <f t="shared" ref="G148:G154" si="118">(E148*$G$6)*0.1666666667</f>
        <v>1334.225636</v>
      </c>
      <c r="H148" s="81">
        <f t="shared" ref="H148:H154" si="119">(E148*$H$6)*0.0833</f>
        <v>774.4017748</v>
      </c>
      <c r="I148" s="86">
        <f t="shared" ref="I148:I154" si="120">D148*$I$6</f>
        <v>1291.186099</v>
      </c>
    </row>
    <row r="149">
      <c r="A149" s="70"/>
      <c r="B149" s="66" t="s">
        <v>22</v>
      </c>
      <c r="C149" s="67">
        <v>13.488916853932587</v>
      </c>
      <c r="D149" s="68">
        <f t="shared" si="115"/>
        <v>3088.96196</v>
      </c>
      <c r="E149" s="69">
        <f t="shared" si="116"/>
        <v>3397.858156</v>
      </c>
      <c r="F149" s="79">
        <f t="shared" si="117"/>
        <v>1244.635442</v>
      </c>
      <c r="G149" s="80">
        <f t="shared" si="118"/>
        <v>702.2240189</v>
      </c>
      <c r="H149" s="81">
        <f t="shared" si="119"/>
        <v>407.5798815</v>
      </c>
      <c r="I149" s="86">
        <f t="shared" si="120"/>
        <v>679.5716311</v>
      </c>
    </row>
    <row r="150">
      <c r="A150" s="70"/>
      <c r="B150" s="66" t="s">
        <v>28</v>
      </c>
      <c r="C150" s="67">
        <v>13.488916853932587</v>
      </c>
      <c r="D150" s="68">
        <f t="shared" si="115"/>
        <v>3088.96196</v>
      </c>
      <c r="E150" s="69">
        <f t="shared" si="116"/>
        <v>3397.858156</v>
      </c>
      <c r="F150" s="79">
        <f t="shared" si="117"/>
        <v>1244.635442</v>
      </c>
      <c r="G150" s="80">
        <f t="shared" si="118"/>
        <v>702.2240189</v>
      </c>
      <c r="H150" s="81">
        <f t="shared" si="119"/>
        <v>407.5798815</v>
      </c>
      <c r="I150" s="86">
        <f t="shared" si="120"/>
        <v>679.5716311</v>
      </c>
    </row>
    <row r="151">
      <c r="A151" s="70"/>
      <c r="B151" s="66" t="s">
        <v>15</v>
      </c>
      <c r="C151" s="67">
        <v>13.488916853932587</v>
      </c>
      <c r="D151" s="68">
        <f t="shared" si="115"/>
        <v>3088.96196</v>
      </c>
      <c r="E151" s="69">
        <f t="shared" si="116"/>
        <v>3397.858156</v>
      </c>
      <c r="F151" s="79">
        <f t="shared" si="117"/>
        <v>1244.635442</v>
      </c>
      <c r="G151" s="80">
        <f t="shared" si="118"/>
        <v>702.2240189</v>
      </c>
      <c r="H151" s="81">
        <f t="shared" si="119"/>
        <v>407.5798815</v>
      </c>
      <c r="I151" s="86">
        <f t="shared" si="120"/>
        <v>679.5716311</v>
      </c>
    </row>
    <row r="152">
      <c r="A152" s="70"/>
      <c r="B152" s="66" t="s">
        <v>16</v>
      </c>
      <c r="C152" s="67">
        <v>13.488916853932587</v>
      </c>
      <c r="D152" s="68">
        <f t="shared" si="115"/>
        <v>3088.96196</v>
      </c>
      <c r="E152" s="69">
        <f t="shared" si="116"/>
        <v>3397.858156</v>
      </c>
      <c r="F152" s="79">
        <f t="shared" si="117"/>
        <v>1244.635442</v>
      </c>
      <c r="G152" s="80">
        <f t="shared" si="118"/>
        <v>702.2240189</v>
      </c>
      <c r="H152" s="81">
        <f t="shared" si="119"/>
        <v>407.5798815</v>
      </c>
      <c r="I152" s="86">
        <f t="shared" si="120"/>
        <v>679.5716311</v>
      </c>
    </row>
    <row r="153">
      <c r="A153" s="70"/>
      <c r="B153" s="66" t="s">
        <v>17</v>
      </c>
      <c r="C153" s="67">
        <v>18.88448359550562</v>
      </c>
      <c r="D153" s="68">
        <f t="shared" si="115"/>
        <v>4324.546743</v>
      </c>
      <c r="E153" s="69">
        <f t="shared" si="116"/>
        <v>4757.001418</v>
      </c>
      <c r="F153" s="79">
        <f t="shared" si="117"/>
        <v>1742.489619</v>
      </c>
      <c r="G153" s="80">
        <f t="shared" si="118"/>
        <v>983.1136265</v>
      </c>
      <c r="H153" s="81">
        <f t="shared" si="119"/>
        <v>570.6118341</v>
      </c>
      <c r="I153" s="86">
        <f t="shared" si="120"/>
        <v>951.4002835</v>
      </c>
    </row>
    <row r="154">
      <c r="A154" s="70"/>
      <c r="B154" s="66" t="s">
        <v>73</v>
      </c>
      <c r="C154" s="67">
        <v>13.488916853932587</v>
      </c>
      <c r="D154" s="68">
        <f t="shared" si="115"/>
        <v>3088.96196</v>
      </c>
      <c r="E154" s="69">
        <f t="shared" si="116"/>
        <v>3397.858156</v>
      </c>
      <c r="F154" s="79">
        <f t="shared" si="117"/>
        <v>1244.635442</v>
      </c>
      <c r="G154" s="80">
        <f t="shared" si="118"/>
        <v>702.2240189</v>
      </c>
      <c r="H154" s="81">
        <f t="shared" si="119"/>
        <v>407.5798815</v>
      </c>
      <c r="I154" s="86">
        <f t="shared" si="120"/>
        <v>679.5716311</v>
      </c>
    </row>
    <row r="155">
      <c r="A155" s="98"/>
      <c r="B155" s="98"/>
      <c r="C155" s="98"/>
      <c r="D155" s="98"/>
      <c r="E155" s="98"/>
      <c r="F155" s="98"/>
      <c r="G155" s="98"/>
      <c r="H155" s="98"/>
      <c r="I155" s="101"/>
    </row>
    <row r="156">
      <c r="A156" s="65" t="s">
        <v>272</v>
      </c>
      <c r="B156" s="66" t="s">
        <v>11</v>
      </c>
      <c r="C156" s="67">
        <v>34.3967379775281</v>
      </c>
      <c r="D156" s="68">
        <f t="shared" ref="D156:D162" si="121">C156*229</f>
        <v>7876.852997</v>
      </c>
      <c r="E156" s="69">
        <f t="shared" ref="E156:E162" si="122">D156*1.1</f>
        <v>8664.538297</v>
      </c>
      <c r="F156" s="79">
        <f t="shared" ref="F156:F162" si="123">(E156*$F$6)*0.33</f>
        <v>3173.820378</v>
      </c>
      <c r="G156" s="80">
        <f t="shared" ref="G156:G162" si="124">(E156*$G$6)*0.1666666667</f>
        <v>1790.671248</v>
      </c>
      <c r="H156" s="81">
        <f t="shared" ref="H156:H162" si="125">(E156*$H$6)*0.0833</f>
        <v>1039.328698</v>
      </c>
      <c r="I156" s="86">
        <f t="shared" ref="I156:I162" si="126">D156*$I$6</f>
        <v>1732.907659</v>
      </c>
    </row>
    <row r="157">
      <c r="A157" s="70"/>
      <c r="B157" s="66" t="s">
        <v>22</v>
      </c>
      <c r="C157" s="67">
        <v>13.488916853932587</v>
      </c>
      <c r="D157" s="68">
        <f t="shared" si="121"/>
        <v>3088.96196</v>
      </c>
      <c r="E157" s="69">
        <f t="shared" si="122"/>
        <v>3397.858156</v>
      </c>
      <c r="F157" s="79">
        <f t="shared" si="123"/>
        <v>1244.635442</v>
      </c>
      <c r="G157" s="80">
        <f t="shared" si="124"/>
        <v>702.2240189</v>
      </c>
      <c r="H157" s="81">
        <f t="shared" si="125"/>
        <v>407.5798815</v>
      </c>
      <c r="I157" s="86">
        <f t="shared" si="126"/>
        <v>679.5716311</v>
      </c>
    </row>
    <row r="158">
      <c r="A158" s="70"/>
      <c r="B158" s="66" t="s">
        <v>28</v>
      </c>
      <c r="C158" s="67">
        <v>13.488916853932587</v>
      </c>
      <c r="D158" s="68">
        <f t="shared" si="121"/>
        <v>3088.96196</v>
      </c>
      <c r="E158" s="69">
        <f t="shared" si="122"/>
        <v>3397.858156</v>
      </c>
      <c r="F158" s="79">
        <f t="shared" si="123"/>
        <v>1244.635442</v>
      </c>
      <c r="G158" s="80">
        <f t="shared" si="124"/>
        <v>702.2240189</v>
      </c>
      <c r="H158" s="81">
        <f t="shared" si="125"/>
        <v>407.5798815</v>
      </c>
      <c r="I158" s="86">
        <f t="shared" si="126"/>
        <v>679.5716311</v>
      </c>
    </row>
    <row r="159">
      <c r="A159" s="70"/>
      <c r="B159" s="66" t="s">
        <v>15</v>
      </c>
      <c r="C159" s="67">
        <v>13.488916853932587</v>
      </c>
      <c r="D159" s="68">
        <f t="shared" si="121"/>
        <v>3088.96196</v>
      </c>
      <c r="E159" s="69">
        <f t="shared" si="122"/>
        <v>3397.858156</v>
      </c>
      <c r="F159" s="79">
        <f t="shared" si="123"/>
        <v>1244.635442</v>
      </c>
      <c r="G159" s="80">
        <f t="shared" si="124"/>
        <v>702.2240189</v>
      </c>
      <c r="H159" s="81">
        <f t="shared" si="125"/>
        <v>407.5798815</v>
      </c>
      <c r="I159" s="86">
        <f t="shared" si="126"/>
        <v>679.5716311</v>
      </c>
    </row>
    <row r="160">
      <c r="A160" s="70"/>
      <c r="B160" s="66" t="s">
        <v>16</v>
      </c>
      <c r="C160" s="67">
        <v>13.488916853932587</v>
      </c>
      <c r="D160" s="68">
        <f t="shared" si="121"/>
        <v>3088.96196</v>
      </c>
      <c r="E160" s="69">
        <f t="shared" si="122"/>
        <v>3397.858156</v>
      </c>
      <c r="F160" s="79">
        <f t="shared" si="123"/>
        <v>1244.635442</v>
      </c>
      <c r="G160" s="80">
        <f t="shared" si="124"/>
        <v>702.2240189</v>
      </c>
      <c r="H160" s="81">
        <f t="shared" si="125"/>
        <v>407.5798815</v>
      </c>
      <c r="I160" s="86">
        <f t="shared" si="126"/>
        <v>679.5716311</v>
      </c>
    </row>
    <row r="161">
      <c r="A161" s="70"/>
      <c r="B161" s="66" t="s">
        <v>17</v>
      </c>
      <c r="C161" s="67">
        <v>18.88448359550562</v>
      </c>
      <c r="D161" s="68">
        <f t="shared" si="121"/>
        <v>4324.546743</v>
      </c>
      <c r="E161" s="69">
        <f t="shared" si="122"/>
        <v>4757.001418</v>
      </c>
      <c r="F161" s="79">
        <f t="shared" si="123"/>
        <v>1742.489619</v>
      </c>
      <c r="G161" s="80">
        <f t="shared" si="124"/>
        <v>983.1136265</v>
      </c>
      <c r="H161" s="81">
        <f t="shared" si="125"/>
        <v>570.6118341</v>
      </c>
      <c r="I161" s="86">
        <f t="shared" si="126"/>
        <v>951.4002835</v>
      </c>
    </row>
    <row r="162">
      <c r="A162" s="70"/>
      <c r="B162" s="66" t="s">
        <v>73</v>
      </c>
      <c r="C162" s="67">
        <v>13.488916853932587</v>
      </c>
      <c r="D162" s="68">
        <f t="shared" si="121"/>
        <v>3088.96196</v>
      </c>
      <c r="E162" s="69">
        <f t="shared" si="122"/>
        <v>3397.858156</v>
      </c>
      <c r="F162" s="79">
        <f t="shared" si="123"/>
        <v>1244.635442</v>
      </c>
      <c r="G162" s="80">
        <f t="shared" si="124"/>
        <v>702.2240189</v>
      </c>
      <c r="H162" s="81">
        <f t="shared" si="125"/>
        <v>407.5798815</v>
      </c>
      <c r="I162" s="86">
        <f t="shared" si="126"/>
        <v>679.5716311</v>
      </c>
    </row>
    <row r="163">
      <c r="A163" s="98"/>
      <c r="B163" s="98"/>
      <c r="C163" s="98"/>
      <c r="D163" s="98"/>
      <c r="E163" s="98"/>
      <c r="F163" s="98"/>
      <c r="G163" s="98"/>
      <c r="H163" s="98"/>
      <c r="I163" s="101"/>
    </row>
    <row r="164">
      <c r="A164" s="65" t="s">
        <v>273</v>
      </c>
      <c r="B164" s="66" t="s">
        <v>39</v>
      </c>
      <c r="C164" s="67">
        <v>49.234546516853946</v>
      </c>
      <c r="D164" s="68">
        <f>C164*229</f>
        <v>11274.71115</v>
      </c>
      <c r="E164" s="69">
        <f>D164*1.1</f>
        <v>12402.18227</v>
      </c>
      <c r="F164" s="79">
        <f>(E164*$F$6)*0.33</f>
        <v>4542.919365</v>
      </c>
      <c r="G164" s="80">
        <f>(E164*$G$6)*0.1666666667</f>
        <v>2563.117669</v>
      </c>
      <c r="H164" s="81">
        <f>(E164*$H$6)*0.0833</f>
        <v>1487.666567</v>
      </c>
      <c r="I164" s="86">
        <f>D164*$I$6</f>
        <v>2480.436454</v>
      </c>
    </row>
    <row r="165">
      <c r="A165" s="98"/>
      <c r="B165" s="98"/>
      <c r="C165" s="98"/>
      <c r="D165" s="98"/>
      <c r="E165" s="98"/>
      <c r="F165" s="98"/>
      <c r="G165" s="98"/>
      <c r="H165" s="98"/>
      <c r="I165" s="101"/>
    </row>
    <row r="166">
      <c r="A166" s="65" t="s">
        <v>274</v>
      </c>
      <c r="B166" s="66" t="s">
        <v>11</v>
      </c>
      <c r="C166" s="67">
        <v>31.698954606741584</v>
      </c>
      <c r="D166" s="68">
        <f t="shared" ref="D166:D172" si="127">C166*229</f>
        <v>7259.060605</v>
      </c>
      <c r="E166" s="69">
        <f t="shared" ref="E166:E172" si="128">D166*1.1</f>
        <v>7984.966665</v>
      </c>
      <c r="F166" s="79">
        <f t="shared" ref="F166:F172" si="129">(E166*$F$6)*0.33</f>
        <v>2924.89329</v>
      </c>
      <c r="G166" s="80">
        <f t="shared" ref="G166:G172" si="130">(E166*$G$6)*0.1666666667</f>
        <v>1650.226445</v>
      </c>
      <c r="H166" s="81">
        <f t="shared" ref="H166:H172" si="131">(E166*$H$6)*0.0833</f>
        <v>957.8127215</v>
      </c>
      <c r="I166" s="86">
        <f t="shared" ref="I166:I172" si="132">D166*$I$6</f>
        <v>1596.993333</v>
      </c>
    </row>
    <row r="167">
      <c r="A167" s="70"/>
      <c r="B167" s="66" t="s">
        <v>22</v>
      </c>
      <c r="C167" s="67">
        <v>13.488916853932587</v>
      </c>
      <c r="D167" s="68">
        <f t="shared" si="127"/>
        <v>3088.96196</v>
      </c>
      <c r="E167" s="69">
        <f t="shared" si="128"/>
        <v>3397.858156</v>
      </c>
      <c r="F167" s="79">
        <f t="shared" si="129"/>
        <v>1244.635442</v>
      </c>
      <c r="G167" s="80">
        <f t="shared" si="130"/>
        <v>702.2240189</v>
      </c>
      <c r="H167" s="81">
        <f t="shared" si="131"/>
        <v>407.5798815</v>
      </c>
      <c r="I167" s="86">
        <f t="shared" si="132"/>
        <v>679.5716311</v>
      </c>
    </row>
    <row r="168">
      <c r="A168" s="70"/>
      <c r="B168" s="66" t="s">
        <v>28</v>
      </c>
      <c r="C168" s="67">
        <v>13.488916853932587</v>
      </c>
      <c r="D168" s="68">
        <f t="shared" si="127"/>
        <v>3088.96196</v>
      </c>
      <c r="E168" s="69">
        <f t="shared" si="128"/>
        <v>3397.858156</v>
      </c>
      <c r="F168" s="79">
        <f t="shared" si="129"/>
        <v>1244.635442</v>
      </c>
      <c r="G168" s="80">
        <f t="shared" si="130"/>
        <v>702.2240189</v>
      </c>
      <c r="H168" s="81">
        <f t="shared" si="131"/>
        <v>407.5798815</v>
      </c>
      <c r="I168" s="86">
        <f t="shared" si="132"/>
        <v>679.5716311</v>
      </c>
    </row>
    <row r="169">
      <c r="A169" s="70"/>
      <c r="B169" s="66" t="s">
        <v>15</v>
      </c>
      <c r="C169" s="67">
        <v>13.488916853932587</v>
      </c>
      <c r="D169" s="68">
        <f t="shared" si="127"/>
        <v>3088.96196</v>
      </c>
      <c r="E169" s="69">
        <f t="shared" si="128"/>
        <v>3397.858156</v>
      </c>
      <c r="F169" s="79">
        <f t="shared" si="129"/>
        <v>1244.635442</v>
      </c>
      <c r="G169" s="80">
        <f t="shared" si="130"/>
        <v>702.2240189</v>
      </c>
      <c r="H169" s="81">
        <f t="shared" si="131"/>
        <v>407.5798815</v>
      </c>
      <c r="I169" s="86">
        <f t="shared" si="132"/>
        <v>679.5716311</v>
      </c>
    </row>
    <row r="170">
      <c r="A170" s="70"/>
      <c r="B170" s="66" t="s">
        <v>16</v>
      </c>
      <c r="C170" s="67">
        <v>13.488916853932587</v>
      </c>
      <c r="D170" s="68">
        <f t="shared" si="127"/>
        <v>3088.96196</v>
      </c>
      <c r="E170" s="69">
        <f t="shared" si="128"/>
        <v>3397.858156</v>
      </c>
      <c r="F170" s="79">
        <f t="shared" si="129"/>
        <v>1244.635442</v>
      </c>
      <c r="G170" s="80">
        <f t="shared" si="130"/>
        <v>702.2240189</v>
      </c>
      <c r="H170" s="81">
        <f t="shared" si="131"/>
        <v>407.5798815</v>
      </c>
      <c r="I170" s="86">
        <f t="shared" si="132"/>
        <v>679.5716311</v>
      </c>
    </row>
    <row r="171">
      <c r="A171" s="70"/>
      <c r="B171" s="66" t="s">
        <v>17</v>
      </c>
      <c r="C171" s="67">
        <v>18.88448359550562</v>
      </c>
      <c r="D171" s="68">
        <f t="shared" si="127"/>
        <v>4324.546743</v>
      </c>
      <c r="E171" s="69">
        <f t="shared" si="128"/>
        <v>4757.001418</v>
      </c>
      <c r="F171" s="79">
        <f t="shared" si="129"/>
        <v>1742.489619</v>
      </c>
      <c r="G171" s="80">
        <f t="shared" si="130"/>
        <v>983.1136265</v>
      </c>
      <c r="H171" s="81">
        <f t="shared" si="131"/>
        <v>570.6118341</v>
      </c>
      <c r="I171" s="86">
        <f t="shared" si="132"/>
        <v>951.4002835</v>
      </c>
    </row>
    <row r="172">
      <c r="A172" s="70"/>
      <c r="B172" s="66" t="s">
        <v>73</v>
      </c>
      <c r="C172" s="67">
        <v>13.488916853932587</v>
      </c>
      <c r="D172" s="68">
        <f t="shared" si="127"/>
        <v>3088.96196</v>
      </c>
      <c r="E172" s="69">
        <f t="shared" si="128"/>
        <v>3397.858156</v>
      </c>
      <c r="F172" s="79">
        <f t="shared" si="129"/>
        <v>1244.635442</v>
      </c>
      <c r="G172" s="80">
        <f t="shared" si="130"/>
        <v>702.2240189</v>
      </c>
      <c r="H172" s="81">
        <f t="shared" si="131"/>
        <v>407.5798815</v>
      </c>
      <c r="I172" s="86">
        <f t="shared" si="132"/>
        <v>679.5716311</v>
      </c>
    </row>
    <row r="173">
      <c r="A173" s="98"/>
      <c r="B173" s="98"/>
      <c r="C173" s="98"/>
      <c r="D173" s="98"/>
      <c r="E173" s="98"/>
      <c r="F173" s="98"/>
      <c r="G173" s="98"/>
      <c r="H173" s="98"/>
      <c r="I173" s="101"/>
    </row>
    <row r="174">
      <c r="A174" s="65" t="s">
        <v>275</v>
      </c>
      <c r="B174" s="66" t="s">
        <v>68</v>
      </c>
      <c r="C174" s="67">
        <v>13.488916853932587</v>
      </c>
      <c r="D174" s="68">
        <f t="shared" ref="D174:D181" si="133">C174*229</f>
        <v>3088.96196</v>
      </c>
      <c r="E174" s="69">
        <f t="shared" ref="E174:E181" si="134">D174*1.1</f>
        <v>3397.858156</v>
      </c>
      <c r="F174" s="79">
        <f t="shared" ref="F174:F181" si="135">(E174*$F$6)*0.33</f>
        <v>1244.635442</v>
      </c>
      <c r="G174" s="80">
        <f t="shared" ref="G174:G181" si="136">(E174*$G$6)*0.1666666667</f>
        <v>702.2240189</v>
      </c>
      <c r="H174" s="81">
        <f t="shared" ref="H174:H181" si="137">(E174*$H$6)*0.0833</f>
        <v>407.5798815</v>
      </c>
      <c r="I174" s="86">
        <f t="shared" ref="I174:I181" si="138">D174*$I$6</f>
        <v>679.5716311</v>
      </c>
    </row>
    <row r="175">
      <c r="A175" s="70"/>
      <c r="B175" s="66" t="s">
        <v>69</v>
      </c>
      <c r="C175" s="67">
        <v>13.488916853932587</v>
      </c>
      <c r="D175" s="68">
        <f t="shared" si="133"/>
        <v>3088.96196</v>
      </c>
      <c r="E175" s="69">
        <f t="shared" si="134"/>
        <v>3397.858156</v>
      </c>
      <c r="F175" s="79">
        <f t="shared" si="135"/>
        <v>1244.635442</v>
      </c>
      <c r="G175" s="80">
        <f t="shared" si="136"/>
        <v>702.2240189</v>
      </c>
      <c r="H175" s="81">
        <f t="shared" si="137"/>
        <v>407.5798815</v>
      </c>
      <c r="I175" s="86">
        <f t="shared" si="138"/>
        <v>679.5716311</v>
      </c>
    </row>
    <row r="176">
      <c r="A176" s="70"/>
      <c r="B176" s="66" t="s">
        <v>22</v>
      </c>
      <c r="C176" s="67">
        <v>13.488916853932587</v>
      </c>
      <c r="D176" s="68">
        <f t="shared" si="133"/>
        <v>3088.96196</v>
      </c>
      <c r="E176" s="69">
        <f t="shared" si="134"/>
        <v>3397.858156</v>
      </c>
      <c r="F176" s="79">
        <f t="shared" si="135"/>
        <v>1244.635442</v>
      </c>
      <c r="G176" s="80">
        <f t="shared" si="136"/>
        <v>702.2240189</v>
      </c>
      <c r="H176" s="81">
        <f t="shared" si="137"/>
        <v>407.5798815</v>
      </c>
      <c r="I176" s="86">
        <f t="shared" si="138"/>
        <v>679.5716311</v>
      </c>
    </row>
    <row r="177">
      <c r="A177" s="70"/>
      <c r="B177" s="66" t="s">
        <v>28</v>
      </c>
      <c r="C177" s="67">
        <v>13.488916853932587</v>
      </c>
      <c r="D177" s="68">
        <f t="shared" si="133"/>
        <v>3088.96196</v>
      </c>
      <c r="E177" s="69">
        <f t="shared" si="134"/>
        <v>3397.858156</v>
      </c>
      <c r="F177" s="79">
        <f t="shared" si="135"/>
        <v>1244.635442</v>
      </c>
      <c r="G177" s="80">
        <f t="shared" si="136"/>
        <v>702.2240189</v>
      </c>
      <c r="H177" s="81">
        <f t="shared" si="137"/>
        <v>407.5798815</v>
      </c>
      <c r="I177" s="86">
        <f t="shared" si="138"/>
        <v>679.5716311</v>
      </c>
    </row>
    <row r="178">
      <c r="A178" s="70"/>
      <c r="B178" s="66" t="s">
        <v>15</v>
      </c>
      <c r="C178" s="67">
        <v>13.488916853932587</v>
      </c>
      <c r="D178" s="68">
        <f t="shared" si="133"/>
        <v>3088.96196</v>
      </c>
      <c r="E178" s="69">
        <f t="shared" si="134"/>
        <v>3397.858156</v>
      </c>
      <c r="F178" s="79">
        <f t="shared" si="135"/>
        <v>1244.635442</v>
      </c>
      <c r="G178" s="80">
        <f t="shared" si="136"/>
        <v>702.2240189</v>
      </c>
      <c r="H178" s="81">
        <f t="shared" si="137"/>
        <v>407.5798815</v>
      </c>
      <c r="I178" s="86">
        <f t="shared" si="138"/>
        <v>679.5716311</v>
      </c>
    </row>
    <row r="179">
      <c r="A179" s="70"/>
      <c r="B179" s="66" t="s">
        <v>16</v>
      </c>
      <c r="C179" s="67">
        <v>13.488916853932587</v>
      </c>
      <c r="D179" s="68">
        <f t="shared" si="133"/>
        <v>3088.96196</v>
      </c>
      <c r="E179" s="69">
        <f t="shared" si="134"/>
        <v>3397.858156</v>
      </c>
      <c r="F179" s="79">
        <f t="shared" si="135"/>
        <v>1244.635442</v>
      </c>
      <c r="G179" s="80">
        <f t="shared" si="136"/>
        <v>702.2240189</v>
      </c>
      <c r="H179" s="81">
        <f t="shared" si="137"/>
        <v>407.5798815</v>
      </c>
      <c r="I179" s="86">
        <f t="shared" si="138"/>
        <v>679.5716311</v>
      </c>
    </row>
    <row r="180">
      <c r="A180" s="70"/>
      <c r="B180" s="66" t="s">
        <v>17</v>
      </c>
      <c r="C180" s="67">
        <v>18.88448359550562</v>
      </c>
      <c r="D180" s="68">
        <f t="shared" si="133"/>
        <v>4324.546743</v>
      </c>
      <c r="E180" s="69">
        <f t="shared" si="134"/>
        <v>4757.001418</v>
      </c>
      <c r="F180" s="79">
        <f t="shared" si="135"/>
        <v>1742.489619</v>
      </c>
      <c r="G180" s="80">
        <f t="shared" si="136"/>
        <v>983.1136265</v>
      </c>
      <c r="H180" s="81">
        <f t="shared" si="137"/>
        <v>570.6118341</v>
      </c>
      <c r="I180" s="86">
        <f t="shared" si="138"/>
        <v>951.4002835</v>
      </c>
    </row>
    <row r="181">
      <c r="A181" s="70"/>
      <c r="B181" s="66" t="s">
        <v>73</v>
      </c>
      <c r="C181" s="67">
        <v>13.488916853932587</v>
      </c>
      <c r="D181" s="68">
        <f t="shared" si="133"/>
        <v>3088.96196</v>
      </c>
      <c r="E181" s="69">
        <f t="shared" si="134"/>
        <v>3397.858156</v>
      </c>
      <c r="F181" s="79">
        <f t="shared" si="135"/>
        <v>1244.635442</v>
      </c>
      <c r="G181" s="80">
        <f t="shared" si="136"/>
        <v>702.2240189</v>
      </c>
      <c r="H181" s="81">
        <f t="shared" si="137"/>
        <v>407.5798815</v>
      </c>
      <c r="I181" s="86">
        <f t="shared" si="138"/>
        <v>679.5716311</v>
      </c>
    </row>
    <row r="182">
      <c r="A182" s="98"/>
      <c r="B182" s="98"/>
      <c r="C182" s="98"/>
      <c r="D182" s="98"/>
      <c r="E182" s="98"/>
      <c r="F182" s="98"/>
      <c r="G182" s="98"/>
      <c r="H182" s="98"/>
      <c r="I182" s="101"/>
    </row>
    <row r="183">
      <c r="A183" s="65" t="s">
        <v>276</v>
      </c>
      <c r="B183" s="66" t="s">
        <v>68</v>
      </c>
      <c r="C183" s="67">
        <v>13.488916853932587</v>
      </c>
      <c r="D183" s="68">
        <f t="shared" ref="D183:D190" si="139">C183*229</f>
        <v>3088.96196</v>
      </c>
      <c r="E183" s="69">
        <f t="shared" ref="E183:E190" si="140">D183*1.1</f>
        <v>3397.858156</v>
      </c>
      <c r="F183" s="79">
        <f t="shared" ref="F183:F190" si="141">(E183*$F$6)*0.33</f>
        <v>1244.635442</v>
      </c>
      <c r="G183" s="80">
        <f t="shared" ref="G183:G190" si="142">(E183*$G$6)*0.1666666667</f>
        <v>702.2240189</v>
      </c>
      <c r="H183" s="81">
        <f t="shared" ref="H183:H190" si="143">(E183*$H$6)*0.0833</f>
        <v>407.5798815</v>
      </c>
      <c r="I183" s="86">
        <f t="shared" ref="I183:I190" si="144">D183*$I$6</f>
        <v>679.5716311</v>
      </c>
    </row>
    <row r="184">
      <c r="A184" s="70"/>
      <c r="B184" s="66" t="s">
        <v>69</v>
      </c>
      <c r="C184" s="67">
        <v>13.488916853932587</v>
      </c>
      <c r="D184" s="68">
        <f t="shared" si="139"/>
        <v>3088.96196</v>
      </c>
      <c r="E184" s="69">
        <f t="shared" si="140"/>
        <v>3397.858156</v>
      </c>
      <c r="F184" s="79">
        <f t="shared" si="141"/>
        <v>1244.635442</v>
      </c>
      <c r="G184" s="80">
        <f t="shared" si="142"/>
        <v>702.2240189</v>
      </c>
      <c r="H184" s="81">
        <f t="shared" si="143"/>
        <v>407.5798815</v>
      </c>
      <c r="I184" s="86">
        <f t="shared" si="144"/>
        <v>679.5716311</v>
      </c>
    </row>
    <row r="185">
      <c r="A185" s="70"/>
      <c r="B185" s="66" t="s">
        <v>22</v>
      </c>
      <c r="C185" s="67">
        <v>13.488916853932587</v>
      </c>
      <c r="D185" s="68">
        <f t="shared" si="139"/>
        <v>3088.96196</v>
      </c>
      <c r="E185" s="69">
        <f t="shared" si="140"/>
        <v>3397.858156</v>
      </c>
      <c r="F185" s="79">
        <f t="shared" si="141"/>
        <v>1244.635442</v>
      </c>
      <c r="G185" s="80">
        <f t="shared" si="142"/>
        <v>702.2240189</v>
      </c>
      <c r="H185" s="81">
        <f t="shared" si="143"/>
        <v>407.5798815</v>
      </c>
      <c r="I185" s="86">
        <f t="shared" si="144"/>
        <v>679.5716311</v>
      </c>
    </row>
    <row r="186">
      <c r="A186" s="70"/>
      <c r="B186" s="66" t="s">
        <v>28</v>
      </c>
      <c r="C186" s="67">
        <v>13.488916853932587</v>
      </c>
      <c r="D186" s="68">
        <f t="shared" si="139"/>
        <v>3088.96196</v>
      </c>
      <c r="E186" s="69">
        <f t="shared" si="140"/>
        <v>3397.858156</v>
      </c>
      <c r="F186" s="79">
        <f t="shared" si="141"/>
        <v>1244.635442</v>
      </c>
      <c r="G186" s="80">
        <f t="shared" si="142"/>
        <v>702.2240189</v>
      </c>
      <c r="H186" s="81">
        <f t="shared" si="143"/>
        <v>407.5798815</v>
      </c>
      <c r="I186" s="86">
        <f t="shared" si="144"/>
        <v>679.5716311</v>
      </c>
    </row>
    <row r="187">
      <c r="A187" s="70"/>
      <c r="B187" s="66" t="s">
        <v>15</v>
      </c>
      <c r="C187" s="67">
        <v>13.488916853932587</v>
      </c>
      <c r="D187" s="68">
        <f t="shared" si="139"/>
        <v>3088.96196</v>
      </c>
      <c r="E187" s="69">
        <f t="shared" si="140"/>
        <v>3397.858156</v>
      </c>
      <c r="F187" s="79">
        <f t="shared" si="141"/>
        <v>1244.635442</v>
      </c>
      <c r="G187" s="80">
        <f t="shared" si="142"/>
        <v>702.2240189</v>
      </c>
      <c r="H187" s="81">
        <f t="shared" si="143"/>
        <v>407.5798815</v>
      </c>
      <c r="I187" s="86">
        <f t="shared" si="144"/>
        <v>679.5716311</v>
      </c>
    </row>
    <row r="188">
      <c r="A188" s="70"/>
      <c r="B188" s="66" t="s">
        <v>16</v>
      </c>
      <c r="C188" s="67">
        <v>13.488916853932587</v>
      </c>
      <c r="D188" s="68">
        <f t="shared" si="139"/>
        <v>3088.96196</v>
      </c>
      <c r="E188" s="69">
        <f t="shared" si="140"/>
        <v>3397.858156</v>
      </c>
      <c r="F188" s="79">
        <f t="shared" si="141"/>
        <v>1244.635442</v>
      </c>
      <c r="G188" s="80">
        <f t="shared" si="142"/>
        <v>702.2240189</v>
      </c>
      <c r="H188" s="81">
        <f t="shared" si="143"/>
        <v>407.5798815</v>
      </c>
      <c r="I188" s="86">
        <f t="shared" si="144"/>
        <v>679.5716311</v>
      </c>
    </row>
    <row r="189">
      <c r="A189" s="70"/>
      <c r="B189" s="66" t="s">
        <v>17</v>
      </c>
      <c r="C189" s="67">
        <v>18.88448359550562</v>
      </c>
      <c r="D189" s="68">
        <f t="shared" si="139"/>
        <v>4324.546743</v>
      </c>
      <c r="E189" s="69">
        <f t="shared" si="140"/>
        <v>4757.001418</v>
      </c>
      <c r="F189" s="79">
        <f t="shared" si="141"/>
        <v>1742.489619</v>
      </c>
      <c r="G189" s="80">
        <f t="shared" si="142"/>
        <v>983.1136265</v>
      </c>
      <c r="H189" s="81">
        <f t="shared" si="143"/>
        <v>570.6118341</v>
      </c>
      <c r="I189" s="86">
        <f t="shared" si="144"/>
        <v>951.4002835</v>
      </c>
    </row>
    <row r="190">
      <c r="A190" s="70"/>
      <c r="B190" s="66" t="s">
        <v>73</v>
      </c>
      <c r="C190" s="67">
        <v>13.488916853932587</v>
      </c>
      <c r="D190" s="68">
        <f t="shared" si="139"/>
        <v>3088.96196</v>
      </c>
      <c r="E190" s="69">
        <f t="shared" si="140"/>
        <v>3397.858156</v>
      </c>
      <c r="F190" s="79">
        <f t="shared" si="141"/>
        <v>1244.635442</v>
      </c>
      <c r="G190" s="80">
        <f t="shared" si="142"/>
        <v>702.2240189</v>
      </c>
      <c r="H190" s="81">
        <f t="shared" si="143"/>
        <v>407.5798815</v>
      </c>
      <c r="I190" s="86">
        <f t="shared" si="144"/>
        <v>679.5716311</v>
      </c>
    </row>
    <row r="191">
      <c r="A191" s="98"/>
      <c r="B191" s="98"/>
      <c r="C191" s="98"/>
      <c r="D191" s="98"/>
      <c r="E191" s="98"/>
      <c r="F191" s="98"/>
      <c r="G191" s="98"/>
      <c r="H191" s="98"/>
      <c r="I191" s="101"/>
    </row>
    <row r="192">
      <c r="A192" s="65" t="s">
        <v>277</v>
      </c>
      <c r="B192" s="66" t="s">
        <v>68</v>
      </c>
      <c r="C192" s="67">
        <v>13.488916853932587</v>
      </c>
      <c r="D192" s="68">
        <f t="shared" ref="D192:D199" si="145">C192*229</f>
        <v>3088.96196</v>
      </c>
      <c r="E192" s="69">
        <f t="shared" ref="E192:E199" si="146">D192*1.1</f>
        <v>3397.858156</v>
      </c>
      <c r="F192" s="79">
        <f t="shared" ref="F192:F199" si="147">(E192*$F$6)*0.33</f>
        <v>1244.635442</v>
      </c>
      <c r="G192" s="80">
        <f t="shared" ref="G192:G199" si="148">(E192*$G$6)*0.1666666667</f>
        <v>702.2240189</v>
      </c>
      <c r="H192" s="81">
        <f t="shared" ref="H192:H199" si="149">(E192*$H$6)*0.0833</f>
        <v>407.5798815</v>
      </c>
      <c r="I192" s="86">
        <f t="shared" ref="I192:I199" si="150">D192*$I$6</f>
        <v>679.5716311</v>
      </c>
    </row>
    <row r="193">
      <c r="A193" s="70"/>
      <c r="B193" s="66" t="s">
        <v>69</v>
      </c>
      <c r="C193" s="67">
        <v>13.488916853932587</v>
      </c>
      <c r="D193" s="68">
        <f t="shared" si="145"/>
        <v>3088.96196</v>
      </c>
      <c r="E193" s="69">
        <f t="shared" si="146"/>
        <v>3397.858156</v>
      </c>
      <c r="F193" s="79">
        <f t="shared" si="147"/>
        <v>1244.635442</v>
      </c>
      <c r="G193" s="80">
        <f t="shared" si="148"/>
        <v>702.2240189</v>
      </c>
      <c r="H193" s="81">
        <f t="shared" si="149"/>
        <v>407.5798815</v>
      </c>
      <c r="I193" s="86">
        <f t="shared" si="150"/>
        <v>679.5716311</v>
      </c>
    </row>
    <row r="194">
      <c r="A194" s="70"/>
      <c r="B194" s="66" t="s">
        <v>22</v>
      </c>
      <c r="C194" s="67">
        <v>13.488916853932587</v>
      </c>
      <c r="D194" s="68">
        <f t="shared" si="145"/>
        <v>3088.96196</v>
      </c>
      <c r="E194" s="69">
        <f t="shared" si="146"/>
        <v>3397.858156</v>
      </c>
      <c r="F194" s="79">
        <f t="shared" si="147"/>
        <v>1244.635442</v>
      </c>
      <c r="G194" s="80">
        <f t="shared" si="148"/>
        <v>702.2240189</v>
      </c>
      <c r="H194" s="81">
        <f t="shared" si="149"/>
        <v>407.5798815</v>
      </c>
      <c r="I194" s="86">
        <f t="shared" si="150"/>
        <v>679.5716311</v>
      </c>
    </row>
    <row r="195">
      <c r="A195" s="70"/>
      <c r="B195" s="66" t="s">
        <v>28</v>
      </c>
      <c r="C195" s="67">
        <v>13.488916853932587</v>
      </c>
      <c r="D195" s="68">
        <f t="shared" si="145"/>
        <v>3088.96196</v>
      </c>
      <c r="E195" s="69">
        <f t="shared" si="146"/>
        <v>3397.858156</v>
      </c>
      <c r="F195" s="79">
        <f t="shared" si="147"/>
        <v>1244.635442</v>
      </c>
      <c r="G195" s="80">
        <f t="shared" si="148"/>
        <v>702.2240189</v>
      </c>
      <c r="H195" s="81">
        <f t="shared" si="149"/>
        <v>407.5798815</v>
      </c>
      <c r="I195" s="86">
        <f t="shared" si="150"/>
        <v>679.5716311</v>
      </c>
    </row>
    <row r="196">
      <c r="A196" s="70"/>
      <c r="B196" s="66" t="s">
        <v>15</v>
      </c>
      <c r="C196" s="67">
        <v>13.488916853932587</v>
      </c>
      <c r="D196" s="68">
        <f t="shared" si="145"/>
        <v>3088.96196</v>
      </c>
      <c r="E196" s="69">
        <f t="shared" si="146"/>
        <v>3397.858156</v>
      </c>
      <c r="F196" s="79">
        <f t="shared" si="147"/>
        <v>1244.635442</v>
      </c>
      <c r="G196" s="80">
        <f t="shared" si="148"/>
        <v>702.2240189</v>
      </c>
      <c r="H196" s="81">
        <f t="shared" si="149"/>
        <v>407.5798815</v>
      </c>
      <c r="I196" s="86">
        <f t="shared" si="150"/>
        <v>679.5716311</v>
      </c>
    </row>
    <row r="197">
      <c r="A197" s="70"/>
      <c r="B197" s="66" t="s">
        <v>16</v>
      </c>
      <c r="C197" s="67">
        <v>13.488916853932587</v>
      </c>
      <c r="D197" s="68">
        <f t="shared" si="145"/>
        <v>3088.96196</v>
      </c>
      <c r="E197" s="69">
        <f t="shared" si="146"/>
        <v>3397.858156</v>
      </c>
      <c r="F197" s="79">
        <f t="shared" si="147"/>
        <v>1244.635442</v>
      </c>
      <c r="G197" s="80">
        <f t="shared" si="148"/>
        <v>702.2240189</v>
      </c>
      <c r="H197" s="81">
        <f t="shared" si="149"/>
        <v>407.5798815</v>
      </c>
      <c r="I197" s="86">
        <f t="shared" si="150"/>
        <v>679.5716311</v>
      </c>
    </row>
    <row r="198">
      <c r="A198" s="70"/>
      <c r="B198" s="66" t="s">
        <v>17</v>
      </c>
      <c r="C198" s="67">
        <v>18.88448359550562</v>
      </c>
      <c r="D198" s="68">
        <f t="shared" si="145"/>
        <v>4324.546743</v>
      </c>
      <c r="E198" s="69">
        <f t="shared" si="146"/>
        <v>4757.001418</v>
      </c>
      <c r="F198" s="79">
        <f t="shared" si="147"/>
        <v>1742.489619</v>
      </c>
      <c r="G198" s="80">
        <f t="shared" si="148"/>
        <v>983.1136265</v>
      </c>
      <c r="H198" s="81">
        <f t="shared" si="149"/>
        <v>570.6118341</v>
      </c>
      <c r="I198" s="86">
        <f t="shared" si="150"/>
        <v>951.4002835</v>
      </c>
    </row>
    <row r="199">
      <c r="A199" s="70"/>
      <c r="B199" s="66" t="s">
        <v>73</v>
      </c>
      <c r="C199" s="67">
        <v>13.488916853932587</v>
      </c>
      <c r="D199" s="68">
        <f t="shared" si="145"/>
        <v>3088.96196</v>
      </c>
      <c r="E199" s="69">
        <f t="shared" si="146"/>
        <v>3397.858156</v>
      </c>
      <c r="F199" s="79">
        <f t="shared" si="147"/>
        <v>1244.635442</v>
      </c>
      <c r="G199" s="80">
        <f t="shared" si="148"/>
        <v>702.2240189</v>
      </c>
      <c r="H199" s="81">
        <f t="shared" si="149"/>
        <v>407.5798815</v>
      </c>
      <c r="I199" s="86">
        <f t="shared" si="150"/>
        <v>679.5716311</v>
      </c>
    </row>
    <row r="200">
      <c r="A200" s="98"/>
      <c r="B200" s="98"/>
      <c r="C200" s="98"/>
      <c r="D200" s="98"/>
      <c r="E200" s="98"/>
      <c r="F200" s="98"/>
      <c r="G200" s="98"/>
      <c r="H200" s="98"/>
      <c r="I200" s="101"/>
    </row>
    <row r="201">
      <c r="A201" s="65" t="s">
        <v>278</v>
      </c>
      <c r="B201" s="66" t="s">
        <v>68</v>
      </c>
      <c r="C201" s="67">
        <v>13.488916853932587</v>
      </c>
      <c r="D201" s="68">
        <f t="shared" ref="D201:D208" si="151">C201*229</f>
        <v>3088.96196</v>
      </c>
      <c r="E201" s="69">
        <f t="shared" ref="E201:E208" si="152">D201*1.1</f>
        <v>3397.858156</v>
      </c>
      <c r="F201" s="79">
        <f t="shared" ref="F201:F208" si="153">(E201*$F$6)*0.33</f>
        <v>1244.635442</v>
      </c>
      <c r="G201" s="80">
        <f t="shared" ref="G201:G208" si="154">(E201*$G$6)*0.1666666667</f>
        <v>702.2240189</v>
      </c>
      <c r="H201" s="81">
        <f t="shared" ref="H201:H208" si="155">(E201*$H$6)*0.0833</f>
        <v>407.5798815</v>
      </c>
      <c r="I201" s="86">
        <f t="shared" ref="I201:I208" si="156">D201*$I$6</f>
        <v>679.5716311</v>
      </c>
    </row>
    <row r="202">
      <c r="A202" s="70"/>
      <c r="B202" s="66" t="s">
        <v>69</v>
      </c>
      <c r="C202" s="67">
        <v>13.488916853932587</v>
      </c>
      <c r="D202" s="68">
        <f t="shared" si="151"/>
        <v>3088.96196</v>
      </c>
      <c r="E202" s="69">
        <f t="shared" si="152"/>
        <v>3397.858156</v>
      </c>
      <c r="F202" s="79">
        <f t="shared" si="153"/>
        <v>1244.635442</v>
      </c>
      <c r="G202" s="80">
        <f t="shared" si="154"/>
        <v>702.2240189</v>
      </c>
      <c r="H202" s="81">
        <f t="shared" si="155"/>
        <v>407.5798815</v>
      </c>
      <c r="I202" s="86">
        <f t="shared" si="156"/>
        <v>679.5716311</v>
      </c>
    </row>
    <row r="203">
      <c r="A203" s="70"/>
      <c r="B203" s="66" t="s">
        <v>22</v>
      </c>
      <c r="C203" s="67">
        <v>13.488916853932587</v>
      </c>
      <c r="D203" s="68">
        <f t="shared" si="151"/>
        <v>3088.96196</v>
      </c>
      <c r="E203" s="69">
        <f t="shared" si="152"/>
        <v>3397.858156</v>
      </c>
      <c r="F203" s="79">
        <f t="shared" si="153"/>
        <v>1244.635442</v>
      </c>
      <c r="G203" s="80">
        <f t="shared" si="154"/>
        <v>702.2240189</v>
      </c>
      <c r="H203" s="81">
        <f t="shared" si="155"/>
        <v>407.5798815</v>
      </c>
      <c r="I203" s="86">
        <f t="shared" si="156"/>
        <v>679.5716311</v>
      </c>
    </row>
    <row r="204">
      <c r="A204" s="70"/>
      <c r="B204" s="66" t="s">
        <v>28</v>
      </c>
      <c r="C204" s="67">
        <v>13.488916853932587</v>
      </c>
      <c r="D204" s="68">
        <f t="shared" si="151"/>
        <v>3088.96196</v>
      </c>
      <c r="E204" s="69">
        <f t="shared" si="152"/>
        <v>3397.858156</v>
      </c>
      <c r="F204" s="79">
        <f t="shared" si="153"/>
        <v>1244.635442</v>
      </c>
      <c r="G204" s="80">
        <f t="shared" si="154"/>
        <v>702.2240189</v>
      </c>
      <c r="H204" s="81">
        <f t="shared" si="155"/>
        <v>407.5798815</v>
      </c>
      <c r="I204" s="86">
        <f t="shared" si="156"/>
        <v>679.5716311</v>
      </c>
    </row>
    <row r="205">
      <c r="A205" s="70"/>
      <c r="B205" s="66" t="s">
        <v>15</v>
      </c>
      <c r="C205" s="67">
        <v>13.488916853932587</v>
      </c>
      <c r="D205" s="68">
        <f t="shared" si="151"/>
        <v>3088.96196</v>
      </c>
      <c r="E205" s="69">
        <f t="shared" si="152"/>
        <v>3397.858156</v>
      </c>
      <c r="F205" s="79">
        <f t="shared" si="153"/>
        <v>1244.635442</v>
      </c>
      <c r="G205" s="80">
        <f t="shared" si="154"/>
        <v>702.2240189</v>
      </c>
      <c r="H205" s="81">
        <f t="shared" si="155"/>
        <v>407.5798815</v>
      </c>
      <c r="I205" s="86">
        <f t="shared" si="156"/>
        <v>679.5716311</v>
      </c>
    </row>
    <row r="206">
      <c r="A206" s="70"/>
      <c r="B206" s="66" t="s">
        <v>16</v>
      </c>
      <c r="C206" s="67">
        <v>13.488916853932587</v>
      </c>
      <c r="D206" s="68">
        <f t="shared" si="151"/>
        <v>3088.96196</v>
      </c>
      <c r="E206" s="69">
        <f t="shared" si="152"/>
        <v>3397.858156</v>
      </c>
      <c r="F206" s="79">
        <f t="shared" si="153"/>
        <v>1244.635442</v>
      </c>
      <c r="G206" s="80">
        <f t="shared" si="154"/>
        <v>702.2240189</v>
      </c>
      <c r="H206" s="81">
        <f t="shared" si="155"/>
        <v>407.5798815</v>
      </c>
      <c r="I206" s="86">
        <f t="shared" si="156"/>
        <v>679.5716311</v>
      </c>
    </row>
    <row r="207">
      <c r="A207" s="70"/>
      <c r="B207" s="66" t="s">
        <v>17</v>
      </c>
      <c r="C207" s="67">
        <v>18.88448359550562</v>
      </c>
      <c r="D207" s="68">
        <f t="shared" si="151"/>
        <v>4324.546743</v>
      </c>
      <c r="E207" s="69">
        <f t="shared" si="152"/>
        <v>4757.001418</v>
      </c>
      <c r="F207" s="79">
        <f t="shared" si="153"/>
        <v>1742.489619</v>
      </c>
      <c r="G207" s="80">
        <f t="shared" si="154"/>
        <v>983.1136265</v>
      </c>
      <c r="H207" s="81">
        <f t="shared" si="155"/>
        <v>570.6118341</v>
      </c>
      <c r="I207" s="86">
        <f t="shared" si="156"/>
        <v>951.4002835</v>
      </c>
    </row>
    <row r="208">
      <c r="A208" s="70"/>
      <c r="B208" s="66" t="s">
        <v>73</v>
      </c>
      <c r="C208" s="67">
        <v>13.488916853932587</v>
      </c>
      <c r="D208" s="68">
        <f t="shared" si="151"/>
        <v>3088.96196</v>
      </c>
      <c r="E208" s="69">
        <f t="shared" si="152"/>
        <v>3397.858156</v>
      </c>
      <c r="F208" s="79">
        <f t="shared" si="153"/>
        <v>1244.635442</v>
      </c>
      <c r="G208" s="80">
        <f t="shared" si="154"/>
        <v>702.2240189</v>
      </c>
      <c r="H208" s="81">
        <f t="shared" si="155"/>
        <v>407.5798815</v>
      </c>
      <c r="I208" s="86">
        <f t="shared" si="156"/>
        <v>679.5716311</v>
      </c>
    </row>
    <row r="209">
      <c r="A209" s="98"/>
      <c r="B209" s="98"/>
      <c r="C209" s="98"/>
      <c r="D209" s="98"/>
      <c r="E209" s="98"/>
      <c r="F209" s="98"/>
      <c r="G209" s="98"/>
      <c r="H209" s="98"/>
      <c r="I209" s="101"/>
    </row>
    <row r="210">
      <c r="A210" s="65" t="s">
        <v>279</v>
      </c>
      <c r="B210" s="66" t="s">
        <v>280</v>
      </c>
      <c r="C210" s="67">
        <v>0.0</v>
      </c>
      <c r="D210" s="68">
        <f>C210*229</f>
        <v>0</v>
      </c>
      <c r="E210" s="69">
        <f>D210*1.1</f>
        <v>0</v>
      </c>
      <c r="F210" s="79">
        <f>(E210*$F$6)*0.33</f>
        <v>0</v>
      </c>
      <c r="G210" s="80">
        <f>(E210*$G$6)*0.1666666667</f>
        <v>0</v>
      </c>
      <c r="H210" s="81">
        <f>(E210*$H$6)*0.0833</f>
        <v>0</v>
      </c>
      <c r="I210" s="86">
        <f>D210*$I$6</f>
        <v>0</v>
      </c>
    </row>
    <row r="211">
      <c r="A211" s="98"/>
      <c r="B211" s="98"/>
      <c r="C211" s="98"/>
      <c r="D211" s="98"/>
      <c r="E211" s="98"/>
      <c r="F211" s="98"/>
      <c r="G211" s="98"/>
      <c r="H211" s="98"/>
      <c r="I211" s="101"/>
    </row>
    <row r="212">
      <c r="A212" s="65" t="s">
        <v>281</v>
      </c>
      <c r="B212" s="66" t="s">
        <v>68</v>
      </c>
      <c r="C212" s="67">
        <v>13.488916853932587</v>
      </c>
      <c r="D212" s="68">
        <f t="shared" ref="D212:D219" si="157">C212*229</f>
        <v>3088.96196</v>
      </c>
      <c r="E212" s="69">
        <f t="shared" ref="E212:E219" si="158">D212*1.1</f>
        <v>3397.858156</v>
      </c>
      <c r="F212" s="79">
        <f t="shared" ref="F212:F219" si="159">(E212*$F$6)*0.33</f>
        <v>1244.635442</v>
      </c>
      <c r="G212" s="80">
        <f t="shared" ref="G212:G219" si="160">(E212*$G$6)*0.1666666667</f>
        <v>702.2240189</v>
      </c>
      <c r="H212" s="81">
        <f t="shared" ref="H212:H219" si="161">(E212*$H$6)*0.0833</f>
        <v>407.5798815</v>
      </c>
      <c r="I212" s="86">
        <f t="shared" ref="I212:I219" si="162">D212*$I$6</f>
        <v>679.5716311</v>
      </c>
    </row>
    <row r="213">
      <c r="A213" s="70"/>
      <c r="B213" s="66" t="s">
        <v>69</v>
      </c>
      <c r="C213" s="67">
        <v>13.488916853932587</v>
      </c>
      <c r="D213" s="68">
        <f t="shared" si="157"/>
        <v>3088.96196</v>
      </c>
      <c r="E213" s="69">
        <f t="shared" si="158"/>
        <v>3397.858156</v>
      </c>
      <c r="F213" s="79">
        <f t="shared" si="159"/>
        <v>1244.635442</v>
      </c>
      <c r="G213" s="80">
        <f t="shared" si="160"/>
        <v>702.2240189</v>
      </c>
      <c r="H213" s="81">
        <f t="shared" si="161"/>
        <v>407.5798815</v>
      </c>
      <c r="I213" s="86">
        <f t="shared" si="162"/>
        <v>679.5716311</v>
      </c>
    </row>
    <row r="214">
      <c r="A214" s="70"/>
      <c r="B214" s="66" t="s">
        <v>22</v>
      </c>
      <c r="C214" s="67">
        <v>13.488916853932587</v>
      </c>
      <c r="D214" s="68">
        <f t="shared" si="157"/>
        <v>3088.96196</v>
      </c>
      <c r="E214" s="69">
        <f t="shared" si="158"/>
        <v>3397.858156</v>
      </c>
      <c r="F214" s="79">
        <f t="shared" si="159"/>
        <v>1244.635442</v>
      </c>
      <c r="G214" s="80">
        <f t="shared" si="160"/>
        <v>702.2240189</v>
      </c>
      <c r="H214" s="81">
        <f t="shared" si="161"/>
        <v>407.5798815</v>
      </c>
      <c r="I214" s="86">
        <f t="shared" si="162"/>
        <v>679.5716311</v>
      </c>
    </row>
    <row r="215">
      <c r="A215" s="70"/>
      <c r="B215" s="66" t="s">
        <v>28</v>
      </c>
      <c r="C215" s="67">
        <v>13.488916853932587</v>
      </c>
      <c r="D215" s="68">
        <f t="shared" si="157"/>
        <v>3088.96196</v>
      </c>
      <c r="E215" s="69">
        <f t="shared" si="158"/>
        <v>3397.858156</v>
      </c>
      <c r="F215" s="79">
        <f t="shared" si="159"/>
        <v>1244.635442</v>
      </c>
      <c r="G215" s="80">
        <f t="shared" si="160"/>
        <v>702.2240189</v>
      </c>
      <c r="H215" s="81">
        <f t="shared" si="161"/>
        <v>407.5798815</v>
      </c>
      <c r="I215" s="86">
        <f t="shared" si="162"/>
        <v>679.5716311</v>
      </c>
    </row>
    <row r="216">
      <c r="A216" s="70"/>
      <c r="B216" s="66" t="s">
        <v>15</v>
      </c>
      <c r="C216" s="67">
        <v>13.488916853932587</v>
      </c>
      <c r="D216" s="68">
        <f t="shared" si="157"/>
        <v>3088.96196</v>
      </c>
      <c r="E216" s="69">
        <f t="shared" si="158"/>
        <v>3397.858156</v>
      </c>
      <c r="F216" s="79">
        <f t="shared" si="159"/>
        <v>1244.635442</v>
      </c>
      <c r="G216" s="80">
        <f t="shared" si="160"/>
        <v>702.2240189</v>
      </c>
      <c r="H216" s="81">
        <f t="shared" si="161"/>
        <v>407.5798815</v>
      </c>
      <c r="I216" s="86">
        <f t="shared" si="162"/>
        <v>679.5716311</v>
      </c>
    </row>
    <row r="217">
      <c r="A217" s="70"/>
      <c r="B217" s="66" t="s">
        <v>16</v>
      </c>
      <c r="C217" s="67">
        <v>13.488916853932587</v>
      </c>
      <c r="D217" s="68">
        <f t="shared" si="157"/>
        <v>3088.96196</v>
      </c>
      <c r="E217" s="69">
        <f t="shared" si="158"/>
        <v>3397.858156</v>
      </c>
      <c r="F217" s="79">
        <f t="shared" si="159"/>
        <v>1244.635442</v>
      </c>
      <c r="G217" s="80">
        <f t="shared" si="160"/>
        <v>702.2240189</v>
      </c>
      <c r="H217" s="81">
        <f t="shared" si="161"/>
        <v>407.5798815</v>
      </c>
      <c r="I217" s="86">
        <f t="shared" si="162"/>
        <v>679.5716311</v>
      </c>
    </row>
    <row r="218">
      <c r="A218" s="70"/>
      <c r="B218" s="66" t="s">
        <v>17</v>
      </c>
      <c r="C218" s="67">
        <v>18.88448359550562</v>
      </c>
      <c r="D218" s="68">
        <f t="shared" si="157"/>
        <v>4324.546743</v>
      </c>
      <c r="E218" s="69">
        <f t="shared" si="158"/>
        <v>4757.001418</v>
      </c>
      <c r="F218" s="79">
        <f t="shared" si="159"/>
        <v>1742.489619</v>
      </c>
      <c r="G218" s="80">
        <f t="shared" si="160"/>
        <v>983.1136265</v>
      </c>
      <c r="H218" s="81">
        <f t="shared" si="161"/>
        <v>570.6118341</v>
      </c>
      <c r="I218" s="86">
        <f t="shared" si="162"/>
        <v>951.4002835</v>
      </c>
    </row>
    <row r="219">
      <c r="A219" s="70"/>
      <c r="B219" s="66" t="s">
        <v>73</v>
      </c>
      <c r="C219" s="67">
        <v>13.488916853932587</v>
      </c>
      <c r="D219" s="68">
        <f t="shared" si="157"/>
        <v>3088.96196</v>
      </c>
      <c r="E219" s="69">
        <f t="shared" si="158"/>
        <v>3397.858156</v>
      </c>
      <c r="F219" s="79">
        <f t="shared" si="159"/>
        <v>1244.635442</v>
      </c>
      <c r="G219" s="80">
        <f t="shared" si="160"/>
        <v>702.2240189</v>
      </c>
      <c r="H219" s="81">
        <f t="shared" si="161"/>
        <v>407.5798815</v>
      </c>
      <c r="I219" s="86">
        <f t="shared" si="162"/>
        <v>679.5716311</v>
      </c>
    </row>
    <row r="220">
      <c r="A220" s="98"/>
      <c r="B220" s="98"/>
      <c r="C220" s="98"/>
      <c r="D220" s="98"/>
      <c r="E220" s="98"/>
      <c r="F220" s="98"/>
      <c r="G220" s="98"/>
      <c r="H220" s="98"/>
      <c r="I220" s="101"/>
    </row>
    <row r="221">
      <c r="A221" s="65" t="s">
        <v>282</v>
      </c>
      <c r="B221" s="66" t="s">
        <v>68</v>
      </c>
      <c r="C221" s="67">
        <v>0.0</v>
      </c>
      <c r="D221" s="68">
        <f t="shared" ref="D221:D228" si="163">C221*229</f>
        <v>0</v>
      </c>
      <c r="E221" s="69">
        <f t="shared" ref="E221:E228" si="164">D221*1.1</f>
        <v>0</v>
      </c>
      <c r="F221" s="79">
        <f t="shared" ref="F221:F228" si="165">(E221*$F$6)*0.33</f>
        <v>0</v>
      </c>
      <c r="G221" s="80">
        <f t="shared" ref="G221:G228" si="166">(E221*$G$6)*0.1666666667</f>
        <v>0</v>
      </c>
      <c r="H221" s="81">
        <f t="shared" ref="H221:H228" si="167">(E221*$H$6)*0.0833</f>
        <v>0</v>
      </c>
      <c r="I221" s="86">
        <f t="shared" ref="I221:I228" si="168">D221*$I$6</f>
        <v>0</v>
      </c>
    </row>
    <row r="222">
      <c r="A222" s="70"/>
      <c r="B222" s="66" t="s">
        <v>69</v>
      </c>
      <c r="C222" s="67">
        <v>0.0</v>
      </c>
      <c r="D222" s="68">
        <f t="shared" si="163"/>
        <v>0</v>
      </c>
      <c r="E222" s="69">
        <f t="shared" si="164"/>
        <v>0</v>
      </c>
      <c r="F222" s="79">
        <f t="shared" si="165"/>
        <v>0</v>
      </c>
      <c r="G222" s="80">
        <f t="shared" si="166"/>
        <v>0</v>
      </c>
      <c r="H222" s="81">
        <f t="shared" si="167"/>
        <v>0</v>
      </c>
      <c r="I222" s="86">
        <f t="shared" si="168"/>
        <v>0</v>
      </c>
    </row>
    <row r="223">
      <c r="A223" s="70"/>
      <c r="B223" s="66" t="s">
        <v>22</v>
      </c>
      <c r="C223" s="67">
        <v>0.0</v>
      </c>
      <c r="D223" s="68">
        <f t="shared" si="163"/>
        <v>0</v>
      </c>
      <c r="E223" s="69">
        <f t="shared" si="164"/>
        <v>0</v>
      </c>
      <c r="F223" s="79">
        <f t="shared" si="165"/>
        <v>0</v>
      </c>
      <c r="G223" s="80">
        <f t="shared" si="166"/>
        <v>0</v>
      </c>
      <c r="H223" s="81">
        <f t="shared" si="167"/>
        <v>0</v>
      </c>
      <c r="I223" s="86">
        <f t="shared" si="168"/>
        <v>0</v>
      </c>
    </row>
    <row r="224">
      <c r="A224" s="70"/>
      <c r="B224" s="66" t="s">
        <v>28</v>
      </c>
      <c r="C224" s="67">
        <v>0.0</v>
      </c>
      <c r="D224" s="68">
        <f t="shared" si="163"/>
        <v>0</v>
      </c>
      <c r="E224" s="69">
        <f t="shared" si="164"/>
        <v>0</v>
      </c>
      <c r="F224" s="79">
        <f t="shared" si="165"/>
        <v>0</v>
      </c>
      <c r="G224" s="80">
        <f t="shared" si="166"/>
        <v>0</v>
      </c>
      <c r="H224" s="81">
        <f t="shared" si="167"/>
        <v>0</v>
      </c>
      <c r="I224" s="86">
        <f t="shared" si="168"/>
        <v>0</v>
      </c>
    </row>
    <row r="225">
      <c r="A225" s="70"/>
      <c r="B225" s="66" t="s">
        <v>15</v>
      </c>
      <c r="C225" s="67">
        <v>0.0</v>
      </c>
      <c r="D225" s="68">
        <f t="shared" si="163"/>
        <v>0</v>
      </c>
      <c r="E225" s="69">
        <f t="shared" si="164"/>
        <v>0</v>
      </c>
      <c r="F225" s="79">
        <f t="shared" si="165"/>
        <v>0</v>
      </c>
      <c r="G225" s="80">
        <f t="shared" si="166"/>
        <v>0</v>
      </c>
      <c r="H225" s="81">
        <f t="shared" si="167"/>
        <v>0</v>
      </c>
      <c r="I225" s="86">
        <f t="shared" si="168"/>
        <v>0</v>
      </c>
    </row>
    <row r="226">
      <c r="A226" s="70"/>
      <c r="B226" s="66" t="s">
        <v>16</v>
      </c>
      <c r="C226" s="67">
        <v>0.0</v>
      </c>
      <c r="D226" s="68">
        <f t="shared" si="163"/>
        <v>0</v>
      </c>
      <c r="E226" s="69">
        <f t="shared" si="164"/>
        <v>0</v>
      </c>
      <c r="F226" s="79">
        <f t="shared" si="165"/>
        <v>0</v>
      </c>
      <c r="G226" s="80">
        <f t="shared" si="166"/>
        <v>0</v>
      </c>
      <c r="H226" s="81">
        <f t="shared" si="167"/>
        <v>0</v>
      </c>
      <c r="I226" s="86">
        <f t="shared" si="168"/>
        <v>0</v>
      </c>
    </row>
    <row r="227">
      <c r="A227" s="70"/>
      <c r="B227" s="66" t="s">
        <v>17</v>
      </c>
      <c r="C227" s="67">
        <v>0.0</v>
      </c>
      <c r="D227" s="68">
        <f t="shared" si="163"/>
        <v>0</v>
      </c>
      <c r="E227" s="69">
        <f t="shared" si="164"/>
        <v>0</v>
      </c>
      <c r="F227" s="79">
        <f t="shared" si="165"/>
        <v>0</v>
      </c>
      <c r="G227" s="80">
        <f t="shared" si="166"/>
        <v>0</v>
      </c>
      <c r="H227" s="81">
        <f t="shared" si="167"/>
        <v>0</v>
      </c>
      <c r="I227" s="86">
        <f t="shared" si="168"/>
        <v>0</v>
      </c>
    </row>
    <row r="228">
      <c r="A228" s="70"/>
      <c r="B228" s="66" t="s">
        <v>73</v>
      </c>
      <c r="C228" s="67">
        <v>11.465579325842699</v>
      </c>
      <c r="D228" s="68">
        <f t="shared" si="163"/>
        <v>2625.617666</v>
      </c>
      <c r="E228" s="69">
        <f t="shared" si="164"/>
        <v>2888.179432</v>
      </c>
      <c r="F228" s="79">
        <f t="shared" si="165"/>
        <v>1057.940126</v>
      </c>
      <c r="G228" s="80">
        <f t="shared" si="166"/>
        <v>596.8904161</v>
      </c>
      <c r="H228" s="81">
        <f t="shared" si="167"/>
        <v>346.4428992</v>
      </c>
      <c r="I228" s="86">
        <f t="shared" si="168"/>
        <v>577.6358864</v>
      </c>
    </row>
    <row r="229">
      <c r="A229" s="98"/>
      <c r="B229" s="98"/>
      <c r="C229" s="98"/>
      <c r="D229" s="98"/>
      <c r="E229" s="98"/>
      <c r="F229" s="98"/>
      <c r="G229" s="98"/>
      <c r="H229" s="98"/>
      <c r="I229" s="101"/>
    </row>
    <row r="230">
      <c r="A230" s="65" t="s">
        <v>283</v>
      </c>
      <c r="B230" s="66" t="s">
        <v>68</v>
      </c>
      <c r="C230" s="67">
        <v>12.814471011235955</v>
      </c>
      <c r="D230" s="68">
        <f t="shared" ref="D230:D237" si="169">C230*229</f>
        <v>2934.513862</v>
      </c>
      <c r="E230" s="69">
        <f t="shared" ref="E230:E237" si="170">D230*1.1</f>
        <v>3227.965248</v>
      </c>
      <c r="F230" s="79">
        <f t="shared" ref="F230:F237" si="171">(E230*$F$6)*0.33</f>
        <v>1182.40367</v>
      </c>
      <c r="G230" s="80">
        <f t="shared" ref="G230:G237" si="172">(E230*$G$6)*0.1666666667</f>
        <v>667.112818</v>
      </c>
      <c r="H230" s="81">
        <f t="shared" ref="H230:H237" si="173">(E230*$H$6)*0.0833</f>
        <v>387.2008874</v>
      </c>
      <c r="I230" s="86">
        <f t="shared" ref="I230:I237" si="174">D230*$I$6</f>
        <v>645.5930495</v>
      </c>
    </row>
    <row r="231">
      <c r="A231" s="70"/>
      <c r="B231" s="66" t="s">
        <v>69</v>
      </c>
      <c r="C231" s="67">
        <v>0.0</v>
      </c>
      <c r="D231" s="68">
        <f t="shared" si="169"/>
        <v>0</v>
      </c>
      <c r="E231" s="69">
        <f t="shared" si="170"/>
        <v>0</v>
      </c>
      <c r="F231" s="79">
        <f t="shared" si="171"/>
        <v>0</v>
      </c>
      <c r="G231" s="80">
        <f t="shared" si="172"/>
        <v>0</v>
      </c>
      <c r="H231" s="81">
        <f t="shared" si="173"/>
        <v>0</v>
      </c>
      <c r="I231" s="86">
        <f t="shared" si="174"/>
        <v>0</v>
      </c>
    </row>
    <row r="232">
      <c r="A232" s="70"/>
      <c r="B232" s="66" t="s">
        <v>22</v>
      </c>
      <c r="C232" s="67">
        <v>0.0</v>
      </c>
      <c r="D232" s="68">
        <f t="shared" si="169"/>
        <v>0</v>
      </c>
      <c r="E232" s="69">
        <f t="shared" si="170"/>
        <v>0</v>
      </c>
      <c r="F232" s="79">
        <f t="shared" si="171"/>
        <v>0</v>
      </c>
      <c r="G232" s="80">
        <f t="shared" si="172"/>
        <v>0</v>
      </c>
      <c r="H232" s="81">
        <f t="shared" si="173"/>
        <v>0</v>
      </c>
      <c r="I232" s="86">
        <f t="shared" si="174"/>
        <v>0</v>
      </c>
    </row>
    <row r="233">
      <c r="A233" s="70"/>
      <c r="B233" s="66" t="s">
        <v>28</v>
      </c>
      <c r="C233" s="67">
        <v>0.0</v>
      </c>
      <c r="D233" s="68">
        <f t="shared" si="169"/>
        <v>0</v>
      </c>
      <c r="E233" s="69">
        <f t="shared" si="170"/>
        <v>0</v>
      </c>
      <c r="F233" s="79">
        <f t="shared" si="171"/>
        <v>0</v>
      </c>
      <c r="G233" s="80">
        <f t="shared" si="172"/>
        <v>0</v>
      </c>
      <c r="H233" s="81">
        <f t="shared" si="173"/>
        <v>0</v>
      </c>
      <c r="I233" s="86">
        <f t="shared" si="174"/>
        <v>0</v>
      </c>
    </row>
    <row r="234">
      <c r="A234" s="70"/>
      <c r="B234" s="66" t="s">
        <v>15</v>
      </c>
      <c r="C234" s="67">
        <v>0.0</v>
      </c>
      <c r="D234" s="68">
        <f t="shared" si="169"/>
        <v>0</v>
      </c>
      <c r="E234" s="69">
        <f t="shared" si="170"/>
        <v>0</v>
      </c>
      <c r="F234" s="79">
        <f t="shared" si="171"/>
        <v>0</v>
      </c>
      <c r="G234" s="80">
        <f t="shared" si="172"/>
        <v>0</v>
      </c>
      <c r="H234" s="81">
        <f t="shared" si="173"/>
        <v>0</v>
      </c>
      <c r="I234" s="86">
        <f t="shared" si="174"/>
        <v>0</v>
      </c>
    </row>
    <row r="235">
      <c r="A235" s="70"/>
      <c r="B235" s="66" t="s">
        <v>16</v>
      </c>
      <c r="C235" s="67">
        <v>0.0</v>
      </c>
      <c r="D235" s="68">
        <f t="shared" si="169"/>
        <v>0</v>
      </c>
      <c r="E235" s="69">
        <f t="shared" si="170"/>
        <v>0</v>
      </c>
      <c r="F235" s="79">
        <f t="shared" si="171"/>
        <v>0</v>
      </c>
      <c r="G235" s="80">
        <f t="shared" si="172"/>
        <v>0</v>
      </c>
      <c r="H235" s="81">
        <f t="shared" si="173"/>
        <v>0</v>
      </c>
      <c r="I235" s="86">
        <f t="shared" si="174"/>
        <v>0</v>
      </c>
    </row>
    <row r="236">
      <c r="A236" s="70"/>
      <c r="B236" s="66" t="s">
        <v>17</v>
      </c>
      <c r="C236" s="67">
        <v>0.0</v>
      </c>
      <c r="D236" s="68">
        <f t="shared" si="169"/>
        <v>0</v>
      </c>
      <c r="E236" s="69">
        <f t="shared" si="170"/>
        <v>0</v>
      </c>
      <c r="F236" s="79">
        <f t="shared" si="171"/>
        <v>0</v>
      </c>
      <c r="G236" s="80">
        <f t="shared" si="172"/>
        <v>0</v>
      </c>
      <c r="H236" s="81">
        <f t="shared" si="173"/>
        <v>0</v>
      </c>
      <c r="I236" s="86">
        <f t="shared" si="174"/>
        <v>0</v>
      </c>
    </row>
    <row r="237">
      <c r="A237" s="70"/>
      <c r="B237" s="66" t="s">
        <v>73</v>
      </c>
      <c r="C237" s="67">
        <v>0.0</v>
      </c>
      <c r="D237" s="68">
        <f t="shared" si="169"/>
        <v>0</v>
      </c>
      <c r="E237" s="69">
        <f t="shared" si="170"/>
        <v>0</v>
      </c>
      <c r="F237" s="79">
        <f t="shared" si="171"/>
        <v>0</v>
      </c>
      <c r="G237" s="80">
        <f t="shared" si="172"/>
        <v>0</v>
      </c>
      <c r="H237" s="81">
        <f t="shared" si="173"/>
        <v>0</v>
      </c>
      <c r="I237" s="86">
        <f t="shared" si="174"/>
        <v>0</v>
      </c>
    </row>
    <row r="238">
      <c r="A238" s="98"/>
      <c r="B238" s="98"/>
      <c r="C238" s="98"/>
      <c r="D238" s="98"/>
      <c r="E238" s="98"/>
      <c r="F238" s="98"/>
      <c r="G238" s="98"/>
      <c r="H238" s="98"/>
      <c r="I238" s="101"/>
    </row>
    <row r="239">
      <c r="A239" s="65" t="s">
        <v>284</v>
      </c>
      <c r="B239" s="66" t="s">
        <v>22</v>
      </c>
      <c r="C239" s="67">
        <v>10.11668764044944</v>
      </c>
      <c r="D239" s="68">
        <f>C239*229</f>
        <v>2316.72147</v>
      </c>
      <c r="E239" s="69">
        <f>D239*1.1</f>
        <v>2548.393617</v>
      </c>
      <c r="F239" s="79">
        <f>(E239*$F$6)*0.33</f>
        <v>933.4765818</v>
      </c>
      <c r="G239" s="80">
        <f>(E239*$G$6)*0.1666666667</f>
        <v>526.6680142</v>
      </c>
      <c r="H239" s="81">
        <f>(E239*$H$6)*0.0833</f>
        <v>305.6849111</v>
      </c>
      <c r="I239" s="86">
        <f>D239*$I$6</f>
        <v>509.6787233</v>
      </c>
    </row>
    <row r="240">
      <c r="A240" s="98"/>
      <c r="B240" s="98"/>
      <c r="C240" s="98"/>
      <c r="D240" s="98"/>
      <c r="E240" s="98"/>
      <c r="F240" s="98"/>
      <c r="G240" s="98"/>
      <c r="H240" s="98"/>
      <c r="I240" s="101"/>
    </row>
    <row r="241">
      <c r="A241" s="65" t="s">
        <v>285</v>
      </c>
      <c r="B241" s="66" t="s">
        <v>22</v>
      </c>
      <c r="C241" s="67">
        <v>26.303387865168546</v>
      </c>
      <c r="D241" s="68">
        <f>C241*229</f>
        <v>6023.475821</v>
      </c>
      <c r="E241" s="69">
        <f>D241*1.1</f>
        <v>6625.823403</v>
      </c>
      <c r="F241" s="79">
        <f>(E241*$F$6)*0.33</f>
        <v>2427.039113</v>
      </c>
      <c r="G241" s="80">
        <f>(E241*$G$6)*0.1666666667</f>
        <v>1369.336837</v>
      </c>
      <c r="H241" s="81">
        <f>(E241*$H$6)*0.0833</f>
        <v>794.7807689</v>
      </c>
      <c r="I241" s="86">
        <f>D241*$I$6</f>
        <v>1325.164681</v>
      </c>
    </row>
    <row r="242">
      <c r="A242" s="98"/>
      <c r="B242" s="98"/>
      <c r="C242" s="98"/>
      <c r="D242" s="98"/>
      <c r="E242" s="98"/>
      <c r="F242" s="98"/>
      <c r="G242" s="98"/>
      <c r="H242" s="98"/>
      <c r="I242" s="101"/>
    </row>
    <row r="243">
      <c r="A243" s="65" t="s">
        <v>286</v>
      </c>
      <c r="B243" s="66" t="s">
        <v>40</v>
      </c>
      <c r="C243" s="67">
        <v>26.303387865168546</v>
      </c>
      <c r="D243" s="68">
        <f>C243*229</f>
        <v>6023.475821</v>
      </c>
      <c r="E243" s="69">
        <f>D243*1.1</f>
        <v>6625.823403</v>
      </c>
      <c r="F243" s="79">
        <f>(E243*$F$6)*0.33</f>
        <v>2427.039113</v>
      </c>
      <c r="G243" s="80">
        <f>(E243*$G$6)*0.1666666667</f>
        <v>1369.336837</v>
      </c>
      <c r="H243" s="81">
        <f>(E243*$H$6)*0.0833</f>
        <v>794.7807689</v>
      </c>
      <c r="I243" s="94">
        <f>D243*$I$6</f>
        <v>1325.164681</v>
      </c>
    </row>
    <row r="244">
      <c r="A244" s="98"/>
      <c r="B244" s="98"/>
      <c r="C244" s="98"/>
      <c r="D244" s="98"/>
      <c r="E244" s="98"/>
      <c r="F244" s="98"/>
      <c r="G244" s="98"/>
      <c r="H244" s="98"/>
      <c r="I244" s="98"/>
    </row>
  </sheetData>
  <mergeCells count="2">
    <mergeCell ref="A1:N3"/>
    <mergeCell ref="F5:H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1.75"/>
    <col customWidth="1" min="3" max="3" width="22.63"/>
    <col customWidth="1" min="4" max="4" width="18.38"/>
    <col customWidth="1" min="5" max="5" width="21.0"/>
    <col customWidth="1" min="6" max="6" width="17.38"/>
    <col customWidth="1" min="7" max="7" width="19.88"/>
    <col customWidth="1" min="8" max="8" width="19.5"/>
    <col customWidth="1" min="9" max="9" width="23.5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7" t="s">
        <v>6</v>
      </c>
      <c r="G7" s="18" t="s">
        <v>7</v>
      </c>
      <c r="H7" s="19" t="s">
        <v>8</v>
      </c>
      <c r="I7" s="96" t="s">
        <v>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</row>
    <row r="8">
      <c r="A8" s="65" t="s">
        <v>287</v>
      </c>
      <c r="B8" s="66" t="s">
        <v>39</v>
      </c>
      <c r="C8" s="67">
        <v>94.42241797752811</v>
      </c>
      <c r="D8" s="68">
        <f>C8*229</f>
        <v>21622.73372</v>
      </c>
      <c r="E8" s="69">
        <f>D8*1.1</f>
        <v>23785.00709</v>
      </c>
      <c r="F8" s="79">
        <f>(E8*$F$6)*0.33</f>
        <v>8712.448097</v>
      </c>
      <c r="G8" s="80">
        <f>(E8*$G$6)*0.1666666667</f>
        <v>4915.568133</v>
      </c>
      <c r="H8" s="81">
        <f>(E8*$H$6)*0.0833</f>
        <v>2853.05917</v>
      </c>
      <c r="I8" s="97">
        <f>D8*$I$6</f>
        <v>4757.001418</v>
      </c>
      <c r="J8" s="103"/>
    </row>
    <row r="9">
      <c r="A9" s="37"/>
      <c r="B9" s="87"/>
      <c r="C9" s="88"/>
      <c r="D9" s="88"/>
      <c r="E9" s="89"/>
      <c r="F9" s="90"/>
      <c r="G9" s="90"/>
      <c r="H9" s="91"/>
      <c r="I9" s="92"/>
    </row>
    <row r="10">
      <c r="A10" s="65" t="s">
        <v>288</v>
      </c>
      <c r="B10" s="66" t="s">
        <v>11</v>
      </c>
      <c r="C10" s="67">
        <v>20.23337528089888</v>
      </c>
      <c r="D10" s="68">
        <f t="shared" ref="D10:D16" si="1">C10*229</f>
        <v>4633.442939</v>
      </c>
      <c r="E10" s="69">
        <f t="shared" ref="E10:E16" si="2">D10*1.1</f>
        <v>5096.787233</v>
      </c>
      <c r="F10" s="79">
        <f t="shared" ref="F10:F16" si="3">(E10*$F$6)*0.33</f>
        <v>1866.953164</v>
      </c>
      <c r="G10" s="80">
        <f t="shared" ref="G10:G16" si="4">(E10*$G$6)*0.1666666667</f>
        <v>1053.336028</v>
      </c>
      <c r="H10" s="81">
        <f t="shared" ref="H10:H16" si="5">(E10*$H$6)*0.0833</f>
        <v>611.3698222</v>
      </c>
      <c r="I10" s="86">
        <f t="shared" ref="I10:I16" si="6">D10*$I$6</f>
        <v>1019.357447</v>
      </c>
    </row>
    <row r="11">
      <c r="A11" s="70"/>
      <c r="B11" s="66" t="s">
        <v>22</v>
      </c>
      <c r="C11" s="67">
        <v>13.488916853932587</v>
      </c>
      <c r="D11" s="68">
        <f t="shared" si="1"/>
        <v>3088.96196</v>
      </c>
      <c r="E11" s="69">
        <f t="shared" si="2"/>
        <v>3397.858156</v>
      </c>
      <c r="F11" s="79">
        <f t="shared" si="3"/>
        <v>1244.635442</v>
      </c>
      <c r="G11" s="80">
        <f t="shared" si="4"/>
        <v>702.2240189</v>
      </c>
      <c r="H11" s="81">
        <f t="shared" si="5"/>
        <v>407.5798815</v>
      </c>
      <c r="I11" s="86">
        <f t="shared" si="6"/>
        <v>679.5716311</v>
      </c>
    </row>
    <row r="12">
      <c r="A12" s="70"/>
      <c r="B12" s="66" t="s">
        <v>28</v>
      </c>
      <c r="C12" s="67">
        <v>13.488916853932587</v>
      </c>
      <c r="D12" s="68">
        <f t="shared" si="1"/>
        <v>3088.96196</v>
      </c>
      <c r="E12" s="69">
        <f t="shared" si="2"/>
        <v>3397.858156</v>
      </c>
      <c r="F12" s="79">
        <f t="shared" si="3"/>
        <v>1244.635442</v>
      </c>
      <c r="G12" s="80">
        <f t="shared" si="4"/>
        <v>702.2240189</v>
      </c>
      <c r="H12" s="81">
        <f t="shared" si="5"/>
        <v>407.5798815</v>
      </c>
      <c r="I12" s="86">
        <f t="shared" si="6"/>
        <v>679.5716311</v>
      </c>
    </row>
    <row r="13">
      <c r="A13" s="70"/>
      <c r="B13" s="66" t="s">
        <v>15</v>
      </c>
      <c r="C13" s="67">
        <v>13.488916853932587</v>
      </c>
      <c r="D13" s="68">
        <f t="shared" si="1"/>
        <v>3088.96196</v>
      </c>
      <c r="E13" s="69">
        <f t="shared" si="2"/>
        <v>3397.858156</v>
      </c>
      <c r="F13" s="79">
        <f t="shared" si="3"/>
        <v>1244.635442</v>
      </c>
      <c r="G13" s="80">
        <f t="shared" si="4"/>
        <v>702.2240189</v>
      </c>
      <c r="H13" s="81">
        <f t="shared" si="5"/>
        <v>407.5798815</v>
      </c>
      <c r="I13" s="86">
        <f t="shared" si="6"/>
        <v>679.5716311</v>
      </c>
    </row>
    <row r="14">
      <c r="A14" s="70"/>
      <c r="B14" s="66" t="s">
        <v>16</v>
      </c>
      <c r="C14" s="67">
        <v>0.0</v>
      </c>
      <c r="D14" s="68">
        <f t="shared" si="1"/>
        <v>0</v>
      </c>
      <c r="E14" s="69">
        <f t="shared" si="2"/>
        <v>0</v>
      </c>
      <c r="F14" s="79">
        <f t="shared" si="3"/>
        <v>0</v>
      </c>
      <c r="G14" s="80">
        <f t="shared" si="4"/>
        <v>0</v>
      </c>
      <c r="H14" s="81">
        <f t="shared" si="5"/>
        <v>0</v>
      </c>
      <c r="I14" s="86">
        <f t="shared" si="6"/>
        <v>0</v>
      </c>
    </row>
    <row r="15">
      <c r="A15" s="70"/>
      <c r="B15" s="66" t="s">
        <v>17</v>
      </c>
      <c r="C15" s="67">
        <v>0.0</v>
      </c>
      <c r="D15" s="68">
        <f t="shared" si="1"/>
        <v>0</v>
      </c>
      <c r="E15" s="69">
        <f t="shared" si="2"/>
        <v>0</v>
      </c>
      <c r="F15" s="79">
        <f t="shared" si="3"/>
        <v>0</v>
      </c>
      <c r="G15" s="80">
        <f t="shared" si="4"/>
        <v>0</v>
      </c>
      <c r="H15" s="81">
        <f t="shared" si="5"/>
        <v>0</v>
      </c>
      <c r="I15" s="86">
        <f t="shared" si="6"/>
        <v>0</v>
      </c>
    </row>
    <row r="16">
      <c r="A16" s="70"/>
      <c r="B16" s="66" t="s">
        <v>73</v>
      </c>
      <c r="C16" s="67">
        <v>9.44224179775281</v>
      </c>
      <c r="D16" s="68">
        <f t="shared" si="1"/>
        <v>2162.273372</v>
      </c>
      <c r="E16" s="69">
        <f t="shared" si="2"/>
        <v>2378.500709</v>
      </c>
      <c r="F16" s="79">
        <f t="shared" si="3"/>
        <v>871.2448097</v>
      </c>
      <c r="G16" s="80">
        <f t="shared" si="4"/>
        <v>491.5568133</v>
      </c>
      <c r="H16" s="81">
        <f t="shared" si="5"/>
        <v>285.305917</v>
      </c>
      <c r="I16" s="86">
        <f t="shared" si="6"/>
        <v>475.7001418</v>
      </c>
    </row>
    <row r="17">
      <c r="A17" s="37"/>
      <c r="B17" s="87"/>
      <c r="C17" s="88"/>
      <c r="D17" s="88"/>
      <c r="E17" s="89"/>
      <c r="F17" s="90"/>
      <c r="G17" s="90"/>
      <c r="H17" s="91"/>
      <c r="I17" s="92"/>
    </row>
    <row r="18">
      <c r="A18" s="65" t="s">
        <v>289</v>
      </c>
      <c r="B18" s="66" t="s">
        <v>11</v>
      </c>
      <c r="C18" s="67">
        <v>26.303387865168546</v>
      </c>
      <c r="D18" s="68">
        <f t="shared" ref="D18:D24" si="7">C18*229</f>
        <v>6023.475821</v>
      </c>
      <c r="E18" s="69">
        <f t="shared" ref="E18:E24" si="8">D18*1.1</f>
        <v>6625.823403</v>
      </c>
      <c r="F18" s="79">
        <f t="shared" ref="F18:F24" si="9">(E18*$F$6)*0.33</f>
        <v>2427.039113</v>
      </c>
      <c r="G18" s="80">
        <f t="shared" ref="G18:G24" si="10">(E18*$G$6)*0.1666666667</f>
        <v>1369.336837</v>
      </c>
      <c r="H18" s="81">
        <f t="shared" ref="H18:H24" si="11">(E18*$H$6)*0.0833</f>
        <v>794.7807689</v>
      </c>
      <c r="I18" s="86">
        <f t="shared" ref="I18:I24" si="12">D18*$I$6</f>
        <v>1325.164681</v>
      </c>
    </row>
    <row r="19">
      <c r="A19" s="70"/>
      <c r="B19" s="66" t="s">
        <v>22</v>
      </c>
      <c r="C19" s="67">
        <v>13.488916853932587</v>
      </c>
      <c r="D19" s="68">
        <f t="shared" si="7"/>
        <v>3088.96196</v>
      </c>
      <c r="E19" s="69">
        <f t="shared" si="8"/>
        <v>3397.858156</v>
      </c>
      <c r="F19" s="79">
        <f t="shared" si="9"/>
        <v>1244.635442</v>
      </c>
      <c r="G19" s="80">
        <f t="shared" si="10"/>
        <v>702.2240189</v>
      </c>
      <c r="H19" s="81">
        <f t="shared" si="11"/>
        <v>407.5798815</v>
      </c>
      <c r="I19" s="86">
        <f t="shared" si="12"/>
        <v>679.5716311</v>
      </c>
    </row>
    <row r="20">
      <c r="A20" s="70"/>
      <c r="B20" s="66" t="s">
        <v>28</v>
      </c>
      <c r="C20" s="67">
        <v>13.488916853932587</v>
      </c>
      <c r="D20" s="68">
        <f t="shared" si="7"/>
        <v>3088.96196</v>
      </c>
      <c r="E20" s="69">
        <f t="shared" si="8"/>
        <v>3397.858156</v>
      </c>
      <c r="F20" s="79">
        <f t="shared" si="9"/>
        <v>1244.635442</v>
      </c>
      <c r="G20" s="80">
        <f t="shared" si="10"/>
        <v>702.2240189</v>
      </c>
      <c r="H20" s="81">
        <f t="shared" si="11"/>
        <v>407.5798815</v>
      </c>
      <c r="I20" s="86">
        <f t="shared" si="12"/>
        <v>679.5716311</v>
      </c>
    </row>
    <row r="21">
      <c r="A21" s="70"/>
      <c r="B21" s="66" t="s">
        <v>15</v>
      </c>
      <c r="C21" s="67">
        <v>13.488916853932587</v>
      </c>
      <c r="D21" s="68">
        <f t="shared" si="7"/>
        <v>3088.96196</v>
      </c>
      <c r="E21" s="69">
        <f t="shared" si="8"/>
        <v>3397.858156</v>
      </c>
      <c r="F21" s="79">
        <f t="shared" si="9"/>
        <v>1244.635442</v>
      </c>
      <c r="G21" s="80">
        <f t="shared" si="10"/>
        <v>702.2240189</v>
      </c>
      <c r="H21" s="81">
        <f t="shared" si="11"/>
        <v>407.5798815</v>
      </c>
      <c r="I21" s="86">
        <f t="shared" si="12"/>
        <v>679.5716311</v>
      </c>
    </row>
    <row r="22">
      <c r="A22" s="70"/>
      <c r="B22" s="66" t="s">
        <v>16</v>
      </c>
      <c r="C22" s="67">
        <v>0.0</v>
      </c>
      <c r="D22" s="68">
        <f t="shared" si="7"/>
        <v>0</v>
      </c>
      <c r="E22" s="69">
        <f t="shared" si="8"/>
        <v>0</v>
      </c>
      <c r="F22" s="79">
        <f t="shared" si="9"/>
        <v>0</v>
      </c>
      <c r="G22" s="80">
        <f t="shared" si="10"/>
        <v>0</v>
      </c>
      <c r="H22" s="81">
        <f t="shared" si="11"/>
        <v>0</v>
      </c>
      <c r="I22" s="86">
        <f t="shared" si="12"/>
        <v>0</v>
      </c>
    </row>
    <row r="23">
      <c r="A23" s="70"/>
      <c r="B23" s="66" t="s">
        <v>17</v>
      </c>
      <c r="C23" s="67">
        <v>0.0</v>
      </c>
      <c r="D23" s="68">
        <f t="shared" si="7"/>
        <v>0</v>
      </c>
      <c r="E23" s="69">
        <f t="shared" si="8"/>
        <v>0</v>
      </c>
      <c r="F23" s="79">
        <f t="shared" si="9"/>
        <v>0</v>
      </c>
      <c r="G23" s="80">
        <f t="shared" si="10"/>
        <v>0</v>
      </c>
      <c r="H23" s="81">
        <f t="shared" si="11"/>
        <v>0</v>
      </c>
      <c r="I23" s="86">
        <f t="shared" si="12"/>
        <v>0</v>
      </c>
    </row>
    <row r="24">
      <c r="A24" s="70"/>
      <c r="B24" s="66" t="s">
        <v>73</v>
      </c>
      <c r="C24" s="67">
        <v>9.44224179775281</v>
      </c>
      <c r="D24" s="68">
        <f t="shared" si="7"/>
        <v>2162.273372</v>
      </c>
      <c r="E24" s="69">
        <f t="shared" si="8"/>
        <v>2378.500709</v>
      </c>
      <c r="F24" s="79">
        <f t="shared" si="9"/>
        <v>871.2448097</v>
      </c>
      <c r="G24" s="80">
        <f t="shared" si="10"/>
        <v>491.5568133</v>
      </c>
      <c r="H24" s="81">
        <f t="shared" si="11"/>
        <v>285.305917</v>
      </c>
      <c r="I24" s="86">
        <f t="shared" si="12"/>
        <v>475.7001418</v>
      </c>
    </row>
    <row r="25">
      <c r="A25" s="37"/>
      <c r="B25" s="87"/>
      <c r="C25" s="88"/>
      <c r="D25" s="88"/>
      <c r="E25" s="89"/>
      <c r="F25" s="90"/>
      <c r="G25" s="90"/>
      <c r="H25" s="91"/>
      <c r="I25" s="92"/>
    </row>
    <row r="26">
      <c r="A26" s="65" t="s">
        <v>290</v>
      </c>
      <c r="B26" s="66" t="s">
        <v>11</v>
      </c>
      <c r="C26" s="67">
        <v>51.932329887640456</v>
      </c>
      <c r="D26" s="68">
        <f t="shared" ref="D26:D32" si="13">C26*229</f>
        <v>11892.50354</v>
      </c>
      <c r="E26" s="69">
        <f t="shared" ref="E26:E32" si="14">D26*1.1</f>
        <v>13081.7539</v>
      </c>
      <c r="F26" s="79">
        <f t="shared" ref="F26:F32" si="15">(E26*$F$6)*0.33</f>
        <v>4791.846453</v>
      </c>
      <c r="G26" s="80">
        <f t="shared" ref="G26:G32" si="16">(E26*$G$6)*0.1666666667</f>
        <v>2703.562473</v>
      </c>
      <c r="H26" s="81">
        <f t="shared" ref="H26:H32" si="17">(E26*$H$6)*0.0833</f>
        <v>1569.182544</v>
      </c>
      <c r="I26" s="86">
        <f t="shared" ref="I26:I32" si="18">D26*$I$6</f>
        <v>2616.35078</v>
      </c>
    </row>
    <row r="27">
      <c r="A27" s="70"/>
      <c r="B27" s="66" t="s">
        <v>22</v>
      </c>
      <c r="C27" s="67">
        <v>13.488916853932587</v>
      </c>
      <c r="D27" s="68">
        <f t="shared" si="13"/>
        <v>3088.96196</v>
      </c>
      <c r="E27" s="69">
        <f t="shared" si="14"/>
        <v>3397.858156</v>
      </c>
      <c r="F27" s="79">
        <f t="shared" si="15"/>
        <v>1244.635442</v>
      </c>
      <c r="G27" s="80">
        <f t="shared" si="16"/>
        <v>702.2240189</v>
      </c>
      <c r="H27" s="81">
        <f t="shared" si="17"/>
        <v>407.5798815</v>
      </c>
      <c r="I27" s="86">
        <f t="shared" si="18"/>
        <v>679.5716311</v>
      </c>
    </row>
    <row r="28">
      <c r="A28" s="70"/>
      <c r="B28" s="66" t="s">
        <v>28</v>
      </c>
      <c r="C28" s="67">
        <v>13.488916853932587</v>
      </c>
      <c r="D28" s="68">
        <f t="shared" si="13"/>
        <v>3088.96196</v>
      </c>
      <c r="E28" s="69">
        <f t="shared" si="14"/>
        <v>3397.858156</v>
      </c>
      <c r="F28" s="79">
        <f t="shared" si="15"/>
        <v>1244.635442</v>
      </c>
      <c r="G28" s="80">
        <f t="shared" si="16"/>
        <v>702.2240189</v>
      </c>
      <c r="H28" s="81">
        <f t="shared" si="17"/>
        <v>407.5798815</v>
      </c>
      <c r="I28" s="86">
        <f t="shared" si="18"/>
        <v>679.5716311</v>
      </c>
    </row>
    <row r="29">
      <c r="A29" s="70"/>
      <c r="B29" s="66" t="s">
        <v>15</v>
      </c>
      <c r="C29" s="67">
        <v>13.488916853932587</v>
      </c>
      <c r="D29" s="68">
        <f t="shared" si="13"/>
        <v>3088.96196</v>
      </c>
      <c r="E29" s="69">
        <f t="shared" si="14"/>
        <v>3397.858156</v>
      </c>
      <c r="F29" s="79">
        <f t="shared" si="15"/>
        <v>1244.635442</v>
      </c>
      <c r="G29" s="80">
        <f t="shared" si="16"/>
        <v>702.2240189</v>
      </c>
      <c r="H29" s="81">
        <f t="shared" si="17"/>
        <v>407.5798815</v>
      </c>
      <c r="I29" s="86">
        <f t="shared" si="18"/>
        <v>679.5716311</v>
      </c>
    </row>
    <row r="30">
      <c r="A30" s="70"/>
      <c r="B30" s="66" t="s">
        <v>16</v>
      </c>
      <c r="C30" s="67">
        <v>0.0</v>
      </c>
      <c r="D30" s="68">
        <f t="shared" si="13"/>
        <v>0</v>
      </c>
      <c r="E30" s="69">
        <f t="shared" si="14"/>
        <v>0</v>
      </c>
      <c r="F30" s="79">
        <f t="shared" si="15"/>
        <v>0</v>
      </c>
      <c r="G30" s="80">
        <f t="shared" si="16"/>
        <v>0</v>
      </c>
      <c r="H30" s="81">
        <f t="shared" si="17"/>
        <v>0</v>
      </c>
      <c r="I30" s="86">
        <f t="shared" si="18"/>
        <v>0</v>
      </c>
    </row>
    <row r="31">
      <c r="A31" s="70"/>
      <c r="B31" s="66" t="s">
        <v>17</v>
      </c>
      <c r="C31" s="67">
        <v>0.0</v>
      </c>
      <c r="D31" s="68">
        <f t="shared" si="13"/>
        <v>0</v>
      </c>
      <c r="E31" s="69">
        <f t="shared" si="14"/>
        <v>0</v>
      </c>
      <c r="F31" s="79">
        <f t="shared" si="15"/>
        <v>0</v>
      </c>
      <c r="G31" s="80">
        <f t="shared" si="16"/>
        <v>0</v>
      </c>
      <c r="H31" s="81">
        <f t="shared" si="17"/>
        <v>0</v>
      </c>
      <c r="I31" s="86">
        <f t="shared" si="18"/>
        <v>0</v>
      </c>
    </row>
    <row r="32">
      <c r="A32" s="70"/>
      <c r="B32" s="66" t="s">
        <v>73</v>
      </c>
      <c r="C32" s="67">
        <v>13.488916853932587</v>
      </c>
      <c r="D32" s="68">
        <f t="shared" si="13"/>
        <v>3088.96196</v>
      </c>
      <c r="E32" s="69">
        <f t="shared" si="14"/>
        <v>3397.858156</v>
      </c>
      <c r="F32" s="79">
        <f t="shared" si="15"/>
        <v>1244.635442</v>
      </c>
      <c r="G32" s="80">
        <f t="shared" si="16"/>
        <v>702.2240189</v>
      </c>
      <c r="H32" s="81">
        <f t="shared" si="17"/>
        <v>407.5798815</v>
      </c>
      <c r="I32" s="86">
        <f t="shared" si="18"/>
        <v>679.5716311</v>
      </c>
    </row>
    <row r="33">
      <c r="A33" s="37"/>
      <c r="B33" s="87"/>
      <c r="C33" s="88"/>
      <c r="D33" s="88"/>
      <c r="E33" s="89"/>
      <c r="F33" s="90"/>
      <c r="G33" s="90"/>
      <c r="H33" s="91"/>
      <c r="I33" s="92"/>
    </row>
    <row r="34">
      <c r="A34" s="65" t="s">
        <v>291</v>
      </c>
      <c r="B34" s="66" t="s">
        <v>11</v>
      </c>
      <c r="C34" s="67">
        <v>43.164533932584284</v>
      </c>
      <c r="D34" s="68">
        <f t="shared" ref="D34:D40" si="19">C34*229</f>
        <v>9884.678271</v>
      </c>
      <c r="E34" s="69">
        <f t="shared" ref="E34:E40" si="20">D34*1.1</f>
        <v>10873.1461</v>
      </c>
      <c r="F34" s="79">
        <f t="shared" ref="F34:F40" si="21">(E34*$F$6)*0.33</f>
        <v>3982.833416</v>
      </c>
      <c r="G34" s="80">
        <f t="shared" ref="G34:G40" si="22">(E34*$G$6)*0.1666666667</f>
        <v>2247.116861</v>
      </c>
      <c r="H34" s="81">
        <f t="shared" ref="H34:H40" si="23">(E34*$H$6)*0.0833</f>
        <v>1304.255621</v>
      </c>
      <c r="I34" s="86">
        <f t="shared" ref="I34:I40" si="24">D34*$I$6</f>
        <v>2174.62922</v>
      </c>
    </row>
    <row r="35">
      <c r="A35" s="70"/>
      <c r="B35" s="66" t="s">
        <v>22</v>
      </c>
      <c r="C35" s="67">
        <v>13.488916853932587</v>
      </c>
      <c r="D35" s="68">
        <f t="shared" si="19"/>
        <v>3088.96196</v>
      </c>
      <c r="E35" s="69">
        <f t="shared" si="20"/>
        <v>3397.858156</v>
      </c>
      <c r="F35" s="79">
        <f t="shared" si="21"/>
        <v>1244.635442</v>
      </c>
      <c r="G35" s="80">
        <f t="shared" si="22"/>
        <v>702.2240189</v>
      </c>
      <c r="H35" s="81">
        <f t="shared" si="23"/>
        <v>407.5798815</v>
      </c>
      <c r="I35" s="86">
        <f t="shared" si="24"/>
        <v>679.5716311</v>
      </c>
    </row>
    <row r="36">
      <c r="A36" s="70"/>
      <c r="B36" s="66" t="s">
        <v>28</v>
      </c>
      <c r="C36" s="67">
        <v>13.488916853932587</v>
      </c>
      <c r="D36" s="68">
        <f t="shared" si="19"/>
        <v>3088.96196</v>
      </c>
      <c r="E36" s="69">
        <f t="shared" si="20"/>
        <v>3397.858156</v>
      </c>
      <c r="F36" s="79">
        <f t="shared" si="21"/>
        <v>1244.635442</v>
      </c>
      <c r="G36" s="80">
        <f t="shared" si="22"/>
        <v>702.2240189</v>
      </c>
      <c r="H36" s="81">
        <f t="shared" si="23"/>
        <v>407.5798815</v>
      </c>
      <c r="I36" s="86">
        <f t="shared" si="24"/>
        <v>679.5716311</v>
      </c>
    </row>
    <row r="37">
      <c r="A37" s="70"/>
      <c r="B37" s="66" t="s">
        <v>15</v>
      </c>
      <c r="C37" s="67">
        <v>13.488916853932587</v>
      </c>
      <c r="D37" s="68">
        <f t="shared" si="19"/>
        <v>3088.96196</v>
      </c>
      <c r="E37" s="69">
        <f t="shared" si="20"/>
        <v>3397.858156</v>
      </c>
      <c r="F37" s="79">
        <f t="shared" si="21"/>
        <v>1244.635442</v>
      </c>
      <c r="G37" s="80">
        <f t="shared" si="22"/>
        <v>702.2240189</v>
      </c>
      <c r="H37" s="81">
        <f t="shared" si="23"/>
        <v>407.5798815</v>
      </c>
      <c r="I37" s="86">
        <f t="shared" si="24"/>
        <v>679.5716311</v>
      </c>
    </row>
    <row r="38">
      <c r="A38" s="70"/>
      <c r="B38" s="66" t="s">
        <v>16</v>
      </c>
      <c r="C38" s="67">
        <v>0.0</v>
      </c>
      <c r="D38" s="68">
        <f t="shared" si="19"/>
        <v>0</v>
      </c>
      <c r="E38" s="69">
        <f t="shared" si="20"/>
        <v>0</v>
      </c>
      <c r="F38" s="79">
        <f t="shared" si="21"/>
        <v>0</v>
      </c>
      <c r="G38" s="80">
        <f t="shared" si="22"/>
        <v>0</v>
      </c>
      <c r="H38" s="81">
        <f t="shared" si="23"/>
        <v>0</v>
      </c>
      <c r="I38" s="86">
        <f t="shared" si="24"/>
        <v>0</v>
      </c>
    </row>
    <row r="39">
      <c r="A39" s="70"/>
      <c r="B39" s="66" t="s">
        <v>17</v>
      </c>
      <c r="C39" s="67">
        <v>0.0</v>
      </c>
      <c r="D39" s="68">
        <f t="shared" si="19"/>
        <v>0</v>
      </c>
      <c r="E39" s="69">
        <f t="shared" si="20"/>
        <v>0</v>
      </c>
      <c r="F39" s="79">
        <f t="shared" si="21"/>
        <v>0</v>
      </c>
      <c r="G39" s="80">
        <f t="shared" si="22"/>
        <v>0</v>
      </c>
      <c r="H39" s="81">
        <f t="shared" si="23"/>
        <v>0</v>
      </c>
      <c r="I39" s="86">
        <f t="shared" si="24"/>
        <v>0</v>
      </c>
    </row>
    <row r="40">
      <c r="A40" s="70"/>
      <c r="B40" s="66" t="s">
        <v>73</v>
      </c>
      <c r="C40" s="67">
        <v>10.11668764044944</v>
      </c>
      <c r="D40" s="68">
        <f t="shared" si="19"/>
        <v>2316.72147</v>
      </c>
      <c r="E40" s="69">
        <f t="shared" si="20"/>
        <v>2548.393617</v>
      </c>
      <c r="F40" s="79">
        <f t="shared" si="21"/>
        <v>933.4765818</v>
      </c>
      <c r="G40" s="80">
        <f t="shared" si="22"/>
        <v>526.6680142</v>
      </c>
      <c r="H40" s="81">
        <f t="shared" si="23"/>
        <v>305.6849111</v>
      </c>
      <c r="I40" s="86">
        <f t="shared" si="24"/>
        <v>509.6787233</v>
      </c>
    </row>
    <row r="41">
      <c r="A41" s="37"/>
      <c r="B41" s="87"/>
      <c r="C41" s="88"/>
      <c r="D41" s="88"/>
      <c r="E41" s="89"/>
      <c r="F41" s="90"/>
      <c r="G41" s="90"/>
      <c r="H41" s="91"/>
      <c r="I41" s="92"/>
    </row>
    <row r="42">
      <c r="A42" s="65" t="s">
        <v>292</v>
      </c>
      <c r="B42" s="66" t="s">
        <v>11</v>
      </c>
      <c r="C42" s="67">
        <v>22.931158651685397</v>
      </c>
      <c r="D42" s="68">
        <f t="shared" ref="D42:D48" si="25">C42*229</f>
        <v>5251.235331</v>
      </c>
      <c r="E42" s="69">
        <f t="shared" ref="E42:E48" si="26">D42*1.1</f>
        <v>5776.358864</v>
      </c>
      <c r="F42" s="79">
        <f t="shared" ref="F42:F48" si="27">(E42*$F$6)*0.33</f>
        <v>2115.880252</v>
      </c>
      <c r="G42" s="80">
        <f t="shared" ref="G42:G48" si="28">(E42*$G$6)*0.1666666667</f>
        <v>1193.780832</v>
      </c>
      <c r="H42" s="81">
        <f t="shared" ref="H42:H48" si="29">(E42*$H$6)*0.0833</f>
        <v>692.8857985</v>
      </c>
      <c r="I42" s="86">
        <f t="shared" ref="I42:I48" si="30">D42*$I$6</f>
        <v>1155.271773</v>
      </c>
    </row>
    <row r="43">
      <c r="A43" s="70"/>
      <c r="B43" s="66" t="s">
        <v>22</v>
      </c>
      <c r="C43" s="67">
        <v>13.488916853932587</v>
      </c>
      <c r="D43" s="68">
        <f t="shared" si="25"/>
        <v>3088.96196</v>
      </c>
      <c r="E43" s="69">
        <f t="shared" si="26"/>
        <v>3397.858156</v>
      </c>
      <c r="F43" s="79">
        <f t="shared" si="27"/>
        <v>1244.635442</v>
      </c>
      <c r="G43" s="80">
        <f t="shared" si="28"/>
        <v>702.2240189</v>
      </c>
      <c r="H43" s="81">
        <f t="shared" si="29"/>
        <v>407.5798815</v>
      </c>
      <c r="I43" s="86">
        <f t="shared" si="30"/>
        <v>679.5716311</v>
      </c>
    </row>
    <row r="44">
      <c r="A44" s="70"/>
      <c r="B44" s="66" t="s">
        <v>28</v>
      </c>
      <c r="C44" s="67">
        <v>13.488916853932587</v>
      </c>
      <c r="D44" s="68">
        <f t="shared" si="25"/>
        <v>3088.96196</v>
      </c>
      <c r="E44" s="69">
        <f t="shared" si="26"/>
        <v>3397.858156</v>
      </c>
      <c r="F44" s="79">
        <f t="shared" si="27"/>
        <v>1244.635442</v>
      </c>
      <c r="G44" s="80">
        <f t="shared" si="28"/>
        <v>702.2240189</v>
      </c>
      <c r="H44" s="81">
        <f t="shared" si="29"/>
        <v>407.5798815</v>
      </c>
      <c r="I44" s="86">
        <f t="shared" si="30"/>
        <v>679.5716311</v>
      </c>
    </row>
    <row r="45">
      <c r="A45" s="70"/>
      <c r="B45" s="66" t="s">
        <v>15</v>
      </c>
      <c r="C45" s="67">
        <v>13.488916853932587</v>
      </c>
      <c r="D45" s="68">
        <f t="shared" si="25"/>
        <v>3088.96196</v>
      </c>
      <c r="E45" s="69">
        <f t="shared" si="26"/>
        <v>3397.858156</v>
      </c>
      <c r="F45" s="79">
        <f t="shared" si="27"/>
        <v>1244.635442</v>
      </c>
      <c r="G45" s="80">
        <f t="shared" si="28"/>
        <v>702.2240189</v>
      </c>
      <c r="H45" s="81">
        <f t="shared" si="29"/>
        <v>407.5798815</v>
      </c>
      <c r="I45" s="86">
        <f t="shared" si="30"/>
        <v>679.5716311</v>
      </c>
    </row>
    <row r="46">
      <c r="A46" s="70"/>
      <c r="B46" s="66" t="s">
        <v>16</v>
      </c>
      <c r="C46" s="67">
        <v>13.488916853932587</v>
      </c>
      <c r="D46" s="68">
        <f t="shared" si="25"/>
        <v>3088.96196</v>
      </c>
      <c r="E46" s="69">
        <f t="shared" si="26"/>
        <v>3397.858156</v>
      </c>
      <c r="F46" s="79">
        <f t="shared" si="27"/>
        <v>1244.635442</v>
      </c>
      <c r="G46" s="80">
        <f t="shared" si="28"/>
        <v>702.2240189</v>
      </c>
      <c r="H46" s="81">
        <f t="shared" si="29"/>
        <v>407.5798815</v>
      </c>
      <c r="I46" s="86">
        <f t="shared" si="30"/>
        <v>679.5716311</v>
      </c>
    </row>
    <row r="47">
      <c r="A47" s="70"/>
      <c r="B47" s="66" t="s">
        <v>17</v>
      </c>
      <c r="C47" s="67">
        <v>0.0</v>
      </c>
      <c r="D47" s="68">
        <f t="shared" si="25"/>
        <v>0</v>
      </c>
      <c r="E47" s="69">
        <f t="shared" si="26"/>
        <v>0</v>
      </c>
      <c r="F47" s="79">
        <f t="shared" si="27"/>
        <v>0</v>
      </c>
      <c r="G47" s="80">
        <f t="shared" si="28"/>
        <v>0</v>
      </c>
      <c r="H47" s="81">
        <f t="shared" si="29"/>
        <v>0</v>
      </c>
      <c r="I47" s="86">
        <f t="shared" si="30"/>
        <v>0</v>
      </c>
    </row>
    <row r="48">
      <c r="A48" s="70"/>
      <c r="B48" s="66" t="s">
        <v>73</v>
      </c>
      <c r="C48" s="67">
        <v>13.488916853932587</v>
      </c>
      <c r="D48" s="68">
        <f t="shared" si="25"/>
        <v>3088.96196</v>
      </c>
      <c r="E48" s="69">
        <f t="shared" si="26"/>
        <v>3397.858156</v>
      </c>
      <c r="F48" s="79">
        <f t="shared" si="27"/>
        <v>1244.635442</v>
      </c>
      <c r="G48" s="80">
        <f t="shared" si="28"/>
        <v>702.2240189</v>
      </c>
      <c r="H48" s="81">
        <f t="shared" si="29"/>
        <v>407.5798815</v>
      </c>
      <c r="I48" s="86">
        <f t="shared" si="30"/>
        <v>679.5716311</v>
      </c>
    </row>
    <row r="49">
      <c r="A49" s="37"/>
      <c r="B49" s="87"/>
      <c r="C49" s="88"/>
      <c r="D49" s="88"/>
      <c r="E49" s="89"/>
      <c r="F49" s="90"/>
      <c r="G49" s="90"/>
      <c r="H49" s="91"/>
      <c r="I49" s="92"/>
    </row>
    <row r="50">
      <c r="A50" s="65" t="s">
        <v>293</v>
      </c>
      <c r="B50" s="66" t="s">
        <v>11</v>
      </c>
      <c r="C50" s="67">
        <v>26.977833707865173</v>
      </c>
      <c r="D50" s="68">
        <f t="shared" ref="D50:D56" si="31">C50*229</f>
        <v>6177.923919</v>
      </c>
      <c r="E50" s="69">
        <f t="shared" ref="E50:E56" si="32">D50*1.1</f>
        <v>6795.716311</v>
      </c>
      <c r="F50" s="79">
        <f t="shared" ref="F50:F56" si="33">(E50*$F$6)*0.33</f>
        <v>2489.270885</v>
      </c>
      <c r="G50" s="80">
        <f t="shared" ref="G50:G56" si="34">(E50*$G$6)*0.1666666667</f>
        <v>1404.448038</v>
      </c>
      <c r="H50" s="81">
        <f t="shared" ref="H50:H56" si="35">(E50*$H$6)*0.0833</f>
        <v>815.1597629</v>
      </c>
      <c r="I50" s="86">
        <f t="shared" ref="I50:I56" si="36">D50*$I$6</f>
        <v>1359.143262</v>
      </c>
    </row>
    <row r="51">
      <c r="A51" s="70"/>
      <c r="B51" s="66" t="s">
        <v>22</v>
      </c>
      <c r="C51" s="67">
        <v>13.488916853932587</v>
      </c>
      <c r="D51" s="68">
        <f t="shared" si="31"/>
        <v>3088.96196</v>
      </c>
      <c r="E51" s="69">
        <f t="shared" si="32"/>
        <v>3397.858156</v>
      </c>
      <c r="F51" s="79">
        <f t="shared" si="33"/>
        <v>1244.635442</v>
      </c>
      <c r="G51" s="80">
        <f t="shared" si="34"/>
        <v>702.2240189</v>
      </c>
      <c r="H51" s="81">
        <f t="shared" si="35"/>
        <v>407.5798815</v>
      </c>
      <c r="I51" s="86">
        <f t="shared" si="36"/>
        <v>679.5716311</v>
      </c>
    </row>
    <row r="52">
      <c r="A52" s="70"/>
      <c r="B52" s="66" t="s">
        <v>28</v>
      </c>
      <c r="C52" s="67">
        <v>13.488916853932587</v>
      </c>
      <c r="D52" s="68">
        <f t="shared" si="31"/>
        <v>3088.96196</v>
      </c>
      <c r="E52" s="69">
        <f t="shared" si="32"/>
        <v>3397.858156</v>
      </c>
      <c r="F52" s="79">
        <f t="shared" si="33"/>
        <v>1244.635442</v>
      </c>
      <c r="G52" s="80">
        <f t="shared" si="34"/>
        <v>702.2240189</v>
      </c>
      <c r="H52" s="81">
        <f t="shared" si="35"/>
        <v>407.5798815</v>
      </c>
      <c r="I52" s="86">
        <f t="shared" si="36"/>
        <v>679.5716311</v>
      </c>
    </row>
    <row r="53">
      <c r="A53" s="70"/>
      <c r="B53" s="66" t="s">
        <v>15</v>
      </c>
      <c r="C53" s="67">
        <v>13.488916853932587</v>
      </c>
      <c r="D53" s="68">
        <f t="shared" si="31"/>
        <v>3088.96196</v>
      </c>
      <c r="E53" s="69">
        <f t="shared" si="32"/>
        <v>3397.858156</v>
      </c>
      <c r="F53" s="79">
        <f t="shared" si="33"/>
        <v>1244.635442</v>
      </c>
      <c r="G53" s="80">
        <f t="shared" si="34"/>
        <v>702.2240189</v>
      </c>
      <c r="H53" s="81">
        <f t="shared" si="35"/>
        <v>407.5798815</v>
      </c>
      <c r="I53" s="86">
        <f t="shared" si="36"/>
        <v>679.5716311</v>
      </c>
    </row>
    <row r="54">
      <c r="A54" s="70"/>
      <c r="B54" s="66" t="s">
        <v>16</v>
      </c>
      <c r="C54" s="67">
        <v>0.0</v>
      </c>
      <c r="D54" s="68">
        <f t="shared" si="31"/>
        <v>0</v>
      </c>
      <c r="E54" s="69">
        <f t="shared" si="32"/>
        <v>0</v>
      </c>
      <c r="F54" s="79">
        <f t="shared" si="33"/>
        <v>0</v>
      </c>
      <c r="G54" s="80">
        <f t="shared" si="34"/>
        <v>0</v>
      </c>
      <c r="H54" s="81">
        <f t="shared" si="35"/>
        <v>0</v>
      </c>
      <c r="I54" s="86">
        <f t="shared" si="36"/>
        <v>0</v>
      </c>
    </row>
    <row r="55">
      <c r="A55" s="70"/>
      <c r="B55" s="66" t="s">
        <v>17</v>
      </c>
      <c r="C55" s="67">
        <v>0.0</v>
      </c>
      <c r="D55" s="68">
        <f t="shared" si="31"/>
        <v>0</v>
      </c>
      <c r="E55" s="69">
        <f t="shared" si="32"/>
        <v>0</v>
      </c>
      <c r="F55" s="79">
        <f t="shared" si="33"/>
        <v>0</v>
      </c>
      <c r="G55" s="80">
        <f t="shared" si="34"/>
        <v>0</v>
      </c>
      <c r="H55" s="81">
        <f t="shared" si="35"/>
        <v>0</v>
      </c>
      <c r="I55" s="86">
        <f t="shared" si="36"/>
        <v>0</v>
      </c>
    </row>
    <row r="56">
      <c r="A56" s="70"/>
      <c r="B56" s="66" t="s">
        <v>73</v>
      </c>
      <c r="C56" s="67">
        <v>13.488916853932587</v>
      </c>
      <c r="D56" s="68">
        <f t="shared" si="31"/>
        <v>3088.96196</v>
      </c>
      <c r="E56" s="69">
        <f t="shared" si="32"/>
        <v>3397.858156</v>
      </c>
      <c r="F56" s="79">
        <f t="shared" si="33"/>
        <v>1244.635442</v>
      </c>
      <c r="G56" s="80">
        <f t="shared" si="34"/>
        <v>702.2240189</v>
      </c>
      <c r="H56" s="81">
        <f t="shared" si="35"/>
        <v>407.5798815</v>
      </c>
      <c r="I56" s="86">
        <f t="shared" si="36"/>
        <v>679.5716311</v>
      </c>
    </row>
    <row r="57">
      <c r="A57" s="37"/>
      <c r="B57" s="87"/>
      <c r="C57" s="88"/>
      <c r="D57" s="88"/>
      <c r="E57" s="89"/>
      <c r="F57" s="90"/>
      <c r="G57" s="90"/>
      <c r="H57" s="91"/>
      <c r="I57" s="92"/>
    </row>
    <row r="58">
      <c r="A58" s="65" t="s">
        <v>294</v>
      </c>
      <c r="B58" s="66" t="s">
        <v>11</v>
      </c>
      <c r="C58" s="67">
        <v>22.931158651685397</v>
      </c>
      <c r="D58" s="68">
        <f t="shared" ref="D58:D64" si="37">C58*229</f>
        <v>5251.235331</v>
      </c>
      <c r="E58" s="69">
        <f t="shared" ref="E58:E64" si="38">D58*1.1</f>
        <v>5776.358864</v>
      </c>
      <c r="F58" s="79">
        <f t="shared" ref="F58:F64" si="39">(E58*$F$6)*0.33</f>
        <v>2115.880252</v>
      </c>
      <c r="G58" s="80">
        <f t="shared" ref="G58:G64" si="40">(E58*$G$6)*0.1666666667</f>
        <v>1193.780832</v>
      </c>
      <c r="H58" s="81">
        <f t="shared" ref="H58:H64" si="41">(E58*$H$6)*0.0833</f>
        <v>692.8857985</v>
      </c>
      <c r="I58" s="86">
        <f t="shared" ref="I58:I64" si="42">D58*$I$6</f>
        <v>1155.271773</v>
      </c>
    </row>
    <row r="59">
      <c r="A59" s="70"/>
      <c r="B59" s="66" t="s">
        <v>22</v>
      </c>
      <c r="C59" s="67">
        <v>13.488916853932587</v>
      </c>
      <c r="D59" s="68">
        <f t="shared" si="37"/>
        <v>3088.96196</v>
      </c>
      <c r="E59" s="69">
        <f t="shared" si="38"/>
        <v>3397.858156</v>
      </c>
      <c r="F59" s="79">
        <f t="shared" si="39"/>
        <v>1244.635442</v>
      </c>
      <c r="G59" s="80">
        <f t="shared" si="40"/>
        <v>702.2240189</v>
      </c>
      <c r="H59" s="81">
        <f t="shared" si="41"/>
        <v>407.5798815</v>
      </c>
      <c r="I59" s="86">
        <f t="shared" si="42"/>
        <v>679.5716311</v>
      </c>
    </row>
    <row r="60">
      <c r="A60" s="70"/>
      <c r="B60" s="66" t="s">
        <v>28</v>
      </c>
      <c r="C60" s="67">
        <v>13.488916853932587</v>
      </c>
      <c r="D60" s="68">
        <f t="shared" si="37"/>
        <v>3088.96196</v>
      </c>
      <c r="E60" s="69">
        <f t="shared" si="38"/>
        <v>3397.858156</v>
      </c>
      <c r="F60" s="79">
        <f t="shared" si="39"/>
        <v>1244.635442</v>
      </c>
      <c r="G60" s="80">
        <f t="shared" si="40"/>
        <v>702.2240189</v>
      </c>
      <c r="H60" s="81">
        <f t="shared" si="41"/>
        <v>407.5798815</v>
      </c>
      <c r="I60" s="86">
        <f t="shared" si="42"/>
        <v>679.5716311</v>
      </c>
    </row>
    <row r="61">
      <c r="A61" s="70"/>
      <c r="B61" s="66" t="s">
        <v>15</v>
      </c>
      <c r="C61" s="67">
        <v>13.488916853932587</v>
      </c>
      <c r="D61" s="68">
        <f t="shared" si="37"/>
        <v>3088.96196</v>
      </c>
      <c r="E61" s="69">
        <f t="shared" si="38"/>
        <v>3397.858156</v>
      </c>
      <c r="F61" s="79">
        <f t="shared" si="39"/>
        <v>1244.635442</v>
      </c>
      <c r="G61" s="80">
        <f t="shared" si="40"/>
        <v>702.2240189</v>
      </c>
      <c r="H61" s="81">
        <f t="shared" si="41"/>
        <v>407.5798815</v>
      </c>
      <c r="I61" s="86">
        <f t="shared" si="42"/>
        <v>679.5716311</v>
      </c>
    </row>
    <row r="62">
      <c r="A62" s="70"/>
      <c r="B62" s="66" t="s">
        <v>16</v>
      </c>
      <c r="C62" s="67">
        <v>0.0</v>
      </c>
      <c r="D62" s="68">
        <f t="shared" si="37"/>
        <v>0</v>
      </c>
      <c r="E62" s="69">
        <f t="shared" si="38"/>
        <v>0</v>
      </c>
      <c r="F62" s="79">
        <f t="shared" si="39"/>
        <v>0</v>
      </c>
      <c r="G62" s="80">
        <f t="shared" si="40"/>
        <v>0</v>
      </c>
      <c r="H62" s="81">
        <f t="shared" si="41"/>
        <v>0</v>
      </c>
      <c r="I62" s="86">
        <f t="shared" si="42"/>
        <v>0</v>
      </c>
    </row>
    <row r="63">
      <c r="A63" s="70"/>
      <c r="B63" s="66" t="s">
        <v>17</v>
      </c>
      <c r="C63" s="67">
        <v>0.0</v>
      </c>
      <c r="D63" s="68">
        <f t="shared" si="37"/>
        <v>0</v>
      </c>
      <c r="E63" s="69">
        <f t="shared" si="38"/>
        <v>0</v>
      </c>
      <c r="F63" s="79">
        <f t="shared" si="39"/>
        <v>0</v>
      </c>
      <c r="G63" s="80">
        <f t="shared" si="40"/>
        <v>0</v>
      </c>
      <c r="H63" s="81">
        <f t="shared" si="41"/>
        <v>0</v>
      </c>
      <c r="I63" s="86">
        <f t="shared" si="42"/>
        <v>0</v>
      </c>
    </row>
    <row r="64">
      <c r="A64" s="70"/>
      <c r="B64" s="66" t="s">
        <v>73</v>
      </c>
      <c r="C64" s="67">
        <v>13.488916853932587</v>
      </c>
      <c r="D64" s="68">
        <f t="shared" si="37"/>
        <v>3088.96196</v>
      </c>
      <c r="E64" s="69">
        <f t="shared" si="38"/>
        <v>3397.858156</v>
      </c>
      <c r="F64" s="79">
        <f t="shared" si="39"/>
        <v>1244.635442</v>
      </c>
      <c r="G64" s="80">
        <f t="shared" si="40"/>
        <v>702.2240189</v>
      </c>
      <c r="H64" s="81">
        <f t="shared" si="41"/>
        <v>407.5798815</v>
      </c>
      <c r="I64" s="86">
        <f t="shared" si="42"/>
        <v>679.5716311</v>
      </c>
    </row>
    <row r="65">
      <c r="A65" s="37"/>
      <c r="B65" s="87"/>
      <c r="C65" s="88"/>
      <c r="D65" s="88"/>
      <c r="E65" s="89"/>
      <c r="F65" s="90"/>
      <c r="G65" s="90"/>
      <c r="H65" s="91"/>
      <c r="I65" s="92"/>
    </row>
    <row r="66">
      <c r="A66" s="65" t="s">
        <v>295</v>
      </c>
      <c r="B66" s="66" t="s">
        <v>11</v>
      </c>
      <c r="C66" s="67">
        <v>25.62894202247191</v>
      </c>
      <c r="D66" s="68">
        <f t="shared" ref="D66:D72" si="43">C66*229</f>
        <v>5869.027723</v>
      </c>
      <c r="E66" s="69">
        <f t="shared" ref="E66:E72" si="44">D66*1.1</f>
        <v>6455.930495</v>
      </c>
      <c r="F66" s="79">
        <f t="shared" ref="F66:F72" si="45">(E66*$F$6)*0.33</f>
        <v>2364.80734</v>
      </c>
      <c r="G66" s="80">
        <f t="shared" ref="G66:G72" si="46">(E66*$G$6)*0.1666666667</f>
        <v>1334.225636</v>
      </c>
      <c r="H66" s="81">
        <f t="shared" ref="H66:H72" si="47">(E66*$H$6)*0.0833</f>
        <v>774.4017748</v>
      </c>
      <c r="I66" s="86">
        <f t="shared" ref="I66:I72" si="48">D66*$I$6</f>
        <v>1291.186099</v>
      </c>
    </row>
    <row r="67">
      <c r="A67" s="70"/>
      <c r="B67" s="66" t="s">
        <v>22</v>
      </c>
      <c r="C67" s="67">
        <v>13.488916853932587</v>
      </c>
      <c r="D67" s="68">
        <f t="shared" si="43"/>
        <v>3088.96196</v>
      </c>
      <c r="E67" s="69">
        <f t="shared" si="44"/>
        <v>3397.858156</v>
      </c>
      <c r="F67" s="79">
        <f t="shared" si="45"/>
        <v>1244.635442</v>
      </c>
      <c r="G67" s="80">
        <f t="shared" si="46"/>
        <v>702.2240189</v>
      </c>
      <c r="H67" s="81">
        <f t="shared" si="47"/>
        <v>407.5798815</v>
      </c>
      <c r="I67" s="86">
        <f t="shared" si="48"/>
        <v>679.5716311</v>
      </c>
    </row>
    <row r="68">
      <c r="A68" s="70"/>
      <c r="B68" s="66" t="s">
        <v>28</v>
      </c>
      <c r="C68" s="67">
        <v>10.11668764044944</v>
      </c>
      <c r="D68" s="68">
        <f t="shared" si="43"/>
        <v>2316.72147</v>
      </c>
      <c r="E68" s="69">
        <f t="shared" si="44"/>
        <v>2548.393617</v>
      </c>
      <c r="F68" s="79">
        <f t="shared" si="45"/>
        <v>933.4765818</v>
      </c>
      <c r="G68" s="80">
        <f t="shared" si="46"/>
        <v>526.6680142</v>
      </c>
      <c r="H68" s="81">
        <f t="shared" si="47"/>
        <v>305.6849111</v>
      </c>
      <c r="I68" s="86">
        <f t="shared" si="48"/>
        <v>509.6787233</v>
      </c>
    </row>
    <row r="69">
      <c r="A69" s="70"/>
      <c r="B69" s="66" t="s">
        <v>15</v>
      </c>
      <c r="C69" s="67">
        <v>10.11668764044944</v>
      </c>
      <c r="D69" s="68">
        <f t="shared" si="43"/>
        <v>2316.72147</v>
      </c>
      <c r="E69" s="69">
        <f t="shared" si="44"/>
        <v>2548.393617</v>
      </c>
      <c r="F69" s="79">
        <f t="shared" si="45"/>
        <v>933.4765818</v>
      </c>
      <c r="G69" s="80">
        <f t="shared" si="46"/>
        <v>526.6680142</v>
      </c>
      <c r="H69" s="81">
        <f t="shared" si="47"/>
        <v>305.6849111</v>
      </c>
      <c r="I69" s="86">
        <f t="shared" si="48"/>
        <v>509.6787233</v>
      </c>
    </row>
    <row r="70">
      <c r="A70" s="70"/>
      <c r="B70" s="66" t="s">
        <v>16</v>
      </c>
      <c r="C70" s="67">
        <v>0.0</v>
      </c>
      <c r="D70" s="68">
        <f t="shared" si="43"/>
        <v>0</v>
      </c>
      <c r="E70" s="69">
        <f t="shared" si="44"/>
        <v>0</v>
      </c>
      <c r="F70" s="79">
        <f t="shared" si="45"/>
        <v>0</v>
      </c>
      <c r="G70" s="80">
        <f t="shared" si="46"/>
        <v>0</v>
      </c>
      <c r="H70" s="81">
        <f t="shared" si="47"/>
        <v>0</v>
      </c>
      <c r="I70" s="86">
        <f t="shared" si="48"/>
        <v>0</v>
      </c>
    </row>
    <row r="71">
      <c r="A71" s="70"/>
      <c r="B71" s="66" t="s">
        <v>17</v>
      </c>
      <c r="C71" s="67">
        <v>0.0</v>
      </c>
      <c r="D71" s="68">
        <f t="shared" si="43"/>
        <v>0</v>
      </c>
      <c r="E71" s="69">
        <f t="shared" si="44"/>
        <v>0</v>
      </c>
      <c r="F71" s="79">
        <f t="shared" si="45"/>
        <v>0</v>
      </c>
      <c r="G71" s="80">
        <f t="shared" si="46"/>
        <v>0</v>
      </c>
      <c r="H71" s="81">
        <f t="shared" si="47"/>
        <v>0</v>
      </c>
      <c r="I71" s="86">
        <f t="shared" si="48"/>
        <v>0</v>
      </c>
    </row>
    <row r="72">
      <c r="A72" s="70"/>
      <c r="B72" s="66" t="s">
        <v>73</v>
      </c>
      <c r="C72" s="67">
        <v>13.488916853932587</v>
      </c>
      <c r="D72" s="68">
        <f t="shared" si="43"/>
        <v>3088.96196</v>
      </c>
      <c r="E72" s="69">
        <f t="shared" si="44"/>
        <v>3397.858156</v>
      </c>
      <c r="F72" s="79">
        <f t="shared" si="45"/>
        <v>1244.635442</v>
      </c>
      <c r="G72" s="80">
        <f t="shared" si="46"/>
        <v>702.2240189</v>
      </c>
      <c r="H72" s="81">
        <f t="shared" si="47"/>
        <v>407.5798815</v>
      </c>
      <c r="I72" s="86">
        <f t="shared" si="48"/>
        <v>679.5716311</v>
      </c>
    </row>
    <row r="73">
      <c r="A73" s="37"/>
      <c r="B73" s="87"/>
      <c r="C73" s="88"/>
      <c r="D73" s="88"/>
      <c r="E73" s="89"/>
      <c r="F73" s="90"/>
      <c r="G73" s="90"/>
      <c r="H73" s="91"/>
      <c r="I73" s="92"/>
    </row>
    <row r="74">
      <c r="A74" s="65" t="s">
        <v>296</v>
      </c>
      <c r="B74" s="66" t="s">
        <v>11</v>
      </c>
      <c r="C74" s="67">
        <v>30.35006292134832</v>
      </c>
      <c r="D74" s="68">
        <f t="shared" ref="D74:D80" si="49">C74*229</f>
        <v>6950.164409</v>
      </c>
      <c r="E74" s="69">
        <f t="shared" ref="E74:E80" si="50">D74*1.1</f>
        <v>7645.18085</v>
      </c>
      <c r="F74" s="79">
        <f t="shared" ref="F74:F80" si="51">(E74*$F$6)*0.33</f>
        <v>2800.429745</v>
      </c>
      <c r="G74" s="80">
        <f t="shared" ref="G74:G80" si="52">(E74*$G$6)*0.1666666667</f>
        <v>1580.004043</v>
      </c>
      <c r="H74" s="81">
        <f t="shared" ref="H74:H80" si="53">(E74*$H$6)*0.0833</f>
        <v>917.0547333</v>
      </c>
      <c r="I74" s="86">
        <f t="shared" ref="I74:I80" si="54">D74*$I$6</f>
        <v>1529.03617</v>
      </c>
    </row>
    <row r="75">
      <c r="A75" s="70"/>
      <c r="B75" s="66" t="s">
        <v>22</v>
      </c>
      <c r="C75" s="67">
        <v>13.488916853932587</v>
      </c>
      <c r="D75" s="68">
        <f t="shared" si="49"/>
        <v>3088.96196</v>
      </c>
      <c r="E75" s="69">
        <f t="shared" si="50"/>
        <v>3397.858156</v>
      </c>
      <c r="F75" s="79">
        <f t="shared" si="51"/>
        <v>1244.635442</v>
      </c>
      <c r="G75" s="80">
        <f t="shared" si="52"/>
        <v>702.2240189</v>
      </c>
      <c r="H75" s="81">
        <f t="shared" si="53"/>
        <v>407.5798815</v>
      </c>
      <c r="I75" s="86">
        <f t="shared" si="54"/>
        <v>679.5716311</v>
      </c>
    </row>
    <row r="76">
      <c r="A76" s="70"/>
      <c r="B76" s="66" t="s">
        <v>28</v>
      </c>
      <c r="C76" s="67">
        <v>13.488916853932587</v>
      </c>
      <c r="D76" s="68">
        <f t="shared" si="49"/>
        <v>3088.96196</v>
      </c>
      <c r="E76" s="69">
        <f t="shared" si="50"/>
        <v>3397.858156</v>
      </c>
      <c r="F76" s="79">
        <f t="shared" si="51"/>
        <v>1244.635442</v>
      </c>
      <c r="G76" s="80">
        <f t="shared" si="52"/>
        <v>702.2240189</v>
      </c>
      <c r="H76" s="81">
        <f t="shared" si="53"/>
        <v>407.5798815</v>
      </c>
      <c r="I76" s="86">
        <f t="shared" si="54"/>
        <v>679.5716311</v>
      </c>
    </row>
    <row r="77">
      <c r="A77" s="70"/>
      <c r="B77" s="66" t="s">
        <v>15</v>
      </c>
      <c r="C77" s="67">
        <v>13.488916853932587</v>
      </c>
      <c r="D77" s="68">
        <f t="shared" si="49"/>
        <v>3088.96196</v>
      </c>
      <c r="E77" s="69">
        <f t="shared" si="50"/>
        <v>3397.858156</v>
      </c>
      <c r="F77" s="79">
        <f t="shared" si="51"/>
        <v>1244.635442</v>
      </c>
      <c r="G77" s="80">
        <f t="shared" si="52"/>
        <v>702.2240189</v>
      </c>
      <c r="H77" s="81">
        <f t="shared" si="53"/>
        <v>407.5798815</v>
      </c>
      <c r="I77" s="86">
        <f t="shared" si="54"/>
        <v>679.5716311</v>
      </c>
    </row>
    <row r="78">
      <c r="A78" s="70"/>
      <c r="B78" s="66" t="s">
        <v>16</v>
      </c>
      <c r="C78" s="67">
        <v>0.0</v>
      </c>
      <c r="D78" s="68">
        <f t="shared" si="49"/>
        <v>0</v>
      </c>
      <c r="E78" s="69">
        <f t="shared" si="50"/>
        <v>0</v>
      </c>
      <c r="F78" s="79">
        <f t="shared" si="51"/>
        <v>0</v>
      </c>
      <c r="G78" s="80">
        <f t="shared" si="52"/>
        <v>0</v>
      </c>
      <c r="H78" s="81">
        <f t="shared" si="53"/>
        <v>0</v>
      </c>
      <c r="I78" s="86">
        <f t="shared" si="54"/>
        <v>0</v>
      </c>
    </row>
    <row r="79">
      <c r="A79" s="70"/>
      <c r="B79" s="66" t="s">
        <v>17</v>
      </c>
      <c r="C79" s="67">
        <v>0.0</v>
      </c>
      <c r="D79" s="68">
        <f t="shared" si="49"/>
        <v>0</v>
      </c>
      <c r="E79" s="69">
        <f t="shared" si="50"/>
        <v>0</v>
      </c>
      <c r="F79" s="79">
        <f t="shared" si="51"/>
        <v>0</v>
      </c>
      <c r="G79" s="80">
        <f t="shared" si="52"/>
        <v>0</v>
      </c>
      <c r="H79" s="81">
        <f t="shared" si="53"/>
        <v>0</v>
      </c>
      <c r="I79" s="86">
        <f t="shared" si="54"/>
        <v>0</v>
      </c>
    </row>
    <row r="80">
      <c r="A80" s="70"/>
      <c r="B80" s="66" t="s">
        <v>73</v>
      </c>
      <c r="C80" s="67">
        <v>13.488916853932587</v>
      </c>
      <c r="D80" s="68">
        <f t="shared" si="49"/>
        <v>3088.96196</v>
      </c>
      <c r="E80" s="69">
        <f t="shared" si="50"/>
        <v>3397.858156</v>
      </c>
      <c r="F80" s="79">
        <f t="shared" si="51"/>
        <v>1244.635442</v>
      </c>
      <c r="G80" s="80">
        <f t="shared" si="52"/>
        <v>702.2240189</v>
      </c>
      <c r="H80" s="81">
        <f t="shared" si="53"/>
        <v>407.5798815</v>
      </c>
      <c r="I80" s="86">
        <f t="shared" si="54"/>
        <v>679.5716311</v>
      </c>
    </row>
    <row r="81">
      <c r="A81" s="37"/>
      <c r="B81" s="87"/>
      <c r="C81" s="88"/>
      <c r="D81" s="88"/>
      <c r="E81" s="89"/>
      <c r="F81" s="90"/>
      <c r="G81" s="90"/>
      <c r="H81" s="91"/>
      <c r="I81" s="92"/>
    </row>
    <row r="82">
      <c r="A82" s="65" t="s">
        <v>297</v>
      </c>
      <c r="B82" s="66" t="s">
        <v>11</v>
      </c>
      <c r="C82" s="67">
        <v>24.28005033707866</v>
      </c>
      <c r="D82" s="68">
        <f t="shared" ref="D82:D88" si="55">C82*229</f>
        <v>5560.131527</v>
      </c>
      <c r="E82" s="69">
        <f t="shared" ref="E82:E88" si="56">D82*1.1</f>
        <v>6116.14468</v>
      </c>
      <c r="F82" s="79">
        <f t="shared" ref="F82:F88" si="57">(E82*$F$6)*0.33</f>
        <v>2240.343796</v>
      </c>
      <c r="G82" s="80">
        <f t="shared" ref="G82:G88" si="58">(E82*$G$6)*0.1666666667</f>
        <v>1264.003234</v>
      </c>
      <c r="H82" s="81">
        <f t="shared" ref="H82:H88" si="59">(E82*$H$6)*0.0833</f>
        <v>733.6437866</v>
      </c>
      <c r="I82" s="86">
        <f t="shared" ref="I82:I88" si="60">D82*$I$6</f>
        <v>1223.228936</v>
      </c>
    </row>
    <row r="83">
      <c r="A83" s="70"/>
      <c r="B83" s="66" t="s">
        <v>22</v>
      </c>
      <c r="C83" s="67">
        <v>13.488916853932587</v>
      </c>
      <c r="D83" s="68">
        <f t="shared" si="55"/>
        <v>3088.96196</v>
      </c>
      <c r="E83" s="69">
        <f t="shared" si="56"/>
        <v>3397.858156</v>
      </c>
      <c r="F83" s="79">
        <f t="shared" si="57"/>
        <v>1244.635442</v>
      </c>
      <c r="G83" s="80">
        <f t="shared" si="58"/>
        <v>702.2240189</v>
      </c>
      <c r="H83" s="81">
        <f t="shared" si="59"/>
        <v>407.5798815</v>
      </c>
      <c r="I83" s="86">
        <f t="shared" si="60"/>
        <v>679.5716311</v>
      </c>
    </row>
    <row r="84">
      <c r="A84" s="70"/>
      <c r="B84" s="66" t="s">
        <v>28</v>
      </c>
      <c r="C84" s="67">
        <v>13.488916853932587</v>
      </c>
      <c r="D84" s="68">
        <f t="shared" si="55"/>
        <v>3088.96196</v>
      </c>
      <c r="E84" s="69">
        <f t="shared" si="56"/>
        <v>3397.858156</v>
      </c>
      <c r="F84" s="79">
        <f t="shared" si="57"/>
        <v>1244.635442</v>
      </c>
      <c r="G84" s="80">
        <f t="shared" si="58"/>
        <v>702.2240189</v>
      </c>
      <c r="H84" s="81">
        <f t="shared" si="59"/>
        <v>407.5798815</v>
      </c>
      <c r="I84" s="86">
        <f t="shared" si="60"/>
        <v>679.5716311</v>
      </c>
    </row>
    <row r="85">
      <c r="A85" s="70"/>
      <c r="B85" s="66" t="s">
        <v>15</v>
      </c>
      <c r="C85" s="67">
        <v>13.488916853932587</v>
      </c>
      <c r="D85" s="68">
        <f t="shared" si="55"/>
        <v>3088.96196</v>
      </c>
      <c r="E85" s="69">
        <f t="shared" si="56"/>
        <v>3397.858156</v>
      </c>
      <c r="F85" s="79">
        <f t="shared" si="57"/>
        <v>1244.635442</v>
      </c>
      <c r="G85" s="80">
        <f t="shared" si="58"/>
        <v>702.2240189</v>
      </c>
      <c r="H85" s="81">
        <f t="shared" si="59"/>
        <v>407.5798815</v>
      </c>
      <c r="I85" s="86">
        <f t="shared" si="60"/>
        <v>679.5716311</v>
      </c>
    </row>
    <row r="86">
      <c r="A86" s="70"/>
      <c r="B86" s="66" t="s">
        <v>16</v>
      </c>
      <c r="C86" s="67">
        <v>0.0</v>
      </c>
      <c r="D86" s="68">
        <f t="shared" si="55"/>
        <v>0</v>
      </c>
      <c r="E86" s="69">
        <f t="shared" si="56"/>
        <v>0</v>
      </c>
      <c r="F86" s="79">
        <f t="shared" si="57"/>
        <v>0</v>
      </c>
      <c r="G86" s="80">
        <f t="shared" si="58"/>
        <v>0</v>
      </c>
      <c r="H86" s="81">
        <f t="shared" si="59"/>
        <v>0</v>
      </c>
      <c r="I86" s="86">
        <f t="shared" si="60"/>
        <v>0</v>
      </c>
    </row>
    <row r="87">
      <c r="A87" s="70"/>
      <c r="B87" s="66" t="s">
        <v>17</v>
      </c>
      <c r="C87" s="67">
        <v>0.0</v>
      </c>
      <c r="D87" s="68">
        <f t="shared" si="55"/>
        <v>0</v>
      </c>
      <c r="E87" s="69">
        <f t="shared" si="56"/>
        <v>0</v>
      </c>
      <c r="F87" s="79">
        <f t="shared" si="57"/>
        <v>0</v>
      </c>
      <c r="G87" s="80">
        <f t="shared" si="58"/>
        <v>0</v>
      </c>
      <c r="H87" s="81">
        <f t="shared" si="59"/>
        <v>0</v>
      </c>
      <c r="I87" s="86">
        <f t="shared" si="60"/>
        <v>0</v>
      </c>
    </row>
    <row r="88">
      <c r="A88" s="70"/>
      <c r="B88" s="66" t="s">
        <v>73</v>
      </c>
      <c r="C88" s="67">
        <v>13.488916853932587</v>
      </c>
      <c r="D88" s="68">
        <f t="shared" si="55"/>
        <v>3088.96196</v>
      </c>
      <c r="E88" s="69">
        <f t="shared" si="56"/>
        <v>3397.858156</v>
      </c>
      <c r="F88" s="79">
        <f t="shared" si="57"/>
        <v>1244.635442</v>
      </c>
      <c r="G88" s="80">
        <f t="shared" si="58"/>
        <v>702.2240189</v>
      </c>
      <c r="H88" s="81">
        <f t="shared" si="59"/>
        <v>407.5798815</v>
      </c>
      <c r="I88" s="86">
        <f t="shared" si="60"/>
        <v>679.5716311</v>
      </c>
    </row>
    <row r="89">
      <c r="A89" s="37"/>
      <c r="B89" s="87"/>
      <c r="C89" s="88"/>
      <c r="D89" s="88"/>
      <c r="E89" s="89"/>
      <c r="F89" s="90"/>
      <c r="G89" s="90"/>
      <c r="H89" s="91"/>
      <c r="I89" s="92"/>
    </row>
    <row r="90">
      <c r="A90" s="65" t="s">
        <v>298</v>
      </c>
      <c r="B90" s="66" t="s">
        <v>11</v>
      </c>
      <c r="C90" s="67">
        <v>30.35006292134832</v>
      </c>
      <c r="D90" s="68">
        <f t="shared" ref="D90:D96" si="61">C90*229</f>
        <v>6950.164409</v>
      </c>
      <c r="E90" s="69">
        <f t="shared" ref="E90:E96" si="62">D90*1.1</f>
        <v>7645.18085</v>
      </c>
      <c r="F90" s="79">
        <f t="shared" ref="F90:F96" si="63">(E90*$F$6)*0.33</f>
        <v>2800.429745</v>
      </c>
      <c r="G90" s="80">
        <f t="shared" ref="G90:G96" si="64">(E90*$G$6)*0.1666666667</f>
        <v>1580.004043</v>
      </c>
      <c r="H90" s="81">
        <f t="shared" ref="H90:H96" si="65">(E90*$H$6)*0.0833</f>
        <v>917.0547333</v>
      </c>
      <c r="I90" s="86">
        <f t="shared" ref="I90:I96" si="66">D90*$I$6</f>
        <v>1529.03617</v>
      </c>
    </row>
    <row r="91">
      <c r="A91" s="70"/>
      <c r="B91" s="66" t="s">
        <v>22</v>
      </c>
      <c r="C91" s="67">
        <v>13.488916853932587</v>
      </c>
      <c r="D91" s="68">
        <f t="shared" si="61"/>
        <v>3088.96196</v>
      </c>
      <c r="E91" s="69">
        <f t="shared" si="62"/>
        <v>3397.858156</v>
      </c>
      <c r="F91" s="79">
        <f t="shared" si="63"/>
        <v>1244.635442</v>
      </c>
      <c r="G91" s="80">
        <f t="shared" si="64"/>
        <v>702.2240189</v>
      </c>
      <c r="H91" s="81">
        <f t="shared" si="65"/>
        <v>407.5798815</v>
      </c>
      <c r="I91" s="86">
        <f t="shared" si="66"/>
        <v>679.5716311</v>
      </c>
    </row>
    <row r="92">
      <c r="A92" s="70"/>
      <c r="B92" s="66" t="s">
        <v>28</v>
      </c>
      <c r="C92" s="67">
        <v>13.488916853932587</v>
      </c>
      <c r="D92" s="68">
        <f t="shared" si="61"/>
        <v>3088.96196</v>
      </c>
      <c r="E92" s="69">
        <f t="shared" si="62"/>
        <v>3397.858156</v>
      </c>
      <c r="F92" s="79">
        <f t="shared" si="63"/>
        <v>1244.635442</v>
      </c>
      <c r="G92" s="80">
        <f t="shared" si="64"/>
        <v>702.2240189</v>
      </c>
      <c r="H92" s="81">
        <f t="shared" si="65"/>
        <v>407.5798815</v>
      </c>
      <c r="I92" s="86">
        <f t="shared" si="66"/>
        <v>679.5716311</v>
      </c>
    </row>
    <row r="93">
      <c r="A93" s="70"/>
      <c r="B93" s="66" t="s">
        <v>15</v>
      </c>
      <c r="C93" s="67">
        <v>13.488916853932587</v>
      </c>
      <c r="D93" s="68">
        <f t="shared" si="61"/>
        <v>3088.96196</v>
      </c>
      <c r="E93" s="69">
        <f t="shared" si="62"/>
        <v>3397.858156</v>
      </c>
      <c r="F93" s="79">
        <f t="shared" si="63"/>
        <v>1244.635442</v>
      </c>
      <c r="G93" s="80">
        <f t="shared" si="64"/>
        <v>702.2240189</v>
      </c>
      <c r="H93" s="81">
        <f t="shared" si="65"/>
        <v>407.5798815</v>
      </c>
      <c r="I93" s="86">
        <f t="shared" si="66"/>
        <v>679.5716311</v>
      </c>
    </row>
    <row r="94">
      <c r="A94" s="70"/>
      <c r="B94" s="66" t="s">
        <v>16</v>
      </c>
      <c r="C94" s="67">
        <v>0.0</v>
      </c>
      <c r="D94" s="68">
        <f t="shared" si="61"/>
        <v>0</v>
      </c>
      <c r="E94" s="69">
        <f t="shared" si="62"/>
        <v>0</v>
      </c>
      <c r="F94" s="79">
        <f t="shared" si="63"/>
        <v>0</v>
      </c>
      <c r="G94" s="80">
        <f t="shared" si="64"/>
        <v>0</v>
      </c>
      <c r="H94" s="81">
        <f t="shared" si="65"/>
        <v>0</v>
      </c>
      <c r="I94" s="86">
        <f t="shared" si="66"/>
        <v>0</v>
      </c>
    </row>
    <row r="95">
      <c r="A95" s="70"/>
      <c r="B95" s="66" t="s">
        <v>17</v>
      </c>
      <c r="C95" s="67">
        <v>0.0</v>
      </c>
      <c r="D95" s="68">
        <f t="shared" si="61"/>
        <v>0</v>
      </c>
      <c r="E95" s="69">
        <f t="shared" si="62"/>
        <v>0</v>
      </c>
      <c r="F95" s="79">
        <f t="shared" si="63"/>
        <v>0</v>
      </c>
      <c r="G95" s="80">
        <f t="shared" si="64"/>
        <v>0</v>
      </c>
      <c r="H95" s="81">
        <f t="shared" si="65"/>
        <v>0</v>
      </c>
      <c r="I95" s="86">
        <f t="shared" si="66"/>
        <v>0</v>
      </c>
    </row>
    <row r="96">
      <c r="A96" s="70"/>
      <c r="B96" s="66" t="s">
        <v>73</v>
      </c>
      <c r="C96" s="67">
        <v>13.488916853932587</v>
      </c>
      <c r="D96" s="68">
        <f t="shared" si="61"/>
        <v>3088.96196</v>
      </c>
      <c r="E96" s="69">
        <f t="shared" si="62"/>
        <v>3397.858156</v>
      </c>
      <c r="F96" s="79">
        <f t="shared" si="63"/>
        <v>1244.635442</v>
      </c>
      <c r="G96" s="80">
        <f t="shared" si="64"/>
        <v>702.2240189</v>
      </c>
      <c r="H96" s="81">
        <f t="shared" si="65"/>
        <v>407.5798815</v>
      </c>
      <c r="I96" s="86">
        <f t="shared" si="66"/>
        <v>679.5716311</v>
      </c>
    </row>
    <row r="97">
      <c r="A97" s="37"/>
      <c r="B97" s="87"/>
      <c r="C97" s="88"/>
      <c r="D97" s="88"/>
      <c r="E97" s="89"/>
      <c r="F97" s="90"/>
      <c r="G97" s="90"/>
      <c r="H97" s="91"/>
      <c r="I97" s="92"/>
    </row>
    <row r="98">
      <c r="A98" s="65" t="s">
        <v>299</v>
      </c>
      <c r="B98" s="66" t="s">
        <v>68</v>
      </c>
      <c r="C98" s="67">
        <v>13.488916853932587</v>
      </c>
      <c r="D98" s="68">
        <f t="shared" ref="D98:D105" si="67">C98*229</f>
        <v>3088.96196</v>
      </c>
      <c r="E98" s="69">
        <f t="shared" ref="E98:E105" si="68">D98*1.1</f>
        <v>3397.858156</v>
      </c>
      <c r="F98" s="79">
        <f t="shared" ref="F98:F105" si="69">(E98*$F$6)*0.33</f>
        <v>1244.635442</v>
      </c>
      <c r="G98" s="80">
        <f t="shared" ref="G98:G105" si="70">(E98*$G$6)*0.1666666667</f>
        <v>702.2240189</v>
      </c>
      <c r="H98" s="81">
        <f t="shared" ref="H98:H105" si="71">(E98*$H$6)*0.0833</f>
        <v>407.5798815</v>
      </c>
      <c r="I98" s="86">
        <f t="shared" ref="I98:I105" si="72">D98*$I$6</f>
        <v>679.5716311</v>
      </c>
    </row>
    <row r="99">
      <c r="A99" s="70"/>
      <c r="B99" s="66" t="s">
        <v>69</v>
      </c>
      <c r="C99" s="67">
        <v>16.861146067415735</v>
      </c>
      <c r="D99" s="68">
        <f t="shared" si="67"/>
        <v>3861.202449</v>
      </c>
      <c r="E99" s="69">
        <f t="shared" si="68"/>
        <v>4247.322694</v>
      </c>
      <c r="F99" s="79">
        <f t="shared" si="69"/>
        <v>1555.794303</v>
      </c>
      <c r="G99" s="80">
        <f t="shared" si="70"/>
        <v>877.7800237</v>
      </c>
      <c r="H99" s="81">
        <f t="shared" si="71"/>
        <v>509.4748518</v>
      </c>
      <c r="I99" s="86">
        <f t="shared" si="72"/>
        <v>849.4645389</v>
      </c>
    </row>
    <row r="100">
      <c r="A100" s="70"/>
      <c r="B100" s="66" t="s">
        <v>22</v>
      </c>
      <c r="C100" s="67">
        <v>13.488916853932587</v>
      </c>
      <c r="D100" s="68">
        <f t="shared" si="67"/>
        <v>3088.96196</v>
      </c>
      <c r="E100" s="69">
        <f t="shared" si="68"/>
        <v>3397.858156</v>
      </c>
      <c r="F100" s="79">
        <f t="shared" si="69"/>
        <v>1244.635442</v>
      </c>
      <c r="G100" s="80">
        <f t="shared" si="70"/>
        <v>702.2240189</v>
      </c>
      <c r="H100" s="81">
        <f t="shared" si="71"/>
        <v>407.5798815</v>
      </c>
      <c r="I100" s="86">
        <f t="shared" si="72"/>
        <v>679.5716311</v>
      </c>
    </row>
    <row r="101">
      <c r="A101" s="70"/>
      <c r="B101" s="66" t="s">
        <v>28</v>
      </c>
      <c r="C101" s="67">
        <v>0.0</v>
      </c>
      <c r="D101" s="68">
        <f t="shared" si="67"/>
        <v>0</v>
      </c>
      <c r="E101" s="69">
        <f t="shared" si="68"/>
        <v>0</v>
      </c>
      <c r="F101" s="79">
        <f t="shared" si="69"/>
        <v>0</v>
      </c>
      <c r="G101" s="80">
        <f t="shared" si="70"/>
        <v>0</v>
      </c>
      <c r="H101" s="81">
        <f t="shared" si="71"/>
        <v>0</v>
      </c>
      <c r="I101" s="86">
        <f t="shared" si="72"/>
        <v>0</v>
      </c>
    </row>
    <row r="102">
      <c r="A102" s="70"/>
      <c r="B102" s="66" t="s">
        <v>15</v>
      </c>
      <c r="C102" s="67">
        <v>0.0</v>
      </c>
      <c r="D102" s="68">
        <f t="shared" si="67"/>
        <v>0</v>
      </c>
      <c r="E102" s="69">
        <f t="shared" si="68"/>
        <v>0</v>
      </c>
      <c r="F102" s="79">
        <f t="shared" si="69"/>
        <v>0</v>
      </c>
      <c r="G102" s="80">
        <f t="shared" si="70"/>
        <v>0</v>
      </c>
      <c r="H102" s="81">
        <f t="shared" si="71"/>
        <v>0</v>
      </c>
      <c r="I102" s="86">
        <f t="shared" si="72"/>
        <v>0</v>
      </c>
    </row>
    <row r="103">
      <c r="A103" s="70"/>
      <c r="B103" s="66" t="s">
        <v>16</v>
      </c>
      <c r="C103" s="67">
        <v>0.0</v>
      </c>
      <c r="D103" s="68">
        <f t="shared" si="67"/>
        <v>0</v>
      </c>
      <c r="E103" s="69">
        <f t="shared" si="68"/>
        <v>0</v>
      </c>
      <c r="F103" s="79">
        <f t="shared" si="69"/>
        <v>0</v>
      </c>
      <c r="G103" s="80">
        <f t="shared" si="70"/>
        <v>0</v>
      </c>
      <c r="H103" s="81">
        <f t="shared" si="71"/>
        <v>0</v>
      </c>
      <c r="I103" s="86">
        <f t="shared" si="72"/>
        <v>0</v>
      </c>
    </row>
    <row r="104">
      <c r="A104" s="70"/>
      <c r="B104" s="66" t="s">
        <v>17</v>
      </c>
      <c r="C104" s="67">
        <v>0.0</v>
      </c>
      <c r="D104" s="68">
        <f t="shared" si="67"/>
        <v>0</v>
      </c>
      <c r="E104" s="69">
        <f t="shared" si="68"/>
        <v>0</v>
      </c>
      <c r="F104" s="79">
        <f t="shared" si="69"/>
        <v>0</v>
      </c>
      <c r="G104" s="80">
        <f t="shared" si="70"/>
        <v>0</v>
      </c>
      <c r="H104" s="81">
        <f t="shared" si="71"/>
        <v>0</v>
      </c>
      <c r="I104" s="86">
        <f t="shared" si="72"/>
        <v>0</v>
      </c>
    </row>
    <row r="105">
      <c r="A105" s="70"/>
      <c r="B105" s="66" t="s">
        <v>73</v>
      </c>
      <c r="C105" s="67">
        <v>13.488916853932587</v>
      </c>
      <c r="D105" s="68">
        <f t="shared" si="67"/>
        <v>3088.96196</v>
      </c>
      <c r="E105" s="69">
        <f t="shared" si="68"/>
        <v>3397.858156</v>
      </c>
      <c r="F105" s="79">
        <f t="shared" si="69"/>
        <v>1244.635442</v>
      </c>
      <c r="G105" s="80">
        <f t="shared" si="70"/>
        <v>702.2240189</v>
      </c>
      <c r="H105" s="81">
        <f t="shared" si="71"/>
        <v>407.5798815</v>
      </c>
      <c r="I105" s="86">
        <f t="shared" si="72"/>
        <v>679.5716311</v>
      </c>
    </row>
    <row r="106">
      <c r="A106" s="37"/>
      <c r="B106" s="87"/>
      <c r="C106" s="88"/>
      <c r="D106" s="88"/>
      <c r="E106" s="89"/>
      <c r="F106" s="90"/>
      <c r="G106" s="90"/>
      <c r="H106" s="91"/>
      <c r="I106" s="92"/>
    </row>
    <row r="107">
      <c r="A107" s="65" t="s">
        <v>300</v>
      </c>
      <c r="B107" s="66" t="s">
        <v>11</v>
      </c>
      <c r="C107" s="67">
        <v>24.28005033707866</v>
      </c>
      <c r="D107" s="68">
        <f>C107*229</f>
        <v>5560.131527</v>
      </c>
      <c r="E107" s="69">
        <f>D107*1.1</f>
        <v>6116.14468</v>
      </c>
      <c r="F107" s="79">
        <f>(E107*$F$6)*0.33</f>
        <v>2240.343796</v>
      </c>
      <c r="G107" s="80">
        <f>(E107*$G$6)*0.1666666667</f>
        <v>1264.003234</v>
      </c>
      <c r="H107" s="81">
        <f>(E107*$H$6)*0.0833</f>
        <v>733.6437866</v>
      </c>
      <c r="I107" s="86">
        <f>D107*$I$6</f>
        <v>1223.228936</v>
      </c>
    </row>
    <row r="108">
      <c r="A108" s="37"/>
      <c r="B108" s="87"/>
      <c r="C108" s="88"/>
      <c r="D108" s="88"/>
      <c r="E108" s="89"/>
      <c r="F108" s="90"/>
      <c r="G108" s="90"/>
      <c r="H108" s="91"/>
      <c r="I108" s="92"/>
    </row>
    <row r="109">
      <c r="A109" s="65" t="s">
        <v>301</v>
      </c>
      <c r="B109" s="66"/>
      <c r="C109" s="67">
        <v>60.734831460674165</v>
      </c>
      <c r="D109" s="68">
        <f>C109*229</f>
        <v>13908.2764</v>
      </c>
      <c r="E109" s="69">
        <f>D109*1.1</f>
        <v>15299.10404</v>
      </c>
      <c r="F109" s="79">
        <f>(E109*$F$6)*0.33</f>
        <v>5604.061812</v>
      </c>
      <c r="G109" s="80">
        <f>(E109*$G$6)*0.1666666667</f>
        <v>3161.814837</v>
      </c>
      <c r="H109" s="81">
        <f>(E109*$H$6)*0.0833</f>
        <v>1835.158128</v>
      </c>
      <c r="I109" s="86">
        <f>D109*$I$6</f>
        <v>3059.820809</v>
      </c>
    </row>
    <row r="110">
      <c r="A110" s="37"/>
      <c r="B110" s="87"/>
      <c r="C110" s="88"/>
      <c r="D110" s="88"/>
      <c r="E110" s="89"/>
      <c r="F110" s="90"/>
      <c r="G110" s="90"/>
      <c r="H110" s="91"/>
      <c r="I110" s="92"/>
    </row>
    <row r="111">
      <c r="A111" s="65" t="s">
        <v>302</v>
      </c>
      <c r="B111" s="66" t="s">
        <v>303</v>
      </c>
      <c r="C111" s="67">
        <v>13.488916853932587</v>
      </c>
      <c r="D111" s="68">
        <f t="shared" ref="D111:D112" si="73">C111*229</f>
        <v>3088.96196</v>
      </c>
      <c r="E111" s="69">
        <f t="shared" ref="E111:E112" si="74">D111*1.1</f>
        <v>3397.858156</v>
      </c>
      <c r="F111" s="79">
        <f t="shared" ref="F111:F112" si="75">(E111*$F$6)*0.33</f>
        <v>1244.635442</v>
      </c>
      <c r="G111" s="80">
        <f t="shared" ref="G111:G112" si="76">(E111*$G$6)*0.1666666667</f>
        <v>702.2240189</v>
      </c>
      <c r="H111" s="81">
        <f t="shared" ref="H111:H112" si="77">(E111*$H$6)*0.0833</f>
        <v>407.5798815</v>
      </c>
      <c r="I111" s="86">
        <f t="shared" ref="I111:I112" si="78">D111*$I$6</f>
        <v>679.5716311</v>
      </c>
    </row>
    <row r="112">
      <c r="A112" s="70"/>
      <c r="B112" s="66" t="s">
        <v>205</v>
      </c>
      <c r="C112" s="67">
        <v>13.488916853932587</v>
      </c>
      <c r="D112" s="68">
        <f t="shared" si="73"/>
        <v>3088.96196</v>
      </c>
      <c r="E112" s="69">
        <f t="shared" si="74"/>
        <v>3397.858156</v>
      </c>
      <c r="F112" s="79">
        <f t="shared" si="75"/>
        <v>1244.635442</v>
      </c>
      <c r="G112" s="80">
        <f t="shared" si="76"/>
        <v>702.2240189</v>
      </c>
      <c r="H112" s="81">
        <f t="shared" si="77"/>
        <v>407.5798815</v>
      </c>
      <c r="I112" s="86">
        <f t="shared" si="78"/>
        <v>679.5716311</v>
      </c>
    </row>
    <row r="113">
      <c r="A113" s="37"/>
      <c r="B113" s="87"/>
      <c r="C113" s="88"/>
      <c r="D113" s="88"/>
      <c r="E113" s="89"/>
      <c r="F113" s="90"/>
      <c r="G113" s="90"/>
      <c r="H113" s="91"/>
      <c r="I113" s="92"/>
    </row>
    <row r="114">
      <c r="A114" s="65" t="s">
        <v>304</v>
      </c>
      <c r="B114" s="66" t="s">
        <v>11</v>
      </c>
      <c r="C114" s="67">
        <v>67.44458426966294</v>
      </c>
      <c r="D114" s="68">
        <f t="shared" ref="D114:D115" si="79">C114*229</f>
        <v>15444.8098</v>
      </c>
      <c r="E114" s="69">
        <f t="shared" ref="E114:E115" si="80">D114*1.1</f>
        <v>16989.29078</v>
      </c>
      <c r="F114" s="79">
        <f t="shared" ref="F114:F115" si="81">(E114*$F$6)*0.33</f>
        <v>6223.177212</v>
      </c>
      <c r="G114" s="80">
        <f t="shared" ref="G114:G115" si="82">(E114*$G$6)*0.1666666667</f>
        <v>3511.120095</v>
      </c>
      <c r="H114" s="81">
        <f t="shared" ref="H114:H115" si="83">(E114*$H$6)*0.0833</f>
        <v>2037.899407</v>
      </c>
      <c r="I114" s="86">
        <f t="shared" ref="I114:I115" si="84">D114*$I$6</f>
        <v>3397.858156</v>
      </c>
    </row>
    <row r="115">
      <c r="A115" s="70"/>
      <c r="B115" s="66" t="s">
        <v>35</v>
      </c>
      <c r="C115" s="67">
        <v>26.977833707865173</v>
      </c>
      <c r="D115" s="68">
        <f t="shared" si="79"/>
        <v>6177.923919</v>
      </c>
      <c r="E115" s="69">
        <f t="shared" si="80"/>
        <v>6795.716311</v>
      </c>
      <c r="F115" s="79">
        <f t="shared" si="81"/>
        <v>2489.270885</v>
      </c>
      <c r="G115" s="80">
        <f t="shared" si="82"/>
        <v>1404.448038</v>
      </c>
      <c r="H115" s="81">
        <f t="shared" si="83"/>
        <v>815.1597629</v>
      </c>
      <c r="I115" s="86">
        <f t="shared" si="84"/>
        <v>1359.143262</v>
      </c>
    </row>
    <row r="116">
      <c r="A116" s="37"/>
      <c r="B116" s="87"/>
      <c r="C116" s="88"/>
      <c r="D116" s="88"/>
      <c r="E116" s="89"/>
      <c r="F116" s="90"/>
      <c r="G116" s="90"/>
      <c r="H116" s="91"/>
      <c r="I116" s="92"/>
    </row>
    <row r="117">
      <c r="A117" s="65" t="s">
        <v>305</v>
      </c>
      <c r="B117" s="66" t="s">
        <v>11</v>
      </c>
      <c r="C117" s="67">
        <v>13.488916853932587</v>
      </c>
      <c r="D117" s="68">
        <f t="shared" ref="D117:D118" si="85">C117*229</f>
        <v>3088.96196</v>
      </c>
      <c r="E117" s="69">
        <f t="shared" ref="E117:E118" si="86">D117*1.1</f>
        <v>3397.858156</v>
      </c>
      <c r="F117" s="79">
        <f t="shared" ref="F117:F118" si="87">(E117*$F$6)*0.33</f>
        <v>1244.635442</v>
      </c>
      <c r="G117" s="80">
        <f t="shared" ref="G117:G118" si="88">(E117*$G$6)*0.1666666667</f>
        <v>702.2240189</v>
      </c>
      <c r="H117" s="81">
        <f t="shared" ref="H117:H118" si="89">(E117*$H$6)*0.0833</f>
        <v>407.5798815</v>
      </c>
      <c r="I117" s="86">
        <f t="shared" ref="I117:I118" si="90">D117*$I$6</f>
        <v>679.5716311</v>
      </c>
    </row>
    <row r="118">
      <c r="A118" s="70"/>
      <c r="B118" s="66" t="s">
        <v>35</v>
      </c>
      <c r="C118" s="67">
        <v>52.60677573033709</v>
      </c>
      <c r="D118" s="68">
        <f t="shared" si="85"/>
        <v>12046.95164</v>
      </c>
      <c r="E118" s="69">
        <f t="shared" si="86"/>
        <v>13251.64681</v>
      </c>
      <c r="F118" s="79">
        <f t="shared" si="87"/>
        <v>4854.078225</v>
      </c>
      <c r="G118" s="80">
        <f t="shared" si="88"/>
        <v>2738.673674</v>
      </c>
      <c r="H118" s="81">
        <f t="shared" si="89"/>
        <v>1589.561538</v>
      </c>
      <c r="I118" s="86">
        <f t="shared" si="90"/>
        <v>2650.329361</v>
      </c>
    </row>
    <row r="119">
      <c r="A119" s="37"/>
      <c r="B119" s="87"/>
      <c r="C119" s="88"/>
      <c r="D119" s="88"/>
      <c r="E119" s="89"/>
      <c r="F119" s="90"/>
      <c r="G119" s="90"/>
      <c r="H119" s="91"/>
      <c r="I119" s="92"/>
    </row>
    <row r="120">
      <c r="A120" s="65" t="s">
        <v>306</v>
      </c>
      <c r="B120" s="66" t="s">
        <v>142</v>
      </c>
      <c r="C120" s="67">
        <v>25.62894202247191</v>
      </c>
      <c r="D120" s="68">
        <f>C120*229</f>
        <v>5869.027723</v>
      </c>
      <c r="E120" s="69">
        <f>D120*1.1</f>
        <v>6455.930495</v>
      </c>
      <c r="F120" s="79">
        <f>(E120*$F$6)*0.33</f>
        <v>2364.80734</v>
      </c>
      <c r="G120" s="80">
        <f>(E120*$G$6)*0.1666666667</f>
        <v>1334.225636</v>
      </c>
      <c r="H120" s="81">
        <f>(E120*$H$6)*0.0833</f>
        <v>774.4017748</v>
      </c>
      <c r="I120" s="86">
        <f>D120*$I$6</f>
        <v>1291.186099</v>
      </c>
    </row>
    <row r="121">
      <c r="A121" s="37"/>
      <c r="B121" s="87"/>
      <c r="C121" s="88"/>
      <c r="D121" s="88"/>
      <c r="E121" s="89"/>
      <c r="F121" s="90"/>
      <c r="G121" s="90"/>
      <c r="H121" s="91"/>
      <c r="I121" s="104"/>
    </row>
  </sheetData>
  <mergeCells count="2">
    <mergeCell ref="A1:M3"/>
    <mergeCell ref="F5:H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24.88"/>
    <col customWidth="1" min="3" max="3" width="16.38"/>
    <col customWidth="1" min="4" max="4" width="22.38"/>
    <col customWidth="1" min="5" max="5" width="21.63"/>
    <col customWidth="1" min="6" max="6" width="15.5"/>
    <col customWidth="1" min="7" max="7" width="17.38"/>
    <col customWidth="1" min="8" max="8" width="18.13"/>
    <col customWidth="1" min="9" max="9" width="23.25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05" t="s">
        <v>6</v>
      </c>
      <c r="G7" s="105" t="s">
        <v>7</v>
      </c>
      <c r="H7" s="106" t="s">
        <v>8</v>
      </c>
      <c r="I7" s="96" t="s">
        <v>9</v>
      </c>
    </row>
    <row r="8">
      <c r="A8" s="65" t="s">
        <v>307</v>
      </c>
      <c r="B8" s="66" t="s">
        <v>11</v>
      </c>
      <c r="C8" s="67">
        <v>23.60560449438203</v>
      </c>
      <c r="D8" s="68">
        <f t="shared" ref="D8:D16" si="1">C8*229</f>
        <v>5405.683429</v>
      </c>
      <c r="E8" s="69">
        <f t="shared" ref="E8:E16" si="2">D8*1.1</f>
        <v>5946.251772</v>
      </c>
      <c r="F8" s="79">
        <f t="shared" ref="F8:F16" si="3">(E8*$F$6)*0.33</f>
        <v>2178.112024</v>
      </c>
      <c r="G8" s="80">
        <f t="shared" ref="G8:G16" si="4">(E8*$G$6)*0.1666666667</f>
        <v>1228.892033</v>
      </c>
      <c r="H8" s="81">
        <f t="shared" ref="H8:H16" si="5">(E8*$H$6)*0.0833</f>
        <v>713.2647926</v>
      </c>
      <c r="I8" s="97">
        <f t="shared" ref="I8:I16" si="6">D8*$I$6</f>
        <v>1189.250354</v>
      </c>
      <c r="J8" s="103"/>
    </row>
    <row r="9">
      <c r="A9" s="70"/>
      <c r="B9" s="66" t="s">
        <v>22</v>
      </c>
      <c r="C9" s="67">
        <v>21.919489887640456</v>
      </c>
      <c r="D9" s="68">
        <f t="shared" si="1"/>
        <v>5019.563184</v>
      </c>
      <c r="E9" s="69">
        <f t="shared" si="2"/>
        <v>5521.519503</v>
      </c>
      <c r="F9" s="79">
        <f t="shared" si="3"/>
        <v>2022.532594</v>
      </c>
      <c r="G9" s="80">
        <f t="shared" si="4"/>
        <v>1141.114031</v>
      </c>
      <c r="H9" s="81">
        <f t="shared" si="5"/>
        <v>662.3173074</v>
      </c>
      <c r="I9" s="86">
        <f t="shared" si="6"/>
        <v>1104.303901</v>
      </c>
    </row>
    <row r="10">
      <c r="A10" s="70"/>
      <c r="B10" s="66" t="s">
        <v>28</v>
      </c>
      <c r="C10" s="67">
        <v>20.907821123595507</v>
      </c>
      <c r="D10" s="68">
        <f t="shared" si="1"/>
        <v>4787.891037</v>
      </c>
      <c r="E10" s="69">
        <f t="shared" si="2"/>
        <v>5266.680141</v>
      </c>
      <c r="F10" s="79">
        <f t="shared" si="3"/>
        <v>1929.184936</v>
      </c>
      <c r="G10" s="80">
        <f t="shared" si="4"/>
        <v>1088.447229</v>
      </c>
      <c r="H10" s="81">
        <f t="shared" si="5"/>
        <v>631.7488163</v>
      </c>
      <c r="I10" s="86">
        <f t="shared" si="6"/>
        <v>1053.336028</v>
      </c>
    </row>
    <row r="11">
      <c r="A11" s="70"/>
      <c r="B11" s="66" t="s">
        <v>15</v>
      </c>
      <c r="C11" s="67">
        <v>22.931158651685397</v>
      </c>
      <c r="D11" s="68">
        <f t="shared" si="1"/>
        <v>5251.235331</v>
      </c>
      <c r="E11" s="69">
        <f t="shared" si="2"/>
        <v>5776.358864</v>
      </c>
      <c r="F11" s="79">
        <f t="shared" si="3"/>
        <v>2115.880252</v>
      </c>
      <c r="G11" s="80">
        <f t="shared" si="4"/>
        <v>1193.780832</v>
      </c>
      <c r="H11" s="81">
        <f t="shared" si="5"/>
        <v>692.8857985</v>
      </c>
      <c r="I11" s="86">
        <f t="shared" si="6"/>
        <v>1155.271773</v>
      </c>
    </row>
    <row r="12">
      <c r="A12" s="70"/>
      <c r="B12" s="66" t="s">
        <v>16</v>
      </c>
      <c r="C12" s="67">
        <v>13.488916853932587</v>
      </c>
      <c r="D12" s="68">
        <f t="shared" si="1"/>
        <v>3088.96196</v>
      </c>
      <c r="E12" s="69">
        <f t="shared" si="2"/>
        <v>3397.858156</v>
      </c>
      <c r="F12" s="79">
        <f t="shared" si="3"/>
        <v>1244.635442</v>
      </c>
      <c r="G12" s="80">
        <f t="shared" si="4"/>
        <v>702.2240189</v>
      </c>
      <c r="H12" s="81">
        <f t="shared" si="5"/>
        <v>407.5798815</v>
      </c>
      <c r="I12" s="86">
        <f t="shared" si="6"/>
        <v>679.5716311</v>
      </c>
    </row>
    <row r="13">
      <c r="A13" s="70"/>
      <c r="B13" s="66" t="s">
        <v>17</v>
      </c>
      <c r="C13" s="67">
        <v>14.837808539325847</v>
      </c>
      <c r="D13" s="68">
        <f t="shared" si="1"/>
        <v>3397.858156</v>
      </c>
      <c r="E13" s="69">
        <f t="shared" si="2"/>
        <v>3737.643971</v>
      </c>
      <c r="F13" s="79">
        <f t="shared" si="3"/>
        <v>1369.098987</v>
      </c>
      <c r="G13" s="80">
        <f t="shared" si="4"/>
        <v>772.4464208</v>
      </c>
      <c r="H13" s="81">
        <f t="shared" si="5"/>
        <v>448.3378696</v>
      </c>
      <c r="I13" s="86">
        <f t="shared" si="6"/>
        <v>747.5287942</v>
      </c>
    </row>
    <row r="14">
      <c r="A14" s="70"/>
      <c r="B14" s="66" t="s">
        <v>73</v>
      </c>
      <c r="C14" s="67">
        <v>22.593935730337083</v>
      </c>
      <c r="D14" s="68">
        <f t="shared" si="1"/>
        <v>5174.011282</v>
      </c>
      <c r="E14" s="69">
        <f t="shared" si="2"/>
        <v>5691.41241</v>
      </c>
      <c r="F14" s="79">
        <f t="shared" si="3"/>
        <v>2084.764366</v>
      </c>
      <c r="G14" s="80">
        <f t="shared" si="4"/>
        <v>1176.225232</v>
      </c>
      <c r="H14" s="81">
        <f t="shared" si="5"/>
        <v>682.6963015</v>
      </c>
      <c r="I14" s="86">
        <f t="shared" si="6"/>
        <v>1138.282482</v>
      </c>
    </row>
    <row r="15">
      <c r="A15" s="70"/>
      <c r="B15" s="66" t="s">
        <v>308</v>
      </c>
      <c r="C15" s="67">
        <v>24.819607011235963</v>
      </c>
      <c r="D15" s="68">
        <f t="shared" si="1"/>
        <v>5683.690006</v>
      </c>
      <c r="E15" s="69">
        <f t="shared" si="2"/>
        <v>6252.059006</v>
      </c>
      <c r="F15" s="79">
        <f t="shared" si="3"/>
        <v>2290.129214</v>
      </c>
      <c r="G15" s="80">
        <f t="shared" si="4"/>
        <v>1292.092195</v>
      </c>
      <c r="H15" s="81">
        <f t="shared" si="5"/>
        <v>749.9469819</v>
      </c>
      <c r="I15" s="86">
        <f t="shared" si="6"/>
        <v>1250.411801</v>
      </c>
    </row>
    <row r="16">
      <c r="A16" s="70"/>
      <c r="B16" s="66" t="s">
        <v>75</v>
      </c>
      <c r="C16" s="67">
        <v>24.814516853932588</v>
      </c>
      <c r="D16" s="68">
        <f t="shared" si="1"/>
        <v>5682.52436</v>
      </c>
      <c r="E16" s="69">
        <f t="shared" si="2"/>
        <v>6250.776796</v>
      </c>
      <c r="F16" s="79">
        <f t="shared" si="3"/>
        <v>2289.65954</v>
      </c>
      <c r="G16" s="80">
        <f t="shared" si="4"/>
        <v>1291.827205</v>
      </c>
      <c r="H16" s="81">
        <f t="shared" si="5"/>
        <v>749.7931782</v>
      </c>
      <c r="I16" s="86">
        <f t="shared" si="6"/>
        <v>1250.155359</v>
      </c>
    </row>
    <row r="17">
      <c r="A17" s="37"/>
      <c r="B17" s="87"/>
      <c r="C17" s="88"/>
      <c r="D17" s="88"/>
      <c r="E17" s="89"/>
      <c r="F17" s="90"/>
      <c r="G17" s="90"/>
      <c r="H17" s="107"/>
      <c r="I17" s="108"/>
    </row>
    <row r="18">
      <c r="A18" s="65" t="s">
        <v>309</v>
      </c>
      <c r="B18" s="66" t="s">
        <v>310</v>
      </c>
      <c r="C18" s="67">
        <v>36.42007550561798</v>
      </c>
      <c r="D18" s="68">
        <f t="shared" ref="D18:D25" si="7">C18*229</f>
        <v>8340.197291</v>
      </c>
      <c r="E18" s="69">
        <f t="shared" ref="E18:E25" si="8">D18*1.1</f>
        <v>9174.21702</v>
      </c>
      <c r="F18" s="79">
        <f t="shared" ref="F18:F25" si="9">(E18*$F$6)*0.33</f>
        <v>3360.515694</v>
      </c>
      <c r="G18" s="80">
        <f t="shared" ref="G18:G25" si="10">(E18*$G$6)*0.1666666667</f>
        <v>1896.004851</v>
      </c>
      <c r="H18" s="81">
        <f t="shared" ref="H18:H25" si="11">(E18*$H$6)*0.0833</f>
        <v>1100.46568</v>
      </c>
      <c r="I18" s="86">
        <f t="shared" ref="I18:I25" si="12">D18*$I$6</f>
        <v>1834.843404</v>
      </c>
    </row>
    <row r="19">
      <c r="A19" s="70"/>
      <c r="B19" s="66" t="s">
        <v>22</v>
      </c>
      <c r="C19" s="67">
        <v>28.32672539325843</v>
      </c>
      <c r="D19" s="68">
        <f t="shared" si="7"/>
        <v>6486.820115</v>
      </c>
      <c r="E19" s="69">
        <f t="shared" si="8"/>
        <v>7135.502127</v>
      </c>
      <c r="F19" s="79">
        <f t="shared" si="9"/>
        <v>2613.734429</v>
      </c>
      <c r="G19" s="80">
        <f t="shared" si="10"/>
        <v>1474.67044</v>
      </c>
      <c r="H19" s="81">
        <f t="shared" si="11"/>
        <v>855.9177511</v>
      </c>
      <c r="I19" s="86">
        <f t="shared" si="12"/>
        <v>1427.100425</v>
      </c>
    </row>
    <row r="20">
      <c r="A20" s="70"/>
      <c r="B20" s="66" t="s">
        <v>28</v>
      </c>
      <c r="C20" s="67">
        <v>13.488916853932587</v>
      </c>
      <c r="D20" s="68">
        <f t="shared" si="7"/>
        <v>3088.96196</v>
      </c>
      <c r="E20" s="69">
        <f t="shared" si="8"/>
        <v>3397.858156</v>
      </c>
      <c r="F20" s="79">
        <f t="shared" si="9"/>
        <v>1244.635442</v>
      </c>
      <c r="G20" s="80">
        <f t="shared" si="10"/>
        <v>702.2240189</v>
      </c>
      <c r="H20" s="81">
        <f t="shared" si="11"/>
        <v>407.5798815</v>
      </c>
      <c r="I20" s="86">
        <f t="shared" si="12"/>
        <v>679.5716311</v>
      </c>
    </row>
    <row r="21">
      <c r="A21" s="70"/>
      <c r="B21" s="66" t="s">
        <v>15</v>
      </c>
      <c r="C21" s="67">
        <v>13.488916853932587</v>
      </c>
      <c r="D21" s="68">
        <f t="shared" si="7"/>
        <v>3088.96196</v>
      </c>
      <c r="E21" s="69">
        <f t="shared" si="8"/>
        <v>3397.858156</v>
      </c>
      <c r="F21" s="79">
        <f t="shared" si="9"/>
        <v>1244.635442</v>
      </c>
      <c r="G21" s="80">
        <f t="shared" si="10"/>
        <v>702.2240189</v>
      </c>
      <c r="H21" s="81">
        <f t="shared" si="11"/>
        <v>407.5798815</v>
      </c>
      <c r="I21" s="86">
        <f t="shared" si="12"/>
        <v>679.5716311</v>
      </c>
    </row>
    <row r="22">
      <c r="A22" s="70"/>
      <c r="B22" s="66" t="s">
        <v>16</v>
      </c>
      <c r="C22" s="67">
        <v>13.488916853932587</v>
      </c>
      <c r="D22" s="68">
        <f t="shared" si="7"/>
        <v>3088.96196</v>
      </c>
      <c r="E22" s="69">
        <f t="shared" si="8"/>
        <v>3397.858156</v>
      </c>
      <c r="F22" s="79">
        <f t="shared" si="9"/>
        <v>1244.635442</v>
      </c>
      <c r="G22" s="80">
        <f t="shared" si="10"/>
        <v>702.2240189</v>
      </c>
      <c r="H22" s="81">
        <f t="shared" si="11"/>
        <v>407.5798815</v>
      </c>
      <c r="I22" s="86">
        <f t="shared" si="12"/>
        <v>679.5716311</v>
      </c>
    </row>
    <row r="23">
      <c r="A23" s="70"/>
      <c r="B23" s="66" t="s">
        <v>17</v>
      </c>
      <c r="C23" s="67">
        <v>16.186700224719104</v>
      </c>
      <c r="D23" s="68">
        <f t="shared" si="7"/>
        <v>3706.754351</v>
      </c>
      <c r="E23" s="69">
        <f t="shared" si="8"/>
        <v>4077.429787</v>
      </c>
      <c r="F23" s="79">
        <f t="shared" si="9"/>
        <v>1493.562531</v>
      </c>
      <c r="G23" s="80">
        <f t="shared" si="10"/>
        <v>842.6688227</v>
      </c>
      <c r="H23" s="81">
        <f t="shared" si="11"/>
        <v>489.0958578</v>
      </c>
      <c r="I23" s="86">
        <f t="shared" si="12"/>
        <v>815.4859573</v>
      </c>
    </row>
    <row r="24">
      <c r="A24" s="70"/>
      <c r="B24" s="66" t="s">
        <v>73</v>
      </c>
      <c r="C24" s="67">
        <v>13.488916853932587</v>
      </c>
      <c r="D24" s="68">
        <f t="shared" si="7"/>
        <v>3088.96196</v>
      </c>
      <c r="E24" s="69">
        <f t="shared" si="8"/>
        <v>3397.858156</v>
      </c>
      <c r="F24" s="79">
        <f t="shared" si="9"/>
        <v>1244.635442</v>
      </c>
      <c r="G24" s="80">
        <f t="shared" si="10"/>
        <v>702.2240189</v>
      </c>
      <c r="H24" s="81">
        <f t="shared" si="11"/>
        <v>407.5798815</v>
      </c>
      <c r="I24" s="86">
        <f t="shared" si="12"/>
        <v>679.5716311</v>
      </c>
    </row>
    <row r="25">
      <c r="A25" s="70"/>
      <c r="B25" s="66" t="s">
        <v>75</v>
      </c>
      <c r="C25" s="67">
        <v>20.23337528089888</v>
      </c>
      <c r="D25" s="68">
        <f t="shared" si="7"/>
        <v>4633.442939</v>
      </c>
      <c r="E25" s="69">
        <f t="shared" si="8"/>
        <v>5096.787233</v>
      </c>
      <c r="F25" s="79">
        <f t="shared" si="9"/>
        <v>1866.953164</v>
      </c>
      <c r="G25" s="80">
        <f t="shared" si="10"/>
        <v>1053.336028</v>
      </c>
      <c r="H25" s="81">
        <f t="shared" si="11"/>
        <v>611.3698222</v>
      </c>
      <c r="I25" s="86">
        <f t="shared" si="12"/>
        <v>1019.357447</v>
      </c>
    </row>
    <row r="26">
      <c r="A26" s="37"/>
      <c r="B26" s="87"/>
      <c r="C26" s="88"/>
      <c r="D26" s="88"/>
      <c r="E26" s="89"/>
      <c r="F26" s="90"/>
      <c r="G26" s="90"/>
      <c r="H26" s="107"/>
      <c r="I26" s="108"/>
    </row>
    <row r="27">
      <c r="A27" s="65" t="s">
        <v>311</v>
      </c>
      <c r="B27" s="66" t="s">
        <v>39</v>
      </c>
      <c r="C27" s="67">
        <v>58.67678831460675</v>
      </c>
      <c r="D27" s="68">
        <f t="shared" ref="D27:D33" si="13">C27*229</f>
        <v>13436.98452</v>
      </c>
      <c r="E27" s="69">
        <f t="shared" ref="E27:E33" si="14">D27*1.1</f>
        <v>14780.68298</v>
      </c>
      <c r="F27" s="79">
        <f t="shared" ref="F27:F33" si="15">(E27*$F$6)*0.33</f>
        <v>5414.164174</v>
      </c>
      <c r="G27" s="80">
        <f t="shared" ref="G27:G33" si="16">(E27*$G$6)*0.1666666667</f>
        <v>3054.674482</v>
      </c>
      <c r="H27" s="81">
        <f t="shared" ref="H27:H33" si="17">(E27*$H$6)*0.0833</f>
        <v>1772.972484</v>
      </c>
      <c r="I27" s="86">
        <f t="shared" ref="I27:I33" si="18">D27*$I$6</f>
        <v>2956.136595</v>
      </c>
    </row>
    <row r="28">
      <c r="A28" s="70"/>
      <c r="B28" s="66" t="s">
        <v>22</v>
      </c>
      <c r="C28" s="67">
        <v>20.23337528089888</v>
      </c>
      <c r="D28" s="68">
        <f t="shared" si="13"/>
        <v>4633.442939</v>
      </c>
      <c r="E28" s="69">
        <f t="shared" si="14"/>
        <v>5096.787233</v>
      </c>
      <c r="F28" s="79">
        <f t="shared" si="15"/>
        <v>1866.953164</v>
      </c>
      <c r="G28" s="80">
        <f t="shared" si="16"/>
        <v>1053.336028</v>
      </c>
      <c r="H28" s="81">
        <f t="shared" si="17"/>
        <v>611.3698222</v>
      </c>
      <c r="I28" s="86">
        <f t="shared" si="18"/>
        <v>1019.357447</v>
      </c>
    </row>
    <row r="29">
      <c r="A29" s="70"/>
      <c r="B29" s="66" t="s">
        <v>70</v>
      </c>
      <c r="C29" s="67">
        <v>22.931158651685397</v>
      </c>
      <c r="D29" s="68">
        <f t="shared" si="13"/>
        <v>5251.235331</v>
      </c>
      <c r="E29" s="69">
        <f t="shared" si="14"/>
        <v>5776.358864</v>
      </c>
      <c r="F29" s="79">
        <f t="shared" si="15"/>
        <v>2115.880252</v>
      </c>
      <c r="G29" s="80">
        <f t="shared" si="16"/>
        <v>1193.780832</v>
      </c>
      <c r="H29" s="81">
        <f t="shared" si="17"/>
        <v>692.8857985</v>
      </c>
      <c r="I29" s="86">
        <f t="shared" si="18"/>
        <v>1155.271773</v>
      </c>
    </row>
    <row r="30">
      <c r="A30" s="70"/>
      <c r="B30" s="66" t="s">
        <v>83</v>
      </c>
      <c r="C30" s="67">
        <v>14.837808539325847</v>
      </c>
      <c r="D30" s="68">
        <f t="shared" si="13"/>
        <v>3397.858156</v>
      </c>
      <c r="E30" s="69">
        <f t="shared" si="14"/>
        <v>3737.643971</v>
      </c>
      <c r="F30" s="79">
        <f t="shared" si="15"/>
        <v>1369.098987</v>
      </c>
      <c r="G30" s="80">
        <f t="shared" si="16"/>
        <v>772.4464208</v>
      </c>
      <c r="H30" s="81">
        <f t="shared" si="17"/>
        <v>448.3378696</v>
      </c>
      <c r="I30" s="86">
        <f t="shared" si="18"/>
        <v>747.5287942</v>
      </c>
    </row>
    <row r="31">
      <c r="A31" s="70"/>
      <c r="B31" s="66" t="s">
        <v>16</v>
      </c>
      <c r="C31" s="67">
        <v>13.488916853932587</v>
      </c>
      <c r="D31" s="68">
        <f t="shared" si="13"/>
        <v>3088.96196</v>
      </c>
      <c r="E31" s="69">
        <f t="shared" si="14"/>
        <v>3397.858156</v>
      </c>
      <c r="F31" s="79">
        <f t="shared" si="15"/>
        <v>1244.635442</v>
      </c>
      <c r="G31" s="80">
        <f t="shared" si="16"/>
        <v>702.2240189</v>
      </c>
      <c r="H31" s="81">
        <f t="shared" si="17"/>
        <v>407.5798815</v>
      </c>
      <c r="I31" s="86">
        <f t="shared" si="18"/>
        <v>679.5716311</v>
      </c>
    </row>
    <row r="32">
      <c r="A32" s="70"/>
      <c r="B32" s="66" t="s">
        <v>17</v>
      </c>
      <c r="C32" s="67">
        <v>16.861146067415735</v>
      </c>
      <c r="D32" s="68">
        <f t="shared" si="13"/>
        <v>3861.202449</v>
      </c>
      <c r="E32" s="69">
        <f t="shared" si="14"/>
        <v>4247.322694</v>
      </c>
      <c r="F32" s="79">
        <f t="shared" si="15"/>
        <v>1555.794303</v>
      </c>
      <c r="G32" s="80">
        <f t="shared" si="16"/>
        <v>877.7800237</v>
      </c>
      <c r="H32" s="81">
        <f t="shared" si="17"/>
        <v>509.4748518</v>
      </c>
      <c r="I32" s="86">
        <f t="shared" si="18"/>
        <v>849.4645389</v>
      </c>
    </row>
    <row r="33">
      <c r="A33" s="70"/>
      <c r="B33" s="66" t="s">
        <v>71</v>
      </c>
      <c r="C33" s="67">
        <v>16.186700224719104</v>
      </c>
      <c r="D33" s="68">
        <f t="shared" si="13"/>
        <v>3706.754351</v>
      </c>
      <c r="E33" s="69">
        <f t="shared" si="14"/>
        <v>4077.429787</v>
      </c>
      <c r="F33" s="79">
        <f t="shared" si="15"/>
        <v>1493.562531</v>
      </c>
      <c r="G33" s="80">
        <f t="shared" si="16"/>
        <v>842.6688227</v>
      </c>
      <c r="H33" s="81">
        <f t="shared" si="17"/>
        <v>489.0958578</v>
      </c>
      <c r="I33" s="86">
        <f t="shared" si="18"/>
        <v>815.4859573</v>
      </c>
    </row>
    <row r="34">
      <c r="A34" s="37"/>
      <c r="B34" s="87"/>
      <c r="C34" s="88"/>
      <c r="D34" s="88"/>
      <c r="E34" s="89"/>
      <c r="F34" s="90"/>
      <c r="G34" s="90"/>
      <c r="H34" s="107"/>
      <c r="I34" s="108"/>
    </row>
    <row r="35">
      <c r="A35" s="65" t="s">
        <v>312</v>
      </c>
      <c r="B35" s="66" t="s">
        <v>39</v>
      </c>
      <c r="C35" s="67">
        <v>68.7934759550562</v>
      </c>
      <c r="D35" s="68">
        <f t="shared" ref="D35:D43" si="19">C35*229</f>
        <v>15753.70599</v>
      </c>
      <c r="E35" s="69">
        <f t="shared" ref="E35:E43" si="20">D35*1.1</f>
        <v>17329.07659</v>
      </c>
      <c r="F35" s="79">
        <f t="shared" ref="F35:F43" si="21">(E35*$F$6)*0.33</f>
        <v>6347.640756</v>
      </c>
      <c r="G35" s="80">
        <f t="shared" ref="G35:G43" si="22">(E35*$G$6)*0.1666666667</f>
        <v>3581.342497</v>
      </c>
      <c r="H35" s="81">
        <f t="shared" ref="H35:H43" si="23">(E35*$H$6)*0.0833</f>
        <v>2078.657395</v>
      </c>
      <c r="I35" s="86">
        <f t="shared" ref="I35:I43" si="24">D35*$I$6</f>
        <v>3465.815319</v>
      </c>
    </row>
    <row r="36">
      <c r="A36" s="70"/>
      <c r="B36" s="66" t="s">
        <v>22</v>
      </c>
      <c r="C36" s="67">
        <v>24.28005033707866</v>
      </c>
      <c r="D36" s="68">
        <f t="shared" si="19"/>
        <v>5560.131527</v>
      </c>
      <c r="E36" s="69">
        <f t="shared" si="20"/>
        <v>6116.14468</v>
      </c>
      <c r="F36" s="79">
        <f t="shared" si="21"/>
        <v>2240.343796</v>
      </c>
      <c r="G36" s="80">
        <f t="shared" si="22"/>
        <v>1264.003234</v>
      </c>
      <c r="H36" s="81">
        <f t="shared" si="23"/>
        <v>733.6437866</v>
      </c>
      <c r="I36" s="86">
        <f t="shared" si="24"/>
        <v>1223.228936</v>
      </c>
    </row>
    <row r="37">
      <c r="A37" s="70"/>
      <c r="B37" s="66" t="s">
        <v>70</v>
      </c>
      <c r="C37" s="67">
        <v>23.60560449438203</v>
      </c>
      <c r="D37" s="68">
        <f t="shared" si="19"/>
        <v>5405.683429</v>
      </c>
      <c r="E37" s="69">
        <f t="shared" si="20"/>
        <v>5946.251772</v>
      </c>
      <c r="F37" s="79">
        <f t="shared" si="21"/>
        <v>2178.112024</v>
      </c>
      <c r="G37" s="80">
        <f t="shared" si="22"/>
        <v>1228.892033</v>
      </c>
      <c r="H37" s="81">
        <f t="shared" si="23"/>
        <v>713.2647926</v>
      </c>
      <c r="I37" s="86">
        <f t="shared" si="24"/>
        <v>1189.250354</v>
      </c>
    </row>
    <row r="38">
      <c r="A38" s="70"/>
      <c r="B38" s="66" t="s">
        <v>83</v>
      </c>
      <c r="C38" s="67">
        <v>14.837808539325847</v>
      </c>
      <c r="D38" s="68">
        <f t="shared" si="19"/>
        <v>3397.858156</v>
      </c>
      <c r="E38" s="69">
        <f t="shared" si="20"/>
        <v>3737.643971</v>
      </c>
      <c r="F38" s="79">
        <f t="shared" si="21"/>
        <v>1369.098987</v>
      </c>
      <c r="G38" s="80">
        <f t="shared" si="22"/>
        <v>772.4464208</v>
      </c>
      <c r="H38" s="81">
        <f t="shared" si="23"/>
        <v>448.3378696</v>
      </c>
      <c r="I38" s="86">
        <f t="shared" si="24"/>
        <v>747.5287942</v>
      </c>
    </row>
    <row r="39">
      <c r="A39" s="70"/>
      <c r="B39" s="66" t="s">
        <v>16</v>
      </c>
      <c r="C39" s="67">
        <v>13.488916853932587</v>
      </c>
      <c r="D39" s="68">
        <f t="shared" si="19"/>
        <v>3088.96196</v>
      </c>
      <c r="E39" s="69">
        <f t="shared" si="20"/>
        <v>3397.858156</v>
      </c>
      <c r="F39" s="79">
        <f t="shared" si="21"/>
        <v>1244.635442</v>
      </c>
      <c r="G39" s="80">
        <f t="shared" si="22"/>
        <v>702.2240189</v>
      </c>
      <c r="H39" s="81">
        <f t="shared" si="23"/>
        <v>407.5798815</v>
      </c>
      <c r="I39" s="86">
        <f t="shared" si="24"/>
        <v>679.5716311</v>
      </c>
    </row>
    <row r="40">
      <c r="A40" s="70">
        <v>10900.0</v>
      </c>
      <c r="B40" s="66" t="s">
        <v>17</v>
      </c>
      <c r="C40" s="67">
        <v>16.861146067415735</v>
      </c>
      <c r="D40" s="68">
        <f t="shared" si="19"/>
        <v>3861.202449</v>
      </c>
      <c r="E40" s="69">
        <f t="shared" si="20"/>
        <v>4247.322694</v>
      </c>
      <c r="F40" s="79">
        <f t="shared" si="21"/>
        <v>1555.794303</v>
      </c>
      <c r="G40" s="80">
        <f t="shared" si="22"/>
        <v>877.7800237</v>
      </c>
      <c r="H40" s="81">
        <f t="shared" si="23"/>
        <v>509.4748518</v>
      </c>
      <c r="I40" s="86">
        <f t="shared" si="24"/>
        <v>849.4645389</v>
      </c>
    </row>
    <row r="41">
      <c r="A41" s="70"/>
      <c r="B41" s="66" t="s">
        <v>73</v>
      </c>
      <c r="C41" s="67">
        <v>16.861146067415735</v>
      </c>
      <c r="D41" s="68">
        <f t="shared" si="19"/>
        <v>3861.202449</v>
      </c>
      <c r="E41" s="69">
        <f t="shared" si="20"/>
        <v>4247.322694</v>
      </c>
      <c r="F41" s="79">
        <f t="shared" si="21"/>
        <v>1555.794303</v>
      </c>
      <c r="G41" s="80">
        <f t="shared" si="22"/>
        <v>877.7800237</v>
      </c>
      <c r="H41" s="81">
        <f t="shared" si="23"/>
        <v>509.4748518</v>
      </c>
      <c r="I41" s="86">
        <f t="shared" si="24"/>
        <v>849.4645389</v>
      </c>
    </row>
    <row r="42">
      <c r="A42" s="70"/>
      <c r="B42" s="66" t="s">
        <v>20</v>
      </c>
      <c r="C42" s="67">
        <v>0.0</v>
      </c>
      <c r="D42" s="68">
        <f t="shared" si="19"/>
        <v>0</v>
      </c>
      <c r="E42" s="69">
        <f t="shared" si="20"/>
        <v>0</v>
      </c>
      <c r="F42" s="79">
        <f t="shared" si="21"/>
        <v>0</v>
      </c>
      <c r="G42" s="80">
        <f t="shared" si="22"/>
        <v>0</v>
      </c>
      <c r="H42" s="81">
        <f t="shared" si="23"/>
        <v>0</v>
      </c>
      <c r="I42" s="86">
        <f t="shared" si="24"/>
        <v>0</v>
      </c>
    </row>
    <row r="43">
      <c r="A43" s="70"/>
      <c r="B43" s="66" t="s">
        <v>23</v>
      </c>
      <c r="C43" s="67">
        <v>24.28005033707866</v>
      </c>
      <c r="D43" s="68">
        <f t="shared" si="19"/>
        <v>5560.131527</v>
      </c>
      <c r="E43" s="69">
        <f t="shared" si="20"/>
        <v>6116.14468</v>
      </c>
      <c r="F43" s="79">
        <f t="shared" si="21"/>
        <v>2240.343796</v>
      </c>
      <c r="G43" s="80">
        <f t="shared" si="22"/>
        <v>1264.003234</v>
      </c>
      <c r="H43" s="81">
        <f t="shared" si="23"/>
        <v>733.6437866</v>
      </c>
      <c r="I43" s="86">
        <f t="shared" si="24"/>
        <v>1223.228936</v>
      </c>
    </row>
    <row r="44">
      <c r="A44" s="37"/>
      <c r="B44" s="87"/>
      <c r="C44" s="88"/>
      <c r="D44" s="88"/>
      <c r="E44" s="89"/>
      <c r="F44" s="90"/>
      <c r="G44" s="90"/>
      <c r="H44" s="107"/>
      <c r="I44" s="108"/>
    </row>
    <row r="45">
      <c r="A45" s="65" t="s">
        <v>313</v>
      </c>
      <c r="B45" s="66" t="s">
        <v>11</v>
      </c>
      <c r="C45" s="67">
        <v>69.46792179775284</v>
      </c>
      <c r="D45" s="68">
        <f t="shared" ref="D45:D46" si="25">C45*229</f>
        <v>15908.15409</v>
      </c>
      <c r="E45" s="69">
        <f t="shared" ref="E45:E46" si="26">D45*1.1</f>
        <v>17498.9695</v>
      </c>
      <c r="F45" s="79">
        <f t="shared" ref="F45:F46" si="27">(E45*$F$6)*0.33</f>
        <v>6409.872528</v>
      </c>
      <c r="G45" s="80">
        <f t="shared" ref="G45:G46" si="28">(E45*$G$6)*0.1666666667</f>
        <v>3616.453698</v>
      </c>
      <c r="H45" s="81">
        <f t="shared" ref="H45:H46" si="29">(E45*$H$6)*0.0833</f>
        <v>2099.03639</v>
      </c>
      <c r="I45" s="86">
        <f t="shared" ref="I45:I46" si="30">D45*$I$6</f>
        <v>3499.7939</v>
      </c>
    </row>
    <row r="46">
      <c r="A46" s="70"/>
      <c r="B46" s="66" t="s">
        <v>23</v>
      </c>
      <c r="C46" s="67">
        <v>29.675617078651694</v>
      </c>
      <c r="D46" s="68">
        <f t="shared" si="25"/>
        <v>6795.716311</v>
      </c>
      <c r="E46" s="69">
        <f t="shared" si="26"/>
        <v>7475.287942</v>
      </c>
      <c r="F46" s="79">
        <f t="shared" si="27"/>
        <v>2738.197973</v>
      </c>
      <c r="G46" s="80">
        <f t="shared" si="28"/>
        <v>1544.892842</v>
      </c>
      <c r="H46" s="81">
        <f t="shared" si="29"/>
        <v>896.6757392</v>
      </c>
      <c r="I46" s="86">
        <f t="shared" si="30"/>
        <v>1495.057588</v>
      </c>
    </row>
    <row r="47">
      <c r="A47" s="37"/>
      <c r="B47" s="87"/>
      <c r="C47" s="88"/>
      <c r="D47" s="88"/>
      <c r="E47" s="89"/>
      <c r="F47" s="90"/>
      <c r="G47" s="90"/>
      <c r="H47" s="107"/>
      <c r="I47" s="108"/>
    </row>
    <row r="48">
      <c r="A48" s="65" t="s">
        <v>314</v>
      </c>
      <c r="B48" s="66" t="s">
        <v>20</v>
      </c>
      <c r="C48" s="67">
        <v>0.0</v>
      </c>
      <c r="D48" s="68">
        <f t="shared" ref="D48:D50" si="31">C48*229</f>
        <v>0</v>
      </c>
      <c r="E48" s="69">
        <f t="shared" ref="E48:E50" si="32">D48*1.1</f>
        <v>0</v>
      </c>
      <c r="F48" s="79">
        <f t="shared" ref="F48:F50" si="33">(E48*$F$6)*0.33</f>
        <v>0</v>
      </c>
      <c r="G48" s="80">
        <f t="shared" ref="G48:G50" si="34">(E48*$G$6)*0.1666666667</f>
        <v>0</v>
      </c>
      <c r="H48" s="81">
        <f t="shared" ref="H48:H50" si="35">(E48*$H$6)*0.0833</f>
        <v>0</v>
      </c>
      <c r="I48" s="86">
        <f t="shared" ref="I48:I50" si="36">D48*$I$6</f>
        <v>0</v>
      </c>
    </row>
    <row r="49">
      <c r="A49" s="70"/>
      <c r="B49" s="66" t="s">
        <v>23</v>
      </c>
      <c r="C49" s="67">
        <v>26.303387865168546</v>
      </c>
      <c r="D49" s="68">
        <f t="shared" si="31"/>
        <v>6023.475821</v>
      </c>
      <c r="E49" s="69">
        <f t="shared" si="32"/>
        <v>6625.823403</v>
      </c>
      <c r="F49" s="79">
        <f t="shared" si="33"/>
        <v>2427.039113</v>
      </c>
      <c r="G49" s="80">
        <f t="shared" si="34"/>
        <v>1369.336837</v>
      </c>
      <c r="H49" s="81">
        <f t="shared" si="35"/>
        <v>794.7807689</v>
      </c>
      <c r="I49" s="86">
        <f t="shared" si="36"/>
        <v>1325.164681</v>
      </c>
    </row>
    <row r="50">
      <c r="A50" s="70"/>
      <c r="B50" s="66" t="s">
        <v>39</v>
      </c>
      <c r="C50" s="67">
        <v>64.0</v>
      </c>
      <c r="D50" s="68">
        <f t="shared" si="31"/>
        <v>14656</v>
      </c>
      <c r="E50" s="69">
        <f t="shared" si="32"/>
        <v>16121.6</v>
      </c>
      <c r="F50" s="79">
        <f t="shared" si="33"/>
        <v>5905.34208</v>
      </c>
      <c r="G50" s="80">
        <f t="shared" si="34"/>
        <v>3331.797334</v>
      </c>
      <c r="H50" s="81">
        <f t="shared" si="35"/>
        <v>1933.818163</v>
      </c>
      <c r="I50" s="86">
        <f t="shared" si="36"/>
        <v>3224.32</v>
      </c>
    </row>
    <row r="51">
      <c r="A51" s="37"/>
      <c r="B51" s="87"/>
      <c r="C51" s="88"/>
      <c r="D51" s="88"/>
      <c r="E51" s="89"/>
      <c r="F51" s="90"/>
      <c r="G51" s="90"/>
      <c r="H51" s="107"/>
      <c r="I51" s="108"/>
    </row>
    <row r="52">
      <c r="A52" s="65" t="s">
        <v>315</v>
      </c>
      <c r="B52" s="66" t="s">
        <v>11</v>
      </c>
      <c r="C52" s="67">
        <v>64.74680089887642</v>
      </c>
      <c r="D52" s="68">
        <f t="shared" ref="D52:D53" si="37">C52*229</f>
        <v>14827.01741</v>
      </c>
      <c r="E52" s="69">
        <f t="shared" ref="E52:E53" si="38">D52*1.1</f>
        <v>16309.71915</v>
      </c>
      <c r="F52" s="79">
        <f t="shared" ref="F52:F53" si="39">(E52*$F$6)*0.33</f>
        <v>5974.250123</v>
      </c>
      <c r="G52" s="80">
        <f t="shared" ref="G52:G53" si="40">(E52*$G$6)*0.1666666667</f>
        <v>3370.675291</v>
      </c>
      <c r="H52" s="81">
        <f t="shared" ref="H52:H53" si="41">(E52*$H$6)*0.0833</f>
        <v>1956.383431</v>
      </c>
      <c r="I52" s="86">
        <f t="shared" ref="I52:I53" si="42">D52*$I$6</f>
        <v>3261.943829</v>
      </c>
    </row>
    <row r="53">
      <c r="A53" s="70"/>
      <c r="B53" s="66" t="s">
        <v>316</v>
      </c>
      <c r="C53" s="67">
        <v>0.0</v>
      </c>
      <c r="D53" s="68">
        <f t="shared" si="37"/>
        <v>0</v>
      </c>
      <c r="E53" s="69">
        <f t="shared" si="38"/>
        <v>0</v>
      </c>
      <c r="F53" s="79">
        <f t="shared" si="39"/>
        <v>0</v>
      </c>
      <c r="G53" s="80">
        <f t="shared" si="40"/>
        <v>0</v>
      </c>
      <c r="H53" s="81">
        <f t="shared" si="41"/>
        <v>0</v>
      </c>
      <c r="I53" s="86">
        <f t="shared" si="42"/>
        <v>0</v>
      </c>
    </row>
    <row r="54">
      <c r="A54" s="37"/>
      <c r="B54" s="87"/>
      <c r="C54" s="88"/>
      <c r="D54" s="88"/>
      <c r="E54" s="89"/>
      <c r="F54" s="90"/>
      <c r="G54" s="90"/>
      <c r="H54" s="107"/>
      <c r="I54" s="108"/>
    </row>
    <row r="55">
      <c r="A55" s="65" t="s">
        <v>317</v>
      </c>
      <c r="B55" s="66" t="s">
        <v>100</v>
      </c>
      <c r="C55" s="67">
        <v>58.00234247191011</v>
      </c>
      <c r="D55" s="68">
        <f t="shared" ref="D55:D56" si="43">C55*229</f>
        <v>13282.53643</v>
      </c>
      <c r="E55" s="69">
        <f t="shared" ref="E55:E56" si="44">D55*1.1</f>
        <v>14610.79007</v>
      </c>
      <c r="F55" s="79">
        <f t="shared" ref="F55:F56" si="45">(E55*$F$6)*0.33</f>
        <v>5351.932402</v>
      </c>
      <c r="G55" s="80">
        <f t="shared" ref="G55:G56" si="46">(E55*$G$6)*0.1666666667</f>
        <v>3019.563281</v>
      </c>
      <c r="H55" s="81">
        <f t="shared" ref="H55:H56" si="47">(E55*$H$6)*0.0833</f>
        <v>1752.59349</v>
      </c>
      <c r="I55" s="86">
        <f t="shared" ref="I55:I56" si="48">D55*$I$6</f>
        <v>2922.158014</v>
      </c>
    </row>
    <row r="56">
      <c r="A56" s="70"/>
      <c r="B56" s="66" t="s">
        <v>60</v>
      </c>
      <c r="C56" s="67">
        <v>26.303387865168546</v>
      </c>
      <c r="D56" s="68">
        <f t="shared" si="43"/>
        <v>6023.475821</v>
      </c>
      <c r="E56" s="69">
        <f t="shared" si="44"/>
        <v>6625.823403</v>
      </c>
      <c r="F56" s="79">
        <f t="shared" si="45"/>
        <v>2427.039113</v>
      </c>
      <c r="G56" s="80">
        <f t="shared" si="46"/>
        <v>1369.336837</v>
      </c>
      <c r="H56" s="81">
        <f t="shared" si="47"/>
        <v>794.7807689</v>
      </c>
      <c r="I56" s="86">
        <f t="shared" si="48"/>
        <v>1325.164681</v>
      </c>
    </row>
    <row r="57">
      <c r="A57" s="37"/>
      <c r="B57" s="87"/>
      <c r="C57" s="88"/>
      <c r="D57" s="88"/>
      <c r="E57" s="89"/>
      <c r="F57" s="90"/>
      <c r="G57" s="90"/>
      <c r="H57" s="107"/>
      <c r="I57" s="108"/>
    </row>
    <row r="58">
      <c r="A58" s="65" t="s">
        <v>318</v>
      </c>
      <c r="B58" s="66"/>
      <c r="C58" s="67">
        <v>82.28239280898879</v>
      </c>
      <c r="D58" s="68">
        <f t="shared" ref="D58:D59" si="49">C58*229</f>
        <v>18842.66795</v>
      </c>
      <c r="E58" s="69">
        <f t="shared" ref="E58:E59" si="50">D58*1.1</f>
        <v>20726.93475</v>
      </c>
      <c r="F58" s="79">
        <f t="shared" ref="F58:F59" si="51">(E58*$F$6)*0.33</f>
        <v>7592.276198</v>
      </c>
      <c r="G58" s="80">
        <f t="shared" ref="G58:G59" si="52">(E58*$G$6)*0.1666666667</f>
        <v>4283.566516</v>
      </c>
      <c r="H58" s="81">
        <f t="shared" ref="H58:H59" si="53">(E58*$H$6)*0.0833</f>
        <v>2486.237277</v>
      </c>
      <c r="I58" s="86">
        <f t="shared" ref="I58:I59" si="54">D58*$I$6</f>
        <v>4145.38695</v>
      </c>
    </row>
    <row r="59">
      <c r="A59" s="70"/>
      <c r="B59" s="66" t="s">
        <v>13</v>
      </c>
      <c r="C59" s="67">
        <v>26.25</v>
      </c>
      <c r="D59" s="68">
        <f t="shared" si="49"/>
        <v>6011.25</v>
      </c>
      <c r="E59" s="69">
        <f t="shared" si="50"/>
        <v>6612.375</v>
      </c>
      <c r="F59" s="79">
        <f t="shared" si="51"/>
        <v>2422.112963</v>
      </c>
      <c r="G59" s="80">
        <f t="shared" si="52"/>
        <v>1366.5575</v>
      </c>
      <c r="H59" s="81">
        <f t="shared" si="53"/>
        <v>793.167606</v>
      </c>
      <c r="I59" s="86">
        <f t="shared" si="54"/>
        <v>1322.475</v>
      </c>
    </row>
    <row r="60">
      <c r="A60" s="57"/>
      <c r="B60" s="61"/>
      <c r="C60" s="62"/>
      <c r="D60" s="63"/>
      <c r="E60" s="62"/>
      <c r="F60" s="62"/>
      <c r="G60" s="63"/>
      <c r="H60" s="62"/>
      <c r="I60" s="62"/>
    </row>
    <row r="61">
      <c r="A61" s="57"/>
      <c r="B61" s="57"/>
      <c r="C61" s="58"/>
      <c r="D61" s="59"/>
      <c r="E61" s="58"/>
      <c r="F61" s="58"/>
      <c r="G61" s="59"/>
      <c r="H61" s="58"/>
      <c r="I61" s="58"/>
    </row>
    <row r="62">
      <c r="A62" s="65" t="s">
        <v>319</v>
      </c>
      <c r="B62" s="66" t="s">
        <v>11</v>
      </c>
      <c r="C62" s="67">
        <v>26.977833707865173</v>
      </c>
      <c r="D62" s="68">
        <f t="shared" ref="D62:D70" si="55">C62*229</f>
        <v>6177.923919</v>
      </c>
      <c r="E62" s="69">
        <f t="shared" ref="E62:E70" si="56">D62*1.1</f>
        <v>6795.716311</v>
      </c>
      <c r="F62" s="79">
        <f t="shared" ref="F62:F70" si="57">(E62*$F$6)*0.33</f>
        <v>2489.270885</v>
      </c>
      <c r="G62" s="80">
        <f t="shared" ref="G62:G70" si="58">(E62*$G$6)*0.1666666667</f>
        <v>1404.448038</v>
      </c>
      <c r="H62" s="81">
        <f t="shared" ref="H62:H70" si="59">(E62*$H$6)*0.0833</f>
        <v>815.1597629</v>
      </c>
      <c r="I62" s="86">
        <f t="shared" ref="I62:I70" si="60">D62*$I$6</f>
        <v>1359.143262</v>
      </c>
    </row>
    <row r="63">
      <c r="A63" s="70"/>
      <c r="B63" s="66" t="s">
        <v>22</v>
      </c>
      <c r="C63" s="67">
        <v>22.931158651685397</v>
      </c>
      <c r="D63" s="68">
        <f t="shared" si="55"/>
        <v>5251.235331</v>
      </c>
      <c r="E63" s="69">
        <f t="shared" si="56"/>
        <v>5776.358864</v>
      </c>
      <c r="F63" s="79">
        <f t="shared" si="57"/>
        <v>2115.880252</v>
      </c>
      <c r="G63" s="80">
        <f t="shared" si="58"/>
        <v>1193.780832</v>
      </c>
      <c r="H63" s="81">
        <f t="shared" si="59"/>
        <v>692.8857985</v>
      </c>
      <c r="I63" s="86">
        <f t="shared" si="60"/>
        <v>1155.271773</v>
      </c>
    </row>
    <row r="64">
      <c r="A64" s="70"/>
      <c r="B64" s="66" t="s">
        <v>28</v>
      </c>
      <c r="C64" s="67">
        <v>18.88448359550562</v>
      </c>
      <c r="D64" s="68">
        <f t="shared" si="55"/>
        <v>4324.546743</v>
      </c>
      <c r="E64" s="69">
        <f t="shared" si="56"/>
        <v>4757.001418</v>
      </c>
      <c r="F64" s="79">
        <f t="shared" si="57"/>
        <v>1742.489619</v>
      </c>
      <c r="G64" s="80">
        <f t="shared" si="58"/>
        <v>983.1136265</v>
      </c>
      <c r="H64" s="81">
        <f t="shared" si="59"/>
        <v>570.6118341</v>
      </c>
      <c r="I64" s="86">
        <f t="shared" si="60"/>
        <v>951.4002835</v>
      </c>
    </row>
    <row r="65">
      <c r="A65" s="70"/>
      <c r="B65" s="66" t="s">
        <v>15</v>
      </c>
      <c r="C65" s="67">
        <v>11.465579325842699</v>
      </c>
      <c r="D65" s="68">
        <f t="shared" si="55"/>
        <v>2625.617666</v>
      </c>
      <c r="E65" s="69">
        <f t="shared" si="56"/>
        <v>2888.179432</v>
      </c>
      <c r="F65" s="79">
        <f t="shared" si="57"/>
        <v>1057.940126</v>
      </c>
      <c r="G65" s="80">
        <f t="shared" si="58"/>
        <v>596.8904161</v>
      </c>
      <c r="H65" s="81">
        <f t="shared" si="59"/>
        <v>346.4428992</v>
      </c>
      <c r="I65" s="86">
        <f t="shared" si="60"/>
        <v>577.6358864</v>
      </c>
    </row>
    <row r="66">
      <c r="A66" s="70"/>
      <c r="B66" s="66" t="s">
        <v>16</v>
      </c>
      <c r="C66" s="67">
        <v>14.837808539325847</v>
      </c>
      <c r="D66" s="68">
        <f t="shared" si="55"/>
        <v>3397.858156</v>
      </c>
      <c r="E66" s="69">
        <f t="shared" si="56"/>
        <v>3737.643971</v>
      </c>
      <c r="F66" s="79">
        <f t="shared" si="57"/>
        <v>1369.098987</v>
      </c>
      <c r="G66" s="80">
        <f t="shared" si="58"/>
        <v>772.4464208</v>
      </c>
      <c r="H66" s="81">
        <f t="shared" si="59"/>
        <v>448.3378696</v>
      </c>
      <c r="I66" s="86">
        <f t="shared" si="60"/>
        <v>747.5287942</v>
      </c>
    </row>
    <row r="67">
      <c r="A67" s="70"/>
      <c r="B67" s="66" t="s">
        <v>17</v>
      </c>
      <c r="C67" s="67">
        <v>17.535591910112366</v>
      </c>
      <c r="D67" s="68">
        <f t="shared" si="55"/>
        <v>4015.650547</v>
      </c>
      <c r="E67" s="69">
        <f t="shared" si="56"/>
        <v>4417.215602</v>
      </c>
      <c r="F67" s="79">
        <f t="shared" si="57"/>
        <v>1618.026075</v>
      </c>
      <c r="G67" s="80">
        <f t="shared" si="58"/>
        <v>912.8912246</v>
      </c>
      <c r="H67" s="81">
        <f t="shared" si="59"/>
        <v>529.8538459</v>
      </c>
      <c r="I67" s="86">
        <f t="shared" si="60"/>
        <v>883.4431204</v>
      </c>
    </row>
    <row r="68">
      <c r="A68" s="70"/>
      <c r="B68" s="66" t="s">
        <v>73</v>
      </c>
      <c r="C68" s="67">
        <v>13.488916853932587</v>
      </c>
      <c r="D68" s="68">
        <f t="shared" si="55"/>
        <v>3088.96196</v>
      </c>
      <c r="E68" s="69">
        <f t="shared" si="56"/>
        <v>3397.858156</v>
      </c>
      <c r="F68" s="79">
        <f t="shared" si="57"/>
        <v>1244.635442</v>
      </c>
      <c r="G68" s="80">
        <f t="shared" si="58"/>
        <v>702.2240189</v>
      </c>
      <c r="H68" s="81">
        <f t="shared" si="59"/>
        <v>407.5798815</v>
      </c>
      <c r="I68" s="86">
        <f t="shared" si="60"/>
        <v>679.5716311</v>
      </c>
    </row>
    <row r="69">
      <c r="A69" s="70"/>
      <c r="B69" s="66" t="s">
        <v>75</v>
      </c>
      <c r="C69" s="67">
        <v>22.25671280898877</v>
      </c>
      <c r="D69" s="68">
        <f t="shared" si="55"/>
        <v>5096.787233</v>
      </c>
      <c r="E69" s="69">
        <f t="shared" si="56"/>
        <v>5606.465957</v>
      </c>
      <c r="F69" s="79">
        <f t="shared" si="57"/>
        <v>2053.64848</v>
      </c>
      <c r="G69" s="80">
        <f t="shared" si="58"/>
        <v>1158.669631</v>
      </c>
      <c r="H69" s="81">
        <f t="shared" si="59"/>
        <v>672.5068044</v>
      </c>
      <c r="I69" s="86">
        <f t="shared" si="60"/>
        <v>1121.293191</v>
      </c>
    </row>
    <row r="70">
      <c r="A70" s="70"/>
      <c r="B70" s="66" t="s">
        <v>308</v>
      </c>
      <c r="C70" s="67">
        <v>22.25671280898877</v>
      </c>
      <c r="D70" s="68">
        <f t="shared" si="55"/>
        <v>5096.787233</v>
      </c>
      <c r="E70" s="69">
        <f t="shared" si="56"/>
        <v>5606.465957</v>
      </c>
      <c r="F70" s="79">
        <f t="shared" si="57"/>
        <v>2053.64848</v>
      </c>
      <c r="G70" s="80">
        <f t="shared" si="58"/>
        <v>1158.669631</v>
      </c>
      <c r="H70" s="81">
        <f t="shared" si="59"/>
        <v>672.5068044</v>
      </c>
      <c r="I70" s="86">
        <f t="shared" si="60"/>
        <v>1121.293191</v>
      </c>
    </row>
    <row r="71">
      <c r="A71" s="37"/>
      <c r="B71" s="87"/>
      <c r="C71" s="88"/>
      <c r="D71" s="88"/>
      <c r="E71" s="89"/>
      <c r="F71" s="90"/>
      <c r="G71" s="90"/>
      <c r="H71" s="107"/>
      <c r="I71" s="108"/>
    </row>
    <row r="72">
      <c r="A72" s="65" t="s">
        <v>320</v>
      </c>
      <c r="B72" s="66" t="s">
        <v>11</v>
      </c>
      <c r="C72" s="67">
        <v>30.35006292134832</v>
      </c>
      <c r="D72" s="68">
        <f t="shared" ref="D72:D79" si="61">C72*229</f>
        <v>6950.164409</v>
      </c>
      <c r="E72" s="69">
        <f t="shared" ref="E72:E79" si="62">D72*1.1</f>
        <v>7645.18085</v>
      </c>
      <c r="F72" s="79">
        <f t="shared" ref="F72:F79" si="63">(E72*$F$6)*0.33</f>
        <v>2800.429745</v>
      </c>
      <c r="G72" s="80">
        <f t="shared" ref="G72:G79" si="64">(E72*$G$6)*0.1666666667</f>
        <v>1580.004043</v>
      </c>
      <c r="H72" s="81">
        <f t="shared" ref="H72:H79" si="65">(E72*$H$6)*0.0833</f>
        <v>917.0547333</v>
      </c>
      <c r="I72" s="86">
        <f t="shared" ref="I72:I79" si="66">D72*$I$6</f>
        <v>1529.03617</v>
      </c>
    </row>
    <row r="73">
      <c r="A73" s="70"/>
      <c r="B73" s="66" t="s">
        <v>22</v>
      </c>
      <c r="C73" s="67">
        <v>19.558929438202252</v>
      </c>
      <c r="D73" s="68">
        <f t="shared" si="61"/>
        <v>4478.994841</v>
      </c>
      <c r="E73" s="69">
        <f t="shared" si="62"/>
        <v>4926.894325</v>
      </c>
      <c r="F73" s="79">
        <f t="shared" si="63"/>
        <v>1804.721391</v>
      </c>
      <c r="G73" s="80">
        <f t="shared" si="64"/>
        <v>1018.224827</v>
      </c>
      <c r="H73" s="81">
        <f t="shared" si="65"/>
        <v>590.9908281</v>
      </c>
      <c r="I73" s="86">
        <f t="shared" si="66"/>
        <v>985.3788651</v>
      </c>
    </row>
    <row r="74">
      <c r="A74" s="70"/>
      <c r="B74" s="66" t="s">
        <v>28</v>
      </c>
      <c r="C74" s="67">
        <v>19.221706516853935</v>
      </c>
      <c r="D74" s="68">
        <f t="shared" si="61"/>
        <v>4401.770792</v>
      </c>
      <c r="E74" s="69">
        <f t="shared" si="62"/>
        <v>4841.947872</v>
      </c>
      <c r="F74" s="79">
        <f t="shared" si="63"/>
        <v>1773.605505</v>
      </c>
      <c r="G74" s="80">
        <f t="shared" si="64"/>
        <v>1000.669227</v>
      </c>
      <c r="H74" s="81">
        <f t="shared" si="65"/>
        <v>580.8013311</v>
      </c>
      <c r="I74" s="86">
        <f t="shared" si="66"/>
        <v>968.3895743</v>
      </c>
    </row>
    <row r="75">
      <c r="A75" s="70"/>
      <c r="B75" s="66" t="s">
        <v>15</v>
      </c>
      <c r="C75" s="67">
        <v>22.931158651685397</v>
      </c>
      <c r="D75" s="68">
        <f t="shared" si="61"/>
        <v>5251.235331</v>
      </c>
      <c r="E75" s="69">
        <f t="shared" si="62"/>
        <v>5776.358864</v>
      </c>
      <c r="F75" s="79">
        <f t="shared" si="63"/>
        <v>2115.880252</v>
      </c>
      <c r="G75" s="80">
        <f t="shared" si="64"/>
        <v>1193.780832</v>
      </c>
      <c r="H75" s="81">
        <f t="shared" si="65"/>
        <v>692.8857985</v>
      </c>
      <c r="I75" s="86">
        <f t="shared" si="66"/>
        <v>1155.271773</v>
      </c>
    </row>
    <row r="76">
      <c r="A76" s="70"/>
      <c r="B76" s="66" t="s">
        <v>16</v>
      </c>
      <c r="C76" s="67">
        <v>14.837808539325847</v>
      </c>
      <c r="D76" s="68">
        <f t="shared" si="61"/>
        <v>3397.858156</v>
      </c>
      <c r="E76" s="69">
        <f t="shared" si="62"/>
        <v>3737.643971</v>
      </c>
      <c r="F76" s="79">
        <f t="shared" si="63"/>
        <v>1369.098987</v>
      </c>
      <c r="G76" s="80">
        <f t="shared" si="64"/>
        <v>772.4464208</v>
      </c>
      <c r="H76" s="81">
        <f t="shared" si="65"/>
        <v>448.3378696</v>
      </c>
      <c r="I76" s="86">
        <f t="shared" si="66"/>
        <v>747.5287942</v>
      </c>
    </row>
    <row r="77">
      <c r="A77" s="70"/>
      <c r="B77" s="66" t="s">
        <v>17</v>
      </c>
      <c r="C77" s="67">
        <v>18.21003775280899</v>
      </c>
      <c r="D77" s="68">
        <f t="shared" si="61"/>
        <v>4170.098645</v>
      </c>
      <c r="E77" s="69">
        <f t="shared" si="62"/>
        <v>4587.10851</v>
      </c>
      <c r="F77" s="79">
        <f t="shared" si="63"/>
        <v>1680.257847</v>
      </c>
      <c r="G77" s="80">
        <f t="shared" si="64"/>
        <v>948.0024256</v>
      </c>
      <c r="H77" s="81">
        <f t="shared" si="65"/>
        <v>550.23284</v>
      </c>
      <c r="I77" s="86">
        <f t="shared" si="66"/>
        <v>917.421702</v>
      </c>
    </row>
    <row r="78">
      <c r="A78" s="70"/>
      <c r="B78" s="66" t="s">
        <v>73</v>
      </c>
      <c r="C78" s="67">
        <v>20.23337528089888</v>
      </c>
      <c r="D78" s="68">
        <f t="shared" si="61"/>
        <v>4633.442939</v>
      </c>
      <c r="E78" s="69">
        <f t="shared" si="62"/>
        <v>5096.787233</v>
      </c>
      <c r="F78" s="79">
        <f t="shared" si="63"/>
        <v>1866.953164</v>
      </c>
      <c r="G78" s="80">
        <f t="shared" si="64"/>
        <v>1053.336028</v>
      </c>
      <c r="H78" s="81">
        <f t="shared" si="65"/>
        <v>611.3698222</v>
      </c>
      <c r="I78" s="86">
        <f t="shared" si="66"/>
        <v>1019.357447</v>
      </c>
    </row>
    <row r="79">
      <c r="A79" s="70"/>
      <c r="B79" s="66" t="s">
        <v>321</v>
      </c>
      <c r="C79" s="67">
        <v>24.28005033707866</v>
      </c>
      <c r="D79" s="68">
        <f t="shared" si="61"/>
        <v>5560.131527</v>
      </c>
      <c r="E79" s="69">
        <f t="shared" si="62"/>
        <v>6116.14468</v>
      </c>
      <c r="F79" s="79">
        <f t="shared" si="63"/>
        <v>2240.343796</v>
      </c>
      <c r="G79" s="80">
        <f t="shared" si="64"/>
        <v>1264.003234</v>
      </c>
      <c r="H79" s="81">
        <f t="shared" si="65"/>
        <v>733.6437866</v>
      </c>
      <c r="I79" s="86">
        <f t="shared" si="66"/>
        <v>1223.228936</v>
      </c>
    </row>
    <row r="80">
      <c r="A80" s="37"/>
      <c r="B80" s="87"/>
      <c r="C80" s="88"/>
      <c r="D80" s="88"/>
      <c r="E80" s="89"/>
      <c r="F80" s="90"/>
      <c r="G80" s="90"/>
      <c r="H80" s="107"/>
      <c r="I80" s="108"/>
    </row>
    <row r="81">
      <c r="A81" s="65" t="s">
        <v>322</v>
      </c>
      <c r="B81" s="66" t="s">
        <v>11</v>
      </c>
      <c r="C81" s="67">
        <v>47.21120898876406</v>
      </c>
      <c r="D81" s="68">
        <f t="shared" ref="D81:D90" si="67">C81*229</f>
        <v>10811.36686</v>
      </c>
      <c r="E81" s="69">
        <f t="shared" ref="E81:E90" si="68">D81*1.1</f>
        <v>11892.50354</v>
      </c>
      <c r="F81" s="79">
        <f t="shared" ref="F81:F90" si="69">(E81*$F$6)*0.33</f>
        <v>4356.224048</v>
      </c>
      <c r="G81" s="80">
        <f t="shared" ref="G81:G90" si="70">(E81*$G$6)*0.1666666667</f>
        <v>2457.784066</v>
      </c>
      <c r="H81" s="81">
        <f t="shared" ref="H81:H90" si="71">(E81*$H$6)*0.0833</f>
        <v>1426.529585</v>
      </c>
      <c r="I81" s="86">
        <f t="shared" ref="I81:I90" si="72">D81*$I$6</f>
        <v>2378.500709</v>
      </c>
    </row>
    <row r="82">
      <c r="A82" s="70"/>
      <c r="B82" s="66" t="s">
        <v>22</v>
      </c>
      <c r="C82" s="67">
        <v>20.907821123595507</v>
      </c>
      <c r="D82" s="68">
        <f t="shared" si="67"/>
        <v>4787.891037</v>
      </c>
      <c r="E82" s="69">
        <f t="shared" si="68"/>
        <v>5266.680141</v>
      </c>
      <c r="F82" s="79">
        <f t="shared" si="69"/>
        <v>1929.184936</v>
      </c>
      <c r="G82" s="80">
        <f t="shared" si="70"/>
        <v>1088.447229</v>
      </c>
      <c r="H82" s="81">
        <f t="shared" si="71"/>
        <v>631.7488163</v>
      </c>
      <c r="I82" s="86">
        <f t="shared" si="72"/>
        <v>1053.336028</v>
      </c>
    </row>
    <row r="83">
      <c r="A83" s="70"/>
      <c r="B83" s="66" t="s">
        <v>28</v>
      </c>
      <c r="C83" s="67">
        <v>20.23337528089888</v>
      </c>
      <c r="D83" s="68">
        <f t="shared" si="67"/>
        <v>4633.442939</v>
      </c>
      <c r="E83" s="69">
        <f t="shared" si="68"/>
        <v>5096.787233</v>
      </c>
      <c r="F83" s="79">
        <f t="shared" si="69"/>
        <v>1866.953164</v>
      </c>
      <c r="G83" s="80">
        <f t="shared" si="70"/>
        <v>1053.336028</v>
      </c>
      <c r="H83" s="81">
        <f t="shared" si="71"/>
        <v>611.3698222</v>
      </c>
      <c r="I83" s="86">
        <f t="shared" si="72"/>
        <v>1019.357447</v>
      </c>
    </row>
    <row r="84">
      <c r="A84" s="70"/>
      <c r="B84" s="66" t="s">
        <v>15</v>
      </c>
      <c r="C84" s="67">
        <v>13.488916853932587</v>
      </c>
      <c r="D84" s="68">
        <f t="shared" si="67"/>
        <v>3088.96196</v>
      </c>
      <c r="E84" s="69">
        <f t="shared" si="68"/>
        <v>3397.858156</v>
      </c>
      <c r="F84" s="79">
        <f t="shared" si="69"/>
        <v>1244.635442</v>
      </c>
      <c r="G84" s="80">
        <f t="shared" si="70"/>
        <v>702.2240189</v>
      </c>
      <c r="H84" s="81">
        <f t="shared" si="71"/>
        <v>407.5798815</v>
      </c>
      <c r="I84" s="86">
        <f t="shared" si="72"/>
        <v>679.5716311</v>
      </c>
    </row>
    <row r="85">
      <c r="A85" s="70"/>
      <c r="B85" s="66" t="s">
        <v>16</v>
      </c>
      <c r="C85" s="67">
        <v>16.186700224719104</v>
      </c>
      <c r="D85" s="68">
        <f t="shared" si="67"/>
        <v>3706.754351</v>
      </c>
      <c r="E85" s="69">
        <f t="shared" si="68"/>
        <v>4077.429787</v>
      </c>
      <c r="F85" s="79">
        <f t="shared" si="69"/>
        <v>1493.562531</v>
      </c>
      <c r="G85" s="80">
        <f t="shared" si="70"/>
        <v>842.6688227</v>
      </c>
      <c r="H85" s="81">
        <f t="shared" si="71"/>
        <v>489.0958578</v>
      </c>
      <c r="I85" s="86">
        <f t="shared" si="72"/>
        <v>815.4859573</v>
      </c>
    </row>
    <row r="86">
      <c r="A86" s="70"/>
      <c r="B86" s="66" t="s">
        <v>17</v>
      </c>
      <c r="C86" s="67">
        <v>20.907821123595507</v>
      </c>
      <c r="D86" s="68">
        <f t="shared" si="67"/>
        <v>4787.891037</v>
      </c>
      <c r="E86" s="69">
        <f t="shared" si="68"/>
        <v>5266.680141</v>
      </c>
      <c r="F86" s="79">
        <f t="shared" si="69"/>
        <v>1929.184936</v>
      </c>
      <c r="G86" s="80">
        <f t="shared" si="70"/>
        <v>1088.447229</v>
      </c>
      <c r="H86" s="81">
        <f t="shared" si="71"/>
        <v>631.7488163</v>
      </c>
      <c r="I86" s="86">
        <f t="shared" si="72"/>
        <v>1053.336028</v>
      </c>
    </row>
    <row r="87">
      <c r="A87" s="70"/>
      <c r="B87" s="66" t="s">
        <v>73</v>
      </c>
      <c r="C87" s="67">
        <v>13.488916853932587</v>
      </c>
      <c r="D87" s="68">
        <f t="shared" si="67"/>
        <v>3088.96196</v>
      </c>
      <c r="E87" s="69">
        <f t="shared" si="68"/>
        <v>3397.858156</v>
      </c>
      <c r="F87" s="79">
        <f t="shared" si="69"/>
        <v>1244.635442</v>
      </c>
      <c r="G87" s="80">
        <f t="shared" si="70"/>
        <v>702.2240189</v>
      </c>
      <c r="H87" s="81">
        <f t="shared" si="71"/>
        <v>407.5798815</v>
      </c>
      <c r="I87" s="86">
        <f t="shared" si="72"/>
        <v>679.5716311</v>
      </c>
    </row>
    <row r="88">
      <c r="A88" s="70"/>
      <c r="B88" s="66" t="s">
        <v>323</v>
      </c>
      <c r="C88" s="67">
        <v>20.907821123595507</v>
      </c>
      <c r="D88" s="68">
        <f t="shared" si="67"/>
        <v>4787.891037</v>
      </c>
      <c r="E88" s="69">
        <f t="shared" si="68"/>
        <v>5266.680141</v>
      </c>
      <c r="F88" s="79">
        <f t="shared" si="69"/>
        <v>1929.184936</v>
      </c>
      <c r="G88" s="80">
        <f t="shared" si="70"/>
        <v>1088.447229</v>
      </c>
      <c r="H88" s="81">
        <f t="shared" si="71"/>
        <v>631.7488163</v>
      </c>
      <c r="I88" s="86">
        <f t="shared" si="72"/>
        <v>1053.336028</v>
      </c>
    </row>
    <row r="89">
      <c r="A89" s="70"/>
      <c r="B89" s="66" t="s">
        <v>75</v>
      </c>
      <c r="C89" s="67">
        <v>22.593935730337083</v>
      </c>
      <c r="D89" s="68">
        <f t="shared" si="67"/>
        <v>5174.011282</v>
      </c>
      <c r="E89" s="69">
        <f t="shared" si="68"/>
        <v>5691.41241</v>
      </c>
      <c r="F89" s="79">
        <f t="shared" si="69"/>
        <v>2084.764366</v>
      </c>
      <c r="G89" s="80">
        <f t="shared" si="70"/>
        <v>1176.225232</v>
      </c>
      <c r="H89" s="81">
        <f t="shared" si="71"/>
        <v>682.6963015</v>
      </c>
      <c r="I89" s="86">
        <f t="shared" si="72"/>
        <v>1138.282482</v>
      </c>
    </row>
    <row r="90">
      <c r="A90" s="70"/>
      <c r="B90" s="66" t="s">
        <v>79</v>
      </c>
      <c r="C90" s="67">
        <v>24.28005033707866</v>
      </c>
      <c r="D90" s="68">
        <f t="shared" si="67"/>
        <v>5560.131527</v>
      </c>
      <c r="E90" s="69">
        <f t="shared" si="68"/>
        <v>6116.14468</v>
      </c>
      <c r="F90" s="79">
        <f t="shared" si="69"/>
        <v>2240.343796</v>
      </c>
      <c r="G90" s="80">
        <f t="shared" si="70"/>
        <v>1264.003234</v>
      </c>
      <c r="H90" s="81">
        <f t="shared" si="71"/>
        <v>733.6437866</v>
      </c>
      <c r="I90" s="86">
        <f t="shared" si="72"/>
        <v>1223.228936</v>
      </c>
    </row>
    <row r="91">
      <c r="A91" s="37"/>
      <c r="B91" s="87"/>
      <c r="C91" s="88"/>
      <c r="D91" s="88"/>
      <c r="E91" s="89"/>
      <c r="F91" s="90"/>
      <c r="G91" s="90"/>
      <c r="H91" s="107"/>
      <c r="I91" s="108"/>
    </row>
    <row r="92">
      <c r="A92" s="65" t="s">
        <v>324</v>
      </c>
      <c r="B92" s="66" t="s">
        <v>39</v>
      </c>
      <c r="C92" s="67">
        <v>67.44458426966294</v>
      </c>
      <c r="D92" s="68">
        <f t="shared" ref="D92:D96" si="73">C92*229</f>
        <v>15444.8098</v>
      </c>
      <c r="E92" s="69">
        <f t="shared" ref="E92:E96" si="74">D92*1.1</f>
        <v>16989.29078</v>
      </c>
      <c r="F92" s="79">
        <f t="shared" ref="F92:F96" si="75">(E92*$F$6)*0.33</f>
        <v>6223.177212</v>
      </c>
      <c r="G92" s="80">
        <f t="shared" ref="G92:G96" si="76">(E92*$G$6)*0.1666666667</f>
        <v>3511.120095</v>
      </c>
      <c r="H92" s="81">
        <f t="shared" ref="H92:H96" si="77">(E92*$H$6)*0.0833</f>
        <v>2037.899407</v>
      </c>
      <c r="I92" s="86">
        <f t="shared" ref="I92:I96" si="78">D92*$I$6</f>
        <v>3397.858156</v>
      </c>
    </row>
    <row r="93">
      <c r="A93" s="70"/>
      <c r="B93" s="66" t="s">
        <v>325</v>
      </c>
      <c r="C93" s="67">
        <v>33.72229213483147</v>
      </c>
      <c r="D93" s="68">
        <f t="shared" si="73"/>
        <v>7722.404899</v>
      </c>
      <c r="E93" s="69">
        <f t="shared" si="74"/>
        <v>8494.645389</v>
      </c>
      <c r="F93" s="79">
        <f t="shared" si="75"/>
        <v>3111.588606</v>
      </c>
      <c r="G93" s="80">
        <f t="shared" si="76"/>
        <v>1755.560047</v>
      </c>
      <c r="H93" s="81">
        <f t="shared" si="77"/>
        <v>1018.949704</v>
      </c>
      <c r="I93" s="86">
        <f t="shared" si="78"/>
        <v>1698.929078</v>
      </c>
    </row>
    <row r="94">
      <c r="A94" s="70"/>
      <c r="B94" s="66" t="s">
        <v>308</v>
      </c>
      <c r="C94" s="67">
        <v>26.977833707865173</v>
      </c>
      <c r="D94" s="68">
        <f t="shared" si="73"/>
        <v>6177.923919</v>
      </c>
      <c r="E94" s="69">
        <f t="shared" si="74"/>
        <v>6795.716311</v>
      </c>
      <c r="F94" s="79">
        <f t="shared" si="75"/>
        <v>2489.270885</v>
      </c>
      <c r="G94" s="80">
        <f t="shared" si="76"/>
        <v>1404.448038</v>
      </c>
      <c r="H94" s="81">
        <f t="shared" si="77"/>
        <v>815.1597629</v>
      </c>
      <c r="I94" s="86">
        <f t="shared" si="78"/>
        <v>1359.143262</v>
      </c>
    </row>
    <row r="95">
      <c r="A95" s="70"/>
      <c r="B95" s="66" t="s">
        <v>75</v>
      </c>
      <c r="C95" s="67">
        <v>24.954496179775283</v>
      </c>
      <c r="D95" s="68">
        <f t="shared" si="73"/>
        <v>5714.579625</v>
      </c>
      <c r="E95" s="69">
        <f t="shared" si="74"/>
        <v>6286.037588</v>
      </c>
      <c r="F95" s="79">
        <f t="shared" si="75"/>
        <v>2302.575568</v>
      </c>
      <c r="G95" s="80">
        <f t="shared" si="76"/>
        <v>1299.114435</v>
      </c>
      <c r="H95" s="81">
        <f t="shared" si="77"/>
        <v>754.0227807</v>
      </c>
      <c r="I95" s="86">
        <f t="shared" si="78"/>
        <v>1257.207518</v>
      </c>
    </row>
    <row r="96">
      <c r="A96" s="70"/>
      <c r="B96" s="66" t="s">
        <v>22</v>
      </c>
      <c r="C96" s="67">
        <v>26.303387865168546</v>
      </c>
      <c r="D96" s="68">
        <f t="shared" si="73"/>
        <v>6023.475821</v>
      </c>
      <c r="E96" s="69">
        <f t="shared" si="74"/>
        <v>6625.823403</v>
      </c>
      <c r="F96" s="79">
        <f t="shared" si="75"/>
        <v>2427.039113</v>
      </c>
      <c r="G96" s="80">
        <f t="shared" si="76"/>
        <v>1369.336837</v>
      </c>
      <c r="H96" s="81">
        <f t="shared" si="77"/>
        <v>794.7807689</v>
      </c>
      <c r="I96" s="86">
        <f t="shared" si="78"/>
        <v>1325.164681</v>
      </c>
    </row>
    <row r="97">
      <c r="A97" s="37"/>
      <c r="B97" s="87"/>
      <c r="C97" s="88"/>
      <c r="D97" s="88"/>
      <c r="E97" s="89"/>
      <c r="F97" s="90"/>
      <c r="G97" s="90"/>
      <c r="H97" s="107"/>
      <c r="I97" s="108"/>
    </row>
    <row r="98">
      <c r="A98" s="65" t="s">
        <v>326</v>
      </c>
      <c r="B98" s="66" t="s">
        <v>39</v>
      </c>
      <c r="C98" s="67">
        <v>40.46675056179776</v>
      </c>
      <c r="D98" s="68">
        <f t="shared" ref="D98:D100" si="79">C98*229</f>
        <v>9266.885879</v>
      </c>
      <c r="E98" s="69">
        <f t="shared" ref="E98:E100" si="80">D98*1.1</f>
        <v>10193.57447</v>
      </c>
      <c r="F98" s="79">
        <f t="shared" ref="F98:F100" si="81">(E98*$F$6)*0.33</f>
        <v>3733.906327</v>
      </c>
      <c r="G98" s="80">
        <f t="shared" ref="G98:G100" si="82">(E98*$G$6)*0.1666666667</f>
        <v>2106.672057</v>
      </c>
      <c r="H98" s="81">
        <f t="shared" ref="H98:H100" si="83">(E98*$H$6)*0.0833</f>
        <v>1222.739644</v>
      </c>
      <c r="I98" s="86">
        <f t="shared" ref="I98:I100" si="84">D98*$I$6</f>
        <v>2038.714893</v>
      </c>
    </row>
    <row r="99">
      <c r="A99" s="70"/>
      <c r="B99" s="66" t="s">
        <v>22</v>
      </c>
      <c r="C99" s="67">
        <v>23.60560449438203</v>
      </c>
      <c r="D99" s="68">
        <f t="shared" si="79"/>
        <v>5405.683429</v>
      </c>
      <c r="E99" s="69">
        <f t="shared" si="80"/>
        <v>5946.251772</v>
      </c>
      <c r="F99" s="79">
        <f t="shared" si="81"/>
        <v>2178.112024</v>
      </c>
      <c r="G99" s="80">
        <f t="shared" si="82"/>
        <v>1228.892033</v>
      </c>
      <c r="H99" s="81">
        <f t="shared" si="83"/>
        <v>713.2647926</v>
      </c>
      <c r="I99" s="86">
        <f t="shared" si="84"/>
        <v>1189.250354</v>
      </c>
    </row>
    <row r="100">
      <c r="A100" s="70"/>
      <c r="B100" s="66" t="s">
        <v>23</v>
      </c>
      <c r="C100" s="67">
        <v>26.303387865168546</v>
      </c>
      <c r="D100" s="68">
        <f t="shared" si="79"/>
        <v>6023.475821</v>
      </c>
      <c r="E100" s="69">
        <f t="shared" si="80"/>
        <v>6625.823403</v>
      </c>
      <c r="F100" s="79">
        <f t="shared" si="81"/>
        <v>2427.039113</v>
      </c>
      <c r="G100" s="80">
        <f t="shared" si="82"/>
        <v>1369.336837</v>
      </c>
      <c r="H100" s="81">
        <f t="shared" si="83"/>
        <v>794.7807689</v>
      </c>
      <c r="I100" s="86">
        <f t="shared" si="84"/>
        <v>1325.164681</v>
      </c>
    </row>
    <row r="101">
      <c r="A101" s="37"/>
      <c r="B101" s="87"/>
      <c r="C101" s="88"/>
      <c r="D101" s="88"/>
      <c r="E101" s="89"/>
      <c r="F101" s="90"/>
      <c r="G101" s="90"/>
      <c r="H101" s="107"/>
      <c r="I101" s="108"/>
    </row>
    <row r="102">
      <c r="A102" s="65" t="s">
        <v>327</v>
      </c>
      <c r="B102" s="66" t="s">
        <v>39</v>
      </c>
      <c r="C102" s="67">
        <v>63.39790921348317</v>
      </c>
      <c r="D102" s="68">
        <f t="shared" ref="D102:D109" si="85">C102*229</f>
        <v>14518.12121</v>
      </c>
      <c r="E102" s="69">
        <f t="shared" ref="E102:E109" si="86">D102*1.1</f>
        <v>15969.93333</v>
      </c>
      <c r="F102" s="79">
        <f t="shared" ref="F102:F109" si="87">(E102*$F$6)*0.33</f>
        <v>5849.786579</v>
      </c>
      <c r="G102" s="80">
        <f t="shared" ref="G102:G109" si="88">(E102*$G$6)*0.1666666667</f>
        <v>3300.452889</v>
      </c>
      <c r="H102" s="81">
        <f t="shared" ref="H102:H109" si="89">(E102*$H$6)*0.0833</f>
        <v>1915.625443</v>
      </c>
      <c r="I102" s="86">
        <f t="shared" ref="I102:I109" si="90">D102*$I$6</f>
        <v>3193.986666</v>
      </c>
    </row>
    <row r="103">
      <c r="A103" s="70"/>
      <c r="B103" s="66" t="s">
        <v>35</v>
      </c>
      <c r="C103" s="67">
        <v>26.303387865168546</v>
      </c>
      <c r="D103" s="68">
        <f t="shared" si="85"/>
        <v>6023.475821</v>
      </c>
      <c r="E103" s="69">
        <f t="shared" si="86"/>
        <v>6625.823403</v>
      </c>
      <c r="F103" s="79">
        <f t="shared" si="87"/>
        <v>2427.039113</v>
      </c>
      <c r="G103" s="80">
        <f t="shared" si="88"/>
        <v>1369.336837</v>
      </c>
      <c r="H103" s="81">
        <f t="shared" si="89"/>
        <v>794.7807689</v>
      </c>
      <c r="I103" s="86">
        <f t="shared" si="90"/>
        <v>1325.164681</v>
      </c>
    </row>
    <row r="104">
      <c r="A104" s="70"/>
      <c r="B104" s="66" t="s">
        <v>31</v>
      </c>
      <c r="C104" s="67">
        <v>18.21003775280899</v>
      </c>
      <c r="D104" s="68">
        <f t="shared" si="85"/>
        <v>4170.098645</v>
      </c>
      <c r="E104" s="69">
        <f t="shared" si="86"/>
        <v>4587.10851</v>
      </c>
      <c r="F104" s="79">
        <f t="shared" si="87"/>
        <v>1680.257847</v>
      </c>
      <c r="G104" s="80">
        <f t="shared" si="88"/>
        <v>948.0024256</v>
      </c>
      <c r="H104" s="81">
        <f t="shared" si="89"/>
        <v>550.23284</v>
      </c>
      <c r="I104" s="86">
        <f t="shared" si="90"/>
        <v>917.421702</v>
      </c>
    </row>
    <row r="105">
      <c r="A105" s="70"/>
      <c r="B105" s="66" t="s">
        <v>325</v>
      </c>
      <c r="C105" s="67">
        <v>24.28005033707866</v>
      </c>
      <c r="D105" s="68">
        <f t="shared" si="85"/>
        <v>5560.131527</v>
      </c>
      <c r="E105" s="69">
        <f t="shared" si="86"/>
        <v>6116.14468</v>
      </c>
      <c r="F105" s="79">
        <f t="shared" si="87"/>
        <v>2240.343796</v>
      </c>
      <c r="G105" s="80">
        <f t="shared" si="88"/>
        <v>1264.003234</v>
      </c>
      <c r="H105" s="81">
        <f t="shared" si="89"/>
        <v>733.6437866</v>
      </c>
      <c r="I105" s="86">
        <f t="shared" si="90"/>
        <v>1223.228936</v>
      </c>
    </row>
    <row r="106">
      <c r="A106" s="70"/>
      <c r="B106" s="66" t="s">
        <v>75</v>
      </c>
      <c r="C106" s="67">
        <v>28.32672539325843</v>
      </c>
      <c r="D106" s="68">
        <f t="shared" si="85"/>
        <v>6486.820115</v>
      </c>
      <c r="E106" s="69">
        <f t="shared" si="86"/>
        <v>7135.502127</v>
      </c>
      <c r="F106" s="79">
        <f t="shared" si="87"/>
        <v>2613.734429</v>
      </c>
      <c r="G106" s="80">
        <f t="shared" si="88"/>
        <v>1474.67044</v>
      </c>
      <c r="H106" s="81">
        <f t="shared" si="89"/>
        <v>855.9177511</v>
      </c>
      <c r="I106" s="86">
        <f t="shared" si="90"/>
        <v>1427.100425</v>
      </c>
    </row>
    <row r="107">
      <c r="A107" s="70"/>
      <c r="B107" s="66" t="s">
        <v>33</v>
      </c>
      <c r="C107" s="67">
        <v>73.5145968539326</v>
      </c>
      <c r="D107" s="68">
        <f t="shared" si="85"/>
        <v>16834.84268</v>
      </c>
      <c r="E107" s="69">
        <f t="shared" si="86"/>
        <v>18518.32695</v>
      </c>
      <c r="F107" s="79">
        <f t="shared" si="87"/>
        <v>6783.263161</v>
      </c>
      <c r="G107" s="80">
        <f t="shared" si="88"/>
        <v>3827.120903</v>
      </c>
      <c r="H107" s="81">
        <f t="shared" si="89"/>
        <v>2221.310354</v>
      </c>
      <c r="I107" s="86">
        <f t="shared" si="90"/>
        <v>3703.66539</v>
      </c>
    </row>
    <row r="108">
      <c r="A108" s="70"/>
      <c r="B108" s="66" t="s">
        <v>22</v>
      </c>
      <c r="C108" s="67">
        <v>26.303387865168546</v>
      </c>
      <c r="D108" s="68">
        <f t="shared" si="85"/>
        <v>6023.475821</v>
      </c>
      <c r="E108" s="69">
        <f t="shared" si="86"/>
        <v>6625.823403</v>
      </c>
      <c r="F108" s="79">
        <f t="shared" si="87"/>
        <v>2427.039113</v>
      </c>
      <c r="G108" s="80">
        <f t="shared" si="88"/>
        <v>1369.336837</v>
      </c>
      <c r="H108" s="81">
        <f t="shared" si="89"/>
        <v>794.7807689</v>
      </c>
      <c r="I108" s="86">
        <f t="shared" si="90"/>
        <v>1325.164681</v>
      </c>
    </row>
    <row r="109">
      <c r="A109" s="70"/>
      <c r="B109" s="66" t="s">
        <v>41</v>
      </c>
      <c r="C109" s="67">
        <v>20.23337528089888</v>
      </c>
      <c r="D109" s="68">
        <f t="shared" si="85"/>
        <v>4633.442939</v>
      </c>
      <c r="E109" s="69">
        <f t="shared" si="86"/>
        <v>5096.787233</v>
      </c>
      <c r="F109" s="79">
        <f t="shared" si="87"/>
        <v>1866.953164</v>
      </c>
      <c r="G109" s="80">
        <f t="shared" si="88"/>
        <v>1053.336028</v>
      </c>
      <c r="H109" s="81">
        <f t="shared" si="89"/>
        <v>611.3698222</v>
      </c>
      <c r="I109" s="86">
        <f t="shared" si="90"/>
        <v>1019.357447</v>
      </c>
    </row>
    <row r="110">
      <c r="A110" s="37"/>
      <c r="B110" s="87"/>
      <c r="C110" s="88"/>
      <c r="D110" s="88"/>
      <c r="E110" s="89"/>
      <c r="F110" s="90"/>
      <c r="G110" s="90"/>
      <c r="H110" s="107"/>
      <c r="I110" s="108"/>
    </row>
    <row r="111">
      <c r="A111" s="65" t="s">
        <v>328</v>
      </c>
      <c r="B111" s="66" t="s">
        <v>39</v>
      </c>
      <c r="C111" s="67">
        <v>66.77013842696631</v>
      </c>
      <c r="D111" s="68">
        <f t="shared" ref="D111:D118" si="91">C111*229</f>
        <v>15290.3617</v>
      </c>
      <c r="E111" s="69">
        <f t="shared" ref="E111:E118" si="92">D111*1.1</f>
        <v>16819.39787</v>
      </c>
      <c r="F111" s="79">
        <f t="shared" ref="F111:F118" si="93">(E111*$F$6)*0.33</f>
        <v>6160.94544</v>
      </c>
      <c r="G111" s="80">
        <f t="shared" ref="G111:G118" si="94">(E111*$G$6)*0.1666666667</f>
        <v>3476.008894</v>
      </c>
      <c r="H111" s="81">
        <f t="shared" ref="H111:H118" si="95">(E111*$H$6)*0.0833</f>
        <v>2017.520413</v>
      </c>
      <c r="I111" s="86">
        <f t="shared" ref="I111:I118" si="96">D111*$I$6</f>
        <v>3363.879574</v>
      </c>
    </row>
    <row r="112">
      <c r="A112" s="70"/>
      <c r="B112" s="66" t="s">
        <v>22</v>
      </c>
      <c r="C112" s="67">
        <v>26.303387865168546</v>
      </c>
      <c r="D112" s="68">
        <f t="shared" si="91"/>
        <v>6023.475821</v>
      </c>
      <c r="E112" s="69">
        <f t="shared" si="92"/>
        <v>6625.823403</v>
      </c>
      <c r="F112" s="79">
        <f t="shared" si="93"/>
        <v>2427.039113</v>
      </c>
      <c r="G112" s="80">
        <f t="shared" si="94"/>
        <v>1369.336837</v>
      </c>
      <c r="H112" s="81">
        <f t="shared" si="95"/>
        <v>794.7807689</v>
      </c>
      <c r="I112" s="86">
        <f t="shared" si="96"/>
        <v>1325.164681</v>
      </c>
    </row>
    <row r="113">
      <c r="A113" s="70"/>
      <c r="B113" s="66" t="s">
        <v>31</v>
      </c>
      <c r="C113" s="67">
        <v>23.60560449438203</v>
      </c>
      <c r="D113" s="68">
        <f t="shared" si="91"/>
        <v>5405.683429</v>
      </c>
      <c r="E113" s="69">
        <f t="shared" si="92"/>
        <v>5946.251772</v>
      </c>
      <c r="F113" s="79">
        <f t="shared" si="93"/>
        <v>2178.112024</v>
      </c>
      <c r="G113" s="80">
        <f t="shared" si="94"/>
        <v>1228.892033</v>
      </c>
      <c r="H113" s="81">
        <f t="shared" si="95"/>
        <v>713.2647926</v>
      </c>
      <c r="I113" s="86">
        <f t="shared" si="96"/>
        <v>1189.250354</v>
      </c>
    </row>
    <row r="114">
      <c r="A114" s="70"/>
      <c r="B114" s="66" t="s">
        <v>20</v>
      </c>
      <c r="C114" s="67">
        <v>0.0</v>
      </c>
      <c r="D114" s="68">
        <f t="shared" si="91"/>
        <v>0</v>
      </c>
      <c r="E114" s="69">
        <f t="shared" si="92"/>
        <v>0</v>
      </c>
      <c r="F114" s="79">
        <f t="shared" si="93"/>
        <v>0</v>
      </c>
      <c r="G114" s="80">
        <f t="shared" si="94"/>
        <v>0</v>
      </c>
      <c r="H114" s="81">
        <f t="shared" si="95"/>
        <v>0</v>
      </c>
      <c r="I114" s="86">
        <f t="shared" si="96"/>
        <v>0</v>
      </c>
    </row>
    <row r="115">
      <c r="A115" s="70"/>
      <c r="B115" s="66" t="s">
        <v>329</v>
      </c>
      <c r="C115" s="67">
        <v>19.558929438202252</v>
      </c>
      <c r="D115" s="68">
        <f t="shared" si="91"/>
        <v>4478.994841</v>
      </c>
      <c r="E115" s="69">
        <f t="shared" si="92"/>
        <v>4926.894325</v>
      </c>
      <c r="F115" s="79">
        <f t="shared" si="93"/>
        <v>1804.721391</v>
      </c>
      <c r="G115" s="80">
        <f t="shared" si="94"/>
        <v>1018.224827</v>
      </c>
      <c r="H115" s="81">
        <f t="shared" si="95"/>
        <v>590.9908281</v>
      </c>
      <c r="I115" s="86">
        <f t="shared" si="96"/>
        <v>985.3788651</v>
      </c>
    </row>
    <row r="116">
      <c r="A116" s="70"/>
      <c r="B116" s="66" t="s">
        <v>75</v>
      </c>
      <c r="C116" s="67">
        <v>21.851685393258432</v>
      </c>
      <c r="D116" s="68">
        <f t="shared" si="91"/>
        <v>5004.035955</v>
      </c>
      <c r="E116" s="69">
        <f t="shared" si="92"/>
        <v>5504.439551</v>
      </c>
      <c r="F116" s="79">
        <f t="shared" si="93"/>
        <v>2016.276207</v>
      </c>
      <c r="G116" s="80">
        <f t="shared" si="94"/>
        <v>1137.584174</v>
      </c>
      <c r="H116" s="81">
        <f t="shared" si="95"/>
        <v>660.268533</v>
      </c>
      <c r="I116" s="86">
        <f t="shared" si="96"/>
        <v>1100.88791</v>
      </c>
    </row>
    <row r="117">
      <c r="A117" s="70"/>
      <c r="B117" s="66" t="s">
        <v>330</v>
      </c>
      <c r="C117" s="67">
        <v>17.535591910112366</v>
      </c>
      <c r="D117" s="68">
        <f t="shared" si="91"/>
        <v>4015.650547</v>
      </c>
      <c r="E117" s="69">
        <f t="shared" si="92"/>
        <v>4417.215602</v>
      </c>
      <c r="F117" s="79">
        <f t="shared" si="93"/>
        <v>1618.026075</v>
      </c>
      <c r="G117" s="80">
        <f t="shared" si="94"/>
        <v>912.8912246</v>
      </c>
      <c r="H117" s="81">
        <f t="shared" si="95"/>
        <v>529.8538459</v>
      </c>
      <c r="I117" s="86">
        <f t="shared" si="96"/>
        <v>883.4431204</v>
      </c>
    </row>
    <row r="118">
      <c r="A118" s="70"/>
      <c r="B118" s="66" t="s">
        <v>33</v>
      </c>
      <c r="C118" s="67">
        <v>46.27415730337079</v>
      </c>
      <c r="D118" s="68">
        <f t="shared" si="91"/>
        <v>10596.78202</v>
      </c>
      <c r="E118" s="69">
        <f t="shared" si="92"/>
        <v>11656.46022</v>
      </c>
      <c r="F118" s="79">
        <f t="shared" si="93"/>
        <v>4269.76138</v>
      </c>
      <c r="G118" s="80">
        <f t="shared" si="94"/>
        <v>2409.00178</v>
      </c>
      <c r="H118" s="81">
        <f t="shared" si="95"/>
        <v>1398.215717</v>
      </c>
      <c r="I118" s="86">
        <f t="shared" si="96"/>
        <v>2331.292045</v>
      </c>
    </row>
    <row r="119">
      <c r="A119" s="37"/>
      <c r="B119" s="87"/>
      <c r="C119" s="88"/>
      <c r="D119" s="88"/>
      <c r="E119" s="89"/>
      <c r="F119" s="90"/>
      <c r="G119" s="90"/>
      <c r="H119" s="107"/>
      <c r="I119" s="108"/>
    </row>
    <row r="120">
      <c r="A120" s="65" t="s">
        <v>331</v>
      </c>
      <c r="B120" s="66" t="s">
        <v>332</v>
      </c>
      <c r="C120" s="67">
        <v>29.675617078651694</v>
      </c>
      <c r="D120" s="68">
        <f t="shared" ref="D120:D127" si="97">C120*229</f>
        <v>6795.716311</v>
      </c>
      <c r="E120" s="69">
        <f t="shared" ref="E120:E127" si="98">D120*1.1</f>
        <v>7475.287942</v>
      </c>
      <c r="F120" s="79">
        <f t="shared" ref="F120:F127" si="99">(E120*$F$6)*0.33</f>
        <v>2738.197973</v>
      </c>
      <c r="G120" s="80">
        <f t="shared" ref="G120:G127" si="100">(E120*$G$6)*0.1666666667</f>
        <v>1544.892842</v>
      </c>
      <c r="H120" s="81">
        <f t="shared" ref="H120:H127" si="101">(E120*$H$6)*0.0833</f>
        <v>896.6757392</v>
      </c>
      <c r="I120" s="86">
        <f t="shared" ref="I120:I127" si="102">D120*$I$6</f>
        <v>1495.057588</v>
      </c>
    </row>
    <row r="121">
      <c r="A121" s="70"/>
      <c r="B121" s="73" t="s">
        <v>39</v>
      </c>
      <c r="C121" s="74">
        <v>72.5</v>
      </c>
      <c r="D121" s="68">
        <f t="shared" si="97"/>
        <v>16602.5</v>
      </c>
      <c r="E121" s="69">
        <f t="shared" si="98"/>
        <v>18262.75</v>
      </c>
      <c r="F121" s="79">
        <f t="shared" si="99"/>
        <v>6689.645325</v>
      </c>
      <c r="G121" s="80">
        <f t="shared" si="100"/>
        <v>3774.301667</v>
      </c>
      <c r="H121" s="81">
        <f t="shared" si="101"/>
        <v>2190.653388</v>
      </c>
      <c r="I121" s="86">
        <f t="shared" si="102"/>
        <v>3652.55</v>
      </c>
      <c r="J121" s="50" t="s">
        <v>49</v>
      </c>
    </row>
    <row r="122">
      <c r="A122" s="70"/>
      <c r="B122" s="66" t="s">
        <v>31</v>
      </c>
      <c r="C122" s="67">
        <v>24.954496179775283</v>
      </c>
      <c r="D122" s="68">
        <f t="shared" si="97"/>
        <v>5714.579625</v>
      </c>
      <c r="E122" s="69">
        <f t="shared" si="98"/>
        <v>6286.037588</v>
      </c>
      <c r="F122" s="79">
        <f t="shared" si="99"/>
        <v>2302.575568</v>
      </c>
      <c r="G122" s="80">
        <f t="shared" si="100"/>
        <v>1299.114435</v>
      </c>
      <c r="H122" s="81">
        <f t="shared" si="101"/>
        <v>754.0227807</v>
      </c>
      <c r="I122" s="86">
        <f t="shared" si="102"/>
        <v>1257.207518</v>
      </c>
    </row>
    <row r="123">
      <c r="A123" s="70"/>
      <c r="B123" s="66" t="s">
        <v>22</v>
      </c>
      <c r="C123" s="67">
        <v>23.60560449438203</v>
      </c>
      <c r="D123" s="68">
        <f t="shared" si="97"/>
        <v>5405.683429</v>
      </c>
      <c r="E123" s="69">
        <f t="shared" si="98"/>
        <v>5946.251772</v>
      </c>
      <c r="F123" s="79">
        <f t="shared" si="99"/>
        <v>2178.112024</v>
      </c>
      <c r="G123" s="80">
        <f t="shared" si="100"/>
        <v>1228.892033</v>
      </c>
      <c r="H123" s="81">
        <f t="shared" si="101"/>
        <v>713.2647926</v>
      </c>
      <c r="I123" s="86">
        <f t="shared" si="102"/>
        <v>1189.250354</v>
      </c>
    </row>
    <row r="124">
      <c r="A124" s="70"/>
      <c r="B124" s="66" t="s">
        <v>63</v>
      </c>
      <c r="C124" s="67">
        <v>24.954496179775283</v>
      </c>
      <c r="D124" s="68">
        <f t="shared" si="97"/>
        <v>5714.579625</v>
      </c>
      <c r="E124" s="69">
        <f t="shared" si="98"/>
        <v>6286.037588</v>
      </c>
      <c r="F124" s="79">
        <f t="shared" si="99"/>
        <v>2302.575568</v>
      </c>
      <c r="G124" s="80">
        <f t="shared" si="100"/>
        <v>1299.114435</v>
      </c>
      <c r="H124" s="81">
        <f t="shared" si="101"/>
        <v>754.0227807</v>
      </c>
      <c r="I124" s="86">
        <f t="shared" si="102"/>
        <v>1257.207518</v>
      </c>
    </row>
    <row r="125">
      <c r="A125" s="70"/>
      <c r="B125" s="66" t="s">
        <v>96</v>
      </c>
      <c r="C125" s="67">
        <v>24.954496179775283</v>
      </c>
      <c r="D125" s="68">
        <f t="shared" si="97"/>
        <v>5714.579625</v>
      </c>
      <c r="E125" s="69">
        <f t="shared" si="98"/>
        <v>6286.037588</v>
      </c>
      <c r="F125" s="79">
        <f t="shared" si="99"/>
        <v>2302.575568</v>
      </c>
      <c r="G125" s="80">
        <f t="shared" si="100"/>
        <v>1299.114435</v>
      </c>
      <c r="H125" s="81">
        <f t="shared" si="101"/>
        <v>754.0227807</v>
      </c>
      <c r="I125" s="86">
        <f t="shared" si="102"/>
        <v>1257.207518</v>
      </c>
    </row>
    <row r="126">
      <c r="A126" s="70"/>
      <c r="B126" s="66" t="s">
        <v>75</v>
      </c>
      <c r="C126" s="67">
        <v>21.582266966292142</v>
      </c>
      <c r="D126" s="68">
        <f t="shared" si="97"/>
        <v>4942.339135</v>
      </c>
      <c r="E126" s="69">
        <f t="shared" si="98"/>
        <v>5436.573049</v>
      </c>
      <c r="F126" s="79">
        <f t="shared" si="99"/>
        <v>1991.416708</v>
      </c>
      <c r="G126" s="80">
        <f t="shared" si="100"/>
        <v>1123.55843</v>
      </c>
      <c r="H126" s="81">
        <f t="shared" si="101"/>
        <v>652.1278104</v>
      </c>
      <c r="I126" s="86">
        <f t="shared" si="102"/>
        <v>1087.31461</v>
      </c>
    </row>
    <row r="127">
      <c r="A127" s="70"/>
      <c r="B127" s="66" t="s">
        <v>333</v>
      </c>
      <c r="C127" s="67">
        <v>16.861146067415735</v>
      </c>
      <c r="D127" s="68">
        <f t="shared" si="97"/>
        <v>3861.202449</v>
      </c>
      <c r="E127" s="69">
        <f t="shared" si="98"/>
        <v>4247.322694</v>
      </c>
      <c r="F127" s="79">
        <f t="shared" si="99"/>
        <v>1555.794303</v>
      </c>
      <c r="G127" s="80">
        <f t="shared" si="100"/>
        <v>877.7800237</v>
      </c>
      <c r="H127" s="81">
        <f t="shared" si="101"/>
        <v>509.4748518</v>
      </c>
      <c r="I127" s="86">
        <f t="shared" si="102"/>
        <v>849.4645389</v>
      </c>
    </row>
    <row r="128">
      <c r="A128" s="37"/>
      <c r="B128" s="87"/>
      <c r="C128" s="88"/>
      <c r="D128" s="88"/>
      <c r="E128" s="89"/>
      <c r="F128" s="90"/>
      <c r="G128" s="90"/>
      <c r="H128" s="107"/>
      <c r="I128" s="108"/>
    </row>
    <row r="129">
      <c r="A129" s="65" t="s">
        <v>334</v>
      </c>
      <c r="B129" s="66" t="s">
        <v>11</v>
      </c>
      <c r="C129" s="67">
        <v>60.025680000000015</v>
      </c>
      <c r="D129" s="68">
        <f t="shared" ref="D129:D135" si="103">C129*229</f>
        <v>13745.88072</v>
      </c>
      <c r="E129" s="69">
        <f t="shared" ref="E129:E135" si="104">D129*1.1</f>
        <v>15120.46879</v>
      </c>
      <c r="F129" s="79">
        <f t="shared" ref="F129:F135" si="105">(E129*$F$6)*0.33</f>
        <v>5538.627719</v>
      </c>
      <c r="G129" s="80">
        <f t="shared" ref="G129:G135" si="106">(E129*$G$6)*0.1666666667</f>
        <v>3124.896884</v>
      </c>
      <c r="H129" s="81">
        <f t="shared" ref="H129:H135" si="107">(E129*$H$6)*0.0833</f>
        <v>1813.730473</v>
      </c>
      <c r="I129" s="86">
        <f t="shared" ref="I129:I135" si="108">D129*$I$6</f>
        <v>3024.093758</v>
      </c>
    </row>
    <row r="130">
      <c r="A130" s="70"/>
      <c r="B130" s="66" t="s">
        <v>142</v>
      </c>
      <c r="C130" s="67">
        <v>26.303387865168546</v>
      </c>
      <c r="D130" s="68">
        <f t="shared" si="103"/>
        <v>6023.475821</v>
      </c>
      <c r="E130" s="69">
        <f t="shared" si="104"/>
        <v>6625.823403</v>
      </c>
      <c r="F130" s="79">
        <f t="shared" si="105"/>
        <v>2427.039113</v>
      </c>
      <c r="G130" s="80">
        <f t="shared" si="106"/>
        <v>1369.336837</v>
      </c>
      <c r="H130" s="81">
        <f t="shared" si="107"/>
        <v>794.7807689</v>
      </c>
      <c r="I130" s="86">
        <f t="shared" si="108"/>
        <v>1325.164681</v>
      </c>
    </row>
    <row r="131">
      <c r="A131" s="70"/>
      <c r="B131" s="66" t="s">
        <v>330</v>
      </c>
      <c r="C131" s="67">
        <v>29.675617078651694</v>
      </c>
      <c r="D131" s="68">
        <f t="shared" si="103"/>
        <v>6795.716311</v>
      </c>
      <c r="E131" s="69">
        <f t="shared" si="104"/>
        <v>7475.287942</v>
      </c>
      <c r="F131" s="79">
        <f t="shared" si="105"/>
        <v>2738.197973</v>
      </c>
      <c r="G131" s="80">
        <f t="shared" si="106"/>
        <v>1544.892842</v>
      </c>
      <c r="H131" s="81">
        <f t="shared" si="107"/>
        <v>896.6757392</v>
      </c>
      <c r="I131" s="86">
        <f t="shared" si="108"/>
        <v>1495.057588</v>
      </c>
    </row>
    <row r="132">
      <c r="A132" s="70"/>
      <c r="B132" s="66" t="s">
        <v>22</v>
      </c>
      <c r="C132" s="67">
        <v>28.342921348314608</v>
      </c>
      <c r="D132" s="68">
        <f t="shared" si="103"/>
        <v>6490.528989</v>
      </c>
      <c r="E132" s="69">
        <f t="shared" si="104"/>
        <v>7139.581888</v>
      </c>
      <c r="F132" s="79">
        <f t="shared" si="105"/>
        <v>2615.228845</v>
      </c>
      <c r="G132" s="80">
        <f t="shared" si="106"/>
        <v>1475.51359</v>
      </c>
      <c r="H132" s="81">
        <f t="shared" si="107"/>
        <v>856.4071266</v>
      </c>
      <c r="I132" s="86">
        <f t="shared" si="108"/>
        <v>1427.916378</v>
      </c>
    </row>
    <row r="133">
      <c r="A133" s="70"/>
      <c r="B133" s="66" t="s">
        <v>20</v>
      </c>
      <c r="C133" s="67">
        <v>0.0</v>
      </c>
      <c r="D133" s="68">
        <f t="shared" si="103"/>
        <v>0</v>
      </c>
      <c r="E133" s="69">
        <f t="shared" si="104"/>
        <v>0</v>
      </c>
      <c r="F133" s="79">
        <f t="shared" si="105"/>
        <v>0</v>
      </c>
      <c r="G133" s="80">
        <f t="shared" si="106"/>
        <v>0</v>
      </c>
      <c r="H133" s="81">
        <f t="shared" si="107"/>
        <v>0</v>
      </c>
      <c r="I133" s="86">
        <f t="shared" si="108"/>
        <v>0</v>
      </c>
    </row>
    <row r="134">
      <c r="A134" s="70"/>
      <c r="B134" s="66" t="s">
        <v>75</v>
      </c>
      <c r="C134" s="67">
        <v>24.954496179775283</v>
      </c>
      <c r="D134" s="68">
        <f t="shared" si="103"/>
        <v>5714.579625</v>
      </c>
      <c r="E134" s="69">
        <f t="shared" si="104"/>
        <v>6286.037588</v>
      </c>
      <c r="F134" s="79">
        <f t="shared" si="105"/>
        <v>2302.575568</v>
      </c>
      <c r="G134" s="80">
        <f t="shared" si="106"/>
        <v>1299.114435</v>
      </c>
      <c r="H134" s="81">
        <f t="shared" si="107"/>
        <v>754.0227807</v>
      </c>
      <c r="I134" s="86">
        <f t="shared" si="108"/>
        <v>1257.207518</v>
      </c>
    </row>
    <row r="135">
      <c r="A135" s="70"/>
      <c r="B135" s="66" t="s">
        <v>335</v>
      </c>
      <c r="C135" s="67">
        <v>27.359595505617982</v>
      </c>
      <c r="D135" s="68">
        <f t="shared" si="103"/>
        <v>6265.347371</v>
      </c>
      <c r="E135" s="69">
        <f t="shared" si="104"/>
        <v>6891.882108</v>
      </c>
      <c r="F135" s="79">
        <f t="shared" si="105"/>
        <v>2524.496416</v>
      </c>
      <c r="G135" s="80">
        <f t="shared" si="106"/>
        <v>1424.322303</v>
      </c>
      <c r="H135" s="81">
        <f t="shared" si="107"/>
        <v>826.6950426</v>
      </c>
      <c r="I135" s="86">
        <f t="shared" si="108"/>
        <v>1378.376422</v>
      </c>
    </row>
    <row r="136">
      <c r="A136" s="37"/>
      <c r="B136" s="87"/>
      <c r="C136" s="88"/>
      <c r="D136" s="88"/>
      <c r="E136" s="89"/>
      <c r="F136" s="90"/>
      <c r="G136" s="90"/>
      <c r="H136" s="107"/>
      <c r="I136" s="108"/>
    </row>
    <row r="137">
      <c r="A137" s="65" t="s">
        <v>336</v>
      </c>
      <c r="B137" s="66" t="s">
        <v>22</v>
      </c>
      <c r="C137" s="67">
        <v>22.931158651685397</v>
      </c>
      <c r="D137" s="68">
        <f t="shared" ref="D137:D140" si="109">C137*229</f>
        <v>5251.235331</v>
      </c>
      <c r="E137" s="69">
        <f t="shared" ref="E137:E140" si="110">D137*1.1</f>
        <v>5776.358864</v>
      </c>
      <c r="F137" s="79">
        <f t="shared" ref="F137:F140" si="111">(E137*$F$6)*0.33</f>
        <v>2115.880252</v>
      </c>
      <c r="G137" s="80">
        <f t="shared" ref="G137:G140" si="112">(E137*$G$6)*0.1666666667</f>
        <v>1193.780832</v>
      </c>
      <c r="H137" s="81">
        <f t="shared" ref="H137:H140" si="113">(E137*$H$6)*0.0833</f>
        <v>692.8857985</v>
      </c>
      <c r="I137" s="86">
        <f t="shared" ref="I137:I140" si="114">D137*$I$6</f>
        <v>1155.271773</v>
      </c>
    </row>
    <row r="138">
      <c r="A138" s="70"/>
      <c r="B138" s="66" t="s">
        <v>11</v>
      </c>
      <c r="C138" s="67">
        <v>51.932329887640456</v>
      </c>
      <c r="D138" s="68">
        <f t="shared" si="109"/>
        <v>11892.50354</v>
      </c>
      <c r="E138" s="69">
        <f t="shared" si="110"/>
        <v>13081.7539</v>
      </c>
      <c r="F138" s="79">
        <f t="shared" si="111"/>
        <v>4791.846453</v>
      </c>
      <c r="G138" s="80">
        <f t="shared" si="112"/>
        <v>2703.562473</v>
      </c>
      <c r="H138" s="81">
        <f t="shared" si="113"/>
        <v>1569.182544</v>
      </c>
      <c r="I138" s="86">
        <f t="shared" si="114"/>
        <v>2616.35078</v>
      </c>
    </row>
    <row r="139">
      <c r="A139" s="70"/>
      <c r="B139" s="66" t="s">
        <v>40</v>
      </c>
      <c r="C139" s="67">
        <v>21.582266966292142</v>
      </c>
      <c r="D139" s="68">
        <f t="shared" si="109"/>
        <v>4942.339135</v>
      </c>
      <c r="E139" s="69">
        <f t="shared" si="110"/>
        <v>5436.573049</v>
      </c>
      <c r="F139" s="79">
        <f t="shared" si="111"/>
        <v>1991.416708</v>
      </c>
      <c r="G139" s="80">
        <f t="shared" si="112"/>
        <v>1123.55843</v>
      </c>
      <c r="H139" s="81">
        <f t="shared" si="113"/>
        <v>652.1278104</v>
      </c>
      <c r="I139" s="86">
        <f t="shared" si="114"/>
        <v>1087.31461</v>
      </c>
    </row>
    <row r="140">
      <c r="A140" s="70"/>
      <c r="B140" s="66" t="s">
        <v>75</v>
      </c>
      <c r="C140" s="67">
        <v>23.60560449438203</v>
      </c>
      <c r="D140" s="68">
        <f t="shared" si="109"/>
        <v>5405.683429</v>
      </c>
      <c r="E140" s="69">
        <f t="shared" si="110"/>
        <v>5946.251772</v>
      </c>
      <c r="F140" s="79">
        <f t="shared" si="111"/>
        <v>2178.112024</v>
      </c>
      <c r="G140" s="80">
        <f t="shared" si="112"/>
        <v>1228.892033</v>
      </c>
      <c r="H140" s="81">
        <f t="shared" si="113"/>
        <v>713.2647926</v>
      </c>
      <c r="I140" s="86">
        <f t="shared" si="114"/>
        <v>1189.250354</v>
      </c>
    </row>
    <row r="141">
      <c r="A141" s="37"/>
      <c r="B141" s="87"/>
      <c r="C141" s="88"/>
      <c r="D141" s="88"/>
      <c r="E141" s="89"/>
      <c r="F141" s="90"/>
      <c r="G141" s="90"/>
      <c r="H141" s="107"/>
      <c r="I141" s="108"/>
    </row>
    <row r="142">
      <c r="A142" s="65" t="s">
        <v>337</v>
      </c>
      <c r="B142" s="66" t="s">
        <v>11</v>
      </c>
      <c r="C142" s="67">
        <v>62.0</v>
      </c>
      <c r="D142" s="68">
        <f t="shared" ref="D142:D144" si="115">C142*229</f>
        <v>14198</v>
      </c>
      <c r="E142" s="69">
        <f t="shared" ref="E142:E144" si="116">D142*1.1</f>
        <v>15617.8</v>
      </c>
      <c r="F142" s="79">
        <f t="shared" ref="F142:F144" si="117">(E142*$F$6)*0.33</f>
        <v>5720.80014</v>
      </c>
      <c r="G142" s="80">
        <f t="shared" ref="G142:G144" si="118">(E142*$G$6)*0.1666666667</f>
        <v>3227.678667</v>
      </c>
      <c r="H142" s="81">
        <f t="shared" ref="H142:H144" si="119">(E142*$H$6)*0.0833</f>
        <v>1873.386346</v>
      </c>
      <c r="I142" s="86">
        <f t="shared" ref="I142:I144" si="120">D142*$I$6</f>
        <v>3123.56</v>
      </c>
    </row>
    <row r="143">
      <c r="A143" s="70"/>
      <c r="B143" s="66" t="s">
        <v>22</v>
      </c>
      <c r="C143" s="67">
        <v>28.32672539325843</v>
      </c>
      <c r="D143" s="68">
        <f t="shared" si="115"/>
        <v>6486.820115</v>
      </c>
      <c r="E143" s="69">
        <f t="shared" si="116"/>
        <v>7135.502127</v>
      </c>
      <c r="F143" s="79">
        <f t="shared" si="117"/>
        <v>2613.734429</v>
      </c>
      <c r="G143" s="80">
        <f t="shared" si="118"/>
        <v>1474.67044</v>
      </c>
      <c r="H143" s="81">
        <f t="shared" si="119"/>
        <v>855.9177511</v>
      </c>
      <c r="I143" s="86">
        <f t="shared" si="120"/>
        <v>1427.100425</v>
      </c>
    </row>
    <row r="144">
      <c r="A144" s="70"/>
      <c r="B144" s="66" t="s">
        <v>33</v>
      </c>
      <c r="C144" s="67">
        <v>55.979004943820236</v>
      </c>
      <c r="D144" s="68">
        <f t="shared" si="115"/>
        <v>12819.19213</v>
      </c>
      <c r="E144" s="69">
        <f t="shared" si="116"/>
        <v>14101.11135</v>
      </c>
      <c r="F144" s="79">
        <f t="shared" si="117"/>
        <v>5165.237086</v>
      </c>
      <c r="G144" s="80">
        <f t="shared" si="118"/>
        <v>2914.229679</v>
      </c>
      <c r="H144" s="81">
        <f t="shared" si="119"/>
        <v>1691.456508</v>
      </c>
      <c r="I144" s="86">
        <f t="shared" si="120"/>
        <v>2820.222269</v>
      </c>
    </row>
    <row r="145">
      <c r="A145" s="37"/>
      <c r="B145" s="87"/>
      <c r="C145" s="88"/>
      <c r="D145" s="88"/>
      <c r="E145" s="89"/>
      <c r="F145" s="90"/>
      <c r="G145" s="90"/>
      <c r="H145" s="107"/>
      <c r="I145" s="108"/>
    </row>
    <row r="146">
      <c r="A146" s="65" t="s">
        <v>338</v>
      </c>
      <c r="B146" s="66" t="s">
        <v>20</v>
      </c>
      <c r="C146" s="67">
        <v>0.0</v>
      </c>
      <c r="D146" s="68">
        <f t="shared" ref="D146:D151" si="121">C146*229</f>
        <v>0</v>
      </c>
      <c r="E146" s="69">
        <f t="shared" ref="E146:E151" si="122">D146*1.1</f>
        <v>0</v>
      </c>
      <c r="F146" s="79">
        <f t="shared" ref="F146:F151" si="123">(E146*$F$6)*0.33</f>
        <v>0</v>
      </c>
      <c r="G146" s="80">
        <f t="shared" ref="G146:G151" si="124">(E146*$G$6)*0.1666666667</f>
        <v>0</v>
      </c>
      <c r="H146" s="81">
        <f t="shared" ref="H146:H151" si="125">(E146*$H$6)*0.0833</f>
        <v>0</v>
      </c>
      <c r="I146" s="86">
        <f t="shared" ref="I146:I151" si="126">D146*$I$6</f>
        <v>0</v>
      </c>
    </row>
    <row r="147">
      <c r="A147" s="70"/>
      <c r="B147" s="66" t="s">
        <v>23</v>
      </c>
      <c r="C147" s="67">
        <v>29.001171235955056</v>
      </c>
      <c r="D147" s="68">
        <f t="shared" si="121"/>
        <v>6641.268213</v>
      </c>
      <c r="E147" s="69">
        <f t="shared" si="122"/>
        <v>7305.395034</v>
      </c>
      <c r="F147" s="79">
        <f t="shared" si="123"/>
        <v>2675.966201</v>
      </c>
      <c r="G147" s="80">
        <f t="shared" si="124"/>
        <v>1509.781641</v>
      </c>
      <c r="H147" s="81">
        <f t="shared" si="125"/>
        <v>876.2967452</v>
      </c>
      <c r="I147" s="86">
        <f t="shared" si="126"/>
        <v>1461.079007</v>
      </c>
    </row>
    <row r="148">
      <c r="A148" s="70"/>
      <c r="B148" s="66" t="s">
        <v>39</v>
      </c>
      <c r="C148" s="67">
        <v>67.44458426966294</v>
      </c>
      <c r="D148" s="68">
        <f t="shared" si="121"/>
        <v>15444.8098</v>
      </c>
      <c r="E148" s="69">
        <f t="shared" si="122"/>
        <v>16989.29078</v>
      </c>
      <c r="F148" s="79">
        <f t="shared" si="123"/>
        <v>6223.177212</v>
      </c>
      <c r="G148" s="80">
        <f t="shared" si="124"/>
        <v>3511.120095</v>
      </c>
      <c r="H148" s="81">
        <f t="shared" si="125"/>
        <v>2037.899407</v>
      </c>
      <c r="I148" s="86">
        <f t="shared" si="126"/>
        <v>3397.858156</v>
      </c>
    </row>
    <row r="149">
      <c r="A149" s="70"/>
      <c r="B149" s="66" t="s">
        <v>22</v>
      </c>
      <c r="C149" s="67">
        <v>30.35006292134832</v>
      </c>
      <c r="D149" s="68">
        <f t="shared" si="121"/>
        <v>6950.164409</v>
      </c>
      <c r="E149" s="69">
        <f t="shared" si="122"/>
        <v>7645.18085</v>
      </c>
      <c r="F149" s="79">
        <f t="shared" si="123"/>
        <v>2800.429745</v>
      </c>
      <c r="G149" s="80">
        <f t="shared" si="124"/>
        <v>1580.004043</v>
      </c>
      <c r="H149" s="81">
        <f t="shared" si="125"/>
        <v>917.0547333</v>
      </c>
      <c r="I149" s="86">
        <f t="shared" si="126"/>
        <v>1529.03617</v>
      </c>
    </row>
    <row r="150">
      <c r="A150" s="70"/>
      <c r="B150" s="66" t="s">
        <v>40</v>
      </c>
      <c r="C150" s="67">
        <v>25.62894202247191</v>
      </c>
      <c r="D150" s="68">
        <f t="shared" si="121"/>
        <v>5869.027723</v>
      </c>
      <c r="E150" s="69">
        <f t="shared" si="122"/>
        <v>6455.930495</v>
      </c>
      <c r="F150" s="79">
        <f t="shared" si="123"/>
        <v>2364.80734</v>
      </c>
      <c r="G150" s="80">
        <f t="shared" si="124"/>
        <v>1334.225636</v>
      </c>
      <c r="H150" s="81">
        <f t="shared" si="125"/>
        <v>774.4017748</v>
      </c>
      <c r="I150" s="86">
        <f t="shared" si="126"/>
        <v>1291.186099</v>
      </c>
    </row>
    <row r="151">
      <c r="A151" s="70"/>
      <c r="B151" s="66" t="s">
        <v>215</v>
      </c>
      <c r="C151" s="67">
        <v>76.88682606741574</v>
      </c>
      <c r="D151" s="68">
        <f t="shared" si="121"/>
        <v>17607.08317</v>
      </c>
      <c r="E151" s="69">
        <f t="shared" si="122"/>
        <v>19367.79149</v>
      </c>
      <c r="F151" s="79">
        <f t="shared" si="123"/>
        <v>7094.422021</v>
      </c>
      <c r="G151" s="80">
        <f t="shared" si="124"/>
        <v>4002.676908</v>
      </c>
      <c r="H151" s="81">
        <f t="shared" si="125"/>
        <v>2323.205324</v>
      </c>
      <c r="I151" s="86">
        <f t="shared" si="126"/>
        <v>3873.558297</v>
      </c>
    </row>
    <row r="152">
      <c r="A152" s="37"/>
      <c r="B152" s="87"/>
      <c r="C152" s="88"/>
      <c r="D152" s="88"/>
      <c r="E152" s="89"/>
      <c r="F152" s="90"/>
      <c r="G152" s="90"/>
      <c r="H152" s="107"/>
      <c r="I152" s="108"/>
    </row>
    <row r="153">
      <c r="A153" s="65" t="s">
        <v>339</v>
      </c>
      <c r="B153" s="66" t="s">
        <v>11</v>
      </c>
      <c r="C153" s="67">
        <v>62.049017528089905</v>
      </c>
      <c r="D153" s="68">
        <f t="shared" ref="D153:D159" si="127">C153*229</f>
        <v>14209.22501</v>
      </c>
      <c r="E153" s="69">
        <f t="shared" ref="E153:E159" si="128">D153*1.1</f>
        <v>15630.14752</v>
      </c>
      <c r="F153" s="79">
        <f t="shared" ref="F153:F159" si="129">(E153*$F$6)*0.33</f>
        <v>5725.323035</v>
      </c>
      <c r="G153" s="80">
        <f t="shared" ref="G153:G159" si="130">(E153*$G$6)*0.1666666667</f>
        <v>3230.230487</v>
      </c>
      <c r="H153" s="81">
        <f t="shared" ref="H153:H159" si="131">(E153*$H$6)*0.0833</f>
        <v>1874.867455</v>
      </c>
      <c r="I153" s="86">
        <f t="shared" ref="I153:I159" si="132">D153*$I$6</f>
        <v>3126.029503</v>
      </c>
    </row>
    <row r="154">
      <c r="A154" s="70"/>
      <c r="B154" s="66" t="s">
        <v>20</v>
      </c>
      <c r="C154" s="67">
        <v>0.0</v>
      </c>
      <c r="D154" s="68">
        <f t="shared" si="127"/>
        <v>0</v>
      </c>
      <c r="E154" s="69">
        <f t="shared" si="128"/>
        <v>0</v>
      </c>
      <c r="F154" s="79">
        <f t="shared" si="129"/>
        <v>0</v>
      </c>
      <c r="G154" s="80">
        <f t="shared" si="130"/>
        <v>0</v>
      </c>
      <c r="H154" s="81">
        <f t="shared" si="131"/>
        <v>0</v>
      </c>
      <c r="I154" s="86">
        <f t="shared" si="132"/>
        <v>0</v>
      </c>
    </row>
    <row r="155">
      <c r="A155" s="70"/>
      <c r="B155" s="66" t="s">
        <v>340</v>
      </c>
      <c r="C155" s="67">
        <v>26.303387865168546</v>
      </c>
      <c r="D155" s="68">
        <f t="shared" si="127"/>
        <v>6023.475821</v>
      </c>
      <c r="E155" s="69">
        <f t="shared" si="128"/>
        <v>6625.823403</v>
      </c>
      <c r="F155" s="79">
        <f t="shared" si="129"/>
        <v>2427.039113</v>
      </c>
      <c r="G155" s="80">
        <f t="shared" si="130"/>
        <v>1369.336837</v>
      </c>
      <c r="H155" s="81">
        <f t="shared" si="131"/>
        <v>794.7807689</v>
      </c>
      <c r="I155" s="86">
        <f t="shared" si="132"/>
        <v>1325.164681</v>
      </c>
    </row>
    <row r="156">
      <c r="A156" s="70"/>
      <c r="B156" s="66" t="s">
        <v>40</v>
      </c>
      <c r="C156" s="67">
        <v>26.303387865168546</v>
      </c>
      <c r="D156" s="68">
        <f t="shared" si="127"/>
        <v>6023.475821</v>
      </c>
      <c r="E156" s="69">
        <f t="shared" si="128"/>
        <v>6625.823403</v>
      </c>
      <c r="F156" s="79">
        <f t="shared" si="129"/>
        <v>2427.039113</v>
      </c>
      <c r="G156" s="80">
        <f t="shared" si="130"/>
        <v>1369.336837</v>
      </c>
      <c r="H156" s="81">
        <f t="shared" si="131"/>
        <v>794.7807689</v>
      </c>
      <c r="I156" s="86">
        <f t="shared" si="132"/>
        <v>1325.164681</v>
      </c>
    </row>
    <row r="157">
      <c r="A157" s="70"/>
      <c r="B157" s="66" t="s">
        <v>22</v>
      </c>
      <c r="C157" s="67">
        <v>27.65227955056181</v>
      </c>
      <c r="D157" s="68">
        <f t="shared" si="127"/>
        <v>6332.372017</v>
      </c>
      <c r="E157" s="69">
        <f t="shared" si="128"/>
        <v>6965.609219</v>
      </c>
      <c r="F157" s="79">
        <f t="shared" si="129"/>
        <v>2551.502657</v>
      </c>
      <c r="G157" s="80">
        <f t="shared" si="130"/>
        <v>1439.559239</v>
      </c>
      <c r="H157" s="81">
        <f t="shared" si="131"/>
        <v>835.538757</v>
      </c>
      <c r="I157" s="86">
        <f t="shared" si="132"/>
        <v>1393.121844</v>
      </c>
    </row>
    <row r="158">
      <c r="A158" s="70"/>
      <c r="B158" s="66" t="s">
        <v>341</v>
      </c>
      <c r="C158" s="67">
        <v>31.698954606741584</v>
      </c>
      <c r="D158" s="68">
        <f t="shared" si="127"/>
        <v>7259.060605</v>
      </c>
      <c r="E158" s="69">
        <f t="shared" si="128"/>
        <v>7984.966665</v>
      </c>
      <c r="F158" s="79">
        <f t="shared" si="129"/>
        <v>2924.89329</v>
      </c>
      <c r="G158" s="80">
        <f t="shared" si="130"/>
        <v>1650.226445</v>
      </c>
      <c r="H158" s="81">
        <f t="shared" si="131"/>
        <v>957.8127215</v>
      </c>
      <c r="I158" s="86">
        <f t="shared" si="132"/>
        <v>1596.993333</v>
      </c>
    </row>
    <row r="159">
      <c r="A159" s="70"/>
      <c r="B159" s="66" t="s">
        <v>342</v>
      </c>
      <c r="C159" s="67">
        <v>23.60560449438203</v>
      </c>
      <c r="D159" s="68">
        <f t="shared" si="127"/>
        <v>5405.683429</v>
      </c>
      <c r="E159" s="69">
        <f t="shared" si="128"/>
        <v>5946.251772</v>
      </c>
      <c r="F159" s="79">
        <f t="shared" si="129"/>
        <v>2178.112024</v>
      </c>
      <c r="G159" s="80">
        <f t="shared" si="130"/>
        <v>1228.892033</v>
      </c>
      <c r="H159" s="81">
        <f t="shared" si="131"/>
        <v>713.2647926</v>
      </c>
      <c r="I159" s="86">
        <f t="shared" si="132"/>
        <v>1189.250354</v>
      </c>
    </row>
    <row r="160">
      <c r="A160" s="37"/>
      <c r="B160" s="87"/>
      <c r="C160" s="88"/>
      <c r="D160" s="88"/>
      <c r="E160" s="89"/>
      <c r="F160" s="90"/>
      <c r="G160" s="90"/>
      <c r="H160" s="107"/>
      <c r="I160" s="108"/>
    </row>
    <row r="161">
      <c r="A161" s="65" t="s">
        <v>343</v>
      </c>
      <c r="B161" s="66" t="s">
        <v>100</v>
      </c>
      <c r="C161" s="67">
        <v>80.93350112359552</v>
      </c>
      <c r="D161" s="68">
        <f t="shared" ref="D161:D164" si="133">C161*229</f>
        <v>18533.77176</v>
      </c>
      <c r="E161" s="69">
        <f t="shared" ref="E161:E164" si="134">D161*1.1</f>
        <v>20387.14893</v>
      </c>
      <c r="F161" s="79">
        <f t="shared" ref="F161:F164" si="135">(E161*$F$6)*0.33</f>
        <v>7467.812654</v>
      </c>
      <c r="G161" s="80">
        <f t="shared" ref="G161:G164" si="136">(E161*$G$6)*0.1666666667</f>
        <v>4213.344114</v>
      </c>
      <c r="H161" s="81">
        <f t="shared" ref="H161:H164" si="137">(E161*$H$6)*0.0833</f>
        <v>2445.479289</v>
      </c>
      <c r="I161" s="86">
        <f t="shared" ref="I161:I164" si="138">D161*$I$6</f>
        <v>4077.429787</v>
      </c>
    </row>
    <row r="162">
      <c r="A162" s="70"/>
      <c r="B162" s="66" t="s">
        <v>60</v>
      </c>
      <c r="C162" s="67">
        <v>35.74562966292135</v>
      </c>
      <c r="D162" s="68">
        <f t="shared" si="133"/>
        <v>8185.749193</v>
      </c>
      <c r="E162" s="69">
        <f t="shared" si="134"/>
        <v>9004.324112</v>
      </c>
      <c r="F162" s="79">
        <f t="shared" si="135"/>
        <v>3298.283922</v>
      </c>
      <c r="G162" s="80">
        <f t="shared" si="136"/>
        <v>1860.89365</v>
      </c>
      <c r="H162" s="81">
        <f t="shared" si="137"/>
        <v>1080.086686</v>
      </c>
      <c r="I162" s="86">
        <f t="shared" si="138"/>
        <v>1800.864822</v>
      </c>
    </row>
    <row r="163">
      <c r="A163" s="70"/>
      <c r="B163" s="66" t="s">
        <v>255</v>
      </c>
      <c r="C163" s="67">
        <v>0.0</v>
      </c>
      <c r="D163" s="68">
        <f t="shared" si="133"/>
        <v>0</v>
      </c>
      <c r="E163" s="69">
        <f t="shared" si="134"/>
        <v>0</v>
      </c>
      <c r="F163" s="79">
        <f t="shared" si="135"/>
        <v>0</v>
      </c>
      <c r="G163" s="80">
        <f t="shared" si="136"/>
        <v>0</v>
      </c>
      <c r="H163" s="81">
        <f t="shared" si="137"/>
        <v>0</v>
      </c>
      <c r="I163" s="86">
        <f t="shared" si="138"/>
        <v>0</v>
      </c>
    </row>
    <row r="164">
      <c r="A164" s="70"/>
      <c r="B164" s="66" t="s">
        <v>11</v>
      </c>
      <c r="C164" s="67">
        <v>101.16687640449439</v>
      </c>
      <c r="D164" s="68">
        <f t="shared" si="133"/>
        <v>23167.2147</v>
      </c>
      <c r="E164" s="69">
        <f t="shared" si="134"/>
        <v>25483.93617</v>
      </c>
      <c r="F164" s="79">
        <f t="shared" si="135"/>
        <v>9334.765818</v>
      </c>
      <c r="G164" s="80">
        <f t="shared" si="136"/>
        <v>5266.680142</v>
      </c>
      <c r="H164" s="81">
        <f t="shared" si="137"/>
        <v>3056.849111</v>
      </c>
      <c r="I164" s="86">
        <f t="shared" si="138"/>
        <v>5096.787233</v>
      </c>
    </row>
    <row r="165">
      <c r="A165" s="37"/>
      <c r="B165" s="87"/>
      <c r="C165" s="88"/>
      <c r="D165" s="88"/>
      <c r="E165" s="89"/>
      <c r="F165" s="90"/>
      <c r="G165" s="90"/>
      <c r="H165" s="107"/>
      <c r="I165" s="108"/>
    </row>
    <row r="166">
      <c r="A166" s="65" t="s">
        <v>344</v>
      </c>
      <c r="B166" s="66" t="s">
        <v>39</v>
      </c>
      <c r="C166" s="67">
        <v>124.07258426966293</v>
      </c>
      <c r="D166" s="68">
        <f t="shared" ref="D166:D167" si="139">C166*229</f>
        <v>28412.6218</v>
      </c>
      <c r="E166" s="69">
        <f t="shared" ref="E166:E167" si="140">D166*1.1</f>
        <v>31253.88398</v>
      </c>
      <c r="F166" s="79">
        <f t="shared" ref="F166:F167" si="141">(E166*$F$6)*0.33</f>
        <v>11448.2977</v>
      </c>
      <c r="G166" s="80">
        <f t="shared" ref="G166:G167" si="142">(E166*$G$6)*0.1666666667</f>
        <v>6459.136023</v>
      </c>
      <c r="H166" s="81">
        <f t="shared" ref="H166:H167" si="143">(E166*$H$6)*0.0833</f>
        <v>3748.965891</v>
      </c>
      <c r="I166" s="86">
        <f t="shared" ref="I166:I167" si="144">D166*$I$6</f>
        <v>6250.776796</v>
      </c>
    </row>
    <row r="167">
      <c r="A167" s="70"/>
      <c r="B167" s="66" t="s">
        <v>230</v>
      </c>
      <c r="C167" s="67">
        <v>33.08602247191012</v>
      </c>
      <c r="D167" s="68">
        <f t="shared" si="139"/>
        <v>7576.699146</v>
      </c>
      <c r="E167" s="69">
        <f t="shared" si="140"/>
        <v>8334.369061</v>
      </c>
      <c r="F167" s="79">
        <f t="shared" si="141"/>
        <v>3052.879387</v>
      </c>
      <c r="G167" s="80">
        <f t="shared" si="142"/>
        <v>1722.436273</v>
      </c>
      <c r="H167" s="81">
        <f t="shared" si="143"/>
        <v>999.7242376</v>
      </c>
      <c r="I167" s="86">
        <f t="shared" si="144"/>
        <v>1666.873812</v>
      </c>
    </row>
    <row r="168">
      <c r="A168" s="37"/>
      <c r="B168" s="87"/>
      <c r="C168" s="88"/>
      <c r="D168" s="88"/>
      <c r="E168" s="89"/>
      <c r="F168" s="90"/>
      <c r="G168" s="90"/>
      <c r="H168" s="107"/>
      <c r="I168" s="108"/>
    </row>
    <row r="169">
      <c r="A169" s="65" t="s">
        <v>345</v>
      </c>
      <c r="B169" s="66" t="s">
        <v>11</v>
      </c>
      <c r="C169" s="67">
        <v>64.74680089887642</v>
      </c>
      <c r="D169" s="68">
        <f t="shared" ref="D169:D172" si="145">C169*229</f>
        <v>14827.01741</v>
      </c>
      <c r="E169" s="69">
        <f t="shared" ref="E169:E172" si="146">D169*1.1</f>
        <v>16309.71915</v>
      </c>
      <c r="F169" s="79">
        <f t="shared" ref="F169:F172" si="147">(E169*$F$6)*0.33</f>
        <v>5974.250123</v>
      </c>
      <c r="G169" s="80">
        <f t="shared" ref="G169:G172" si="148">(E169*$G$6)*0.1666666667</f>
        <v>3370.675291</v>
      </c>
      <c r="H169" s="81">
        <f t="shared" ref="H169:H172" si="149">(E169*$H$6)*0.0833</f>
        <v>1956.383431</v>
      </c>
      <c r="I169" s="86">
        <f t="shared" ref="I169:I172" si="150">D169*$I$6</f>
        <v>3261.943829</v>
      </c>
    </row>
    <row r="170">
      <c r="A170" s="70"/>
      <c r="B170" s="66" t="s">
        <v>22</v>
      </c>
      <c r="C170" s="67">
        <v>24.617273258426973</v>
      </c>
      <c r="D170" s="68">
        <f t="shared" si="145"/>
        <v>5637.355576</v>
      </c>
      <c r="E170" s="69">
        <f t="shared" si="146"/>
        <v>6201.091134</v>
      </c>
      <c r="F170" s="79">
        <f t="shared" si="147"/>
        <v>2271.459682</v>
      </c>
      <c r="G170" s="80">
        <f t="shared" si="148"/>
        <v>1281.558835</v>
      </c>
      <c r="H170" s="81">
        <f t="shared" si="149"/>
        <v>743.8332837</v>
      </c>
      <c r="I170" s="86">
        <f t="shared" si="150"/>
        <v>1240.218227</v>
      </c>
    </row>
    <row r="171">
      <c r="A171" s="70"/>
      <c r="B171" s="66" t="s">
        <v>20</v>
      </c>
      <c r="C171" s="67">
        <v>0.0</v>
      </c>
      <c r="D171" s="68">
        <f t="shared" si="145"/>
        <v>0</v>
      </c>
      <c r="E171" s="69">
        <f t="shared" si="146"/>
        <v>0</v>
      </c>
      <c r="F171" s="79">
        <f t="shared" si="147"/>
        <v>0</v>
      </c>
      <c r="G171" s="80">
        <f t="shared" si="148"/>
        <v>0</v>
      </c>
      <c r="H171" s="81">
        <f t="shared" si="149"/>
        <v>0</v>
      </c>
      <c r="I171" s="86">
        <f t="shared" si="150"/>
        <v>0</v>
      </c>
    </row>
    <row r="172">
      <c r="A172" s="70"/>
      <c r="B172" s="66" t="s">
        <v>346</v>
      </c>
      <c r="C172" s="67">
        <v>63.048539325842704</v>
      </c>
      <c r="D172" s="68">
        <f t="shared" si="145"/>
        <v>14438.11551</v>
      </c>
      <c r="E172" s="69">
        <f t="shared" si="146"/>
        <v>15881.92706</v>
      </c>
      <c r="F172" s="79">
        <f t="shared" si="147"/>
        <v>5817.549881</v>
      </c>
      <c r="G172" s="80">
        <f t="shared" si="148"/>
        <v>3282.264926</v>
      </c>
      <c r="H172" s="81">
        <f t="shared" si="149"/>
        <v>1905.068914</v>
      </c>
      <c r="I172" s="86">
        <f t="shared" si="150"/>
        <v>3176.385411</v>
      </c>
    </row>
    <row r="173">
      <c r="A173" s="37"/>
      <c r="B173" s="87"/>
      <c r="C173" s="88"/>
      <c r="D173" s="88"/>
      <c r="E173" s="89"/>
      <c r="F173" s="90"/>
      <c r="G173" s="90"/>
      <c r="H173" s="107"/>
      <c r="I173" s="108"/>
    </row>
    <row r="174">
      <c r="A174" s="65" t="s">
        <v>347</v>
      </c>
      <c r="B174" s="66" t="s">
        <v>11</v>
      </c>
      <c r="C174" s="67">
        <v>106.56244314606747</v>
      </c>
      <c r="D174" s="68">
        <f t="shared" ref="D174:D175" si="151">C174*229</f>
        <v>24402.79948</v>
      </c>
      <c r="E174" s="69">
        <f t="shared" ref="E174:E175" si="152">D174*1.1</f>
        <v>26843.07943</v>
      </c>
      <c r="F174" s="79">
        <f t="shared" ref="F174:F175" si="153">(E174*$F$6)*0.33</f>
        <v>9832.619995</v>
      </c>
      <c r="G174" s="80">
        <f t="shared" ref="G174:G175" si="154">(E174*$G$6)*0.1666666667</f>
        <v>5547.56975</v>
      </c>
      <c r="H174" s="81">
        <f t="shared" ref="H174:H175" si="155">(E174*$H$6)*0.0833</f>
        <v>3219.881064</v>
      </c>
      <c r="I174" s="86">
        <f t="shared" ref="I174:I175" si="156">D174*$I$6</f>
        <v>5368.615886</v>
      </c>
    </row>
    <row r="175">
      <c r="A175" s="70"/>
      <c r="B175" s="66" t="s">
        <v>63</v>
      </c>
      <c r="C175" s="67">
        <v>31.813483146067416</v>
      </c>
      <c r="D175" s="68">
        <f t="shared" si="151"/>
        <v>7285.28764</v>
      </c>
      <c r="E175" s="69">
        <f t="shared" si="152"/>
        <v>8013.816404</v>
      </c>
      <c r="F175" s="79">
        <f t="shared" si="153"/>
        <v>2935.460949</v>
      </c>
      <c r="G175" s="80">
        <f t="shared" si="154"/>
        <v>1656.188724</v>
      </c>
      <c r="H175" s="81">
        <f t="shared" si="155"/>
        <v>961.2733054</v>
      </c>
      <c r="I175" s="86">
        <f t="shared" si="156"/>
        <v>1602.763281</v>
      </c>
    </row>
    <row r="176">
      <c r="A176" s="37"/>
      <c r="B176" s="87"/>
      <c r="C176" s="88"/>
      <c r="D176" s="88"/>
      <c r="E176" s="89"/>
      <c r="F176" s="90"/>
      <c r="G176" s="90"/>
      <c r="H176" s="107"/>
      <c r="I176" s="108"/>
    </row>
    <row r="177">
      <c r="A177" s="65" t="s">
        <v>348</v>
      </c>
      <c r="B177" s="66" t="s">
        <v>11</v>
      </c>
      <c r="C177" s="67">
        <v>79.58460943820226</v>
      </c>
      <c r="D177" s="68">
        <f>C177*229</f>
        <v>18224.87556</v>
      </c>
      <c r="E177" s="69">
        <f>D177*1.1</f>
        <v>20047.36312</v>
      </c>
      <c r="F177" s="79">
        <f>(E177*$F$6)*0.33</f>
        <v>7343.34911</v>
      </c>
      <c r="G177" s="80">
        <f>(E177*$G$6)*0.1666666667</f>
        <v>4143.121712</v>
      </c>
      <c r="H177" s="81">
        <f>(E177*$H$6)*0.0833</f>
        <v>2404.721301</v>
      </c>
      <c r="I177" s="86">
        <f>D177*$I$6</f>
        <v>4009.472623</v>
      </c>
    </row>
    <row r="178">
      <c r="A178" s="37"/>
      <c r="B178" s="87"/>
      <c r="C178" s="88"/>
      <c r="D178" s="88"/>
      <c r="E178" s="89"/>
      <c r="F178" s="90"/>
      <c r="G178" s="90"/>
      <c r="H178" s="107"/>
      <c r="I178" s="108"/>
    </row>
    <row r="179">
      <c r="A179" s="65" t="s">
        <v>349</v>
      </c>
      <c r="B179" s="66" t="s">
        <v>11</v>
      </c>
      <c r="C179" s="67">
        <v>97.04719101123597</v>
      </c>
      <c r="D179" s="68">
        <f t="shared" ref="D179:D180" si="157">C179*229</f>
        <v>22223.80674</v>
      </c>
      <c r="E179" s="69">
        <f t="shared" ref="E179:E180" si="158">D179*1.1</f>
        <v>24446.18742</v>
      </c>
      <c r="F179" s="79">
        <f t="shared" ref="F179:F180" si="159">(E179*$F$6)*0.33</f>
        <v>8954.63845</v>
      </c>
      <c r="G179" s="80">
        <f t="shared" ref="G179:G180" si="160">(E179*$G$6)*0.1666666667</f>
        <v>5052.212067</v>
      </c>
      <c r="H179" s="81">
        <f t="shared" ref="H179:H180" si="161">(E179*$H$6)*0.0833</f>
        <v>2932.369073</v>
      </c>
      <c r="I179" s="86">
        <f t="shared" ref="I179:I180" si="162">D179*$I$6</f>
        <v>4889.237483</v>
      </c>
    </row>
    <row r="180">
      <c r="A180" s="109"/>
      <c r="B180" s="110" t="s">
        <v>75</v>
      </c>
      <c r="C180" s="74">
        <v>53.97</v>
      </c>
      <c r="D180" s="68">
        <f t="shared" si="157"/>
        <v>12359.13</v>
      </c>
      <c r="E180" s="69">
        <f t="shared" si="158"/>
        <v>13595.043</v>
      </c>
      <c r="F180" s="79">
        <f t="shared" si="159"/>
        <v>4979.864251</v>
      </c>
      <c r="G180" s="80">
        <f t="shared" si="160"/>
        <v>2809.642221</v>
      </c>
      <c r="H180" s="81">
        <f t="shared" si="161"/>
        <v>1630.752598</v>
      </c>
      <c r="I180" s="86">
        <f t="shared" si="162"/>
        <v>2719.0086</v>
      </c>
      <c r="J180" s="50" t="s">
        <v>49</v>
      </c>
    </row>
    <row r="181">
      <c r="A181" s="37"/>
      <c r="B181" s="87"/>
      <c r="C181" s="88"/>
      <c r="D181" s="88"/>
      <c r="E181" s="89"/>
      <c r="F181" s="90"/>
      <c r="G181" s="90"/>
      <c r="H181" s="107"/>
      <c r="I181" s="108"/>
      <c r="J181" s="51"/>
    </row>
    <row r="182">
      <c r="A182" s="71" t="s">
        <v>350</v>
      </c>
      <c r="B182" s="110" t="s">
        <v>351</v>
      </c>
      <c r="C182" s="74">
        <v>50.5</v>
      </c>
      <c r="D182" s="68">
        <f>C182*229</f>
        <v>11564.5</v>
      </c>
      <c r="E182" s="69">
        <f>D182*1.1</f>
        <v>12720.95</v>
      </c>
      <c r="F182" s="79">
        <f>(E182*$F$6)*0.33</f>
        <v>4659.683985</v>
      </c>
      <c r="G182" s="80">
        <f>(E182*$G$6)*0.1666666667</f>
        <v>2628.996334</v>
      </c>
      <c r="H182" s="81">
        <f>(E182*$H$6)*0.0833</f>
        <v>1525.903394</v>
      </c>
      <c r="I182" s="86">
        <f>D182*$I$6</f>
        <v>2544.19</v>
      </c>
      <c r="J182" s="50" t="s">
        <v>49</v>
      </c>
    </row>
    <row r="183">
      <c r="A183" s="37"/>
      <c r="B183" s="87"/>
      <c r="C183" s="88"/>
      <c r="D183" s="88"/>
      <c r="E183" s="89"/>
      <c r="F183" s="90"/>
      <c r="G183" s="90"/>
      <c r="H183" s="107"/>
      <c r="I183" s="108"/>
      <c r="J183" s="111"/>
    </row>
    <row r="184">
      <c r="A184" s="65" t="s">
        <v>352</v>
      </c>
      <c r="B184" s="66" t="s">
        <v>39</v>
      </c>
      <c r="C184" s="67">
        <v>107.00898876404496</v>
      </c>
      <c r="D184" s="68">
        <f>C184*229</f>
        <v>24505.05843</v>
      </c>
      <c r="E184" s="69">
        <f>D184*1.1</f>
        <v>26955.56427</v>
      </c>
      <c r="F184" s="79">
        <f>(E184*$F$6)*0.33</f>
        <v>9873.823192</v>
      </c>
      <c r="G184" s="80">
        <f>(E184*$G$6)*0.1666666667</f>
        <v>5570.816617</v>
      </c>
      <c r="H184" s="81">
        <f>(E184*$H$6)*0.0833</f>
        <v>3233.373845</v>
      </c>
      <c r="I184" s="86">
        <f>D184*$I$6</f>
        <v>5391.112854</v>
      </c>
      <c r="J184" s="111"/>
    </row>
    <row r="185">
      <c r="A185" s="37"/>
      <c r="B185" s="87"/>
      <c r="C185" s="88"/>
      <c r="D185" s="88"/>
      <c r="E185" s="89"/>
      <c r="F185" s="90"/>
      <c r="G185" s="90"/>
      <c r="H185" s="107"/>
      <c r="I185" s="108"/>
      <c r="J185" s="111"/>
    </row>
    <row r="186">
      <c r="A186" s="71" t="s">
        <v>353</v>
      </c>
      <c r="B186" s="73" t="s">
        <v>39</v>
      </c>
      <c r="C186" s="74">
        <v>84.3</v>
      </c>
      <c r="D186" s="68">
        <f>C186*229</f>
        <v>19304.7</v>
      </c>
      <c r="E186" s="69">
        <f>D186*1.1</f>
        <v>21235.17</v>
      </c>
      <c r="F186" s="79">
        <f>(E186*$F$6)*0.33</f>
        <v>7778.442771</v>
      </c>
      <c r="G186" s="80">
        <f>(E186*$G$6)*0.1666666667</f>
        <v>4388.601801</v>
      </c>
      <c r="H186" s="81">
        <f>(E186*$H$6)*0.0833</f>
        <v>2547.201112</v>
      </c>
      <c r="I186" s="86">
        <f>D186*$I$6</f>
        <v>4247.034</v>
      </c>
      <c r="J186" s="50" t="s">
        <v>49</v>
      </c>
    </row>
    <row r="187">
      <c r="A187" s="57"/>
      <c r="B187" s="61"/>
      <c r="C187" s="62"/>
      <c r="D187" s="63"/>
      <c r="E187" s="62"/>
      <c r="F187" s="62"/>
      <c r="G187" s="63"/>
      <c r="H187" s="62"/>
      <c r="I187" s="62"/>
    </row>
    <row r="188">
      <c r="A188" s="65" t="s">
        <v>354</v>
      </c>
      <c r="B188" s="66" t="s">
        <v>11</v>
      </c>
      <c r="C188" s="67">
        <v>70.81681348314609</v>
      </c>
      <c r="D188" s="68">
        <f t="shared" ref="D188:D196" si="163">C188*229</f>
        <v>16217.05029</v>
      </c>
      <c r="E188" s="69">
        <f t="shared" ref="E188:E196" si="164">D188*1.1</f>
        <v>17838.75532</v>
      </c>
      <c r="F188" s="79">
        <f t="shared" ref="F188:F196" si="165">(E188*$F$6)*0.33</f>
        <v>6534.336072</v>
      </c>
      <c r="G188" s="80">
        <f t="shared" ref="G188:G196" si="166">(E188*$G$6)*0.1666666667</f>
        <v>3686.676099</v>
      </c>
      <c r="H188" s="81">
        <f t="shared" ref="H188:H196" si="167">(E188*$H$6)*0.0833</f>
        <v>2139.794378</v>
      </c>
      <c r="I188" s="86">
        <f t="shared" ref="I188:I196" si="168">D188*$I$6</f>
        <v>3567.751063</v>
      </c>
    </row>
    <row r="189">
      <c r="A189" s="70"/>
      <c r="B189" s="66" t="s">
        <v>22</v>
      </c>
      <c r="C189" s="67">
        <v>10.11668764044944</v>
      </c>
      <c r="D189" s="68">
        <f t="shared" si="163"/>
        <v>2316.72147</v>
      </c>
      <c r="E189" s="69">
        <f t="shared" si="164"/>
        <v>2548.393617</v>
      </c>
      <c r="F189" s="79">
        <f t="shared" si="165"/>
        <v>933.4765818</v>
      </c>
      <c r="G189" s="80">
        <f t="shared" si="166"/>
        <v>526.6680142</v>
      </c>
      <c r="H189" s="81">
        <f t="shared" si="167"/>
        <v>305.6849111</v>
      </c>
      <c r="I189" s="86">
        <f t="shared" si="168"/>
        <v>509.6787233</v>
      </c>
    </row>
    <row r="190">
      <c r="A190" s="70"/>
      <c r="B190" s="66" t="s">
        <v>28</v>
      </c>
      <c r="C190" s="67">
        <v>10.11668764044944</v>
      </c>
      <c r="D190" s="68">
        <f t="shared" si="163"/>
        <v>2316.72147</v>
      </c>
      <c r="E190" s="69">
        <f t="shared" si="164"/>
        <v>2548.393617</v>
      </c>
      <c r="F190" s="79">
        <f t="shared" si="165"/>
        <v>933.4765818</v>
      </c>
      <c r="G190" s="80">
        <f t="shared" si="166"/>
        <v>526.6680142</v>
      </c>
      <c r="H190" s="81">
        <f t="shared" si="167"/>
        <v>305.6849111</v>
      </c>
      <c r="I190" s="86">
        <f t="shared" si="168"/>
        <v>509.6787233</v>
      </c>
    </row>
    <row r="191">
      <c r="A191" s="70"/>
      <c r="B191" s="66" t="s">
        <v>15</v>
      </c>
      <c r="C191" s="67">
        <v>10.11668764044944</v>
      </c>
      <c r="D191" s="68">
        <f t="shared" si="163"/>
        <v>2316.72147</v>
      </c>
      <c r="E191" s="69">
        <f t="shared" si="164"/>
        <v>2548.393617</v>
      </c>
      <c r="F191" s="79">
        <f t="shared" si="165"/>
        <v>933.4765818</v>
      </c>
      <c r="G191" s="80">
        <f t="shared" si="166"/>
        <v>526.6680142</v>
      </c>
      <c r="H191" s="81">
        <f t="shared" si="167"/>
        <v>305.6849111</v>
      </c>
      <c r="I191" s="86">
        <f t="shared" si="168"/>
        <v>509.6787233</v>
      </c>
    </row>
    <row r="192">
      <c r="A192" s="70"/>
      <c r="B192" s="66" t="s">
        <v>16</v>
      </c>
      <c r="C192" s="67">
        <v>14.837808539325847</v>
      </c>
      <c r="D192" s="68">
        <f t="shared" si="163"/>
        <v>3397.858156</v>
      </c>
      <c r="E192" s="69">
        <f t="shared" si="164"/>
        <v>3737.643971</v>
      </c>
      <c r="F192" s="79">
        <f t="shared" si="165"/>
        <v>1369.098987</v>
      </c>
      <c r="G192" s="80">
        <f t="shared" si="166"/>
        <v>772.4464208</v>
      </c>
      <c r="H192" s="81">
        <f t="shared" si="167"/>
        <v>448.3378696</v>
      </c>
      <c r="I192" s="86">
        <f t="shared" si="168"/>
        <v>747.5287942</v>
      </c>
    </row>
    <row r="193">
      <c r="A193" s="70"/>
      <c r="B193" s="66" t="s">
        <v>17</v>
      </c>
      <c r="C193" s="67">
        <v>19.558929438202252</v>
      </c>
      <c r="D193" s="68">
        <f t="shared" si="163"/>
        <v>4478.994841</v>
      </c>
      <c r="E193" s="69">
        <f t="shared" si="164"/>
        <v>4926.894325</v>
      </c>
      <c r="F193" s="79">
        <f t="shared" si="165"/>
        <v>1804.721391</v>
      </c>
      <c r="G193" s="80">
        <f t="shared" si="166"/>
        <v>1018.224827</v>
      </c>
      <c r="H193" s="81">
        <f t="shared" si="167"/>
        <v>590.9908281</v>
      </c>
      <c r="I193" s="86">
        <f t="shared" si="168"/>
        <v>985.3788651</v>
      </c>
    </row>
    <row r="194">
      <c r="A194" s="70"/>
      <c r="B194" s="66" t="s">
        <v>73</v>
      </c>
      <c r="C194" s="67">
        <v>12.14002516853933</v>
      </c>
      <c r="D194" s="68">
        <f t="shared" si="163"/>
        <v>2780.065764</v>
      </c>
      <c r="E194" s="69">
        <f t="shared" si="164"/>
        <v>3058.07234</v>
      </c>
      <c r="F194" s="79">
        <f t="shared" si="165"/>
        <v>1120.171898</v>
      </c>
      <c r="G194" s="80">
        <f t="shared" si="166"/>
        <v>632.0016171</v>
      </c>
      <c r="H194" s="81">
        <f t="shared" si="167"/>
        <v>366.8218933</v>
      </c>
      <c r="I194" s="86">
        <f t="shared" si="168"/>
        <v>611.614468</v>
      </c>
    </row>
    <row r="195">
      <c r="A195" s="70"/>
      <c r="B195" s="66" t="s">
        <v>23</v>
      </c>
      <c r="C195" s="67">
        <v>12.814471011235955</v>
      </c>
      <c r="D195" s="68">
        <f t="shared" si="163"/>
        <v>2934.513862</v>
      </c>
      <c r="E195" s="69">
        <f t="shared" si="164"/>
        <v>3227.965248</v>
      </c>
      <c r="F195" s="79">
        <f t="shared" si="165"/>
        <v>1182.40367</v>
      </c>
      <c r="G195" s="80">
        <f t="shared" si="166"/>
        <v>667.112818</v>
      </c>
      <c r="H195" s="81">
        <f t="shared" si="167"/>
        <v>387.2008874</v>
      </c>
      <c r="I195" s="86">
        <f t="shared" si="168"/>
        <v>645.5930495</v>
      </c>
    </row>
    <row r="196">
      <c r="A196" s="70"/>
      <c r="B196" s="66" t="s">
        <v>163</v>
      </c>
      <c r="C196" s="67">
        <v>23.60560449438203</v>
      </c>
      <c r="D196" s="68">
        <f t="shared" si="163"/>
        <v>5405.683429</v>
      </c>
      <c r="E196" s="69">
        <f t="shared" si="164"/>
        <v>5946.251772</v>
      </c>
      <c r="F196" s="79">
        <f t="shared" si="165"/>
        <v>2178.112024</v>
      </c>
      <c r="G196" s="80">
        <f t="shared" si="166"/>
        <v>1228.892033</v>
      </c>
      <c r="H196" s="81">
        <f t="shared" si="167"/>
        <v>713.2647926</v>
      </c>
      <c r="I196" s="86">
        <f t="shared" si="168"/>
        <v>1189.250354</v>
      </c>
    </row>
    <row r="197">
      <c r="A197" s="37"/>
      <c r="B197" s="87"/>
      <c r="C197" s="88"/>
      <c r="D197" s="88"/>
      <c r="E197" s="89"/>
      <c r="F197" s="90"/>
      <c r="G197" s="90"/>
      <c r="H197" s="107"/>
      <c r="I197" s="108"/>
    </row>
    <row r="198">
      <c r="A198" s="65" t="s">
        <v>355</v>
      </c>
      <c r="B198" s="66" t="s">
        <v>11</v>
      </c>
      <c r="C198" s="67">
        <v>107.91133483146069</v>
      </c>
      <c r="D198" s="68">
        <f t="shared" ref="D198:D205" si="169">C198*229</f>
        <v>24711.69568</v>
      </c>
      <c r="E198" s="69">
        <f t="shared" ref="E198:E205" si="170">D198*1.1</f>
        <v>27182.86524</v>
      </c>
      <c r="F198" s="79">
        <f t="shared" ref="F198:F205" si="171">(E198*$F$6)*0.33</f>
        <v>9957.083539</v>
      </c>
      <c r="G198" s="80">
        <f t="shared" ref="G198:G205" si="172">(E198*$G$6)*0.1666666667</f>
        <v>5617.792152</v>
      </c>
      <c r="H198" s="81">
        <f t="shared" ref="H198:H205" si="173">(E198*$H$6)*0.0833</f>
        <v>3260.639052</v>
      </c>
      <c r="I198" s="86">
        <f t="shared" ref="I198:I205" si="174">D198*$I$6</f>
        <v>5436.573049</v>
      </c>
    </row>
    <row r="199">
      <c r="A199" s="70"/>
      <c r="B199" s="66" t="s">
        <v>22</v>
      </c>
      <c r="C199" s="67">
        <v>25.62894202247191</v>
      </c>
      <c r="D199" s="68">
        <f t="shared" si="169"/>
        <v>5869.027723</v>
      </c>
      <c r="E199" s="69">
        <f t="shared" si="170"/>
        <v>6455.930495</v>
      </c>
      <c r="F199" s="79">
        <f t="shared" si="171"/>
        <v>2364.80734</v>
      </c>
      <c r="G199" s="80">
        <f t="shared" si="172"/>
        <v>1334.225636</v>
      </c>
      <c r="H199" s="81">
        <f t="shared" si="173"/>
        <v>774.4017748</v>
      </c>
      <c r="I199" s="86">
        <f t="shared" si="174"/>
        <v>1291.186099</v>
      </c>
    </row>
    <row r="200">
      <c r="A200" s="70"/>
      <c r="B200" s="66" t="s">
        <v>28</v>
      </c>
      <c r="C200" s="67">
        <v>22.931158651685397</v>
      </c>
      <c r="D200" s="68">
        <f t="shared" si="169"/>
        <v>5251.235331</v>
      </c>
      <c r="E200" s="69">
        <f t="shared" si="170"/>
        <v>5776.358864</v>
      </c>
      <c r="F200" s="79">
        <f t="shared" si="171"/>
        <v>2115.880252</v>
      </c>
      <c r="G200" s="80">
        <f t="shared" si="172"/>
        <v>1193.780832</v>
      </c>
      <c r="H200" s="81">
        <f t="shared" si="173"/>
        <v>692.8857985</v>
      </c>
      <c r="I200" s="86">
        <f t="shared" si="174"/>
        <v>1155.271773</v>
      </c>
    </row>
    <row r="201">
      <c r="A201" s="70"/>
      <c r="B201" s="66" t="s">
        <v>15</v>
      </c>
      <c r="C201" s="67">
        <v>26.977833707865173</v>
      </c>
      <c r="D201" s="68">
        <f t="shared" si="169"/>
        <v>6177.923919</v>
      </c>
      <c r="E201" s="69">
        <f t="shared" si="170"/>
        <v>6795.716311</v>
      </c>
      <c r="F201" s="79">
        <f t="shared" si="171"/>
        <v>2489.270885</v>
      </c>
      <c r="G201" s="80">
        <f t="shared" si="172"/>
        <v>1404.448038</v>
      </c>
      <c r="H201" s="81">
        <f t="shared" si="173"/>
        <v>815.1597629</v>
      </c>
      <c r="I201" s="86">
        <f t="shared" si="174"/>
        <v>1359.143262</v>
      </c>
    </row>
    <row r="202">
      <c r="A202" s="70"/>
      <c r="B202" s="66" t="s">
        <v>16</v>
      </c>
      <c r="C202" s="67">
        <v>17.535591910112366</v>
      </c>
      <c r="D202" s="68">
        <f t="shared" si="169"/>
        <v>4015.650547</v>
      </c>
      <c r="E202" s="69">
        <f t="shared" si="170"/>
        <v>4417.215602</v>
      </c>
      <c r="F202" s="79">
        <f t="shared" si="171"/>
        <v>1618.026075</v>
      </c>
      <c r="G202" s="80">
        <f t="shared" si="172"/>
        <v>912.8912246</v>
      </c>
      <c r="H202" s="81">
        <f t="shared" si="173"/>
        <v>529.8538459</v>
      </c>
      <c r="I202" s="86">
        <f t="shared" si="174"/>
        <v>883.4431204</v>
      </c>
    </row>
    <row r="203">
      <c r="A203" s="70"/>
      <c r="B203" s="66" t="s">
        <v>17</v>
      </c>
      <c r="C203" s="67">
        <v>22.931158651685397</v>
      </c>
      <c r="D203" s="68">
        <f t="shared" si="169"/>
        <v>5251.235331</v>
      </c>
      <c r="E203" s="69">
        <f t="shared" si="170"/>
        <v>5776.358864</v>
      </c>
      <c r="F203" s="79">
        <f t="shared" si="171"/>
        <v>2115.880252</v>
      </c>
      <c r="G203" s="80">
        <f t="shared" si="172"/>
        <v>1193.780832</v>
      </c>
      <c r="H203" s="81">
        <f t="shared" si="173"/>
        <v>692.8857985</v>
      </c>
      <c r="I203" s="86">
        <f t="shared" si="174"/>
        <v>1155.271773</v>
      </c>
    </row>
    <row r="204">
      <c r="A204" s="70"/>
      <c r="B204" s="66" t="s">
        <v>73</v>
      </c>
      <c r="C204" s="67">
        <v>26.977833707865173</v>
      </c>
      <c r="D204" s="68">
        <f t="shared" si="169"/>
        <v>6177.923919</v>
      </c>
      <c r="E204" s="69">
        <f t="shared" si="170"/>
        <v>6795.716311</v>
      </c>
      <c r="F204" s="79">
        <f t="shared" si="171"/>
        <v>2489.270885</v>
      </c>
      <c r="G204" s="80">
        <f t="shared" si="172"/>
        <v>1404.448038</v>
      </c>
      <c r="H204" s="81">
        <f t="shared" si="173"/>
        <v>815.1597629</v>
      </c>
      <c r="I204" s="86">
        <f t="shared" si="174"/>
        <v>1359.143262</v>
      </c>
    </row>
    <row r="205">
      <c r="A205" s="70"/>
      <c r="B205" s="66" t="s">
        <v>75</v>
      </c>
      <c r="C205" s="67">
        <v>33.72229213483147</v>
      </c>
      <c r="D205" s="68">
        <f t="shared" si="169"/>
        <v>7722.404899</v>
      </c>
      <c r="E205" s="69">
        <f t="shared" si="170"/>
        <v>8494.645389</v>
      </c>
      <c r="F205" s="79">
        <f t="shared" si="171"/>
        <v>3111.588606</v>
      </c>
      <c r="G205" s="80">
        <f t="shared" si="172"/>
        <v>1755.560047</v>
      </c>
      <c r="H205" s="81">
        <f t="shared" si="173"/>
        <v>1018.949704</v>
      </c>
      <c r="I205" s="86">
        <f t="shared" si="174"/>
        <v>1698.929078</v>
      </c>
    </row>
    <row r="206">
      <c r="A206" s="37"/>
      <c r="B206" s="87"/>
      <c r="C206" s="88"/>
      <c r="D206" s="88"/>
      <c r="E206" s="89"/>
      <c r="F206" s="90"/>
      <c r="G206" s="90"/>
      <c r="H206" s="107"/>
      <c r="I206" s="108"/>
    </row>
    <row r="207">
      <c r="A207" s="65" t="s">
        <v>356</v>
      </c>
      <c r="B207" s="66" t="s">
        <v>11</v>
      </c>
      <c r="C207" s="67">
        <v>66.77013842696631</v>
      </c>
      <c r="D207" s="68">
        <f t="shared" ref="D207:D214" si="175">C207*229</f>
        <v>15290.3617</v>
      </c>
      <c r="E207" s="69">
        <f t="shared" ref="E207:E214" si="176">D207*1.1</f>
        <v>16819.39787</v>
      </c>
      <c r="F207" s="79">
        <f t="shared" ref="F207:F214" si="177">(E207*$F$6)*0.33</f>
        <v>6160.94544</v>
      </c>
      <c r="G207" s="80">
        <f t="shared" ref="G207:G214" si="178">(E207*$G$6)*0.1666666667</f>
        <v>3476.008894</v>
      </c>
      <c r="H207" s="81">
        <f t="shared" ref="H207:H214" si="179">(E207*$H$6)*0.0833</f>
        <v>2017.520413</v>
      </c>
      <c r="I207" s="86">
        <f t="shared" ref="I207:I214" si="180">D207*$I$6</f>
        <v>3363.879574</v>
      </c>
    </row>
    <row r="208">
      <c r="A208" s="70"/>
      <c r="B208" s="66" t="s">
        <v>22</v>
      </c>
      <c r="C208" s="67">
        <v>45.18787146067417</v>
      </c>
      <c r="D208" s="68">
        <f t="shared" si="175"/>
        <v>10348.02256</v>
      </c>
      <c r="E208" s="69">
        <f t="shared" si="176"/>
        <v>11382.82482</v>
      </c>
      <c r="F208" s="79">
        <f t="shared" si="177"/>
        <v>4169.528732</v>
      </c>
      <c r="G208" s="80">
        <f t="shared" si="178"/>
        <v>2352.450463</v>
      </c>
      <c r="H208" s="81">
        <f t="shared" si="179"/>
        <v>1365.392603</v>
      </c>
      <c r="I208" s="86">
        <f t="shared" si="180"/>
        <v>2276.564964</v>
      </c>
    </row>
    <row r="209">
      <c r="A209" s="70"/>
      <c r="B209" s="66" t="s">
        <v>28</v>
      </c>
      <c r="C209" s="67">
        <v>14.837808539325847</v>
      </c>
      <c r="D209" s="68">
        <f t="shared" si="175"/>
        <v>3397.858156</v>
      </c>
      <c r="E209" s="69">
        <f t="shared" si="176"/>
        <v>3737.643971</v>
      </c>
      <c r="F209" s="79">
        <f t="shared" si="177"/>
        <v>1369.098987</v>
      </c>
      <c r="G209" s="80">
        <f t="shared" si="178"/>
        <v>772.4464208</v>
      </c>
      <c r="H209" s="81">
        <f t="shared" si="179"/>
        <v>448.3378696</v>
      </c>
      <c r="I209" s="86">
        <f t="shared" si="180"/>
        <v>747.5287942</v>
      </c>
    </row>
    <row r="210">
      <c r="A210" s="70"/>
      <c r="B210" s="66" t="s">
        <v>15</v>
      </c>
      <c r="C210" s="67">
        <v>14.837808539325847</v>
      </c>
      <c r="D210" s="68">
        <f t="shared" si="175"/>
        <v>3397.858156</v>
      </c>
      <c r="E210" s="69">
        <f t="shared" si="176"/>
        <v>3737.643971</v>
      </c>
      <c r="F210" s="79">
        <f t="shared" si="177"/>
        <v>1369.098987</v>
      </c>
      <c r="G210" s="80">
        <f t="shared" si="178"/>
        <v>772.4464208</v>
      </c>
      <c r="H210" s="81">
        <f t="shared" si="179"/>
        <v>448.3378696</v>
      </c>
      <c r="I210" s="86">
        <f t="shared" si="180"/>
        <v>747.5287942</v>
      </c>
    </row>
    <row r="211">
      <c r="A211" s="70"/>
      <c r="B211" s="66" t="s">
        <v>16</v>
      </c>
      <c r="C211" s="67">
        <v>17.535591910112366</v>
      </c>
      <c r="D211" s="68">
        <f t="shared" si="175"/>
        <v>4015.650547</v>
      </c>
      <c r="E211" s="69">
        <f t="shared" si="176"/>
        <v>4417.215602</v>
      </c>
      <c r="F211" s="79">
        <f t="shared" si="177"/>
        <v>1618.026075</v>
      </c>
      <c r="G211" s="80">
        <f t="shared" si="178"/>
        <v>912.8912246</v>
      </c>
      <c r="H211" s="81">
        <f t="shared" si="179"/>
        <v>529.8538459</v>
      </c>
      <c r="I211" s="86">
        <f t="shared" si="180"/>
        <v>883.4431204</v>
      </c>
    </row>
    <row r="212">
      <c r="A212" s="70"/>
      <c r="B212" s="66" t="s">
        <v>17</v>
      </c>
      <c r="C212" s="67">
        <v>22.931158651685397</v>
      </c>
      <c r="D212" s="68">
        <f t="shared" si="175"/>
        <v>5251.235331</v>
      </c>
      <c r="E212" s="69">
        <f t="shared" si="176"/>
        <v>5776.358864</v>
      </c>
      <c r="F212" s="79">
        <f t="shared" si="177"/>
        <v>2115.880252</v>
      </c>
      <c r="G212" s="80">
        <f t="shared" si="178"/>
        <v>1193.780832</v>
      </c>
      <c r="H212" s="81">
        <f t="shared" si="179"/>
        <v>692.8857985</v>
      </c>
      <c r="I212" s="86">
        <f t="shared" si="180"/>
        <v>1155.271773</v>
      </c>
    </row>
    <row r="213">
      <c r="A213" s="70"/>
      <c r="B213" s="66" t="s">
        <v>73</v>
      </c>
      <c r="C213" s="67">
        <v>13.488916853932587</v>
      </c>
      <c r="D213" s="68">
        <f t="shared" si="175"/>
        <v>3088.96196</v>
      </c>
      <c r="E213" s="69">
        <f t="shared" si="176"/>
        <v>3397.858156</v>
      </c>
      <c r="F213" s="79">
        <f t="shared" si="177"/>
        <v>1244.635442</v>
      </c>
      <c r="G213" s="80">
        <f t="shared" si="178"/>
        <v>702.2240189</v>
      </c>
      <c r="H213" s="81">
        <f t="shared" si="179"/>
        <v>407.5798815</v>
      </c>
      <c r="I213" s="86">
        <f t="shared" si="180"/>
        <v>679.5716311</v>
      </c>
    </row>
    <row r="214">
      <c r="A214" s="70"/>
      <c r="B214" s="66" t="s">
        <v>75</v>
      </c>
      <c r="C214" s="67">
        <v>36.42007550561798</v>
      </c>
      <c r="D214" s="68">
        <f t="shared" si="175"/>
        <v>8340.197291</v>
      </c>
      <c r="E214" s="69">
        <f t="shared" si="176"/>
        <v>9174.21702</v>
      </c>
      <c r="F214" s="79">
        <f t="shared" si="177"/>
        <v>3360.515694</v>
      </c>
      <c r="G214" s="80">
        <f t="shared" si="178"/>
        <v>1896.004851</v>
      </c>
      <c r="H214" s="81">
        <f t="shared" si="179"/>
        <v>1100.46568</v>
      </c>
      <c r="I214" s="86">
        <f t="shared" si="180"/>
        <v>1834.843404</v>
      </c>
    </row>
    <row r="215">
      <c r="A215" s="57"/>
      <c r="B215" s="57"/>
      <c r="C215" s="58"/>
      <c r="D215" s="59"/>
      <c r="E215" s="58"/>
      <c r="F215" s="58"/>
      <c r="G215" s="59"/>
      <c r="H215" s="58"/>
      <c r="I215" s="58"/>
    </row>
    <row r="216">
      <c r="A216" s="57"/>
      <c r="B216" s="61"/>
      <c r="C216" s="62"/>
      <c r="D216" s="63"/>
      <c r="E216" s="62"/>
      <c r="F216" s="62"/>
      <c r="G216" s="63"/>
      <c r="H216" s="62"/>
      <c r="I216" s="62"/>
    </row>
    <row r="217">
      <c r="A217" s="65" t="s">
        <v>357</v>
      </c>
      <c r="B217" s="66" t="s">
        <v>75</v>
      </c>
      <c r="C217" s="67">
        <v>51.932329887640456</v>
      </c>
      <c r="D217" s="68">
        <f t="shared" ref="D217:D219" si="181">C217*229</f>
        <v>11892.50354</v>
      </c>
      <c r="E217" s="69">
        <f t="shared" ref="E217:E219" si="182">D217*1.1</f>
        <v>13081.7539</v>
      </c>
      <c r="F217" s="79">
        <f t="shared" ref="F217:F219" si="183">(E217*$F$6)*0.33</f>
        <v>4791.846453</v>
      </c>
      <c r="G217" s="80">
        <f t="shared" ref="G217:G219" si="184">(E217*$G$6)*0.1666666667</f>
        <v>2703.562473</v>
      </c>
      <c r="H217" s="81">
        <f t="shared" ref="H217:H219" si="185">(E217*$H$6)*0.0833</f>
        <v>1569.182544</v>
      </c>
      <c r="I217" s="86">
        <f t="shared" ref="I217:I219" si="186">D217*$I$6</f>
        <v>2616.35078</v>
      </c>
    </row>
    <row r="218">
      <c r="A218" s="70"/>
      <c r="B218" s="66" t="s">
        <v>11</v>
      </c>
      <c r="C218" s="67">
        <v>112.63245573033711</v>
      </c>
      <c r="D218" s="68">
        <f t="shared" si="181"/>
        <v>25792.83236</v>
      </c>
      <c r="E218" s="69">
        <f t="shared" si="182"/>
        <v>28372.1156</v>
      </c>
      <c r="F218" s="79">
        <f t="shared" si="183"/>
        <v>10392.70594</v>
      </c>
      <c r="G218" s="80">
        <f t="shared" si="184"/>
        <v>5863.570558</v>
      </c>
      <c r="H218" s="81">
        <f t="shared" si="185"/>
        <v>3403.29201</v>
      </c>
      <c r="I218" s="86">
        <f t="shared" si="186"/>
        <v>5674.42312</v>
      </c>
    </row>
    <row r="219">
      <c r="A219" s="70"/>
      <c r="B219" s="66" t="s">
        <v>22</v>
      </c>
      <c r="C219" s="67">
        <v>26.303387865168546</v>
      </c>
      <c r="D219" s="68">
        <f t="shared" si="181"/>
        <v>6023.475821</v>
      </c>
      <c r="E219" s="69">
        <f t="shared" si="182"/>
        <v>6625.823403</v>
      </c>
      <c r="F219" s="79">
        <f t="shared" si="183"/>
        <v>2427.039113</v>
      </c>
      <c r="G219" s="80">
        <f t="shared" si="184"/>
        <v>1369.336837</v>
      </c>
      <c r="H219" s="81">
        <f t="shared" si="185"/>
        <v>794.7807689</v>
      </c>
      <c r="I219" s="86">
        <f t="shared" si="186"/>
        <v>1325.164681</v>
      </c>
    </row>
    <row r="220">
      <c r="A220" s="37"/>
      <c r="B220" s="87"/>
      <c r="C220" s="88"/>
      <c r="D220" s="88"/>
      <c r="E220" s="89"/>
      <c r="F220" s="90"/>
      <c r="G220" s="90"/>
      <c r="H220" s="107"/>
      <c r="I220" s="108"/>
    </row>
    <row r="221">
      <c r="A221" s="65" t="s">
        <v>358</v>
      </c>
      <c r="B221" s="66" t="s">
        <v>39</v>
      </c>
      <c r="C221" s="67">
        <v>86.32906786516857</v>
      </c>
      <c r="D221" s="68">
        <f t="shared" ref="D221:D227" si="187">C221*229</f>
        <v>19769.35654</v>
      </c>
      <c r="E221" s="69">
        <f t="shared" ref="E221:E227" si="188">D221*1.1</f>
        <v>21746.2922</v>
      </c>
      <c r="F221" s="79">
        <f t="shared" ref="F221:F227" si="189">(E221*$F$6)*0.33</f>
        <v>7965.666831</v>
      </c>
      <c r="G221" s="80">
        <f t="shared" ref="G221:G227" si="190">(E221*$G$6)*0.1666666667</f>
        <v>4494.233721</v>
      </c>
      <c r="H221" s="81">
        <f t="shared" ref="H221:H227" si="191">(E221*$H$6)*0.0833</f>
        <v>2608.511241</v>
      </c>
      <c r="I221" s="86">
        <f t="shared" ref="I221:I227" si="192">D221*$I$6</f>
        <v>4349.258439</v>
      </c>
    </row>
    <row r="222">
      <c r="A222" s="70"/>
      <c r="B222" s="66" t="s">
        <v>32</v>
      </c>
      <c r="C222" s="67">
        <v>47.88565483146069</v>
      </c>
      <c r="D222" s="68">
        <f t="shared" si="187"/>
        <v>10965.81496</v>
      </c>
      <c r="E222" s="69">
        <f t="shared" si="188"/>
        <v>12062.39645</v>
      </c>
      <c r="F222" s="79">
        <f t="shared" si="189"/>
        <v>4418.45582</v>
      </c>
      <c r="G222" s="80">
        <f t="shared" si="190"/>
        <v>2492.895267</v>
      </c>
      <c r="H222" s="81">
        <f t="shared" si="191"/>
        <v>1446.908579</v>
      </c>
      <c r="I222" s="86">
        <f t="shared" si="192"/>
        <v>2412.47929</v>
      </c>
    </row>
    <row r="223">
      <c r="A223" s="70"/>
      <c r="B223" s="66" t="s">
        <v>20</v>
      </c>
      <c r="C223" s="67">
        <v>0.0</v>
      </c>
      <c r="D223" s="68">
        <f t="shared" si="187"/>
        <v>0</v>
      </c>
      <c r="E223" s="69">
        <f t="shared" si="188"/>
        <v>0</v>
      </c>
      <c r="F223" s="79">
        <f t="shared" si="189"/>
        <v>0</v>
      </c>
      <c r="G223" s="80">
        <f t="shared" si="190"/>
        <v>0</v>
      </c>
      <c r="H223" s="81">
        <f t="shared" si="191"/>
        <v>0</v>
      </c>
      <c r="I223" s="86">
        <f t="shared" si="192"/>
        <v>0</v>
      </c>
    </row>
    <row r="224">
      <c r="A224" s="70"/>
      <c r="B224" s="66" t="s">
        <v>330</v>
      </c>
      <c r="C224" s="67">
        <v>28.32672539325843</v>
      </c>
      <c r="D224" s="68">
        <f t="shared" si="187"/>
        <v>6486.820115</v>
      </c>
      <c r="E224" s="69">
        <f t="shared" si="188"/>
        <v>7135.502127</v>
      </c>
      <c r="F224" s="79">
        <f t="shared" si="189"/>
        <v>2613.734429</v>
      </c>
      <c r="G224" s="80">
        <f t="shared" si="190"/>
        <v>1474.67044</v>
      </c>
      <c r="H224" s="81">
        <f t="shared" si="191"/>
        <v>855.9177511</v>
      </c>
      <c r="I224" s="86">
        <f t="shared" si="192"/>
        <v>1427.100425</v>
      </c>
    </row>
    <row r="225">
      <c r="A225" s="70"/>
      <c r="B225" s="66" t="s">
        <v>51</v>
      </c>
      <c r="C225" s="67">
        <v>39.117858876404505</v>
      </c>
      <c r="D225" s="68">
        <f t="shared" si="187"/>
        <v>8957.989683</v>
      </c>
      <c r="E225" s="69">
        <f t="shared" si="188"/>
        <v>9853.788651</v>
      </c>
      <c r="F225" s="79">
        <f t="shared" si="189"/>
        <v>3609.442783</v>
      </c>
      <c r="G225" s="80">
        <f t="shared" si="190"/>
        <v>2036.449655</v>
      </c>
      <c r="H225" s="81">
        <f t="shared" si="191"/>
        <v>1181.981656</v>
      </c>
      <c r="I225" s="86">
        <f t="shared" si="192"/>
        <v>1970.75773</v>
      </c>
    </row>
    <row r="226">
      <c r="A226" s="70"/>
      <c r="B226" s="66" t="s">
        <v>142</v>
      </c>
      <c r="C226" s="67">
        <v>24.954496179775283</v>
      </c>
      <c r="D226" s="68">
        <f t="shared" si="187"/>
        <v>5714.579625</v>
      </c>
      <c r="E226" s="69">
        <f t="shared" si="188"/>
        <v>6286.037588</v>
      </c>
      <c r="F226" s="79">
        <f t="shared" si="189"/>
        <v>2302.575568</v>
      </c>
      <c r="G226" s="80">
        <f t="shared" si="190"/>
        <v>1299.114435</v>
      </c>
      <c r="H226" s="81">
        <f t="shared" si="191"/>
        <v>754.0227807</v>
      </c>
      <c r="I226" s="86">
        <f t="shared" si="192"/>
        <v>1257.207518</v>
      </c>
    </row>
    <row r="227">
      <c r="A227" s="70"/>
      <c r="B227" s="66" t="s">
        <v>35</v>
      </c>
      <c r="C227" s="67">
        <v>28.342921348314608</v>
      </c>
      <c r="D227" s="68">
        <f t="shared" si="187"/>
        <v>6490.528989</v>
      </c>
      <c r="E227" s="69">
        <f t="shared" si="188"/>
        <v>7139.581888</v>
      </c>
      <c r="F227" s="79">
        <f t="shared" si="189"/>
        <v>2615.228845</v>
      </c>
      <c r="G227" s="80">
        <f t="shared" si="190"/>
        <v>1475.51359</v>
      </c>
      <c r="H227" s="81">
        <f t="shared" si="191"/>
        <v>856.4071266</v>
      </c>
      <c r="I227" s="86">
        <f t="shared" si="192"/>
        <v>1427.916378</v>
      </c>
    </row>
    <row r="228">
      <c r="A228" s="37"/>
      <c r="B228" s="87"/>
      <c r="C228" s="88"/>
      <c r="D228" s="88"/>
      <c r="E228" s="89"/>
      <c r="F228" s="90"/>
      <c r="G228" s="90"/>
      <c r="H228" s="107"/>
      <c r="I228" s="108"/>
    </row>
    <row r="229">
      <c r="A229" s="65" t="s">
        <v>359</v>
      </c>
      <c r="B229" s="66" t="s">
        <v>39</v>
      </c>
      <c r="C229" s="67">
        <v>87.16894382022474</v>
      </c>
      <c r="D229" s="68">
        <f t="shared" ref="D229:D232" si="193">C229*229</f>
        <v>19961.68813</v>
      </c>
      <c r="E229" s="69">
        <f t="shared" ref="E229:E232" si="194">D229*1.1</f>
        <v>21957.85695</v>
      </c>
      <c r="F229" s="79">
        <f t="shared" ref="F229:F232" si="195">(E229*$F$6)*0.33</f>
        <v>8043.163</v>
      </c>
      <c r="G229" s="80">
        <f t="shared" ref="G229:G232" si="196">(E229*$G$6)*0.1666666667</f>
        <v>4537.957104</v>
      </c>
      <c r="H229" s="81">
        <f t="shared" ref="H229:H232" si="197">(E229*$H$6)*0.0833</f>
        <v>2633.888857</v>
      </c>
      <c r="I229" s="86">
        <f t="shared" ref="I229:I232" si="198">D229*$I$6</f>
        <v>4391.57139</v>
      </c>
    </row>
    <row r="230">
      <c r="A230" s="70"/>
      <c r="B230" s="66" t="s">
        <v>75</v>
      </c>
      <c r="C230" s="67">
        <v>32.036177528089894</v>
      </c>
      <c r="D230" s="68">
        <f t="shared" si="193"/>
        <v>7336.284654</v>
      </c>
      <c r="E230" s="69">
        <f t="shared" si="194"/>
        <v>8069.913119</v>
      </c>
      <c r="F230" s="79">
        <f t="shared" si="195"/>
        <v>2956.009176</v>
      </c>
      <c r="G230" s="80">
        <f t="shared" si="196"/>
        <v>1667.782045</v>
      </c>
      <c r="H230" s="81">
        <f t="shared" si="197"/>
        <v>968.0022185</v>
      </c>
      <c r="I230" s="86">
        <f t="shared" si="198"/>
        <v>1613.982624</v>
      </c>
    </row>
    <row r="231">
      <c r="A231" s="70"/>
      <c r="B231" s="66" t="s">
        <v>360</v>
      </c>
      <c r="C231" s="67">
        <v>18.21003775280899</v>
      </c>
      <c r="D231" s="68">
        <f t="shared" si="193"/>
        <v>4170.098645</v>
      </c>
      <c r="E231" s="69">
        <f t="shared" si="194"/>
        <v>4587.10851</v>
      </c>
      <c r="F231" s="79">
        <f t="shared" si="195"/>
        <v>1680.257847</v>
      </c>
      <c r="G231" s="80">
        <f t="shared" si="196"/>
        <v>948.0024256</v>
      </c>
      <c r="H231" s="81">
        <f t="shared" si="197"/>
        <v>550.23284</v>
      </c>
      <c r="I231" s="86">
        <f t="shared" si="198"/>
        <v>917.421702</v>
      </c>
    </row>
    <row r="232">
      <c r="A232" s="70"/>
      <c r="B232" s="66" t="s">
        <v>177</v>
      </c>
      <c r="C232" s="67">
        <v>43.164533932584284</v>
      </c>
      <c r="D232" s="68">
        <f t="shared" si="193"/>
        <v>9884.678271</v>
      </c>
      <c r="E232" s="69">
        <f t="shared" si="194"/>
        <v>10873.1461</v>
      </c>
      <c r="F232" s="79">
        <f t="shared" si="195"/>
        <v>3982.833416</v>
      </c>
      <c r="G232" s="80">
        <f t="shared" si="196"/>
        <v>2247.116861</v>
      </c>
      <c r="H232" s="81">
        <f t="shared" si="197"/>
        <v>1304.255621</v>
      </c>
      <c r="I232" s="86">
        <f t="shared" si="198"/>
        <v>2174.62922</v>
      </c>
    </row>
    <row r="233">
      <c r="A233" s="37"/>
      <c r="B233" s="87"/>
      <c r="C233" s="88"/>
      <c r="D233" s="88"/>
      <c r="E233" s="89"/>
      <c r="F233" s="90"/>
      <c r="G233" s="90"/>
      <c r="H233" s="107"/>
      <c r="I233" s="108"/>
    </row>
    <row r="234">
      <c r="A234" s="65" t="s">
        <v>361</v>
      </c>
      <c r="B234" s="66" t="s">
        <v>39</v>
      </c>
      <c r="C234" s="67">
        <v>106.56244314606747</v>
      </c>
      <c r="D234" s="68">
        <f>C234*229</f>
        <v>24402.79948</v>
      </c>
      <c r="E234" s="69">
        <f>D234*1.1</f>
        <v>26843.07943</v>
      </c>
      <c r="F234" s="79">
        <f>(E234*$F$6)*0.33</f>
        <v>9832.619995</v>
      </c>
      <c r="G234" s="80">
        <f>(E234*$G$6)*0.1666666667</f>
        <v>5547.56975</v>
      </c>
      <c r="H234" s="81">
        <f>(E234*$H$6)*0.0833</f>
        <v>3219.881064</v>
      </c>
      <c r="I234" s="86">
        <f>D234*$I$6</f>
        <v>5368.615886</v>
      </c>
    </row>
    <row r="235">
      <c r="A235" s="57"/>
      <c r="B235" s="57"/>
      <c r="C235" s="58"/>
      <c r="D235" s="59"/>
      <c r="E235" s="58"/>
      <c r="F235" s="58"/>
      <c r="G235" s="59"/>
      <c r="H235" s="58"/>
      <c r="I235" s="58"/>
    </row>
    <row r="236">
      <c r="A236" s="57"/>
      <c r="B236" s="61"/>
      <c r="C236" s="62"/>
      <c r="D236" s="63"/>
      <c r="E236" s="62"/>
      <c r="F236" s="62"/>
      <c r="G236" s="63"/>
      <c r="H236" s="62"/>
      <c r="I236" s="62"/>
    </row>
    <row r="237">
      <c r="A237" s="65" t="s">
        <v>362</v>
      </c>
      <c r="B237" s="66" t="s">
        <v>11</v>
      </c>
      <c r="C237" s="67">
        <v>24.28005033707866</v>
      </c>
      <c r="D237" s="68">
        <f t="shared" ref="D237:D243" si="199">C237*229</f>
        <v>5560.131527</v>
      </c>
      <c r="E237" s="69">
        <f t="shared" ref="E237:E243" si="200">D237*1.1</f>
        <v>6116.14468</v>
      </c>
      <c r="F237" s="79">
        <f t="shared" ref="F237:F243" si="201">(E237*$F$6)*0.33</f>
        <v>2240.343796</v>
      </c>
      <c r="G237" s="80">
        <f t="shared" ref="G237:G243" si="202">(E237*$G$6)*0.1666666667</f>
        <v>1264.003234</v>
      </c>
      <c r="H237" s="81">
        <f t="shared" ref="H237:H243" si="203">(E237*$H$6)*0.0833</f>
        <v>733.6437866</v>
      </c>
      <c r="I237" s="86">
        <f t="shared" ref="I237:I243" si="204">D237*$I$6</f>
        <v>1223.228936</v>
      </c>
    </row>
    <row r="238">
      <c r="A238" s="70"/>
      <c r="B238" s="66" t="s">
        <v>22</v>
      </c>
      <c r="C238" s="67">
        <v>10.11668764044944</v>
      </c>
      <c r="D238" s="68">
        <f t="shared" si="199"/>
        <v>2316.72147</v>
      </c>
      <c r="E238" s="69">
        <f t="shared" si="200"/>
        <v>2548.393617</v>
      </c>
      <c r="F238" s="79">
        <f t="shared" si="201"/>
        <v>933.4765818</v>
      </c>
      <c r="G238" s="80">
        <f t="shared" si="202"/>
        <v>526.6680142</v>
      </c>
      <c r="H238" s="81">
        <f t="shared" si="203"/>
        <v>305.6849111</v>
      </c>
      <c r="I238" s="86">
        <f t="shared" si="204"/>
        <v>509.6787233</v>
      </c>
    </row>
    <row r="239">
      <c r="A239" s="70"/>
      <c r="B239" s="66" t="s">
        <v>28</v>
      </c>
      <c r="C239" s="67">
        <v>10.11668764044944</v>
      </c>
      <c r="D239" s="68">
        <f t="shared" si="199"/>
        <v>2316.72147</v>
      </c>
      <c r="E239" s="69">
        <f t="shared" si="200"/>
        <v>2548.393617</v>
      </c>
      <c r="F239" s="79">
        <f t="shared" si="201"/>
        <v>933.4765818</v>
      </c>
      <c r="G239" s="80">
        <f t="shared" si="202"/>
        <v>526.6680142</v>
      </c>
      <c r="H239" s="81">
        <f t="shared" si="203"/>
        <v>305.6849111</v>
      </c>
      <c r="I239" s="86">
        <f t="shared" si="204"/>
        <v>509.6787233</v>
      </c>
    </row>
    <row r="240">
      <c r="A240" s="70"/>
      <c r="B240" s="66" t="s">
        <v>15</v>
      </c>
      <c r="C240" s="67">
        <v>10.11668764044944</v>
      </c>
      <c r="D240" s="68">
        <f t="shared" si="199"/>
        <v>2316.72147</v>
      </c>
      <c r="E240" s="69">
        <f t="shared" si="200"/>
        <v>2548.393617</v>
      </c>
      <c r="F240" s="79">
        <f t="shared" si="201"/>
        <v>933.4765818</v>
      </c>
      <c r="G240" s="80">
        <f t="shared" si="202"/>
        <v>526.6680142</v>
      </c>
      <c r="H240" s="81">
        <f t="shared" si="203"/>
        <v>305.6849111</v>
      </c>
      <c r="I240" s="86">
        <f t="shared" si="204"/>
        <v>509.6787233</v>
      </c>
    </row>
    <row r="241">
      <c r="A241" s="70"/>
      <c r="B241" s="66" t="s">
        <v>16</v>
      </c>
      <c r="C241" s="67">
        <v>13.488916853932587</v>
      </c>
      <c r="D241" s="68">
        <f t="shared" si="199"/>
        <v>3088.96196</v>
      </c>
      <c r="E241" s="69">
        <f t="shared" si="200"/>
        <v>3397.858156</v>
      </c>
      <c r="F241" s="79">
        <f t="shared" si="201"/>
        <v>1244.635442</v>
      </c>
      <c r="G241" s="80">
        <f t="shared" si="202"/>
        <v>702.2240189</v>
      </c>
      <c r="H241" s="81">
        <f t="shared" si="203"/>
        <v>407.5798815</v>
      </c>
      <c r="I241" s="86">
        <f t="shared" si="204"/>
        <v>679.5716311</v>
      </c>
    </row>
    <row r="242">
      <c r="A242" s="70"/>
      <c r="B242" s="66" t="s">
        <v>17</v>
      </c>
      <c r="C242" s="67">
        <v>161.86700224719104</v>
      </c>
      <c r="D242" s="68">
        <f t="shared" si="199"/>
        <v>37067.54351</v>
      </c>
      <c r="E242" s="69">
        <f t="shared" si="200"/>
        <v>40774.29787</v>
      </c>
      <c r="F242" s="79">
        <f t="shared" si="201"/>
        <v>14935.62531</v>
      </c>
      <c r="G242" s="80">
        <f t="shared" si="202"/>
        <v>8426.688227</v>
      </c>
      <c r="H242" s="81">
        <f t="shared" si="203"/>
        <v>4890.958578</v>
      </c>
      <c r="I242" s="86">
        <f t="shared" si="204"/>
        <v>8154.859573</v>
      </c>
    </row>
    <row r="243">
      <c r="A243" s="70"/>
      <c r="B243" s="66" t="s">
        <v>73</v>
      </c>
      <c r="C243" s="67">
        <v>10.11668764044944</v>
      </c>
      <c r="D243" s="68">
        <f t="shared" si="199"/>
        <v>2316.72147</v>
      </c>
      <c r="E243" s="69">
        <f t="shared" si="200"/>
        <v>2548.393617</v>
      </c>
      <c r="F243" s="79">
        <f t="shared" si="201"/>
        <v>933.4765818</v>
      </c>
      <c r="G243" s="80">
        <f t="shared" si="202"/>
        <v>526.6680142</v>
      </c>
      <c r="H243" s="81">
        <f t="shared" si="203"/>
        <v>305.6849111</v>
      </c>
      <c r="I243" s="86">
        <f t="shared" si="204"/>
        <v>509.6787233</v>
      </c>
    </row>
    <row r="244">
      <c r="A244" s="57"/>
      <c r="B244" s="57"/>
      <c r="C244" s="58"/>
      <c r="D244" s="59"/>
      <c r="E244" s="58"/>
      <c r="F244" s="58"/>
      <c r="G244" s="59"/>
      <c r="H244" s="58"/>
      <c r="I244" s="58"/>
    </row>
    <row r="245">
      <c r="A245" s="57"/>
      <c r="B245" s="61"/>
      <c r="C245" s="62"/>
      <c r="D245" s="63"/>
      <c r="E245" s="62"/>
      <c r="F245" s="62"/>
      <c r="G245" s="63"/>
      <c r="H245" s="62"/>
      <c r="I245" s="62"/>
    </row>
    <row r="246">
      <c r="A246" s="65" t="s">
        <v>363</v>
      </c>
      <c r="B246" s="66" t="s">
        <v>212</v>
      </c>
      <c r="C246" s="67">
        <v>13.882247191011237</v>
      </c>
      <c r="D246" s="68">
        <f t="shared" ref="D246:D250" si="205">C246*229</f>
        <v>3179.034607</v>
      </c>
      <c r="E246" s="69">
        <f t="shared" ref="E246:E250" si="206">D246*1.1</f>
        <v>3496.938067</v>
      </c>
      <c r="F246" s="79">
        <f t="shared" ref="F246:F250" si="207">(E246*$F$6)*0.33</f>
        <v>1280.928414</v>
      </c>
      <c r="G246" s="80">
        <f t="shared" ref="G246:G250" si="208">(E246*$G$6)*0.1666666667</f>
        <v>722.7005341</v>
      </c>
      <c r="H246" s="81">
        <f t="shared" ref="H246:H250" si="209">(E246*$H$6)*0.0833</f>
        <v>419.4647151</v>
      </c>
      <c r="I246" s="86">
        <f t="shared" ref="I246:I250" si="210">D246*$I$6</f>
        <v>699.3876135</v>
      </c>
    </row>
    <row r="247">
      <c r="A247" s="70"/>
      <c r="B247" s="66" t="s">
        <v>35</v>
      </c>
      <c r="C247" s="67">
        <v>22.25671280898877</v>
      </c>
      <c r="D247" s="68">
        <f t="shared" si="205"/>
        <v>5096.787233</v>
      </c>
      <c r="E247" s="69">
        <f t="shared" si="206"/>
        <v>5606.465957</v>
      </c>
      <c r="F247" s="79">
        <f t="shared" si="207"/>
        <v>2053.64848</v>
      </c>
      <c r="G247" s="80">
        <f t="shared" si="208"/>
        <v>1158.669631</v>
      </c>
      <c r="H247" s="81">
        <f t="shared" si="209"/>
        <v>672.5068044</v>
      </c>
      <c r="I247" s="86">
        <f t="shared" si="210"/>
        <v>1121.293191</v>
      </c>
    </row>
    <row r="248">
      <c r="A248" s="70"/>
      <c r="B248" s="66" t="s">
        <v>11</v>
      </c>
      <c r="C248" s="67">
        <v>43.83897977528091</v>
      </c>
      <c r="D248" s="68">
        <f t="shared" si="205"/>
        <v>10039.12637</v>
      </c>
      <c r="E248" s="69">
        <f t="shared" si="206"/>
        <v>11043.03901</v>
      </c>
      <c r="F248" s="79">
        <f t="shared" si="207"/>
        <v>4045.065188</v>
      </c>
      <c r="G248" s="80">
        <f t="shared" si="208"/>
        <v>2282.228062</v>
      </c>
      <c r="H248" s="81">
        <f t="shared" si="209"/>
        <v>1324.634615</v>
      </c>
      <c r="I248" s="86">
        <f t="shared" si="210"/>
        <v>2208.607801</v>
      </c>
    </row>
    <row r="249">
      <c r="A249" s="70"/>
      <c r="B249" s="66" t="s">
        <v>364</v>
      </c>
      <c r="C249" s="67">
        <v>25.62894202247191</v>
      </c>
      <c r="D249" s="68">
        <f t="shared" si="205"/>
        <v>5869.027723</v>
      </c>
      <c r="E249" s="69">
        <f t="shared" si="206"/>
        <v>6455.930495</v>
      </c>
      <c r="F249" s="79">
        <f t="shared" si="207"/>
        <v>2364.80734</v>
      </c>
      <c r="G249" s="80">
        <f t="shared" si="208"/>
        <v>1334.225636</v>
      </c>
      <c r="H249" s="81">
        <f t="shared" si="209"/>
        <v>774.4017748</v>
      </c>
      <c r="I249" s="86">
        <f t="shared" si="210"/>
        <v>1291.186099</v>
      </c>
    </row>
    <row r="250">
      <c r="A250" s="70"/>
      <c r="B250" s="66" t="s">
        <v>41</v>
      </c>
      <c r="C250" s="67">
        <v>22.931158651685397</v>
      </c>
      <c r="D250" s="68">
        <f t="shared" si="205"/>
        <v>5251.235331</v>
      </c>
      <c r="E250" s="69">
        <f t="shared" si="206"/>
        <v>5776.358864</v>
      </c>
      <c r="F250" s="79">
        <f t="shared" si="207"/>
        <v>2115.880252</v>
      </c>
      <c r="G250" s="80">
        <f t="shared" si="208"/>
        <v>1193.780832</v>
      </c>
      <c r="H250" s="81">
        <f t="shared" si="209"/>
        <v>692.8857985</v>
      </c>
      <c r="I250" s="86">
        <f t="shared" si="210"/>
        <v>1155.271773</v>
      </c>
    </row>
    <row r="251">
      <c r="A251" s="37"/>
      <c r="B251" s="87"/>
      <c r="C251" s="88"/>
      <c r="D251" s="88"/>
      <c r="E251" s="89"/>
      <c r="F251" s="90"/>
      <c r="G251" s="90"/>
      <c r="H251" s="107"/>
      <c r="I251" s="108"/>
    </row>
    <row r="252">
      <c r="A252" s="65" t="s">
        <v>365</v>
      </c>
      <c r="B252" s="66" t="s">
        <v>11</v>
      </c>
      <c r="C252" s="67">
        <v>48.56010067415732</v>
      </c>
      <c r="D252" s="68">
        <f t="shared" ref="D252:D254" si="211">C252*229</f>
        <v>11120.26305</v>
      </c>
      <c r="E252" s="69">
        <f t="shared" ref="E252:E254" si="212">D252*1.1</f>
        <v>12232.28936</v>
      </c>
      <c r="F252" s="79">
        <f t="shared" ref="F252:F254" si="213">(E252*$F$6)*0.33</f>
        <v>4480.687593</v>
      </c>
      <c r="G252" s="80">
        <f t="shared" ref="G252:G254" si="214">(E252*$G$6)*0.1666666667</f>
        <v>2528.006468</v>
      </c>
      <c r="H252" s="81">
        <f t="shared" ref="H252:H254" si="215">(E252*$H$6)*0.0833</f>
        <v>1467.287573</v>
      </c>
      <c r="I252" s="86">
        <f t="shared" ref="I252:I254" si="216">D252*$I$6</f>
        <v>2446.457872</v>
      </c>
    </row>
    <row r="253">
      <c r="A253" s="70"/>
      <c r="B253" s="66" t="s">
        <v>33</v>
      </c>
      <c r="C253" s="67">
        <v>53.28122157303373</v>
      </c>
      <c r="D253" s="68">
        <f t="shared" si="211"/>
        <v>12201.39974</v>
      </c>
      <c r="E253" s="69">
        <f t="shared" si="212"/>
        <v>13421.53971</v>
      </c>
      <c r="F253" s="79">
        <f t="shared" si="213"/>
        <v>4916.309997</v>
      </c>
      <c r="G253" s="80">
        <f t="shared" si="214"/>
        <v>2773.784875</v>
      </c>
      <c r="H253" s="81">
        <f t="shared" si="215"/>
        <v>1609.940532</v>
      </c>
      <c r="I253" s="86">
        <f t="shared" si="216"/>
        <v>2684.307943</v>
      </c>
    </row>
    <row r="254">
      <c r="A254" s="65" t="s">
        <v>366</v>
      </c>
      <c r="B254" s="66" t="s">
        <v>75</v>
      </c>
      <c r="C254" s="67">
        <v>33.72229213483147</v>
      </c>
      <c r="D254" s="68">
        <f t="shared" si="211"/>
        <v>7722.404899</v>
      </c>
      <c r="E254" s="69">
        <f t="shared" si="212"/>
        <v>8494.645389</v>
      </c>
      <c r="F254" s="79">
        <f t="shared" si="213"/>
        <v>3111.588606</v>
      </c>
      <c r="G254" s="80">
        <f t="shared" si="214"/>
        <v>1755.560047</v>
      </c>
      <c r="H254" s="81">
        <f t="shared" si="215"/>
        <v>1018.949704</v>
      </c>
      <c r="I254" s="86">
        <f t="shared" si="216"/>
        <v>1698.929078</v>
      </c>
    </row>
    <row r="255">
      <c r="A255" s="57"/>
      <c r="B255" s="57"/>
      <c r="C255" s="58"/>
      <c r="D255" s="59"/>
      <c r="E255" s="58"/>
      <c r="F255" s="58"/>
      <c r="G255" s="59"/>
      <c r="H255" s="58"/>
      <c r="I255" s="58"/>
    </row>
    <row r="256">
      <c r="A256" s="57"/>
      <c r="B256" s="61"/>
      <c r="C256" s="62"/>
      <c r="D256" s="63"/>
      <c r="E256" s="62"/>
      <c r="F256" s="62"/>
      <c r="G256" s="63"/>
      <c r="H256" s="62"/>
      <c r="I256" s="62"/>
    </row>
    <row r="257">
      <c r="A257" s="65" t="s">
        <v>367</v>
      </c>
      <c r="B257" s="66" t="s">
        <v>11</v>
      </c>
      <c r="C257" s="67">
        <v>103.86465977528091</v>
      </c>
      <c r="D257" s="68">
        <f>C257*229</f>
        <v>23785.00709</v>
      </c>
      <c r="E257" s="69">
        <f>D257*1.1</f>
        <v>26163.5078</v>
      </c>
      <c r="F257" s="79">
        <f>(E257*$F$6)*0.33</f>
        <v>9583.692906</v>
      </c>
      <c r="G257" s="80">
        <f>(E257*$G$6)*0.1666666667</f>
        <v>5407.124946</v>
      </c>
      <c r="H257" s="81">
        <f>(E257*$H$6)*0.0833</f>
        <v>3138.365087</v>
      </c>
      <c r="I257" s="86">
        <f>D257*$I$6</f>
        <v>5232.701559</v>
      </c>
    </row>
    <row r="258">
      <c r="A258" s="57"/>
      <c r="B258" s="57"/>
      <c r="C258" s="58"/>
      <c r="D258" s="59"/>
      <c r="E258" s="58"/>
      <c r="F258" s="58"/>
      <c r="G258" s="59"/>
      <c r="H258" s="58"/>
      <c r="I258" s="58"/>
    </row>
    <row r="259">
      <c r="A259" s="57"/>
      <c r="B259" s="61"/>
      <c r="C259" s="62"/>
      <c r="D259" s="63"/>
      <c r="E259" s="62"/>
      <c r="F259" s="62"/>
      <c r="G259" s="63"/>
      <c r="H259" s="62"/>
      <c r="I259" s="62"/>
    </row>
    <row r="260">
      <c r="A260" s="71" t="s">
        <v>368</v>
      </c>
      <c r="B260" s="66" t="s">
        <v>11</v>
      </c>
      <c r="C260" s="67">
        <v>107.91133483146069</v>
      </c>
      <c r="D260" s="68">
        <f>C260*229</f>
        <v>24711.69568</v>
      </c>
      <c r="E260" s="69">
        <f>D260*1.1</f>
        <v>27182.86524</v>
      </c>
      <c r="F260" s="79">
        <f>(E260*$F$6)*0.33</f>
        <v>9957.083539</v>
      </c>
      <c r="G260" s="80">
        <f>(E260*$G$6)*0.1666666667</f>
        <v>5617.792152</v>
      </c>
      <c r="H260" s="81">
        <f>(E260*$H$6)*0.0833</f>
        <v>3260.639052</v>
      </c>
      <c r="I260" s="86">
        <f>D260*$I$6</f>
        <v>5436.573049</v>
      </c>
    </row>
    <row r="261">
      <c r="A261" s="37"/>
      <c r="B261" s="87"/>
      <c r="C261" s="88"/>
      <c r="D261" s="88"/>
      <c r="E261" s="89"/>
      <c r="F261" s="90"/>
      <c r="G261" s="90"/>
      <c r="H261" s="107"/>
      <c r="I261" s="108"/>
    </row>
    <row r="262">
      <c r="A262" s="65" t="s">
        <v>369</v>
      </c>
      <c r="B262" s="66" t="s">
        <v>11</v>
      </c>
      <c r="C262" s="67">
        <v>107.91133483146069</v>
      </c>
      <c r="D262" s="68">
        <f>C262*229</f>
        <v>24711.69568</v>
      </c>
      <c r="E262" s="69">
        <f>D262*1.1</f>
        <v>27182.86524</v>
      </c>
      <c r="F262" s="79">
        <f>(E262*$F$6)*0.33</f>
        <v>9957.083539</v>
      </c>
      <c r="G262" s="80">
        <f>(E262*$G$6)*0.1666666667</f>
        <v>5617.792152</v>
      </c>
      <c r="H262" s="81">
        <f>(E262*$H$6)*0.0833</f>
        <v>3260.639052</v>
      </c>
      <c r="I262" s="86">
        <f>D262*$I$6</f>
        <v>5436.573049</v>
      </c>
    </row>
    <row r="263">
      <c r="A263" s="37"/>
      <c r="B263" s="87"/>
      <c r="C263" s="88"/>
      <c r="D263" s="88"/>
      <c r="E263" s="89"/>
      <c r="F263" s="90"/>
      <c r="G263" s="90"/>
      <c r="H263" s="107"/>
      <c r="I263" s="108"/>
    </row>
    <row r="264">
      <c r="A264" s="65" t="s">
        <v>370</v>
      </c>
      <c r="B264" s="66" t="s">
        <v>11</v>
      </c>
      <c r="C264" s="67">
        <v>114.65579325842698</v>
      </c>
      <c r="D264" s="68">
        <f>C264*229</f>
        <v>26256.17666</v>
      </c>
      <c r="E264" s="69">
        <f>D264*1.1</f>
        <v>28881.79432</v>
      </c>
      <c r="F264" s="79">
        <f>(E264*$F$6)*0.33</f>
        <v>10579.40126</v>
      </c>
      <c r="G264" s="80">
        <f>(E264*$G$6)*0.1666666667</f>
        <v>5968.904161</v>
      </c>
      <c r="H264" s="81">
        <f>(E264*$H$6)*0.0833</f>
        <v>3464.428992</v>
      </c>
      <c r="I264" s="86">
        <f>D264*$I$6</f>
        <v>5776.358864</v>
      </c>
    </row>
    <row r="265">
      <c r="A265" s="37"/>
      <c r="B265" s="87"/>
      <c r="C265" s="88"/>
      <c r="D265" s="88"/>
      <c r="E265" s="89"/>
      <c r="F265" s="90"/>
      <c r="G265" s="90"/>
      <c r="H265" s="107"/>
      <c r="I265" s="108"/>
    </row>
    <row r="266">
      <c r="A266" s="71" t="s">
        <v>371</v>
      </c>
      <c r="B266" s="66"/>
      <c r="C266" s="67">
        <v>107.00898876404496</v>
      </c>
      <c r="D266" s="68">
        <f>C266*229</f>
        <v>24505.05843</v>
      </c>
      <c r="E266" s="69">
        <f>D266*1.1</f>
        <v>26955.56427</v>
      </c>
      <c r="F266" s="79">
        <f>(E266*$F$6)*0.33</f>
        <v>9873.823192</v>
      </c>
      <c r="G266" s="80">
        <f>(E266*$G$6)*0.1666666667</f>
        <v>5570.816617</v>
      </c>
      <c r="H266" s="81">
        <f>(E266*$H$6)*0.0833</f>
        <v>3233.373845</v>
      </c>
      <c r="I266" s="86">
        <f>D266*$I$6</f>
        <v>5391.112854</v>
      </c>
    </row>
    <row r="267">
      <c r="A267" s="37"/>
      <c r="B267" s="87"/>
      <c r="C267" s="88"/>
      <c r="D267" s="88"/>
      <c r="E267" s="89"/>
      <c r="F267" s="90"/>
      <c r="G267" s="90"/>
      <c r="H267" s="107"/>
      <c r="I267" s="112"/>
    </row>
  </sheetData>
  <mergeCells count="2">
    <mergeCell ref="A1:L3"/>
    <mergeCell ref="F5:H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3.5"/>
    <col customWidth="1" min="3" max="3" width="19.0"/>
    <col customWidth="1" min="4" max="4" width="19.5"/>
    <col customWidth="1" min="5" max="5" width="19.75"/>
    <col customWidth="1" min="6" max="7" width="19.13"/>
    <col customWidth="1" min="8" max="8" width="19.5"/>
    <col customWidth="1" min="9" max="9" width="22.75"/>
  </cols>
  <sheetData>
    <row r="1">
      <c r="A1" s="1"/>
    </row>
    <row r="4">
      <c r="A4" s="2"/>
      <c r="B4" s="3"/>
      <c r="C4" s="3"/>
      <c r="D4" s="3"/>
      <c r="E4" s="4"/>
      <c r="F4" s="5"/>
      <c r="G4" s="6"/>
      <c r="H4" s="7"/>
    </row>
    <row r="5">
      <c r="A5" s="2"/>
      <c r="B5" s="3"/>
      <c r="C5" s="3"/>
      <c r="D5" s="3"/>
      <c r="E5" s="4"/>
      <c r="F5" s="8" t="s">
        <v>0</v>
      </c>
      <c r="G5" s="9"/>
      <c r="H5" s="10"/>
    </row>
    <row r="6">
      <c r="A6" s="2"/>
      <c r="B6" s="3"/>
      <c r="C6" s="3"/>
      <c r="D6" s="3"/>
      <c r="E6" s="4"/>
      <c r="F6" s="11">
        <v>1.11</v>
      </c>
      <c r="G6" s="12">
        <v>1.24</v>
      </c>
      <c r="H6" s="13">
        <v>1.44</v>
      </c>
      <c r="I6" s="14">
        <v>0.22</v>
      </c>
    </row>
    <row r="7">
      <c r="A7" s="15" t="s">
        <v>1</v>
      </c>
      <c r="B7" s="15" t="s">
        <v>2</v>
      </c>
      <c r="C7" s="15" t="s">
        <v>3</v>
      </c>
      <c r="D7" s="15" t="s">
        <v>4</v>
      </c>
      <c r="E7" s="16" t="s">
        <v>5</v>
      </c>
      <c r="F7" s="105" t="s">
        <v>6</v>
      </c>
      <c r="G7" s="105" t="s">
        <v>7</v>
      </c>
      <c r="H7" s="105" t="s">
        <v>8</v>
      </c>
      <c r="I7" s="96" t="s">
        <v>9</v>
      </c>
    </row>
    <row r="8">
      <c r="A8" s="65" t="s">
        <v>372</v>
      </c>
      <c r="B8" s="66" t="s">
        <v>11</v>
      </c>
      <c r="C8" s="67">
        <v>34.3967379775281</v>
      </c>
      <c r="D8" s="68">
        <f t="shared" ref="D8:D14" si="1">C8*229</f>
        <v>7876.852997</v>
      </c>
      <c r="E8" s="69">
        <f t="shared" ref="E8:E14" si="2">D8*1.1</f>
        <v>8664.538297</v>
      </c>
      <c r="F8" s="79">
        <f t="shared" ref="F8:F14" si="3">(E8*$F$6)*0.33</f>
        <v>3173.820378</v>
      </c>
      <c r="G8" s="80">
        <f t="shared" ref="G8:G14" si="4">(E8*$G$6)*0.1666666667</f>
        <v>1790.671248</v>
      </c>
      <c r="H8" s="81">
        <f t="shared" ref="H8:H14" si="5">(E8*$H$6)*0.0833</f>
        <v>1039.328698</v>
      </c>
      <c r="I8" s="97">
        <f t="shared" ref="I8:I14" si="6">D8*$I$6</f>
        <v>1732.907659</v>
      </c>
    </row>
    <row r="9">
      <c r="A9" s="70"/>
      <c r="B9" s="66" t="s">
        <v>22</v>
      </c>
      <c r="C9" s="67">
        <v>13.488916853932587</v>
      </c>
      <c r="D9" s="68">
        <f t="shared" si="1"/>
        <v>3088.96196</v>
      </c>
      <c r="E9" s="69">
        <f t="shared" si="2"/>
        <v>3397.858156</v>
      </c>
      <c r="F9" s="79">
        <f t="shared" si="3"/>
        <v>1244.635442</v>
      </c>
      <c r="G9" s="80">
        <f t="shared" si="4"/>
        <v>702.2240189</v>
      </c>
      <c r="H9" s="81">
        <f t="shared" si="5"/>
        <v>407.5798815</v>
      </c>
      <c r="I9" s="86">
        <f t="shared" si="6"/>
        <v>679.5716311</v>
      </c>
    </row>
    <row r="10">
      <c r="A10" s="70"/>
      <c r="B10" s="66" t="s">
        <v>28</v>
      </c>
      <c r="C10" s="67">
        <v>13.488916853932587</v>
      </c>
      <c r="D10" s="68">
        <f t="shared" si="1"/>
        <v>3088.96196</v>
      </c>
      <c r="E10" s="69">
        <f t="shared" si="2"/>
        <v>3397.858156</v>
      </c>
      <c r="F10" s="79">
        <f t="shared" si="3"/>
        <v>1244.635442</v>
      </c>
      <c r="G10" s="80">
        <f t="shared" si="4"/>
        <v>702.2240189</v>
      </c>
      <c r="H10" s="81">
        <f t="shared" si="5"/>
        <v>407.5798815</v>
      </c>
      <c r="I10" s="86">
        <f t="shared" si="6"/>
        <v>679.5716311</v>
      </c>
    </row>
    <row r="11">
      <c r="A11" s="70"/>
      <c r="B11" s="66" t="s">
        <v>15</v>
      </c>
      <c r="C11" s="67">
        <v>13.488916853932587</v>
      </c>
      <c r="D11" s="68">
        <f t="shared" si="1"/>
        <v>3088.96196</v>
      </c>
      <c r="E11" s="69">
        <f t="shared" si="2"/>
        <v>3397.858156</v>
      </c>
      <c r="F11" s="79">
        <f t="shared" si="3"/>
        <v>1244.635442</v>
      </c>
      <c r="G11" s="80">
        <f t="shared" si="4"/>
        <v>702.2240189</v>
      </c>
      <c r="H11" s="81">
        <f t="shared" si="5"/>
        <v>407.5798815</v>
      </c>
      <c r="I11" s="86">
        <f t="shared" si="6"/>
        <v>679.5716311</v>
      </c>
    </row>
    <row r="12">
      <c r="A12" s="70"/>
      <c r="B12" s="66" t="s">
        <v>16</v>
      </c>
      <c r="C12" s="67">
        <v>0.0</v>
      </c>
      <c r="D12" s="68">
        <f t="shared" si="1"/>
        <v>0</v>
      </c>
      <c r="E12" s="69">
        <f t="shared" si="2"/>
        <v>0</v>
      </c>
      <c r="F12" s="79">
        <f t="shared" si="3"/>
        <v>0</v>
      </c>
      <c r="G12" s="80">
        <f t="shared" si="4"/>
        <v>0</v>
      </c>
      <c r="H12" s="81">
        <f t="shared" si="5"/>
        <v>0</v>
      </c>
      <c r="I12" s="86">
        <f t="shared" si="6"/>
        <v>0</v>
      </c>
    </row>
    <row r="13">
      <c r="A13" s="70"/>
      <c r="B13" s="66" t="s">
        <v>17</v>
      </c>
      <c r="C13" s="67">
        <v>0.0</v>
      </c>
      <c r="D13" s="68">
        <f t="shared" si="1"/>
        <v>0</v>
      </c>
      <c r="E13" s="69">
        <f t="shared" si="2"/>
        <v>0</v>
      </c>
      <c r="F13" s="79">
        <f t="shared" si="3"/>
        <v>0</v>
      </c>
      <c r="G13" s="80">
        <f t="shared" si="4"/>
        <v>0</v>
      </c>
      <c r="H13" s="81">
        <f t="shared" si="5"/>
        <v>0</v>
      </c>
      <c r="I13" s="86">
        <f t="shared" si="6"/>
        <v>0</v>
      </c>
    </row>
    <row r="14">
      <c r="A14" s="70"/>
      <c r="B14" s="66" t="s">
        <v>73</v>
      </c>
      <c r="C14" s="67">
        <v>13.488916853932587</v>
      </c>
      <c r="D14" s="68">
        <f t="shared" si="1"/>
        <v>3088.96196</v>
      </c>
      <c r="E14" s="69">
        <f t="shared" si="2"/>
        <v>3397.858156</v>
      </c>
      <c r="F14" s="79">
        <f t="shared" si="3"/>
        <v>1244.635442</v>
      </c>
      <c r="G14" s="80">
        <f t="shared" si="4"/>
        <v>702.2240189</v>
      </c>
      <c r="H14" s="81">
        <f t="shared" si="5"/>
        <v>407.5798815</v>
      </c>
      <c r="I14" s="86">
        <f t="shared" si="6"/>
        <v>679.5716311</v>
      </c>
    </row>
    <row r="15">
      <c r="A15" s="98"/>
      <c r="B15" s="98"/>
      <c r="C15" s="98"/>
      <c r="D15" s="98"/>
      <c r="E15" s="98"/>
      <c r="F15" s="98"/>
      <c r="G15" s="98"/>
      <c r="H15" s="98"/>
      <c r="I15" s="101"/>
    </row>
    <row r="16">
      <c r="A16" s="65" t="s">
        <v>373</v>
      </c>
      <c r="B16" s="66" t="s">
        <v>11</v>
      </c>
      <c r="C16" s="67">
        <v>39.79230471910113</v>
      </c>
      <c r="D16" s="68">
        <f t="shared" ref="D16:D23" si="7">C16*229</f>
        <v>9112.437781</v>
      </c>
      <c r="E16" s="69">
        <f t="shared" ref="E16:E23" si="8">D16*1.1</f>
        <v>10023.68156</v>
      </c>
      <c r="F16" s="79">
        <f t="shared" ref="F16:F23" si="9">(E16*$F$6)*0.33</f>
        <v>3671.674555</v>
      </c>
      <c r="G16" s="80">
        <f t="shared" ref="G16:G23" si="10">(E16*$G$6)*0.1666666667</f>
        <v>2071.560856</v>
      </c>
      <c r="H16" s="81">
        <f t="shared" ref="H16:H23" si="11">(E16*$H$6)*0.0833</f>
        <v>1202.36065</v>
      </c>
      <c r="I16" s="86">
        <f t="shared" ref="I16:I23" si="12">D16*$I$6</f>
        <v>2004.736312</v>
      </c>
    </row>
    <row r="17">
      <c r="A17" s="70"/>
      <c r="B17" s="66" t="s">
        <v>22</v>
      </c>
      <c r="C17" s="67">
        <v>20.907821123595507</v>
      </c>
      <c r="D17" s="68">
        <f t="shared" si="7"/>
        <v>4787.891037</v>
      </c>
      <c r="E17" s="69">
        <f t="shared" si="8"/>
        <v>5266.680141</v>
      </c>
      <c r="F17" s="79">
        <f t="shared" si="9"/>
        <v>1929.184936</v>
      </c>
      <c r="G17" s="80">
        <f t="shared" si="10"/>
        <v>1088.447229</v>
      </c>
      <c r="H17" s="81">
        <f t="shared" si="11"/>
        <v>631.7488163</v>
      </c>
      <c r="I17" s="86">
        <f t="shared" si="12"/>
        <v>1053.336028</v>
      </c>
    </row>
    <row r="18">
      <c r="A18" s="70"/>
      <c r="B18" s="66" t="s">
        <v>28</v>
      </c>
      <c r="C18" s="67">
        <v>19.558929438202252</v>
      </c>
      <c r="D18" s="68">
        <f t="shared" si="7"/>
        <v>4478.994841</v>
      </c>
      <c r="E18" s="69">
        <f t="shared" si="8"/>
        <v>4926.894325</v>
      </c>
      <c r="F18" s="79">
        <f t="shared" si="9"/>
        <v>1804.721391</v>
      </c>
      <c r="G18" s="80">
        <f t="shared" si="10"/>
        <v>1018.224827</v>
      </c>
      <c r="H18" s="81">
        <f t="shared" si="11"/>
        <v>590.9908281</v>
      </c>
      <c r="I18" s="86">
        <f t="shared" si="12"/>
        <v>985.3788651</v>
      </c>
    </row>
    <row r="19">
      <c r="A19" s="70"/>
      <c r="B19" s="66" t="s">
        <v>15</v>
      </c>
      <c r="C19" s="67">
        <v>10.11668764044944</v>
      </c>
      <c r="D19" s="68">
        <f t="shared" si="7"/>
        <v>2316.72147</v>
      </c>
      <c r="E19" s="69">
        <f t="shared" si="8"/>
        <v>2548.393617</v>
      </c>
      <c r="F19" s="79">
        <f t="shared" si="9"/>
        <v>933.4765818</v>
      </c>
      <c r="G19" s="80">
        <f t="shared" si="10"/>
        <v>526.6680142</v>
      </c>
      <c r="H19" s="81">
        <f t="shared" si="11"/>
        <v>305.6849111</v>
      </c>
      <c r="I19" s="86">
        <f t="shared" si="12"/>
        <v>509.6787233</v>
      </c>
    </row>
    <row r="20">
      <c r="A20" s="70"/>
      <c r="B20" s="66" t="s">
        <v>16</v>
      </c>
      <c r="C20" s="67">
        <v>0.0</v>
      </c>
      <c r="D20" s="68">
        <f t="shared" si="7"/>
        <v>0</v>
      </c>
      <c r="E20" s="69">
        <f t="shared" si="8"/>
        <v>0</v>
      </c>
      <c r="F20" s="79">
        <f t="shared" si="9"/>
        <v>0</v>
      </c>
      <c r="G20" s="80">
        <f t="shared" si="10"/>
        <v>0</v>
      </c>
      <c r="H20" s="81">
        <f t="shared" si="11"/>
        <v>0</v>
      </c>
      <c r="I20" s="86">
        <f t="shared" si="12"/>
        <v>0</v>
      </c>
    </row>
    <row r="21">
      <c r="A21" s="70"/>
      <c r="B21" s="66" t="s">
        <v>17</v>
      </c>
      <c r="C21" s="67">
        <v>0.0</v>
      </c>
      <c r="D21" s="68">
        <f t="shared" si="7"/>
        <v>0</v>
      </c>
      <c r="E21" s="69">
        <f t="shared" si="8"/>
        <v>0</v>
      </c>
      <c r="F21" s="79">
        <f t="shared" si="9"/>
        <v>0</v>
      </c>
      <c r="G21" s="80">
        <f t="shared" si="10"/>
        <v>0</v>
      </c>
      <c r="H21" s="81">
        <f t="shared" si="11"/>
        <v>0</v>
      </c>
      <c r="I21" s="86">
        <f t="shared" si="12"/>
        <v>0</v>
      </c>
    </row>
    <row r="22">
      <c r="A22" s="70"/>
      <c r="B22" s="66" t="s">
        <v>73</v>
      </c>
      <c r="C22" s="67">
        <v>10.11668764044944</v>
      </c>
      <c r="D22" s="68">
        <f t="shared" si="7"/>
        <v>2316.72147</v>
      </c>
      <c r="E22" s="69">
        <f t="shared" si="8"/>
        <v>2548.393617</v>
      </c>
      <c r="F22" s="79">
        <f t="shared" si="9"/>
        <v>933.4765818</v>
      </c>
      <c r="G22" s="80">
        <f t="shared" si="10"/>
        <v>526.6680142</v>
      </c>
      <c r="H22" s="81">
        <f t="shared" si="11"/>
        <v>305.6849111</v>
      </c>
      <c r="I22" s="86">
        <f t="shared" si="12"/>
        <v>509.6787233</v>
      </c>
    </row>
    <row r="23">
      <c r="A23" s="70"/>
      <c r="B23" s="66" t="s">
        <v>340</v>
      </c>
      <c r="C23" s="67">
        <v>18.88448359550562</v>
      </c>
      <c r="D23" s="68">
        <f t="shared" si="7"/>
        <v>4324.546743</v>
      </c>
      <c r="E23" s="69">
        <f t="shared" si="8"/>
        <v>4757.001418</v>
      </c>
      <c r="F23" s="79">
        <f t="shared" si="9"/>
        <v>1742.489619</v>
      </c>
      <c r="G23" s="80">
        <f t="shared" si="10"/>
        <v>983.1136265</v>
      </c>
      <c r="H23" s="81">
        <f t="shared" si="11"/>
        <v>570.6118341</v>
      </c>
      <c r="I23" s="86">
        <f t="shared" si="12"/>
        <v>951.4002835</v>
      </c>
    </row>
    <row r="24">
      <c r="A24" s="98"/>
      <c r="B24" s="98"/>
      <c r="C24" s="98"/>
      <c r="D24" s="98"/>
      <c r="E24" s="98"/>
      <c r="F24" s="98"/>
      <c r="G24" s="98"/>
      <c r="H24" s="98"/>
      <c r="I24" s="101"/>
    </row>
    <row r="25">
      <c r="A25" s="65" t="s">
        <v>374</v>
      </c>
      <c r="B25" s="66" t="s">
        <v>11</v>
      </c>
      <c r="C25" s="67">
        <v>23.60560449438203</v>
      </c>
      <c r="D25" s="68">
        <f t="shared" ref="D25:D31" si="13">C25*229</f>
        <v>5405.683429</v>
      </c>
      <c r="E25" s="69">
        <f t="shared" ref="E25:E31" si="14">D25*1.1</f>
        <v>5946.251772</v>
      </c>
      <c r="F25" s="79">
        <f t="shared" ref="F25:F31" si="15">(E25*$F$6)*0.33</f>
        <v>2178.112024</v>
      </c>
      <c r="G25" s="80">
        <f t="shared" ref="G25:G31" si="16">(E25*$G$6)*0.1666666667</f>
        <v>1228.892033</v>
      </c>
      <c r="H25" s="81">
        <f t="shared" ref="H25:H31" si="17">(E25*$H$6)*0.0833</f>
        <v>713.2647926</v>
      </c>
      <c r="I25" s="86">
        <f t="shared" ref="I25:I31" si="18">D25*$I$6</f>
        <v>1189.250354</v>
      </c>
    </row>
    <row r="26">
      <c r="A26" s="70"/>
      <c r="B26" s="66" t="s">
        <v>22</v>
      </c>
      <c r="C26" s="67">
        <v>13.488916853932587</v>
      </c>
      <c r="D26" s="68">
        <f t="shared" si="13"/>
        <v>3088.96196</v>
      </c>
      <c r="E26" s="69">
        <f t="shared" si="14"/>
        <v>3397.858156</v>
      </c>
      <c r="F26" s="79">
        <f t="shared" si="15"/>
        <v>1244.635442</v>
      </c>
      <c r="G26" s="80">
        <f t="shared" si="16"/>
        <v>702.2240189</v>
      </c>
      <c r="H26" s="81">
        <f t="shared" si="17"/>
        <v>407.5798815</v>
      </c>
      <c r="I26" s="86">
        <f t="shared" si="18"/>
        <v>679.5716311</v>
      </c>
    </row>
    <row r="27">
      <c r="A27" s="70"/>
      <c r="B27" s="66" t="s">
        <v>28</v>
      </c>
      <c r="C27" s="67">
        <v>13.488916853932587</v>
      </c>
      <c r="D27" s="68">
        <f t="shared" si="13"/>
        <v>3088.96196</v>
      </c>
      <c r="E27" s="69">
        <f t="shared" si="14"/>
        <v>3397.858156</v>
      </c>
      <c r="F27" s="79">
        <f t="shared" si="15"/>
        <v>1244.635442</v>
      </c>
      <c r="G27" s="80">
        <f t="shared" si="16"/>
        <v>702.2240189</v>
      </c>
      <c r="H27" s="81">
        <f t="shared" si="17"/>
        <v>407.5798815</v>
      </c>
      <c r="I27" s="86">
        <f t="shared" si="18"/>
        <v>679.5716311</v>
      </c>
    </row>
    <row r="28">
      <c r="A28" s="70"/>
      <c r="B28" s="66" t="s">
        <v>15</v>
      </c>
      <c r="C28" s="67">
        <v>13.488916853932587</v>
      </c>
      <c r="D28" s="68">
        <f t="shared" si="13"/>
        <v>3088.96196</v>
      </c>
      <c r="E28" s="69">
        <f t="shared" si="14"/>
        <v>3397.858156</v>
      </c>
      <c r="F28" s="79">
        <f t="shared" si="15"/>
        <v>1244.635442</v>
      </c>
      <c r="G28" s="80">
        <f t="shared" si="16"/>
        <v>702.2240189</v>
      </c>
      <c r="H28" s="81">
        <f t="shared" si="17"/>
        <v>407.5798815</v>
      </c>
      <c r="I28" s="86">
        <f t="shared" si="18"/>
        <v>679.5716311</v>
      </c>
    </row>
    <row r="29">
      <c r="A29" s="70"/>
      <c r="B29" s="66" t="s">
        <v>16</v>
      </c>
      <c r="C29" s="67">
        <v>0.0</v>
      </c>
      <c r="D29" s="68">
        <f t="shared" si="13"/>
        <v>0</v>
      </c>
      <c r="E29" s="69">
        <f t="shared" si="14"/>
        <v>0</v>
      </c>
      <c r="F29" s="79">
        <f t="shared" si="15"/>
        <v>0</v>
      </c>
      <c r="G29" s="80">
        <f t="shared" si="16"/>
        <v>0</v>
      </c>
      <c r="H29" s="81">
        <f t="shared" si="17"/>
        <v>0</v>
      </c>
      <c r="I29" s="86">
        <f t="shared" si="18"/>
        <v>0</v>
      </c>
    </row>
    <row r="30">
      <c r="A30" s="70"/>
      <c r="B30" s="66" t="s">
        <v>17</v>
      </c>
      <c r="C30" s="67">
        <v>0.0</v>
      </c>
      <c r="D30" s="68">
        <f t="shared" si="13"/>
        <v>0</v>
      </c>
      <c r="E30" s="69">
        <f t="shared" si="14"/>
        <v>0</v>
      </c>
      <c r="F30" s="79">
        <f t="shared" si="15"/>
        <v>0</v>
      </c>
      <c r="G30" s="80">
        <f t="shared" si="16"/>
        <v>0</v>
      </c>
      <c r="H30" s="81">
        <f t="shared" si="17"/>
        <v>0</v>
      </c>
      <c r="I30" s="86">
        <f t="shared" si="18"/>
        <v>0</v>
      </c>
    </row>
    <row r="31">
      <c r="A31" s="70"/>
      <c r="B31" s="66" t="s">
        <v>73</v>
      </c>
      <c r="C31" s="67">
        <v>13.488916853932587</v>
      </c>
      <c r="D31" s="68">
        <f t="shared" si="13"/>
        <v>3088.96196</v>
      </c>
      <c r="E31" s="69">
        <f t="shared" si="14"/>
        <v>3397.858156</v>
      </c>
      <c r="F31" s="79">
        <f t="shared" si="15"/>
        <v>1244.635442</v>
      </c>
      <c r="G31" s="80">
        <f t="shared" si="16"/>
        <v>702.2240189</v>
      </c>
      <c r="H31" s="81">
        <f t="shared" si="17"/>
        <v>407.5798815</v>
      </c>
      <c r="I31" s="86">
        <f t="shared" si="18"/>
        <v>679.5716311</v>
      </c>
    </row>
    <row r="32">
      <c r="A32" s="98"/>
      <c r="B32" s="98"/>
      <c r="C32" s="98"/>
      <c r="D32" s="98"/>
      <c r="E32" s="98"/>
      <c r="F32" s="98"/>
      <c r="G32" s="98"/>
      <c r="H32" s="98"/>
      <c r="I32" s="101"/>
    </row>
    <row r="33">
      <c r="A33" s="65" t="s">
        <v>375</v>
      </c>
      <c r="B33" s="66" t="s">
        <v>11</v>
      </c>
      <c r="C33" s="67">
        <v>27.65227955056181</v>
      </c>
      <c r="D33" s="68">
        <f t="shared" ref="D33:D39" si="19">C33*229</f>
        <v>6332.372017</v>
      </c>
      <c r="E33" s="69">
        <f t="shared" ref="E33:E39" si="20">D33*1.1</f>
        <v>6965.609219</v>
      </c>
      <c r="F33" s="79">
        <f t="shared" ref="F33:F39" si="21">(E33*$F$6)*0.33</f>
        <v>2551.502657</v>
      </c>
      <c r="G33" s="80">
        <f t="shared" ref="G33:G39" si="22">(E33*$G$6)*0.1666666667</f>
        <v>1439.559239</v>
      </c>
      <c r="H33" s="81">
        <f t="shared" ref="H33:H39" si="23">(E33*$H$6)*0.0833</f>
        <v>835.538757</v>
      </c>
      <c r="I33" s="86">
        <f t="shared" ref="I33:I39" si="24">D33*$I$6</f>
        <v>1393.121844</v>
      </c>
    </row>
    <row r="34">
      <c r="A34" s="70"/>
      <c r="B34" s="66" t="s">
        <v>22</v>
      </c>
      <c r="C34" s="67">
        <v>13.488916853932587</v>
      </c>
      <c r="D34" s="68">
        <f t="shared" si="19"/>
        <v>3088.96196</v>
      </c>
      <c r="E34" s="69">
        <f t="shared" si="20"/>
        <v>3397.858156</v>
      </c>
      <c r="F34" s="79">
        <f t="shared" si="21"/>
        <v>1244.635442</v>
      </c>
      <c r="G34" s="80">
        <f t="shared" si="22"/>
        <v>702.2240189</v>
      </c>
      <c r="H34" s="81">
        <f t="shared" si="23"/>
        <v>407.5798815</v>
      </c>
      <c r="I34" s="86">
        <f t="shared" si="24"/>
        <v>679.5716311</v>
      </c>
    </row>
    <row r="35">
      <c r="A35" s="70"/>
      <c r="B35" s="66" t="s">
        <v>28</v>
      </c>
      <c r="C35" s="67">
        <v>13.488916853932587</v>
      </c>
      <c r="D35" s="68">
        <f t="shared" si="19"/>
        <v>3088.96196</v>
      </c>
      <c r="E35" s="69">
        <f t="shared" si="20"/>
        <v>3397.858156</v>
      </c>
      <c r="F35" s="79">
        <f t="shared" si="21"/>
        <v>1244.635442</v>
      </c>
      <c r="G35" s="80">
        <f t="shared" si="22"/>
        <v>702.2240189</v>
      </c>
      <c r="H35" s="81">
        <f t="shared" si="23"/>
        <v>407.5798815</v>
      </c>
      <c r="I35" s="86">
        <f t="shared" si="24"/>
        <v>679.5716311</v>
      </c>
    </row>
    <row r="36">
      <c r="A36" s="70"/>
      <c r="B36" s="66" t="s">
        <v>15</v>
      </c>
      <c r="C36" s="67">
        <v>13.488916853932587</v>
      </c>
      <c r="D36" s="68">
        <f t="shared" si="19"/>
        <v>3088.96196</v>
      </c>
      <c r="E36" s="69">
        <f t="shared" si="20"/>
        <v>3397.858156</v>
      </c>
      <c r="F36" s="79">
        <f t="shared" si="21"/>
        <v>1244.635442</v>
      </c>
      <c r="G36" s="80">
        <f t="shared" si="22"/>
        <v>702.2240189</v>
      </c>
      <c r="H36" s="81">
        <f t="shared" si="23"/>
        <v>407.5798815</v>
      </c>
      <c r="I36" s="86">
        <f t="shared" si="24"/>
        <v>679.5716311</v>
      </c>
    </row>
    <row r="37">
      <c r="A37" s="70"/>
      <c r="B37" s="66" t="s">
        <v>16</v>
      </c>
      <c r="C37" s="67">
        <v>0.0</v>
      </c>
      <c r="D37" s="68">
        <f t="shared" si="19"/>
        <v>0</v>
      </c>
      <c r="E37" s="69">
        <f t="shared" si="20"/>
        <v>0</v>
      </c>
      <c r="F37" s="79">
        <f t="shared" si="21"/>
        <v>0</v>
      </c>
      <c r="G37" s="80">
        <f t="shared" si="22"/>
        <v>0</v>
      </c>
      <c r="H37" s="81">
        <f t="shared" si="23"/>
        <v>0</v>
      </c>
      <c r="I37" s="86">
        <f t="shared" si="24"/>
        <v>0</v>
      </c>
    </row>
    <row r="38">
      <c r="A38" s="70"/>
      <c r="B38" s="66" t="s">
        <v>17</v>
      </c>
      <c r="C38" s="67">
        <v>0.0</v>
      </c>
      <c r="D38" s="68">
        <f t="shared" si="19"/>
        <v>0</v>
      </c>
      <c r="E38" s="69">
        <f t="shared" si="20"/>
        <v>0</v>
      </c>
      <c r="F38" s="79">
        <f t="shared" si="21"/>
        <v>0</v>
      </c>
      <c r="G38" s="80">
        <f t="shared" si="22"/>
        <v>0</v>
      </c>
      <c r="H38" s="81">
        <f t="shared" si="23"/>
        <v>0</v>
      </c>
      <c r="I38" s="86">
        <f t="shared" si="24"/>
        <v>0</v>
      </c>
    </row>
    <row r="39">
      <c r="A39" s="70"/>
      <c r="B39" s="66" t="s">
        <v>73</v>
      </c>
      <c r="C39" s="67">
        <v>13.488916853932587</v>
      </c>
      <c r="D39" s="68">
        <f t="shared" si="19"/>
        <v>3088.96196</v>
      </c>
      <c r="E39" s="69">
        <f t="shared" si="20"/>
        <v>3397.858156</v>
      </c>
      <c r="F39" s="79">
        <f t="shared" si="21"/>
        <v>1244.635442</v>
      </c>
      <c r="G39" s="80">
        <f t="shared" si="22"/>
        <v>702.2240189</v>
      </c>
      <c r="H39" s="81">
        <f t="shared" si="23"/>
        <v>407.5798815</v>
      </c>
      <c r="I39" s="86">
        <f t="shared" si="24"/>
        <v>679.5716311</v>
      </c>
    </row>
    <row r="40">
      <c r="A40" s="98"/>
      <c r="B40" s="98"/>
      <c r="C40" s="98"/>
      <c r="D40" s="98"/>
      <c r="E40" s="98"/>
      <c r="F40" s="98"/>
      <c r="G40" s="98"/>
      <c r="H40" s="98"/>
      <c r="I40" s="101"/>
    </row>
    <row r="41">
      <c r="A41" s="65" t="s">
        <v>376</v>
      </c>
      <c r="B41" s="66" t="s">
        <v>40</v>
      </c>
      <c r="C41" s="67">
        <v>14.163362696629216</v>
      </c>
      <c r="D41" s="68">
        <f>C41*229</f>
        <v>3243.410058</v>
      </c>
      <c r="E41" s="69">
        <f>D41*1.1</f>
        <v>3567.751063</v>
      </c>
      <c r="F41" s="79">
        <f>(E41*$F$6)*0.33</f>
        <v>1306.867214</v>
      </c>
      <c r="G41" s="80">
        <f>(E41*$G$6)*0.1666666667</f>
        <v>737.3352199</v>
      </c>
      <c r="H41" s="81">
        <f>(E41*$H$6)*0.0833</f>
        <v>427.9588755</v>
      </c>
      <c r="I41" s="86">
        <f>D41*$I$6</f>
        <v>713.5502127</v>
      </c>
    </row>
    <row r="42">
      <c r="A42" s="98"/>
      <c r="B42" s="98"/>
      <c r="C42" s="98"/>
      <c r="D42" s="98"/>
      <c r="E42" s="98"/>
      <c r="F42" s="98"/>
      <c r="G42" s="98"/>
      <c r="H42" s="98"/>
      <c r="I42" s="101"/>
    </row>
    <row r="43">
      <c r="A43" s="65" t="s">
        <v>377</v>
      </c>
      <c r="B43" s="66" t="s">
        <v>11</v>
      </c>
      <c r="C43" s="67">
        <v>29.001171235955056</v>
      </c>
      <c r="D43" s="68">
        <f t="shared" ref="D43:D49" si="25">C43*229</f>
        <v>6641.268213</v>
      </c>
      <c r="E43" s="69">
        <f t="shared" ref="E43:E49" si="26">D43*1.1</f>
        <v>7305.395034</v>
      </c>
      <c r="F43" s="79">
        <f t="shared" ref="F43:F49" si="27">(E43*$F$6)*0.33</f>
        <v>2675.966201</v>
      </c>
      <c r="G43" s="80">
        <f t="shared" ref="G43:G49" si="28">(E43*$G$6)*0.1666666667</f>
        <v>1509.781641</v>
      </c>
      <c r="H43" s="81">
        <f t="shared" ref="H43:H49" si="29">(E43*$H$6)*0.0833</f>
        <v>876.2967452</v>
      </c>
      <c r="I43" s="86">
        <f t="shared" ref="I43:I49" si="30">D43*$I$6</f>
        <v>1461.079007</v>
      </c>
    </row>
    <row r="44">
      <c r="A44" s="70"/>
      <c r="B44" s="66" t="s">
        <v>22</v>
      </c>
      <c r="C44" s="67">
        <v>13.488916853932587</v>
      </c>
      <c r="D44" s="68">
        <f t="shared" si="25"/>
        <v>3088.96196</v>
      </c>
      <c r="E44" s="69">
        <f t="shared" si="26"/>
        <v>3397.858156</v>
      </c>
      <c r="F44" s="79">
        <f t="shared" si="27"/>
        <v>1244.635442</v>
      </c>
      <c r="G44" s="80">
        <f t="shared" si="28"/>
        <v>702.2240189</v>
      </c>
      <c r="H44" s="81">
        <f t="shared" si="29"/>
        <v>407.5798815</v>
      </c>
      <c r="I44" s="86">
        <f t="shared" si="30"/>
        <v>679.5716311</v>
      </c>
    </row>
    <row r="45">
      <c r="A45" s="70"/>
      <c r="B45" s="66" t="s">
        <v>28</v>
      </c>
      <c r="C45" s="67">
        <v>13.488916853932587</v>
      </c>
      <c r="D45" s="68">
        <f t="shared" si="25"/>
        <v>3088.96196</v>
      </c>
      <c r="E45" s="69">
        <f t="shared" si="26"/>
        <v>3397.858156</v>
      </c>
      <c r="F45" s="79">
        <f t="shared" si="27"/>
        <v>1244.635442</v>
      </c>
      <c r="G45" s="80">
        <f t="shared" si="28"/>
        <v>702.2240189</v>
      </c>
      <c r="H45" s="81">
        <f t="shared" si="29"/>
        <v>407.5798815</v>
      </c>
      <c r="I45" s="86">
        <f t="shared" si="30"/>
        <v>679.5716311</v>
      </c>
    </row>
    <row r="46">
      <c r="A46" s="70"/>
      <c r="B46" s="66" t="s">
        <v>15</v>
      </c>
      <c r="C46" s="67">
        <v>13.488916853932587</v>
      </c>
      <c r="D46" s="68">
        <f t="shared" si="25"/>
        <v>3088.96196</v>
      </c>
      <c r="E46" s="69">
        <f t="shared" si="26"/>
        <v>3397.858156</v>
      </c>
      <c r="F46" s="79">
        <f t="shared" si="27"/>
        <v>1244.635442</v>
      </c>
      <c r="G46" s="80">
        <f t="shared" si="28"/>
        <v>702.2240189</v>
      </c>
      <c r="H46" s="81">
        <f t="shared" si="29"/>
        <v>407.5798815</v>
      </c>
      <c r="I46" s="86">
        <f t="shared" si="30"/>
        <v>679.5716311</v>
      </c>
    </row>
    <row r="47">
      <c r="A47" s="70"/>
      <c r="B47" s="66" t="s">
        <v>16</v>
      </c>
      <c r="C47" s="67">
        <v>0.0</v>
      </c>
      <c r="D47" s="68">
        <f t="shared" si="25"/>
        <v>0</v>
      </c>
      <c r="E47" s="69">
        <f t="shared" si="26"/>
        <v>0</v>
      </c>
      <c r="F47" s="79">
        <f t="shared" si="27"/>
        <v>0</v>
      </c>
      <c r="G47" s="80">
        <f t="shared" si="28"/>
        <v>0</v>
      </c>
      <c r="H47" s="81">
        <f t="shared" si="29"/>
        <v>0</v>
      </c>
      <c r="I47" s="86">
        <f t="shared" si="30"/>
        <v>0</v>
      </c>
    </row>
    <row r="48">
      <c r="A48" s="70"/>
      <c r="B48" s="66" t="s">
        <v>17</v>
      </c>
      <c r="C48" s="67">
        <v>0.0</v>
      </c>
      <c r="D48" s="68">
        <f t="shared" si="25"/>
        <v>0</v>
      </c>
      <c r="E48" s="69">
        <f t="shared" si="26"/>
        <v>0</v>
      </c>
      <c r="F48" s="79">
        <f t="shared" si="27"/>
        <v>0</v>
      </c>
      <c r="G48" s="80">
        <f t="shared" si="28"/>
        <v>0</v>
      </c>
      <c r="H48" s="81">
        <f t="shared" si="29"/>
        <v>0</v>
      </c>
      <c r="I48" s="86">
        <f t="shared" si="30"/>
        <v>0</v>
      </c>
    </row>
    <row r="49">
      <c r="A49" s="70"/>
      <c r="B49" s="66" t="s">
        <v>73</v>
      </c>
      <c r="C49" s="67">
        <v>10.11668764044944</v>
      </c>
      <c r="D49" s="68">
        <f t="shared" si="25"/>
        <v>2316.72147</v>
      </c>
      <c r="E49" s="69">
        <f t="shared" si="26"/>
        <v>2548.393617</v>
      </c>
      <c r="F49" s="79">
        <f t="shared" si="27"/>
        <v>933.4765818</v>
      </c>
      <c r="G49" s="80">
        <f t="shared" si="28"/>
        <v>526.6680142</v>
      </c>
      <c r="H49" s="81">
        <f t="shared" si="29"/>
        <v>305.6849111</v>
      </c>
      <c r="I49" s="86">
        <f t="shared" si="30"/>
        <v>509.6787233</v>
      </c>
    </row>
    <row r="50">
      <c r="A50" s="98"/>
      <c r="B50" s="98"/>
      <c r="C50" s="98"/>
      <c r="D50" s="98"/>
      <c r="E50" s="98"/>
      <c r="F50" s="98"/>
      <c r="G50" s="98"/>
      <c r="H50" s="98"/>
      <c r="I50" s="101"/>
    </row>
    <row r="51">
      <c r="A51" s="65" t="s">
        <v>378</v>
      </c>
      <c r="B51" s="66" t="s">
        <v>39</v>
      </c>
      <c r="C51" s="67">
        <v>29.675617078651694</v>
      </c>
      <c r="D51" s="68">
        <f t="shared" ref="D51:D52" si="31">C51*229</f>
        <v>6795.716311</v>
      </c>
      <c r="E51" s="69">
        <f t="shared" ref="E51:E52" si="32">D51*1.1</f>
        <v>7475.287942</v>
      </c>
      <c r="F51" s="79">
        <f t="shared" ref="F51:F52" si="33">(E51*$F$6)*0.33</f>
        <v>2738.197973</v>
      </c>
      <c r="G51" s="80">
        <f t="shared" ref="G51:G52" si="34">(E51*$G$6)*0.1666666667</f>
        <v>1544.892842</v>
      </c>
      <c r="H51" s="81">
        <f t="shared" ref="H51:H52" si="35">(E51*$H$6)*0.0833</f>
        <v>896.6757392</v>
      </c>
      <c r="I51" s="86">
        <f t="shared" ref="I51:I52" si="36">D51*$I$6</f>
        <v>1495.057588</v>
      </c>
    </row>
    <row r="52">
      <c r="A52" s="70"/>
      <c r="B52" s="66"/>
      <c r="C52" s="67">
        <v>0.0</v>
      </c>
      <c r="D52" s="68">
        <f t="shared" si="31"/>
        <v>0</v>
      </c>
      <c r="E52" s="69">
        <f t="shared" si="32"/>
        <v>0</v>
      </c>
      <c r="F52" s="79">
        <f t="shared" si="33"/>
        <v>0</v>
      </c>
      <c r="G52" s="80">
        <f t="shared" si="34"/>
        <v>0</v>
      </c>
      <c r="H52" s="81">
        <f t="shared" si="35"/>
        <v>0</v>
      </c>
      <c r="I52" s="86">
        <f t="shared" si="36"/>
        <v>0</v>
      </c>
    </row>
    <row r="53">
      <c r="A53" s="98"/>
      <c r="B53" s="98"/>
      <c r="C53" s="98"/>
      <c r="D53" s="98"/>
      <c r="E53" s="98"/>
      <c r="F53" s="98"/>
      <c r="G53" s="98"/>
      <c r="H53" s="98"/>
      <c r="I53" s="101"/>
    </row>
    <row r="54">
      <c r="A54" s="65" t="s">
        <v>379</v>
      </c>
      <c r="B54" s="66" t="s">
        <v>68</v>
      </c>
      <c r="C54" s="67">
        <v>13.488916853932587</v>
      </c>
      <c r="D54" s="68">
        <f t="shared" ref="D54:D61" si="37">C54*229</f>
        <v>3088.96196</v>
      </c>
      <c r="E54" s="69">
        <f t="shared" ref="E54:E61" si="38">D54*1.1</f>
        <v>3397.858156</v>
      </c>
      <c r="F54" s="79">
        <f t="shared" ref="F54:F61" si="39">(E54*$F$6)*0.33</f>
        <v>1244.635442</v>
      </c>
      <c r="G54" s="80">
        <f t="shared" ref="G54:G61" si="40">(E54*$G$6)*0.1666666667</f>
        <v>702.2240189</v>
      </c>
      <c r="H54" s="81">
        <f t="shared" ref="H54:H61" si="41">(E54*$H$6)*0.0833</f>
        <v>407.5798815</v>
      </c>
      <c r="I54" s="86">
        <f t="shared" ref="I54:I61" si="42">D54*$I$6</f>
        <v>679.5716311</v>
      </c>
    </row>
    <row r="55">
      <c r="A55" s="70"/>
      <c r="B55" s="66" t="s">
        <v>69</v>
      </c>
      <c r="C55" s="67">
        <v>13.488916853932587</v>
      </c>
      <c r="D55" s="68">
        <f t="shared" si="37"/>
        <v>3088.96196</v>
      </c>
      <c r="E55" s="69">
        <f t="shared" si="38"/>
        <v>3397.858156</v>
      </c>
      <c r="F55" s="79">
        <f t="shared" si="39"/>
        <v>1244.635442</v>
      </c>
      <c r="G55" s="80">
        <f t="shared" si="40"/>
        <v>702.2240189</v>
      </c>
      <c r="H55" s="81">
        <f t="shared" si="41"/>
        <v>407.5798815</v>
      </c>
      <c r="I55" s="86">
        <f t="shared" si="42"/>
        <v>679.5716311</v>
      </c>
    </row>
    <row r="56">
      <c r="A56" s="70"/>
      <c r="B56" s="66" t="s">
        <v>22</v>
      </c>
      <c r="C56" s="67">
        <v>13.488916853932587</v>
      </c>
      <c r="D56" s="68">
        <f t="shared" si="37"/>
        <v>3088.96196</v>
      </c>
      <c r="E56" s="69">
        <f t="shared" si="38"/>
        <v>3397.858156</v>
      </c>
      <c r="F56" s="79">
        <f t="shared" si="39"/>
        <v>1244.635442</v>
      </c>
      <c r="G56" s="80">
        <f t="shared" si="40"/>
        <v>702.2240189</v>
      </c>
      <c r="H56" s="81">
        <f t="shared" si="41"/>
        <v>407.5798815</v>
      </c>
      <c r="I56" s="86">
        <f t="shared" si="42"/>
        <v>679.5716311</v>
      </c>
    </row>
    <row r="57">
      <c r="A57" s="70"/>
      <c r="B57" s="66" t="s">
        <v>28</v>
      </c>
      <c r="C57" s="67">
        <v>13.488916853932587</v>
      </c>
      <c r="D57" s="68">
        <f t="shared" si="37"/>
        <v>3088.96196</v>
      </c>
      <c r="E57" s="69">
        <f t="shared" si="38"/>
        <v>3397.858156</v>
      </c>
      <c r="F57" s="79">
        <f t="shared" si="39"/>
        <v>1244.635442</v>
      </c>
      <c r="G57" s="80">
        <f t="shared" si="40"/>
        <v>702.2240189</v>
      </c>
      <c r="H57" s="81">
        <f t="shared" si="41"/>
        <v>407.5798815</v>
      </c>
      <c r="I57" s="86">
        <f t="shared" si="42"/>
        <v>679.5716311</v>
      </c>
    </row>
    <row r="58">
      <c r="A58" s="70"/>
      <c r="B58" s="66" t="s">
        <v>15</v>
      </c>
      <c r="C58" s="67">
        <v>13.488916853932587</v>
      </c>
      <c r="D58" s="68">
        <f t="shared" si="37"/>
        <v>3088.96196</v>
      </c>
      <c r="E58" s="69">
        <f t="shared" si="38"/>
        <v>3397.858156</v>
      </c>
      <c r="F58" s="79">
        <f t="shared" si="39"/>
        <v>1244.635442</v>
      </c>
      <c r="G58" s="80">
        <f t="shared" si="40"/>
        <v>702.2240189</v>
      </c>
      <c r="H58" s="81">
        <f t="shared" si="41"/>
        <v>407.5798815</v>
      </c>
      <c r="I58" s="86">
        <f t="shared" si="42"/>
        <v>679.5716311</v>
      </c>
    </row>
    <row r="59">
      <c r="A59" s="70"/>
      <c r="B59" s="66" t="s">
        <v>16</v>
      </c>
      <c r="C59" s="67">
        <v>0.0</v>
      </c>
      <c r="D59" s="68">
        <f t="shared" si="37"/>
        <v>0</v>
      </c>
      <c r="E59" s="69">
        <f t="shared" si="38"/>
        <v>0</v>
      </c>
      <c r="F59" s="79">
        <f t="shared" si="39"/>
        <v>0</v>
      </c>
      <c r="G59" s="80">
        <f t="shared" si="40"/>
        <v>0</v>
      </c>
      <c r="H59" s="81">
        <f t="shared" si="41"/>
        <v>0</v>
      </c>
      <c r="I59" s="86">
        <f t="shared" si="42"/>
        <v>0</v>
      </c>
    </row>
    <row r="60">
      <c r="A60" s="70"/>
      <c r="B60" s="66" t="s">
        <v>17</v>
      </c>
      <c r="C60" s="67">
        <v>0.0</v>
      </c>
      <c r="D60" s="68">
        <f t="shared" si="37"/>
        <v>0</v>
      </c>
      <c r="E60" s="69">
        <f t="shared" si="38"/>
        <v>0</v>
      </c>
      <c r="F60" s="79">
        <f t="shared" si="39"/>
        <v>0</v>
      </c>
      <c r="G60" s="80">
        <f t="shared" si="40"/>
        <v>0</v>
      </c>
      <c r="H60" s="81">
        <f t="shared" si="41"/>
        <v>0</v>
      </c>
      <c r="I60" s="86">
        <f t="shared" si="42"/>
        <v>0</v>
      </c>
    </row>
    <row r="61">
      <c r="A61" s="70"/>
      <c r="B61" s="66" t="s">
        <v>73</v>
      </c>
      <c r="C61" s="67">
        <v>13.488916853932587</v>
      </c>
      <c r="D61" s="68">
        <f t="shared" si="37"/>
        <v>3088.96196</v>
      </c>
      <c r="E61" s="69">
        <f t="shared" si="38"/>
        <v>3397.858156</v>
      </c>
      <c r="F61" s="79">
        <f t="shared" si="39"/>
        <v>1244.635442</v>
      </c>
      <c r="G61" s="80">
        <f t="shared" si="40"/>
        <v>702.2240189</v>
      </c>
      <c r="H61" s="81">
        <f t="shared" si="41"/>
        <v>407.5798815</v>
      </c>
      <c r="I61" s="86">
        <f t="shared" si="42"/>
        <v>679.5716311</v>
      </c>
    </row>
    <row r="62">
      <c r="A62" s="98"/>
      <c r="B62" s="98"/>
      <c r="C62" s="98"/>
      <c r="D62" s="98"/>
      <c r="E62" s="98"/>
      <c r="F62" s="98"/>
      <c r="G62" s="98"/>
      <c r="H62" s="98"/>
      <c r="I62" s="101"/>
    </row>
    <row r="63">
      <c r="A63" s="65" t="s">
        <v>380</v>
      </c>
      <c r="B63" s="66" t="s">
        <v>68</v>
      </c>
      <c r="C63" s="67">
        <v>13.488916853932587</v>
      </c>
      <c r="D63" s="68">
        <f t="shared" ref="D63:D70" si="43">C63*229</f>
        <v>3088.96196</v>
      </c>
      <c r="E63" s="69">
        <f t="shared" ref="E63:E70" si="44">D63*1.1</f>
        <v>3397.858156</v>
      </c>
      <c r="F63" s="79">
        <f t="shared" ref="F63:F70" si="45">(E63*$F$6)*0.33</f>
        <v>1244.635442</v>
      </c>
      <c r="G63" s="80">
        <f t="shared" ref="G63:G70" si="46">(E63*$G$6)*0.1666666667</f>
        <v>702.2240189</v>
      </c>
      <c r="H63" s="81">
        <f t="shared" ref="H63:H70" si="47">(E63*$H$6)*0.0833</f>
        <v>407.5798815</v>
      </c>
      <c r="I63" s="86">
        <f t="shared" ref="I63:I70" si="48">D63*$I$6</f>
        <v>679.5716311</v>
      </c>
    </row>
    <row r="64">
      <c r="A64" s="70"/>
      <c r="B64" s="66" t="s">
        <v>69</v>
      </c>
      <c r="C64" s="67">
        <v>13.488916853932587</v>
      </c>
      <c r="D64" s="68">
        <f t="shared" si="43"/>
        <v>3088.96196</v>
      </c>
      <c r="E64" s="69">
        <f t="shared" si="44"/>
        <v>3397.858156</v>
      </c>
      <c r="F64" s="79">
        <f t="shared" si="45"/>
        <v>1244.635442</v>
      </c>
      <c r="G64" s="80">
        <f t="shared" si="46"/>
        <v>702.2240189</v>
      </c>
      <c r="H64" s="81">
        <f t="shared" si="47"/>
        <v>407.5798815</v>
      </c>
      <c r="I64" s="86">
        <f t="shared" si="48"/>
        <v>679.5716311</v>
      </c>
    </row>
    <row r="65">
      <c r="A65" s="70"/>
      <c r="B65" s="66" t="s">
        <v>22</v>
      </c>
      <c r="C65" s="67">
        <v>13.488916853932587</v>
      </c>
      <c r="D65" s="68">
        <f t="shared" si="43"/>
        <v>3088.96196</v>
      </c>
      <c r="E65" s="69">
        <f t="shared" si="44"/>
        <v>3397.858156</v>
      </c>
      <c r="F65" s="79">
        <f t="shared" si="45"/>
        <v>1244.635442</v>
      </c>
      <c r="G65" s="80">
        <f t="shared" si="46"/>
        <v>702.2240189</v>
      </c>
      <c r="H65" s="81">
        <f t="shared" si="47"/>
        <v>407.5798815</v>
      </c>
      <c r="I65" s="86">
        <f t="shared" si="48"/>
        <v>679.5716311</v>
      </c>
    </row>
    <row r="66">
      <c r="A66" s="70"/>
      <c r="B66" s="66" t="s">
        <v>28</v>
      </c>
      <c r="C66" s="67">
        <v>13.488916853932587</v>
      </c>
      <c r="D66" s="68">
        <f t="shared" si="43"/>
        <v>3088.96196</v>
      </c>
      <c r="E66" s="69">
        <f t="shared" si="44"/>
        <v>3397.858156</v>
      </c>
      <c r="F66" s="79">
        <f t="shared" si="45"/>
        <v>1244.635442</v>
      </c>
      <c r="G66" s="80">
        <f t="shared" si="46"/>
        <v>702.2240189</v>
      </c>
      <c r="H66" s="81">
        <f t="shared" si="47"/>
        <v>407.5798815</v>
      </c>
      <c r="I66" s="86">
        <f t="shared" si="48"/>
        <v>679.5716311</v>
      </c>
    </row>
    <row r="67">
      <c r="A67" s="70"/>
      <c r="B67" s="66" t="s">
        <v>15</v>
      </c>
      <c r="C67" s="67">
        <v>13.488916853932587</v>
      </c>
      <c r="D67" s="68">
        <f t="shared" si="43"/>
        <v>3088.96196</v>
      </c>
      <c r="E67" s="69">
        <f t="shared" si="44"/>
        <v>3397.858156</v>
      </c>
      <c r="F67" s="79">
        <f t="shared" si="45"/>
        <v>1244.635442</v>
      </c>
      <c r="G67" s="80">
        <f t="shared" si="46"/>
        <v>702.2240189</v>
      </c>
      <c r="H67" s="81">
        <f t="shared" si="47"/>
        <v>407.5798815</v>
      </c>
      <c r="I67" s="86">
        <f t="shared" si="48"/>
        <v>679.5716311</v>
      </c>
    </row>
    <row r="68">
      <c r="A68" s="70"/>
      <c r="B68" s="66" t="s">
        <v>16</v>
      </c>
      <c r="C68" s="67">
        <v>0.0</v>
      </c>
      <c r="D68" s="68">
        <f t="shared" si="43"/>
        <v>0</v>
      </c>
      <c r="E68" s="69">
        <f t="shared" si="44"/>
        <v>0</v>
      </c>
      <c r="F68" s="79">
        <f t="shared" si="45"/>
        <v>0</v>
      </c>
      <c r="G68" s="80">
        <f t="shared" si="46"/>
        <v>0</v>
      </c>
      <c r="H68" s="81">
        <f t="shared" si="47"/>
        <v>0</v>
      </c>
      <c r="I68" s="86">
        <f t="shared" si="48"/>
        <v>0</v>
      </c>
    </row>
    <row r="69">
      <c r="A69" s="70"/>
      <c r="B69" s="66" t="s">
        <v>17</v>
      </c>
      <c r="C69" s="67">
        <v>0.0</v>
      </c>
      <c r="D69" s="68">
        <f t="shared" si="43"/>
        <v>0</v>
      </c>
      <c r="E69" s="69">
        <f t="shared" si="44"/>
        <v>0</v>
      </c>
      <c r="F69" s="79">
        <f t="shared" si="45"/>
        <v>0</v>
      </c>
      <c r="G69" s="80">
        <f t="shared" si="46"/>
        <v>0</v>
      </c>
      <c r="H69" s="81">
        <f t="shared" si="47"/>
        <v>0</v>
      </c>
      <c r="I69" s="86">
        <f t="shared" si="48"/>
        <v>0</v>
      </c>
    </row>
    <row r="70">
      <c r="A70" s="70"/>
      <c r="B70" s="66" t="s">
        <v>73</v>
      </c>
      <c r="C70" s="67">
        <v>13.488916853932587</v>
      </c>
      <c r="D70" s="68">
        <f t="shared" si="43"/>
        <v>3088.96196</v>
      </c>
      <c r="E70" s="69">
        <f t="shared" si="44"/>
        <v>3397.858156</v>
      </c>
      <c r="F70" s="79">
        <f t="shared" si="45"/>
        <v>1244.635442</v>
      </c>
      <c r="G70" s="80">
        <f t="shared" si="46"/>
        <v>702.2240189</v>
      </c>
      <c r="H70" s="81">
        <f t="shared" si="47"/>
        <v>407.5798815</v>
      </c>
      <c r="I70" s="86">
        <f t="shared" si="48"/>
        <v>679.5716311</v>
      </c>
    </row>
    <row r="71">
      <c r="A71" s="98"/>
      <c r="B71" s="98"/>
      <c r="C71" s="98"/>
      <c r="D71" s="98"/>
      <c r="E71" s="98"/>
      <c r="F71" s="98"/>
      <c r="G71" s="98"/>
      <c r="H71" s="98"/>
      <c r="I71" s="101"/>
    </row>
    <row r="72">
      <c r="A72" s="65" t="s">
        <v>381</v>
      </c>
      <c r="B72" s="66" t="s">
        <v>68</v>
      </c>
      <c r="C72" s="67">
        <v>13.488916853932587</v>
      </c>
      <c r="D72" s="68">
        <f t="shared" ref="D72:D79" si="49">C72*229</f>
        <v>3088.96196</v>
      </c>
      <c r="E72" s="69">
        <f t="shared" ref="E72:E79" si="50">D72*1.1</f>
        <v>3397.858156</v>
      </c>
      <c r="F72" s="79">
        <f t="shared" ref="F72:F79" si="51">(E72*$F$6)*0.33</f>
        <v>1244.635442</v>
      </c>
      <c r="G72" s="80">
        <f t="shared" ref="G72:G79" si="52">(E72*$G$6)*0.1666666667</f>
        <v>702.2240189</v>
      </c>
      <c r="H72" s="81">
        <f t="shared" ref="H72:H79" si="53">(E72*$H$6)*0.0833</f>
        <v>407.5798815</v>
      </c>
      <c r="I72" s="86">
        <f t="shared" ref="I72:I79" si="54">D72*$I$6</f>
        <v>679.5716311</v>
      </c>
    </row>
    <row r="73">
      <c r="A73" s="70"/>
      <c r="B73" s="66" t="s">
        <v>69</v>
      </c>
      <c r="C73" s="67">
        <v>13.488916853932587</v>
      </c>
      <c r="D73" s="68">
        <f t="shared" si="49"/>
        <v>3088.96196</v>
      </c>
      <c r="E73" s="69">
        <f t="shared" si="50"/>
        <v>3397.858156</v>
      </c>
      <c r="F73" s="79">
        <f t="shared" si="51"/>
        <v>1244.635442</v>
      </c>
      <c r="G73" s="80">
        <f t="shared" si="52"/>
        <v>702.2240189</v>
      </c>
      <c r="H73" s="81">
        <f t="shared" si="53"/>
        <v>407.5798815</v>
      </c>
      <c r="I73" s="86">
        <f t="shared" si="54"/>
        <v>679.5716311</v>
      </c>
    </row>
    <row r="74">
      <c r="A74" s="70"/>
      <c r="B74" s="66" t="s">
        <v>22</v>
      </c>
      <c r="C74" s="67">
        <v>13.488916853932587</v>
      </c>
      <c r="D74" s="68">
        <f t="shared" si="49"/>
        <v>3088.96196</v>
      </c>
      <c r="E74" s="69">
        <f t="shared" si="50"/>
        <v>3397.858156</v>
      </c>
      <c r="F74" s="79">
        <f t="shared" si="51"/>
        <v>1244.635442</v>
      </c>
      <c r="G74" s="80">
        <f t="shared" si="52"/>
        <v>702.2240189</v>
      </c>
      <c r="H74" s="81">
        <f t="shared" si="53"/>
        <v>407.5798815</v>
      </c>
      <c r="I74" s="86">
        <f t="shared" si="54"/>
        <v>679.5716311</v>
      </c>
    </row>
    <row r="75">
      <c r="A75" s="70"/>
      <c r="B75" s="66" t="s">
        <v>28</v>
      </c>
      <c r="C75" s="67">
        <v>13.488916853932587</v>
      </c>
      <c r="D75" s="68">
        <f t="shared" si="49"/>
        <v>3088.96196</v>
      </c>
      <c r="E75" s="69">
        <f t="shared" si="50"/>
        <v>3397.858156</v>
      </c>
      <c r="F75" s="79">
        <f t="shared" si="51"/>
        <v>1244.635442</v>
      </c>
      <c r="G75" s="80">
        <f t="shared" si="52"/>
        <v>702.2240189</v>
      </c>
      <c r="H75" s="81">
        <f t="shared" si="53"/>
        <v>407.5798815</v>
      </c>
      <c r="I75" s="86">
        <f t="shared" si="54"/>
        <v>679.5716311</v>
      </c>
    </row>
    <row r="76">
      <c r="A76" s="70"/>
      <c r="B76" s="66" t="s">
        <v>15</v>
      </c>
      <c r="C76" s="67">
        <v>13.488916853932587</v>
      </c>
      <c r="D76" s="68">
        <f t="shared" si="49"/>
        <v>3088.96196</v>
      </c>
      <c r="E76" s="69">
        <f t="shared" si="50"/>
        <v>3397.858156</v>
      </c>
      <c r="F76" s="79">
        <f t="shared" si="51"/>
        <v>1244.635442</v>
      </c>
      <c r="G76" s="80">
        <f t="shared" si="52"/>
        <v>702.2240189</v>
      </c>
      <c r="H76" s="81">
        <f t="shared" si="53"/>
        <v>407.5798815</v>
      </c>
      <c r="I76" s="86">
        <f t="shared" si="54"/>
        <v>679.5716311</v>
      </c>
    </row>
    <row r="77">
      <c r="A77" s="70"/>
      <c r="B77" s="66" t="s">
        <v>16</v>
      </c>
      <c r="C77" s="67">
        <v>0.0</v>
      </c>
      <c r="D77" s="68">
        <f t="shared" si="49"/>
        <v>0</v>
      </c>
      <c r="E77" s="69">
        <f t="shared" si="50"/>
        <v>0</v>
      </c>
      <c r="F77" s="79">
        <f t="shared" si="51"/>
        <v>0</v>
      </c>
      <c r="G77" s="80">
        <f t="shared" si="52"/>
        <v>0</v>
      </c>
      <c r="H77" s="81">
        <f t="shared" si="53"/>
        <v>0</v>
      </c>
      <c r="I77" s="86">
        <f t="shared" si="54"/>
        <v>0</v>
      </c>
    </row>
    <row r="78">
      <c r="A78" s="70"/>
      <c r="B78" s="66" t="s">
        <v>17</v>
      </c>
      <c r="C78" s="67">
        <v>0.0</v>
      </c>
      <c r="D78" s="68">
        <f t="shared" si="49"/>
        <v>0</v>
      </c>
      <c r="E78" s="69">
        <f t="shared" si="50"/>
        <v>0</v>
      </c>
      <c r="F78" s="79">
        <f t="shared" si="51"/>
        <v>0</v>
      </c>
      <c r="G78" s="80">
        <f t="shared" si="52"/>
        <v>0</v>
      </c>
      <c r="H78" s="81">
        <f t="shared" si="53"/>
        <v>0</v>
      </c>
      <c r="I78" s="86">
        <f t="shared" si="54"/>
        <v>0</v>
      </c>
    </row>
    <row r="79">
      <c r="A79" s="70"/>
      <c r="B79" s="66" t="s">
        <v>73</v>
      </c>
      <c r="C79" s="67">
        <v>13.488916853932587</v>
      </c>
      <c r="D79" s="68">
        <f t="shared" si="49"/>
        <v>3088.96196</v>
      </c>
      <c r="E79" s="69">
        <f t="shared" si="50"/>
        <v>3397.858156</v>
      </c>
      <c r="F79" s="79">
        <f t="shared" si="51"/>
        <v>1244.635442</v>
      </c>
      <c r="G79" s="80">
        <f t="shared" si="52"/>
        <v>702.2240189</v>
      </c>
      <c r="H79" s="81">
        <f t="shared" si="53"/>
        <v>407.5798815</v>
      </c>
      <c r="I79" s="86">
        <f t="shared" si="54"/>
        <v>679.5716311</v>
      </c>
    </row>
    <row r="80">
      <c r="A80" s="98"/>
      <c r="B80" s="98"/>
      <c r="C80" s="98"/>
      <c r="D80" s="98"/>
      <c r="E80" s="98"/>
      <c r="F80" s="98"/>
      <c r="G80" s="98"/>
      <c r="H80" s="98"/>
      <c r="I80" s="101"/>
    </row>
    <row r="81">
      <c r="A81" s="65" t="s">
        <v>382</v>
      </c>
      <c r="B81" s="66" t="s">
        <v>68</v>
      </c>
      <c r="C81" s="67">
        <v>13.488916853932587</v>
      </c>
      <c r="D81" s="68">
        <f t="shared" ref="D81:D88" si="55">C81*229</f>
        <v>3088.96196</v>
      </c>
      <c r="E81" s="69">
        <f t="shared" ref="E81:E88" si="56">D81*1.1</f>
        <v>3397.858156</v>
      </c>
      <c r="F81" s="79">
        <f t="shared" ref="F81:F88" si="57">(E81*$F$6)*0.33</f>
        <v>1244.635442</v>
      </c>
      <c r="G81" s="80">
        <f t="shared" ref="G81:G88" si="58">(E81*$G$6)*0.1666666667</f>
        <v>702.2240189</v>
      </c>
      <c r="H81" s="81">
        <f t="shared" ref="H81:H88" si="59">(E81*$H$6)*0.0833</f>
        <v>407.5798815</v>
      </c>
      <c r="I81" s="86">
        <f t="shared" ref="I81:I88" si="60">D81*$I$6</f>
        <v>679.5716311</v>
      </c>
    </row>
    <row r="82">
      <c r="A82" s="70"/>
      <c r="B82" s="66" t="s">
        <v>69</v>
      </c>
      <c r="C82" s="67">
        <v>13.488916853932587</v>
      </c>
      <c r="D82" s="68">
        <f t="shared" si="55"/>
        <v>3088.96196</v>
      </c>
      <c r="E82" s="69">
        <f t="shared" si="56"/>
        <v>3397.858156</v>
      </c>
      <c r="F82" s="79">
        <f t="shared" si="57"/>
        <v>1244.635442</v>
      </c>
      <c r="G82" s="80">
        <f t="shared" si="58"/>
        <v>702.2240189</v>
      </c>
      <c r="H82" s="81">
        <f t="shared" si="59"/>
        <v>407.5798815</v>
      </c>
      <c r="I82" s="86">
        <f t="shared" si="60"/>
        <v>679.5716311</v>
      </c>
    </row>
    <row r="83">
      <c r="A83" s="70"/>
      <c r="B83" s="66" t="s">
        <v>22</v>
      </c>
      <c r="C83" s="67">
        <v>13.488916853932587</v>
      </c>
      <c r="D83" s="68">
        <f t="shared" si="55"/>
        <v>3088.96196</v>
      </c>
      <c r="E83" s="69">
        <f t="shared" si="56"/>
        <v>3397.858156</v>
      </c>
      <c r="F83" s="79">
        <f t="shared" si="57"/>
        <v>1244.635442</v>
      </c>
      <c r="G83" s="80">
        <f t="shared" si="58"/>
        <v>702.2240189</v>
      </c>
      <c r="H83" s="81">
        <f t="shared" si="59"/>
        <v>407.5798815</v>
      </c>
      <c r="I83" s="86">
        <f t="shared" si="60"/>
        <v>679.5716311</v>
      </c>
    </row>
    <row r="84">
      <c r="A84" s="70"/>
      <c r="B84" s="66" t="s">
        <v>28</v>
      </c>
      <c r="C84" s="67">
        <v>13.488916853932587</v>
      </c>
      <c r="D84" s="68">
        <f t="shared" si="55"/>
        <v>3088.96196</v>
      </c>
      <c r="E84" s="69">
        <f t="shared" si="56"/>
        <v>3397.858156</v>
      </c>
      <c r="F84" s="79">
        <f t="shared" si="57"/>
        <v>1244.635442</v>
      </c>
      <c r="G84" s="80">
        <f t="shared" si="58"/>
        <v>702.2240189</v>
      </c>
      <c r="H84" s="81">
        <f t="shared" si="59"/>
        <v>407.5798815</v>
      </c>
      <c r="I84" s="86">
        <f t="shared" si="60"/>
        <v>679.5716311</v>
      </c>
    </row>
    <row r="85">
      <c r="A85" s="70"/>
      <c r="B85" s="66" t="s">
        <v>15</v>
      </c>
      <c r="C85" s="67">
        <v>13.488916853932587</v>
      </c>
      <c r="D85" s="68">
        <f t="shared" si="55"/>
        <v>3088.96196</v>
      </c>
      <c r="E85" s="69">
        <f t="shared" si="56"/>
        <v>3397.858156</v>
      </c>
      <c r="F85" s="79">
        <f t="shared" si="57"/>
        <v>1244.635442</v>
      </c>
      <c r="G85" s="80">
        <f t="shared" si="58"/>
        <v>702.2240189</v>
      </c>
      <c r="H85" s="81">
        <f t="shared" si="59"/>
        <v>407.5798815</v>
      </c>
      <c r="I85" s="86">
        <f t="shared" si="60"/>
        <v>679.5716311</v>
      </c>
    </row>
    <row r="86">
      <c r="A86" s="70"/>
      <c r="B86" s="66" t="s">
        <v>16</v>
      </c>
      <c r="C86" s="67">
        <v>0.0</v>
      </c>
      <c r="D86" s="68">
        <f t="shared" si="55"/>
        <v>0</v>
      </c>
      <c r="E86" s="69">
        <f t="shared" si="56"/>
        <v>0</v>
      </c>
      <c r="F86" s="79">
        <f t="shared" si="57"/>
        <v>0</v>
      </c>
      <c r="G86" s="80">
        <f t="shared" si="58"/>
        <v>0</v>
      </c>
      <c r="H86" s="81">
        <f t="shared" si="59"/>
        <v>0</v>
      </c>
      <c r="I86" s="86">
        <f t="shared" si="60"/>
        <v>0</v>
      </c>
    </row>
    <row r="87">
      <c r="A87" s="70"/>
      <c r="B87" s="66" t="s">
        <v>17</v>
      </c>
      <c r="C87" s="67">
        <v>0.0</v>
      </c>
      <c r="D87" s="68">
        <f t="shared" si="55"/>
        <v>0</v>
      </c>
      <c r="E87" s="69">
        <f t="shared" si="56"/>
        <v>0</v>
      </c>
      <c r="F87" s="79">
        <f t="shared" si="57"/>
        <v>0</v>
      </c>
      <c r="G87" s="80">
        <f t="shared" si="58"/>
        <v>0</v>
      </c>
      <c r="H87" s="81">
        <f t="shared" si="59"/>
        <v>0</v>
      </c>
      <c r="I87" s="86">
        <f t="shared" si="60"/>
        <v>0</v>
      </c>
    </row>
    <row r="88">
      <c r="A88" s="70"/>
      <c r="B88" s="66" t="s">
        <v>73</v>
      </c>
      <c r="C88" s="67">
        <v>13.488916853932587</v>
      </c>
      <c r="D88" s="68">
        <f t="shared" si="55"/>
        <v>3088.96196</v>
      </c>
      <c r="E88" s="69">
        <f t="shared" si="56"/>
        <v>3397.858156</v>
      </c>
      <c r="F88" s="79">
        <f t="shared" si="57"/>
        <v>1244.635442</v>
      </c>
      <c r="G88" s="80">
        <f t="shared" si="58"/>
        <v>702.2240189</v>
      </c>
      <c r="H88" s="81">
        <f t="shared" si="59"/>
        <v>407.5798815</v>
      </c>
      <c r="I88" s="86">
        <f t="shared" si="60"/>
        <v>679.5716311</v>
      </c>
    </row>
    <row r="89">
      <c r="A89" s="98"/>
      <c r="B89" s="98"/>
      <c r="C89" s="98"/>
      <c r="D89" s="98"/>
      <c r="E89" s="98"/>
      <c r="F89" s="98"/>
      <c r="G89" s="98"/>
      <c r="H89" s="98"/>
      <c r="I89" s="101"/>
    </row>
    <row r="90">
      <c r="A90" s="65" t="s">
        <v>383</v>
      </c>
      <c r="B90" s="66" t="s">
        <v>68</v>
      </c>
      <c r="C90" s="67">
        <v>13.488916853932587</v>
      </c>
      <c r="D90" s="68">
        <f t="shared" ref="D90:D97" si="61">C90*229</f>
        <v>3088.96196</v>
      </c>
      <c r="E90" s="69">
        <f t="shared" ref="E90:E97" si="62">D90*1.1</f>
        <v>3397.858156</v>
      </c>
      <c r="F90" s="79">
        <f t="shared" ref="F90:F97" si="63">(E90*$F$6)*0.33</f>
        <v>1244.635442</v>
      </c>
      <c r="G90" s="80">
        <f t="shared" ref="G90:G97" si="64">(E90*$G$6)*0.1666666667</f>
        <v>702.2240189</v>
      </c>
      <c r="H90" s="81">
        <f t="shared" ref="H90:H97" si="65">(E90*$H$6)*0.0833</f>
        <v>407.5798815</v>
      </c>
      <c r="I90" s="86">
        <f t="shared" ref="I90:I97" si="66">D90*$I$6</f>
        <v>679.5716311</v>
      </c>
    </row>
    <row r="91">
      <c r="A91" s="70"/>
      <c r="B91" s="66" t="s">
        <v>69</v>
      </c>
      <c r="C91" s="67">
        <v>13.488916853932587</v>
      </c>
      <c r="D91" s="68">
        <f t="shared" si="61"/>
        <v>3088.96196</v>
      </c>
      <c r="E91" s="69">
        <f t="shared" si="62"/>
        <v>3397.858156</v>
      </c>
      <c r="F91" s="79">
        <f t="shared" si="63"/>
        <v>1244.635442</v>
      </c>
      <c r="G91" s="80">
        <f t="shared" si="64"/>
        <v>702.2240189</v>
      </c>
      <c r="H91" s="81">
        <f t="shared" si="65"/>
        <v>407.5798815</v>
      </c>
      <c r="I91" s="86">
        <f t="shared" si="66"/>
        <v>679.5716311</v>
      </c>
    </row>
    <row r="92">
      <c r="A92" s="70"/>
      <c r="B92" s="66" t="s">
        <v>22</v>
      </c>
      <c r="C92" s="67">
        <v>13.488916853932587</v>
      </c>
      <c r="D92" s="68">
        <f t="shared" si="61"/>
        <v>3088.96196</v>
      </c>
      <c r="E92" s="69">
        <f t="shared" si="62"/>
        <v>3397.858156</v>
      </c>
      <c r="F92" s="79">
        <f t="shared" si="63"/>
        <v>1244.635442</v>
      </c>
      <c r="G92" s="80">
        <f t="shared" si="64"/>
        <v>702.2240189</v>
      </c>
      <c r="H92" s="81">
        <f t="shared" si="65"/>
        <v>407.5798815</v>
      </c>
      <c r="I92" s="86">
        <f t="shared" si="66"/>
        <v>679.5716311</v>
      </c>
    </row>
    <row r="93">
      <c r="A93" s="70"/>
      <c r="B93" s="66" t="s">
        <v>28</v>
      </c>
      <c r="C93" s="67">
        <v>13.488916853932587</v>
      </c>
      <c r="D93" s="68">
        <f t="shared" si="61"/>
        <v>3088.96196</v>
      </c>
      <c r="E93" s="69">
        <f t="shared" si="62"/>
        <v>3397.858156</v>
      </c>
      <c r="F93" s="79">
        <f t="shared" si="63"/>
        <v>1244.635442</v>
      </c>
      <c r="G93" s="80">
        <f t="shared" si="64"/>
        <v>702.2240189</v>
      </c>
      <c r="H93" s="81">
        <f t="shared" si="65"/>
        <v>407.5798815</v>
      </c>
      <c r="I93" s="86">
        <f t="shared" si="66"/>
        <v>679.5716311</v>
      </c>
    </row>
    <row r="94">
      <c r="A94" s="70"/>
      <c r="B94" s="66" t="s">
        <v>15</v>
      </c>
      <c r="C94" s="67">
        <v>13.488916853932587</v>
      </c>
      <c r="D94" s="68">
        <f t="shared" si="61"/>
        <v>3088.96196</v>
      </c>
      <c r="E94" s="69">
        <f t="shared" si="62"/>
        <v>3397.858156</v>
      </c>
      <c r="F94" s="79">
        <f t="shared" si="63"/>
        <v>1244.635442</v>
      </c>
      <c r="G94" s="80">
        <f t="shared" si="64"/>
        <v>702.2240189</v>
      </c>
      <c r="H94" s="81">
        <f t="shared" si="65"/>
        <v>407.5798815</v>
      </c>
      <c r="I94" s="86">
        <f t="shared" si="66"/>
        <v>679.5716311</v>
      </c>
    </row>
    <row r="95">
      <c r="A95" s="70"/>
      <c r="B95" s="66" t="s">
        <v>16</v>
      </c>
      <c r="C95" s="67">
        <v>0.0</v>
      </c>
      <c r="D95" s="68">
        <f t="shared" si="61"/>
        <v>0</v>
      </c>
      <c r="E95" s="69">
        <f t="shared" si="62"/>
        <v>0</v>
      </c>
      <c r="F95" s="79">
        <f t="shared" si="63"/>
        <v>0</v>
      </c>
      <c r="G95" s="80">
        <f t="shared" si="64"/>
        <v>0</v>
      </c>
      <c r="H95" s="81">
        <f t="shared" si="65"/>
        <v>0</v>
      </c>
      <c r="I95" s="86">
        <f t="shared" si="66"/>
        <v>0</v>
      </c>
    </row>
    <row r="96">
      <c r="A96" s="70"/>
      <c r="B96" s="66" t="s">
        <v>17</v>
      </c>
      <c r="C96" s="67">
        <v>0.0</v>
      </c>
      <c r="D96" s="68">
        <f t="shared" si="61"/>
        <v>0</v>
      </c>
      <c r="E96" s="69">
        <f t="shared" si="62"/>
        <v>0</v>
      </c>
      <c r="F96" s="79">
        <f t="shared" si="63"/>
        <v>0</v>
      </c>
      <c r="G96" s="80">
        <f t="shared" si="64"/>
        <v>0</v>
      </c>
      <c r="H96" s="81">
        <f t="shared" si="65"/>
        <v>0</v>
      </c>
      <c r="I96" s="86">
        <f t="shared" si="66"/>
        <v>0</v>
      </c>
    </row>
    <row r="97">
      <c r="A97" s="70"/>
      <c r="B97" s="66" t="s">
        <v>73</v>
      </c>
      <c r="C97" s="67">
        <v>13.488916853932587</v>
      </c>
      <c r="D97" s="68">
        <f t="shared" si="61"/>
        <v>3088.96196</v>
      </c>
      <c r="E97" s="69">
        <f t="shared" si="62"/>
        <v>3397.858156</v>
      </c>
      <c r="F97" s="79">
        <f t="shared" si="63"/>
        <v>1244.635442</v>
      </c>
      <c r="G97" s="80">
        <f t="shared" si="64"/>
        <v>702.2240189</v>
      </c>
      <c r="H97" s="81">
        <f t="shared" si="65"/>
        <v>407.5798815</v>
      </c>
      <c r="I97" s="86">
        <f t="shared" si="66"/>
        <v>679.5716311</v>
      </c>
    </row>
    <row r="98">
      <c r="A98" s="98"/>
      <c r="B98" s="98"/>
      <c r="C98" s="98"/>
      <c r="D98" s="98"/>
      <c r="E98" s="98"/>
      <c r="F98" s="98"/>
      <c r="G98" s="98"/>
      <c r="H98" s="98"/>
      <c r="I98" s="101"/>
    </row>
    <row r="99">
      <c r="A99" s="65" t="s">
        <v>384</v>
      </c>
      <c r="B99" s="66" t="s">
        <v>68</v>
      </c>
      <c r="C99" s="67">
        <v>13.488916853932587</v>
      </c>
      <c r="D99" s="68">
        <f t="shared" ref="D99:D106" si="67">C99*229</f>
        <v>3088.96196</v>
      </c>
      <c r="E99" s="69">
        <f t="shared" ref="E99:E106" si="68">D99*1.1</f>
        <v>3397.858156</v>
      </c>
      <c r="F99" s="79">
        <f t="shared" ref="F99:F106" si="69">(E99*$F$6)*0.33</f>
        <v>1244.635442</v>
      </c>
      <c r="G99" s="80">
        <f t="shared" ref="G99:G106" si="70">(E99*$G$6)*0.1666666667</f>
        <v>702.2240189</v>
      </c>
      <c r="H99" s="81">
        <f t="shared" ref="H99:H106" si="71">(E99*$H$6)*0.0833</f>
        <v>407.5798815</v>
      </c>
      <c r="I99" s="86">
        <f t="shared" ref="I99:I106" si="72">D99*$I$6</f>
        <v>679.5716311</v>
      </c>
    </row>
    <row r="100">
      <c r="A100" s="70"/>
      <c r="B100" s="66" t="s">
        <v>69</v>
      </c>
      <c r="C100" s="67">
        <v>13.488916853932587</v>
      </c>
      <c r="D100" s="68">
        <f t="shared" si="67"/>
        <v>3088.96196</v>
      </c>
      <c r="E100" s="69">
        <f t="shared" si="68"/>
        <v>3397.858156</v>
      </c>
      <c r="F100" s="79">
        <f t="shared" si="69"/>
        <v>1244.635442</v>
      </c>
      <c r="G100" s="80">
        <f t="shared" si="70"/>
        <v>702.2240189</v>
      </c>
      <c r="H100" s="81">
        <f t="shared" si="71"/>
        <v>407.5798815</v>
      </c>
      <c r="I100" s="86">
        <f t="shared" si="72"/>
        <v>679.5716311</v>
      </c>
    </row>
    <row r="101">
      <c r="A101" s="70"/>
      <c r="B101" s="66" t="s">
        <v>22</v>
      </c>
      <c r="C101" s="67">
        <v>13.488916853932587</v>
      </c>
      <c r="D101" s="68">
        <f t="shared" si="67"/>
        <v>3088.96196</v>
      </c>
      <c r="E101" s="69">
        <f t="shared" si="68"/>
        <v>3397.858156</v>
      </c>
      <c r="F101" s="79">
        <f t="shared" si="69"/>
        <v>1244.635442</v>
      </c>
      <c r="G101" s="80">
        <f t="shared" si="70"/>
        <v>702.2240189</v>
      </c>
      <c r="H101" s="81">
        <f t="shared" si="71"/>
        <v>407.5798815</v>
      </c>
      <c r="I101" s="86">
        <f t="shared" si="72"/>
        <v>679.5716311</v>
      </c>
    </row>
    <row r="102">
      <c r="A102" s="70"/>
      <c r="B102" s="66" t="s">
        <v>28</v>
      </c>
      <c r="C102" s="67">
        <v>13.488916853932587</v>
      </c>
      <c r="D102" s="68">
        <f t="shared" si="67"/>
        <v>3088.96196</v>
      </c>
      <c r="E102" s="69">
        <f t="shared" si="68"/>
        <v>3397.858156</v>
      </c>
      <c r="F102" s="79">
        <f t="shared" si="69"/>
        <v>1244.635442</v>
      </c>
      <c r="G102" s="80">
        <f t="shared" si="70"/>
        <v>702.2240189</v>
      </c>
      <c r="H102" s="81">
        <f t="shared" si="71"/>
        <v>407.5798815</v>
      </c>
      <c r="I102" s="86">
        <f t="shared" si="72"/>
        <v>679.5716311</v>
      </c>
    </row>
    <row r="103">
      <c r="A103" s="70"/>
      <c r="B103" s="66" t="s">
        <v>15</v>
      </c>
      <c r="C103" s="67">
        <v>13.488916853932587</v>
      </c>
      <c r="D103" s="68">
        <f t="shared" si="67"/>
        <v>3088.96196</v>
      </c>
      <c r="E103" s="69">
        <f t="shared" si="68"/>
        <v>3397.858156</v>
      </c>
      <c r="F103" s="79">
        <f t="shared" si="69"/>
        <v>1244.635442</v>
      </c>
      <c r="G103" s="80">
        <f t="shared" si="70"/>
        <v>702.2240189</v>
      </c>
      <c r="H103" s="81">
        <f t="shared" si="71"/>
        <v>407.5798815</v>
      </c>
      <c r="I103" s="86">
        <f t="shared" si="72"/>
        <v>679.5716311</v>
      </c>
    </row>
    <row r="104">
      <c r="A104" s="70"/>
      <c r="B104" s="66" t="s">
        <v>16</v>
      </c>
      <c r="C104" s="67">
        <v>0.0</v>
      </c>
      <c r="D104" s="68">
        <f t="shared" si="67"/>
        <v>0</v>
      </c>
      <c r="E104" s="69">
        <f t="shared" si="68"/>
        <v>0</v>
      </c>
      <c r="F104" s="79">
        <f t="shared" si="69"/>
        <v>0</v>
      </c>
      <c r="G104" s="80">
        <f t="shared" si="70"/>
        <v>0</v>
      </c>
      <c r="H104" s="81">
        <f t="shared" si="71"/>
        <v>0</v>
      </c>
      <c r="I104" s="86">
        <f t="shared" si="72"/>
        <v>0</v>
      </c>
    </row>
    <row r="105">
      <c r="A105" s="70"/>
      <c r="B105" s="66" t="s">
        <v>17</v>
      </c>
      <c r="C105" s="67">
        <v>0.0</v>
      </c>
      <c r="D105" s="68">
        <f t="shared" si="67"/>
        <v>0</v>
      </c>
      <c r="E105" s="69">
        <f t="shared" si="68"/>
        <v>0</v>
      </c>
      <c r="F105" s="79">
        <f t="shared" si="69"/>
        <v>0</v>
      </c>
      <c r="G105" s="80">
        <f t="shared" si="70"/>
        <v>0</v>
      </c>
      <c r="H105" s="81">
        <f t="shared" si="71"/>
        <v>0</v>
      </c>
      <c r="I105" s="86">
        <f t="shared" si="72"/>
        <v>0</v>
      </c>
    </row>
    <row r="106">
      <c r="A106" s="70"/>
      <c r="B106" s="66" t="s">
        <v>73</v>
      </c>
      <c r="C106" s="67">
        <v>13.488916853932587</v>
      </c>
      <c r="D106" s="68">
        <f t="shared" si="67"/>
        <v>3088.96196</v>
      </c>
      <c r="E106" s="69">
        <f t="shared" si="68"/>
        <v>3397.858156</v>
      </c>
      <c r="F106" s="79">
        <f t="shared" si="69"/>
        <v>1244.635442</v>
      </c>
      <c r="G106" s="80">
        <f t="shared" si="70"/>
        <v>702.2240189</v>
      </c>
      <c r="H106" s="81">
        <f t="shared" si="71"/>
        <v>407.5798815</v>
      </c>
      <c r="I106" s="86">
        <f t="shared" si="72"/>
        <v>679.5716311</v>
      </c>
    </row>
    <row r="107">
      <c r="A107" s="98"/>
      <c r="B107" s="98"/>
      <c r="C107" s="98"/>
      <c r="D107" s="98"/>
      <c r="E107" s="98"/>
      <c r="F107" s="98"/>
      <c r="G107" s="98"/>
      <c r="H107" s="98"/>
      <c r="I107" s="101"/>
    </row>
    <row r="108">
      <c r="A108" s="65" t="s">
        <v>385</v>
      </c>
      <c r="B108" s="66" t="s">
        <v>68</v>
      </c>
      <c r="C108" s="67">
        <v>14.837808539325847</v>
      </c>
      <c r="D108" s="68">
        <f t="shared" ref="D108:D110" si="73">C108*229</f>
        <v>3397.858156</v>
      </c>
      <c r="E108" s="69">
        <f t="shared" ref="E108:E110" si="74">D108*1.1</f>
        <v>3737.643971</v>
      </c>
      <c r="F108" s="79">
        <f t="shared" ref="F108:F110" si="75">(E108*$F$6)*0.33</f>
        <v>1369.098987</v>
      </c>
      <c r="G108" s="80">
        <f t="shared" ref="G108:G110" si="76">(E108*$G$6)*0.1666666667</f>
        <v>772.4464208</v>
      </c>
      <c r="H108" s="81">
        <f t="shared" ref="H108:H110" si="77">(E108*$H$6)*0.0833</f>
        <v>448.3378696</v>
      </c>
      <c r="I108" s="86">
        <f t="shared" ref="I108:I110" si="78">D108*$I$6</f>
        <v>747.5287942</v>
      </c>
    </row>
    <row r="109">
      <c r="A109" s="70"/>
      <c r="B109" s="66" t="s">
        <v>69</v>
      </c>
      <c r="C109" s="67">
        <v>16.186700224719104</v>
      </c>
      <c r="D109" s="68">
        <f t="shared" si="73"/>
        <v>3706.754351</v>
      </c>
      <c r="E109" s="69">
        <f t="shared" si="74"/>
        <v>4077.429787</v>
      </c>
      <c r="F109" s="79">
        <f t="shared" si="75"/>
        <v>1493.562531</v>
      </c>
      <c r="G109" s="80">
        <f t="shared" si="76"/>
        <v>842.6688227</v>
      </c>
      <c r="H109" s="81">
        <f t="shared" si="77"/>
        <v>489.0958578</v>
      </c>
      <c r="I109" s="86">
        <f t="shared" si="78"/>
        <v>815.4859573</v>
      </c>
    </row>
    <row r="110">
      <c r="A110" s="70"/>
      <c r="B110" s="66" t="s">
        <v>28</v>
      </c>
      <c r="C110" s="67">
        <v>13.488916853932587</v>
      </c>
      <c r="D110" s="68">
        <f t="shared" si="73"/>
        <v>3088.96196</v>
      </c>
      <c r="E110" s="69">
        <f t="shared" si="74"/>
        <v>3397.858156</v>
      </c>
      <c r="F110" s="79">
        <f t="shared" si="75"/>
        <v>1244.635442</v>
      </c>
      <c r="G110" s="80">
        <f t="shared" si="76"/>
        <v>702.2240189</v>
      </c>
      <c r="H110" s="81">
        <f t="shared" si="77"/>
        <v>407.5798815</v>
      </c>
      <c r="I110" s="86">
        <f t="shared" si="78"/>
        <v>679.5716311</v>
      </c>
    </row>
    <row r="111">
      <c r="A111" s="98"/>
      <c r="B111" s="98"/>
      <c r="C111" s="98"/>
      <c r="D111" s="98"/>
      <c r="E111" s="98"/>
      <c r="F111" s="98"/>
      <c r="G111" s="98"/>
      <c r="H111" s="98"/>
      <c r="I111" s="101"/>
    </row>
    <row r="112">
      <c r="A112" s="65" t="s">
        <v>386</v>
      </c>
      <c r="B112" s="66" t="s">
        <v>39</v>
      </c>
      <c r="C112" s="67">
        <v>58.67678831460675</v>
      </c>
      <c r="D112" s="68">
        <f>C112*229</f>
        <v>13436.98452</v>
      </c>
      <c r="E112" s="69">
        <f>D112*1.1</f>
        <v>14780.68298</v>
      </c>
      <c r="F112" s="79">
        <f>(E112*$F$6)*0.33</f>
        <v>5414.164174</v>
      </c>
      <c r="G112" s="80">
        <f>(E112*$G$6)*0.1666666667</f>
        <v>3054.674482</v>
      </c>
      <c r="H112" s="81">
        <f>(E112*$H$6)*0.0833</f>
        <v>1772.972484</v>
      </c>
      <c r="I112" s="94">
        <f>D112*$I$6</f>
        <v>2956.136595</v>
      </c>
    </row>
    <row r="113">
      <c r="A113" s="98"/>
      <c r="B113" s="98"/>
      <c r="C113" s="98"/>
      <c r="D113" s="98"/>
      <c r="E113" s="98"/>
      <c r="F113" s="98"/>
      <c r="G113" s="98"/>
      <c r="H113" s="98"/>
      <c r="I113" s="98"/>
    </row>
  </sheetData>
  <mergeCells count="2">
    <mergeCell ref="A1:X3"/>
    <mergeCell ref="F5:H5"/>
  </mergeCells>
  <drawing r:id="rId1"/>
</worksheet>
</file>