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깃허브 파일\TeamProject1\Project1\Assets\Script\Data\"/>
    </mc:Choice>
  </mc:AlternateContent>
  <xr:revisionPtr revIDLastSave="0" documentId="13_ncr:1_{74CB1AE9-08F9-4DFC-9E2D-68C36E47FB73}" xr6:coauthVersionLast="45" xr6:coauthVersionMax="45" xr10:uidLastSave="{00000000-0000-0000-0000-000000000000}"/>
  <bookViews>
    <workbookView xWindow="-120" yWindow="-120" windowWidth="29040" windowHeight="15840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41" i="5"/>
  <c r="I41" i="5" s="1"/>
  <c r="H21" i="5"/>
  <c r="I21" i="5" s="1"/>
  <c r="H90" i="5"/>
  <c r="I90" i="5" s="1"/>
  <c r="H8" i="5"/>
  <c r="I8" i="5" s="1"/>
  <c r="H101" i="5"/>
  <c r="I101" i="5" s="1"/>
  <c r="H73" i="5"/>
  <c r="I7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<sst xmlns="http://schemas.openxmlformats.org/spreadsheetml/2006/main" count="731" uniqueCount="208">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</sst>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17" borderId="1" xfId="0" applyFill="1" applyBorder="1">
      <alignment vertical="center"/>
    </xf>
    <xf numFmtId="0" fontId="16" fillId="17" borderId="1" xfId="0" applyFont="1" applyFill="1" applyBorder="1">
      <alignment vertical="center"/>
    </xf>
    <xf numFmtId="11" fontId="16" fillId="17" borderId="1" xfId="0" applyNumberFormat="1" applyFont="1" applyFill="1" applyBorder="1">
      <alignment vertical="center"/>
    </xf>
    <xf numFmtId="11" fontId="0" fillId="17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96" t="s">
        <v>68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10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4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31" t="s">
        <v>67</v>
      </c>
      <c r="C7" s="132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33"/>
      <c r="C8" s="134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19" t="s">
        <v>69</v>
      </c>
      <c r="M10" s="120"/>
      <c r="N10" s="113" t="s">
        <v>24</v>
      </c>
      <c r="O10" s="114"/>
      <c r="P10" s="72" t="s">
        <v>127</v>
      </c>
      <c r="Q10" s="73"/>
      <c r="R10" s="73"/>
      <c r="S10" s="73"/>
      <c r="T10" s="73"/>
      <c r="U10" s="73"/>
      <c r="V10" s="73"/>
      <c r="W10" s="73"/>
      <c r="X10" s="73"/>
      <c r="Y10" s="73"/>
      <c r="Z10" s="74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21"/>
      <c r="M11" s="122"/>
      <c r="N11" s="115"/>
      <c r="O11" s="116"/>
      <c r="P11" s="75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21"/>
      <c r="M12" s="122"/>
      <c r="N12" s="115"/>
      <c r="O12" s="116"/>
      <c r="P12" s="75"/>
      <c r="Q12" s="76"/>
      <c r="R12" s="76"/>
      <c r="S12" s="76"/>
      <c r="T12" s="76"/>
      <c r="U12" s="76"/>
      <c r="V12" s="76"/>
      <c r="W12" s="76"/>
      <c r="X12" s="76"/>
      <c r="Y12" s="76"/>
      <c r="Z12" s="7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31" t="s">
        <v>69</v>
      </c>
      <c r="E13" s="132"/>
      <c r="F13" s="30"/>
      <c r="G13" s="31"/>
      <c r="H13" s="109" t="s">
        <v>71</v>
      </c>
      <c r="I13" s="110"/>
      <c r="J13" s="8"/>
      <c r="K13" s="8"/>
      <c r="L13" s="121"/>
      <c r="M13" s="122"/>
      <c r="N13" s="117"/>
      <c r="O13" s="118"/>
      <c r="P13" s="78"/>
      <c r="Q13" s="79"/>
      <c r="R13" s="79"/>
      <c r="S13" s="79"/>
      <c r="T13" s="79"/>
      <c r="U13" s="79"/>
      <c r="V13" s="79"/>
      <c r="W13" s="79"/>
      <c r="X13" s="79"/>
      <c r="Y13" s="79"/>
      <c r="Z13" s="80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33"/>
      <c r="E14" s="134"/>
      <c r="F14" s="33"/>
      <c r="G14" s="8"/>
      <c r="H14" s="111"/>
      <c r="I14" s="112"/>
      <c r="J14" s="8"/>
      <c r="K14" s="8"/>
      <c r="L14" s="121"/>
      <c r="M14" s="122"/>
      <c r="N14" s="113" t="s">
        <v>70</v>
      </c>
      <c r="O14" s="114"/>
      <c r="P14" s="72" t="s">
        <v>125</v>
      </c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21"/>
      <c r="M15" s="122"/>
      <c r="N15" s="115"/>
      <c r="O15" s="116"/>
      <c r="P15" s="75"/>
      <c r="Q15" s="76"/>
      <c r="R15" s="76"/>
      <c r="S15" s="76"/>
      <c r="T15" s="76"/>
      <c r="U15" s="76"/>
      <c r="V15" s="76"/>
      <c r="W15" s="76"/>
      <c r="X15" s="76"/>
      <c r="Y15" s="76"/>
      <c r="Z15" s="7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21"/>
      <c r="M16" s="122"/>
      <c r="N16" s="115"/>
      <c r="O16" s="116"/>
      <c r="P16" s="75"/>
      <c r="Q16" s="76"/>
      <c r="R16" s="76"/>
      <c r="S16" s="76"/>
      <c r="T16" s="76"/>
      <c r="U16" s="76"/>
      <c r="V16" s="76"/>
      <c r="W16" s="76"/>
      <c r="X16" s="76"/>
      <c r="Y16" s="76"/>
      <c r="Z16" s="7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109" t="s">
        <v>70</v>
      </c>
      <c r="I17" s="110"/>
      <c r="J17" s="8"/>
      <c r="K17" s="8"/>
      <c r="L17" s="123"/>
      <c r="M17" s="124"/>
      <c r="N17" s="117"/>
      <c r="O17" s="118"/>
      <c r="P17" s="78"/>
      <c r="Q17" s="79"/>
      <c r="R17" s="79"/>
      <c r="S17" s="79"/>
      <c r="T17" s="79"/>
      <c r="U17" s="79"/>
      <c r="V17" s="79"/>
      <c r="W17" s="79"/>
      <c r="X17" s="79"/>
      <c r="Y17" s="79"/>
      <c r="Z17" s="80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111"/>
      <c r="I18" s="112"/>
      <c r="J18" s="8"/>
      <c r="K18" s="8"/>
      <c r="L18" s="125" t="s">
        <v>72</v>
      </c>
      <c r="M18" s="126"/>
      <c r="N18" s="94" t="s">
        <v>73</v>
      </c>
      <c r="O18" s="89"/>
      <c r="P18" s="72" t="s">
        <v>124</v>
      </c>
      <c r="Q18" s="81"/>
      <c r="R18" s="81"/>
      <c r="S18" s="81"/>
      <c r="T18" s="81"/>
      <c r="U18" s="81"/>
      <c r="V18" s="81"/>
      <c r="W18" s="81"/>
      <c r="X18" s="81"/>
      <c r="Y18" s="81"/>
      <c r="Z18" s="82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27"/>
      <c r="M19" s="128"/>
      <c r="N19" s="95"/>
      <c r="O19" s="93"/>
      <c r="P19" s="83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27"/>
      <c r="M20" s="128"/>
      <c r="N20" s="94" t="s">
        <v>74</v>
      </c>
      <c r="O20" s="89"/>
      <c r="P20" s="86" t="s">
        <v>123</v>
      </c>
      <c r="Q20" s="81"/>
      <c r="R20" s="81"/>
      <c r="S20" s="81"/>
      <c r="T20" s="81"/>
      <c r="U20" s="81"/>
      <c r="V20" s="81"/>
      <c r="W20" s="81"/>
      <c r="X20" s="81"/>
      <c r="Y20" s="81"/>
      <c r="Z20" s="82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105" t="s">
        <v>72</v>
      </c>
      <c r="E21" s="106"/>
      <c r="F21" s="30"/>
      <c r="G21" s="31"/>
      <c r="H21" s="68" t="s">
        <v>73</v>
      </c>
      <c r="I21" s="69"/>
      <c r="J21" s="8"/>
      <c r="K21" s="8"/>
      <c r="L21" s="127"/>
      <c r="M21" s="128"/>
      <c r="N21" s="95"/>
      <c r="O21" s="93"/>
      <c r="P21" s="83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107"/>
      <c r="E22" s="108"/>
      <c r="F22" s="33"/>
      <c r="G22" s="8"/>
      <c r="H22" s="70"/>
      <c r="I22" s="71"/>
      <c r="J22" s="8"/>
      <c r="K22" s="8"/>
      <c r="L22" s="127"/>
      <c r="M22" s="128"/>
      <c r="N22" s="88" t="s">
        <v>75</v>
      </c>
      <c r="O22" s="89"/>
      <c r="P22" s="87" t="s">
        <v>122</v>
      </c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27"/>
      <c r="M23" s="128"/>
      <c r="N23" s="90"/>
      <c r="O23" s="91"/>
      <c r="P23" s="75"/>
      <c r="Q23" s="76"/>
      <c r="R23" s="76"/>
      <c r="S23" s="76"/>
      <c r="T23" s="76"/>
      <c r="U23" s="76"/>
      <c r="V23" s="76"/>
      <c r="W23" s="76"/>
      <c r="X23" s="76"/>
      <c r="Y23" s="76"/>
      <c r="Z23" s="7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27"/>
      <c r="M24" s="128"/>
      <c r="N24" s="90"/>
      <c r="O24" s="91"/>
      <c r="P24" s="75"/>
      <c r="Q24" s="76"/>
      <c r="R24" s="76"/>
      <c r="S24" s="76"/>
      <c r="T24" s="76"/>
      <c r="U24" s="76"/>
      <c r="V24" s="76"/>
      <c r="W24" s="76"/>
      <c r="X24" s="76"/>
      <c r="Y24" s="76"/>
      <c r="Z24" s="7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27"/>
      <c r="M25" s="128"/>
      <c r="N25" s="92"/>
      <c r="O25" s="93"/>
      <c r="P25" s="78"/>
      <c r="Q25" s="79"/>
      <c r="R25" s="79"/>
      <c r="S25" s="79"/>
      <c r="T25" s="79"/>
      <c r="U25" s="79"/>
      <c r="V25" s="79"/>
      <c r="W25" s="79"/>
      <c r="X25" s="79"/>
      <c r="Y25" s="79"/>
      <c r="Z25" s="80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68" t="s">
        <v>74</v>
      </c>
      <c r="I26" s="69"/>
      <c r="J26" s="8"/>
      <c r="K26" s="8"/>
      <c r="L26" s="127"/>
      <c r="M26" s="128"/>
      <c r="N26" s="88" t="s">
        <v>76</v>
      </c>
      <c r="O26" s="88"/>
      <c r="P26" s="72" t="s">
        <v>131</v>
      </c>
      <c r="Q26" s="73"/>
      <c r="R26" s="73"/>
      <c r="S26" s="73"/>
      <c r="T26" s="73"/>
      <c r="U26" s="73"/>
      <c r="V26" s="73"/>
      <c r="W26" s="73"/>
      <c r="X26" s="73"/>
      <c r="Y26" s="73"/>
      <c r="Z26" s="74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70"/>
      <c r="I27" s="71"/>
      <c r="J27" s="8"/>
      <c r="K27" s="8"/>
      <c r="L27" s="127"/>
      <c r="M27" s="128"/>
      <c r="N27" s="90"/>
      <c r="O27" s="90"/>
      <c r="P27" s="75"/>
      <c r="Q27" s="76"/>
      <c r="R27" s="76"/>
      <c r="S27" s="76"/>
      <c r="T27" s="76"/>
      <c r="U27" s="76"/>
      <c r="V27" s="76"/>
      <c r="W27" s="76"/>
      <c r="X27" s="76"/>
      <c r="Y27" s="76"/>
      <c r="Z27" s="7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27"/>
      <c r="M28" s="128"/>
      <c r="N28" s="90"/>
      <c r="O28" s="90"/>
      <c r="P28" s="75"/>
      <c r="Q28" s="76"/>
      <c r="R28" s="76"/>
      <c r="S28" s="76"/>
      <c r="T28" s="76"/>
      <c r="U28" s="76"/>
      <c r="V28" s="76"/>
      <c r="W28" s="76"/>
      <c r="X28" s="76"/>
      <c r="Y28" s="76"/>
      <c r="Z28" s="7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27"/>
      <c r="M29" s="128"/>
      <c r="N29" s="92"/>
      <c r="O29" s="92"/>
      <c r="P29" s="78"/>
      <c r="Q29" s="79"/>
      <c r="R29" s="79"/>
      <c r="S29" s="79"/>
      <c r="T29" s="79"/>
      <c r="U29" s="79"/>
      <c r="V29" s="79"/>
      <c r="W29" s="79"/>
      <c r="X29" s="79"/>
      <c r="Y29" s="79"/>
      <c r="Z29" s="80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27"/>
      <c r="M30" s="128"/>
      <c r="N30" s="94" t="s">
        <v>77</v>
      </c>
      <c r="O30" s="89"/>
      <c r="P30" s="72" t="s">
        <v>121</v>
      </c>
      <c r="Q30" s="81"/>
      <c r="R30" s="81"/>
      <c r="S30" s="81"/>
      <c r="T30" s="81"/>
      <c r="U30" s="81"/>
      <c r="V30" s="81"/>
      <c r="W30" s="81"/>
      <c r="X30" s="81"/>
      <c r="Y30" s="81"/>
      <c r="Z30" s="82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68" t="s">
        <v>75</v>
      </c>
      <c r="I31" s="69"/>
      <c r="J31" s="8"/>
      <c r="K31" s="8"/>
      <c r="L31" s="129"/>
      <c r="M31" s="130"/>
      <c r="N31" s="95"/>
      <c r="O31" s="93"/>
      <c r="P31" s="83"/>
      <c r="Q31" s="84"/>
      <c r="R31" s="84"/>
      <c r="S31" s="84"/>
      <c r="T31" s="84"/>
      <c r="U31" s="84"/>
      <c r="V31" s="84"/>
      <c r="W31" s="84"/>
      <c r="X31" s="84"/>
      <c r="Y31" s="84"/>
      <c r="Z31" s="8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70"/>
      <c r="I32" s="7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68" t="s">
        <v>76</v>
      </c>
      <c r="I36" s="6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70"/>
      <c r="I37" s="7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68" t="s">
        <v>77</v>
      </c>
      <c r="I41" s="6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70"/>
      <c r="I42" s="71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8" t="s">
        <v>78</v>
      </c>
      <c r="C1" s="147"/>
      <c r="D1" s="138" t="s">
        <v>80</v>
      </c>
      <c r="E1" s="150"/>
      <c r="F1" s="151"/>
      <c r="I1" s="138" t="s">
        <v>79</v>
      </c>
      <c r="J1" s="139"/>
      <c r="K1" s="138" t="s">
        <v>81</v>
      </c>
      <c r="L1" s="142"/>
      <c r="M1" s="143"/>
      <c r="P1" s="137" t="s">
        <v>82</v>
      </c>
      <c r="Q1" s="137"/>
      <c r="R1" s="137" t="s">
        <v>83</v>
      </c>
      <c r="S1" s="137"/>
      <c r="T1" s="137"/>
      <c r="W1" s="137" t="s">
        <v>84</v>
      </c>
      <c r="X1" s="137"/>
      <c r="Y1" s="137" t="s">
        <v>85</v>
      </c>
      <c r="Z1" s="137"/>
      <c r="AA1" s="137"/>
    </row>
    <row r="2" spans="1:27" ht="16.5" customHeight="1" x14ac:dyDescent="0.3">
      <c r="B2" s="148"/>
      <c r="C2" s="149"/>
      <c r="D2" s="152"/>
      <c r="E2" s="153"/>
      <c r="F2" s="154"/>
      <c r="I2" s="140"/>
      <c r="J2" s="141"/>
      <c r="K2" s="144"/>
      <c r="L2" s="145"/>
      <c r="M2" s="146"/>
      <c r="P2" s="137"/>
      <c r="Q2" s="137"/>
      <c r="R2" s="137"/>
      <c r="S2" s="137"/>
      <c r="T2" s="137"/>
      <c r="W2" s="137"/>
      <c r="X2" s="137"/>
      <c r="Y2" s="137"/>
      <c r="Z2" s="137"/>
      <c r="AA2" s="137"/>
    </row>
    <row r="3" spans="1:27" x14ac:dyDescent="0.3">
      <c r="B3" s="136" t="s">
        <v>9</v>
      </c>
      <c r="C3" s="136"/>
      <c r="D3" s="136"/>
      <c r="E3" s="136" t="s">
        <v>11</v>
      </c>
      <c r="F3" s="136"/>
      <c r="I3" s="136" t="s">
        <v>18</v>
      </c>
      <c r="J3" s="136"/>
      <c r="K3" s="136"/>
      <c r="L3" s="136" t="s">
        <v>19</v>
      </c>
      <c r="M3" s="136"/>
      <c r="P3" s="136" t="s">
        <v>0</v>
      </c>
      <c r="Q3" s="136"/>
      <c r="R3" s="136"/>
      <c r="S3" s="136" t="s">
        <v>19</v>
      </c>
      <c r="T3" s="136"/>
      <c r="W3" s="136" t="s">
        <v>0</v>
      </c>
      <c r="X3" s="136"/>
      <c r="Y3" s="136"/>
      <c r="Z3" s="136" t="s">
        <v>19</v>
      </c>
      <c r="AA3" s="136"/>
    </row>
    <row r="4" spans="1:27" x14ac:dyDescent="0.3">
      <c r="B4" s="136" t="s">
        <v>5</v>
      </c>
      <c r="C4" s="136"/>
      <c r="D4" s="136"/>
      <c r="E4" s="136" t="s">
        <v>17</v>
      </c>
      <c r="F4" s="136"/>
      <c r="I4" s="136" t="s">
        <v>6</v>
      </c>
      <c r="J4" s="136"/>
      <c r="K4" s="136"/>
      <c r="L4" s="136" t="s">
        <v>20</v>
      </c>
      <c r="M4" s="136"/>
      <c r="P4" s="136" t="s">
        <v>7</v>
      </c>
      <c r="Q4" s="136"/>
      <c r="R4" s="136"/>
      <c r="S4" s="136" t="s">
        <v>21</v>
      </c>
      <c r="T4" s="136"/>
      <c r="W4" s="136" t="s">
        <v>8</v>
      </c>
      <c r="X4" s="136"/>
      <c r="Y4" s="136"/>
      <c r="Z4" s="136" t="s">
        <v>21</v>
      </c>
      <c r="AA4" s="136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5" t="s">
        <v>14</v>
      </c>
      <c r="C106" s="135"/>
      <c r="D106" s="5">
        <f>SUM(D6:D105)</f>
        <v>87316</v>
      </c>
      <c r="E106" s="2">
        <v>361</v>
      </c>
      <c r="F106" s="11" t="s">
        <v>64</v>
      </c>
      <c r="I106" s="135" t="s">
        <v>4</v>
      </c>
      <c r="J106" s="135"/>
      <c r="K106" s="5">
        <f>SUM(K6:K105)</f>
        <v>360244</v>
      </c>
      <c r="L106" s="2">
        <v>1479</v>
      </c>
      <c r="M106" s="11" t="s">
        <v>65</v>
      </c>
      <c r="P106" s="135" t="s">
        <v>4</v>
      </c>
      <c r="Q106" s="135"/>
      <c r="R106" s="5">
        <f>SUM(Q6:Q105)</f>
        <v>2195776.0000000005</v>
      </c>
      <c r="S106" s="2">
        <v>7949</v>
      </c>
      <c r="T106" s="11" t="s">
        <v>66</v>
      </c>
      <c r="W106" s="135" t="s">
        <v>4</v>
      </c>
      <c r="X106" s="135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5" t="s">
        <v>28</v>
      </c>
      <c r="D1" s="155"/>
      <c r="E1" s="155"/>
      <c r="F1" s="155"/>
      <c r="G1" s="155"/>
      <c r="H1" s="155"/>
      <c r="I1" s="155"/>
    </row>
    <row r="2" spans="2:14" ht="16.5" customHeight="1" thickBot="1" x14ac:dyDescent="0.35">
      <c r="C2" s="155"/>
      <c r="D2" s="155"/>
      <c r="E2" s="155"/>
      <c r="F2" s="155"/>
      <c r="G2" s="155"/>
      <c r="H2" s="155"/>
      <c r="I2" s="155"/>
    </row>
    <row r="3" spans="2:14" ht="16.5" customHeight="1" x14ac:dyDescent="0.3">
      <c r="B3" s="20"/>
      <c r="C3" s="168" t="s">
        <v>88</v>
      </c>
      <c r="D3" s="168"/>
      <c r="E3" s="24" t="s">
        <v>25</v>
      </c>
      <c r="F3" s="168" t="s">
        <v>23</v>
      </c>
      <c r="G3" s="168"/>
      <c r="H3" s="168"/>
      <c r="I3" s="168"/>
      <c r="K3" s="156" t="s">
        <v>146</v>
      </c>
      <c r="L3" s="157"/>
      <c r="M3" s="157"/>
      <c r="N3" s="158"/>
    </row>
    <row r="4" spans="2:14" ht="17.25" thickBot="1" x14ac:dyDescent="0.35">
      <c r="B4" s="42"/>
      <c r="C4" s="136" t="s">
        <v>92</v>
      </c>
      <c r="D4" s="136"/>
      <c r="E4" s="23" t="s">
        <v>145</v>
      </c>
      <c r="F4" s="136" t="s">
        <v>26</v>
      </c>
      <c r="G4" s="136"/>
      <c r="H4" s="136"/>
      <c r="I4" s="136"/>
      <c r="K4" s="159"/>
      <c r="L4" s="160"/>
      <c r="M4" s="160"/>
      <c r="N4" s="161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2" t="s">
        <v>91</v>
      </c>
      <c r="L5" s="163"/>
      <c r="M5" s="163"/>
      <c r="N5" s="164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5"/>
      <c r="L6" s="166"/>
      <c r="M6" s="166"/>
      <c r="N6" s="167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15" zoomScaleNormal="115" workbookViewId="0">
      <selection activeCell="E20" sqref="E20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4" width="25.375" style="41" customWidth="1"/>
    <col min="5" max="5" width="27.5" style="41" customWidth="1"/>
    <col min="6" max="6" width="19.125" style="41" customWidth="1"/>
    <col min="7" max="7" width="17.875" style="41" customWidth="1"/>
    <col min="8" max="8" width="20.25" style="41" customWidth="1"/>
    <col min="9" max="9" width="22.5" style="41" customWidth="1"/>
    <col min="10" max="10" width="20.875" style="41" customWidth="1"/>
    <col min="11" max="11" width="21.75" style="41" customWidth="1"/>
    <col min="12" max="12" width="17.5" style="41" customWidth="1"/>
    <col min="13" max="13" width="17.625" style="4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177">
        <v>50</v>
      </c>
      <c r="E2" s="177">
        <v>60</v>
      </c>
      <c r="F2" s="177">
        <v>70</v>
      </c>
      <c r="G2" s="177">
        <v>80</v>
      </c>
      <c r="H2" s="177">
        <v>90</v>
      </c>
      <c r="I2" s="177">
        <v>100</v>
      </c>
      <c r="J2" s="177">
        <v>110</v>
      </c>
      <c r="K2" s="177">
        <v>120</v>
      </c>
      <c r="L2" s="177">
        <v>130</v>
      </c>
      <c r="M2" s="177">
        <v>140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177">
        <v>200</v>
      </c>
      <c r="E3" s="177">
        <v>230</v>
      </c>
      <c r="F3" s="177">
        <v>260</v>
      </c>
      <c r="G3" s="177">
        <v>290</v>
      </c>
      <c r="H3" s="177">
        <v>320</v>
      </c>
      <c r="I3" s="177">
        <v>350</v>
      </c>
      <c r="J3" s="177">
        <v>380</v>
      </c>
      <c r="K3" s="177">
        <v>410</v>
      </c>
      <c r="L3" s="177">
        <v>440</v>
      </c>
      <c r="M3" s="177">
        <v>470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177">
        <v>800</v>
      </c>
      <c r="E4" s="177">
        <v>803</v>
      </c>
      <c r="F4" s="177">
        <v>806</v>
      </c>
      <c r="G4" s="177">
        <v>809</v>
      </c>
      <c r="H4" s="177">
        <v>812</v>
      </c>
      <c r="I4" s="177">
        <v>815</v>
      </c>
      <c r="J4" s="177">
        <v>818</v>
      </c>
      <c r="K4" s="177">
        <v>821</v>
      </c>
      <c r="L4" s="177">
        <v>824</v>
      </c>
      <c r="M4" s="177">
        <v>827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178">
        <v>831</v>
      </c>
      <c r="E5" s="177">
        <v>835</v>
      </c>
      <c r="F5" s="177">
        <v>839</v>
      </c>
      <c r="G5" s="177">
        <v>843</v>
      </c>
      <c r="H5" s="177">
        <v>847</v>
      </c>
      <c r="I5" s="177">
        <v>851</v>
      </c>
      <c r="J5" s="177">
        <v>855</v>
      </c>
      <c r="K5" s="177">
        <v>859</v>
      </c>
      <c r="L5" s="177">
        <v>863</v>
      </c>
      <c r="M5" s="177">
        <v>867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178">
        <v>27500</v>
      </c>
      <c r="E6" s="177">
        <v>27505</v>
      </c>
      <c r="F6" s="177">
        <v>27508</v>
      </c>
      <c r="G6" s="177">
        <v>27511</v>
      </c>
      <c r="H6" s="177">
        <v>27514</v>
      </c>
      <c r="I6" s="177">
        <v>27517</v>
      </c>
      <c r="J6" s="177">
        <v>27520</v>
      </c>
      <c r="K6" s="177">
        <v>27523</v>
      </c>
      <c r="L6" s="177">
        <v>27526</v>
      </c>
      <c r="M6" s="177">
        <v>27529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178">
        <v>225100</v>
      </c>
      <c r="E7" s="177">
        <v>225106</v>
      </c>
      <c r="F7" s="177">
        <v>225109</v>
      </c>
      <c r="G7" s="177">
        <v>225112</v>
      </c>
      <c r="H7" s="177">
        <v>225115</v>
      </c>
      <c r="I7" s="177">
        <v>225118</v>
      </c>
      <c r="J7" s="177">
        <v>225121</v>
      </c>
      <c r="K7" s="177">
        <v>225124</v>
      </c>
      <c r="L7" s="177">
        <v>225127</v>
      </c>
      <c r="M7" s="177">
        <v>225130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178">
        <v>2321300</v>
      </c>
      <c r="E8" s="177">
        <v>2321307</v>
      </c>
      <c r="F8" s="177">
        <v>2321310</v>
      </c>
      <c r="G8" s="177">
        <v>2321313</v>
      </c>
      <c r="H8" s="177">
        <v>2321316</v>
      </c>
      <c r="I8" s="177">
        <v>2321319</v>
      </c>
      <c r="J8" s="177">
        <v>2321322</v>
      </c>
      <c r="K8" s="177">
        <v>2321325</v>
      </c>
      <c r="L8" s="177">
        <v>2321328</v>
      </c>
      <c r="M8" s="177">
        <v>2321331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178">
        <v>28966900</v>
      </c>
      <c r="E9" s="177">
        <v>28966908</v>
      </c>
      <c r="F9" s="177">
        <v>28966911</v>
      </c>
      <c r="G9" s="177">
        <v>28966914</v>
      </c>
      <c r="H9" s="177">
        <v>28966917</v>
      </c>
      <c r="I9" s="177">
        <v>28966920</v>
      </c>
      <c r="J9" s="177">
        <v>28966923</v>
      </c>
      <c r="K9" s="177">
        <v>28966926</v>
      </c>
      <c r="L9" s="177">
        <v>28966929</v>
      </c>
      <c r="M9" s="177">
        <v>28966932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178">
        <v>422798300</v>
      </c>
      <c r="E10" s="177">
        <v>422798309</v>
      </c>
      <c r="F10" s="177">
        <v>422798312</v>
      </c>
      <c r="G10" s="177">
        <v>422798315</v>
      </c>
      <c r="H10" s="177">
        <v>422798318</v>
      </c>
      <c r="I10" s="177">
        <v>422798321</v>
      </c>
      <c r="J10" s="177">
        <v>422798324</v>
      </c>
      <c r="K10" s="177">
        <v>422798327</v>
      </c>
      <c r="L10" s="177">
        <v>422798330</v>
      </c>
      <c r="M10" s="177">
        <v>422798333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178">
        <v>7048293100</v>
      </c>
      <c r="E11" s="177">
        <v>7048293110</v>
      </c>
      <c r="F11" s="177">
        <v>7048293113</v>
      </c>
      <c r="G11" s="177">
        <v>7048293116</v>
      </c>
      <c r="H11" s="177">
        <v>7048293119</v>
      </c>
      <c r="I11" s="177">
        <v>7048293122</v>
      </c>
      <c r="J11" s="177">
        <v>7048293125</v>
      </c>
      <c r="K11" s="177">
        <v>7048293128</v>
      </c>
      <c r="L11" s="177">
        <v>7048293131</v>
      </c>
      <c r="M11" s="177">
        <v>7048293134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178">
        <v>131947819700</v>
      </c>
      <c r="E12" s="177">
        <v>131947819711</v>
      </c>
      <c r="F12" s="177">
        <v>131947819714</v>
      </c>
      <c r="G12" s="177">
        <v>131947819717</v>
      </c>
      <c r="H12" s="177">
        <v>131947819720</v>
      </c>
      <c r="I12" s="177">
        <v>131947819723</v>
      </c>
      <c r="J12" s="177">
        <v>131947819726</v>
      </c>
      <c r="K12" s="177">
        <v>131947819729</v>
      </c>
      <c r="L12" s="177">
        <v>131947819732</v>
      </c>
      <c r="M12" s="177">
        <v>131947819735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178">
        <v>2738771542900</v>
      </c>
      <c r="E13" s="177">
        <v>2738771542912</v>
      </c>
      <c r="F13" s="177">
        <v>2738771542915</v>
      </c>
      <c r="G13" s="177">
        <v>2738771542918</v>
      </c>
      <c r="H13" s="177">
        <v>2738771542921</v>
      </c>
      <c r="I13" s="177">
        <v>2738771542924</v>
      </c>
      <c r="J13" s="177">
        <v>2738771542927</v>
      </c>
      <c r="K13" s="177">
        <v>2738771542930</v>
      </c>
      <c r="L13" s="177">
        <v>2738771542933</v>
      </c>
      <c r="M13" s="177">
        <v>2738771542936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178">
        <v>62399688866300</v>
      </c>
      <c r="E14" s="177">
        <v>62399688866313</v>
      </c>
      <c r="F14" s="177">
        <v>62399688866316</v>
      </c>
      <c r="G14" s="177">
        <v>62399688866319</v>
      </c>
      <c r="H14" s="177">
        <v>62399688866322</v>
      </c>
      <c r="I14" s="177">
        <v>62399688866325</v>
      </c>
      <c r="J14" s="177">
        <v>62399688866328</v>
      </c>
      <c r="K14" s="177">
        <v>62399688866331</v>
      </c>
      <c r="L14" s="177">
        <v>62399688866334</v>
      </c>
      <c r="M14" s="177">
        <v>62399688866337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178">
        <v>1547853022245100</v>
      </c>
      <c r="E15" s="177">
        <v>1547853022245114</v>
      </c>
      <c r="F15" s="177">
        <v>1547853022245117</v>
      </c>
      <c r="G15" s="177">
        <v>1547853022245120</v>
      </c>
      <c r="H15" s="177">
        <v>1547853022245123</v>
      </c>
      <c r="I15" s="177">
        <v>1547853022245126</v>
      </c>
      <c r="J15" s="177">
        <v>1547853022245129</v>
      </c>
      <c r="K15" s="177">
        <v>1547853022245132</v>
      </c>
      <c r="L15" s="177">
        <v>1547853022245135</v>
      </c>
      <c r="M15" s="177">
        <v>1547853022245138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178">
        <v>4.1518154446327696E+16</v>
      </c>
      <c r="E16" s="177">
        <v>4.1518154446327712E+16</v>
      </c>
      <c r="F16" s="177">
        <v>4.1518154446327712E+16</v>
      </c>
      <c r="G16" s="177">
        <v>4.1518154446327712E+16</v>
      </c>
      <c r="H16" s="177">
        <v>4.1518154446327712E+16</v>
      </c>
      <c r="I16" s="177">
        <v>4.1518154446327712E+16</v>
      </c>
      <c r="J16" s="177">
        <v>4.1518154446327712E+16</v>
      </c>
      <c r="K16" s="177">
        <v>4.1518154446327712E+16</v>
      </c>
      <c r="L16" s="177">
        <v>4.1518154446327712E+16</v>
      </c>
      <c r="M16" s="177">
        <v>4.1518154446327712E+16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178">
        <v>1.197287312545943E+18</v>
      </c>
      <c r="E17" s="177">
        <v>1.197287312545943E+18</v>
      </c>
      <c r="F17" s="177">
        <v>1.197287312545943E+18</v>
      </c>
      <c r="G17" s="177">
        <v>1.197287312545943E+18</v>
      </c>
      <c r="H17" s="177">
        <v>1.197287312545943E+18</v>
      </c>
      <c r="I17" s="177">
        <v>1.197287312545943E+18</v>
      </c>
      <c r="J17" s="177">
        <v>1.197287312545943E+18</v>
      </c>
      <c r="K17" s="177">
        <v>1.197287312545943E+18</v>
      </c>
      <c r="L17" s="177">
        <v>1.197287312545943E+18</v>
      </c>
      <c r="M17" s="177">
        <v>1.197287312545943E+18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178">
        <v>3.6936355738343793E+19</v>
      </c>
      <c r="E18" s="177">
        <v>3.6936355738343793E+19</v>
      </c>
      <c r="F18" s="177">
        <v>3.6936355738343793E+19</v>
      </c>
      <c r="G18" s="177">
        <v>3.6936355738343793E+19</v>
      </c>
      <c r="H18" s="177">
        <v>3.6936355738343793E+19</v>
      </c>
      <c r="I18" s="177">
        <v>3.6936355738343793E+19</v>
      </c>
      <c r="J18" s="177">
        <v>3.6936355738343793E+19</v>
      </c>
      <c r="K18" s="177">
        <v>3.6936355738343793E+19</v>
      </c>
      <c r="L18" s="177">
        <v>3.6936355738343793E+19</v>
      </c>
      <c r="M18" s="177">
        <v>3.6936355738343793E+19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178">
        <v>1.213751488214001E+21</v>
      </c>
      <c r="E19" s="177">
        <v>1.213751488214001E+21</v>
      </c>
      <c r="F19" s="177">
        <v>1.213751488214001E+21</v>
      </c>
      <c r="G19" s="177">
        <v>1.213751488214001E+21</v>
      </c>
      <c r="H19" s="177">
        <v>1.213751488214001E+21</v>
      </c>
      <c r="I19" s="177">
        <v>1.213751488214001E+21</v>
      </c>
      <c r="J19" s="177">
        <v>1.213751488214001E+21</v>
      </c>
      <c r="K19" s="177">
        <v>1.213751488214001E+21</v>
      </c>
      <c r="L19" s="177">
        <v>1.213751488214001E+21</v>
      </c>
      <c r="M19" s="177">
        <v>1.213751488214001E+21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178">
        <v>4.2323260162233959E+22</v>
      </c>
      <c r="E20" s="177">
        <v>4.2323260162233959E+22</v>
      </c>
      <c r="F20" s="177">
        <v>4.2323260162233959E+22</v>
      </c>
      <c r="G20" s="177">
        <v>4.2323260162233959E+22</v>
      </c>
      <c r="H20" s="177">
        <v>4.2323260162233959E+22</v>
      </c>
      <c r="I20" s="177">
        <v>4.2323260162233959E+22</v>
      </c>
      <c r="J20" s="177">
        <v>4.2323260162233959E+22</v>
      </c>
      <c r="K20" s="177">
        <v>4.2323260162233959E+22</v>
      </c>
      <c r="L20" s="177">
        <v>4.2323260162233959E+22</v>
      </c>
      <c r="M20" s="177">
        <v>4.2323260162233959E+22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179">
        <v>1.5607895361992899E+24</v>
      </c>
      <c r="E21" s="180">
        <v>1.5607895361992899E+24</v>
      </c>
      <c r="F21" s="177">
        <v>1.5607895361992899E+24</v>
      </c>
      <c r="G21" s="177">
        <v>1.5607895361992899E+24</v>
      </c>
      <c r="H21" s="177">
        <v>1.5607895361992899E+24</v>
      </c>
      <c r="I21" s="177">
        <v>1.5607895361992899E+24</v>
      </c>
      <c r="J21" s="177">
        <v>1.5607895361992899E+24</v>
      </c>
      <c r="K21" s="177">
        <v>1.5607895361992899E+24</v>
      </c>
      <c r="L21" s="177">
        <v>1.5607895361992899E+24</v>
      </c>
      <c r="M21" s="177">
        <v>1.5607895361992899E+24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69" t="s">
        <v>183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14" x14ac:dyDescent="0.3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1936</v>
      </c>
      <c r="F5" s="65">
        <f>POWER((3+0.2*(weaponData!E3:O3-25)),2)</f>
        <v>2500</v>
      </c>
      <c r="G5" s="65">
        <f>POWER((3+0.2*(weaponData!F3:P3-25)),2)</f>
        <v>3136</v>
      </c>
      <c r="H5" s="65">
        <f>POWER((3+0.2*(weaponData!G3:Q3-25)),2)</f>
        <v>3844</v>
      </c>
      <c r="I5" s="65">
        <f>POWER((3+0.2*(weaponData!H3:R3-25)),2)</f>
        <v>4624</v>
      </c>
      <c r="J5" s="65">
        <f>POWER((3+0.2*(weaponData!I3:S3-25)),2)</f>
        <v>5476</v>
      </c>
      <c r="K5" s="65">
        <f>POWER((3+0.2*(weaponData!J3:T3-25)),2)</f>
        <v>6400</v>
      </c>
      <c r="L5" s="65">
        <f>POWER((3+0.2*(weaponData!K3:U3-25)),2)</f>
        <v>7396</v>
      </c>
      <c r="M5" s="65">
        <f>POWER((3+0.2*(weaponData!L3:V3-25)),2)</f>
        <v>8464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25153.960000000006</v>
      </c>
      <c r="F6" s="65">
        <f>POWER((3+0.2*(weaponData!E4:O4-25)),2)</f>
        <v>25344.640000000007</v>
      </c>
      <c r="G6" s="65">
        <f>POWER((3+0.2*(weaponData!F4:P4-25)),2)</f>
        <v>25536.040000000005</v>
      </c>
      <c r="H6" s="65">
        <f>POWER((3+0.2*(weaponData!G4:Q4-25)),2)</f>
        <v>25728.160000000003</v>
      </c>
      <c r="I6" s="65">
        <f>POWER((3+0.2*(weaponData!H4:R4-25)),2)</f>
        <v>25921</v>
      </c>
      <c r="J6" s="65">
        <f>POWER((3+0.2*(weaponData!I4:S4-25)),2)</f>
        <v>26114.560000000009</v>
      </c>
      <c r="K6" s="65">
        <f>POWER((3+0.2*(weaponData!J4:T4-25)),2)</f>
        <v>26308.840000000004</v>
      </c>
      <c r="L6" s="65">
        <f>POWER((3+0.2*(weaponData!K4:U4-25)),2)</f>
        <v>26503.840000000004</v>
      </c>
      <c r="M6" s="65">
        <f>POWER((3+0.2*(weaponData!L4:V4-25)),2)</f>
        <v>26699.56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27225</v>
      </c>
      <c r="F7" s="65">
        <f>POWER((3+0.2*(weaponData!E5:O5-25)),2)</f>
        <v>27489.640000000003</v>
      </c>
      <c r="G7" s="65">
        <f>POWER((3+0.2*(weaponData!F5:P5-25)),2)</f>
        <v>27755.560000000009</v>
      </c>
      <c r="H7" s="65">
        <f>POWER((3+0.2*(weaponData!G5:Q5-25)),2)</f>
        <v>28022.760000000002</v>
      </c>
      <c r="I7" s="65">
        <f>POWER((3+0.2*(weaponData!H5:R5-25)),2)</f>
        <v>28291.240000000005</v>
      </c>
      <c r="J7" s="65">
        <f>POWER((3+0.2*(weaponData!I5:S5-25)),2)</f>
        <v>28561</v>
      </c>
      <c r="K7" s="65">
        <f>POWER((3+0.2*(weaponData!J5:T5-25)),2)</f>
        <v>28832.040000000005</v>
      </c>
      <c r="L7" s="65">
        <f>POWER((3+0.2*(weaponData!K5:U5-25)),2)</f>
        <v>29104.360000000008</v>
      </c>
      <c r="M7" s="65">
        <f>POWER((3+0.2*(weaponData!L5:V5-25)),2)</f>
        <v>29377.960000000003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30239001</v>
      </c>
      <c r="F8" s="65">
        <f>POWER((3+0.2*(weaponData!E6:O6-25)),2)</f>
        <v>30245600.160000004</v>
      </c>
      <c r="G8" s="65">
        <f>POWER((3+0.2*(weaponData!F6:P6-25)),2)</f>
        <v>30252200.040000007</v>
      </c>
      <c r="H8" s="65">
        <f>POWER((3+0.2*(weaponData!G6:Q6-25)),2)</f>
        <v>30258800.640000001</v>
      </c>
      <c r="I8" s="65">
        <f>POWER((3+0.2*(weaponData!H6:R6-25)),2)</f>
        <v>30265401.960000005</v>
      </c>
      <c r="J8" s="65">
        <f>POWER((3+0.2*(weaponData!I6:S6-25)),2)</f>
        <v>30272004</v>
      </c>
      <c r="K8" s="65">
        <f>POWER((3+0.2*(weaponData!J6:T6-25)),2)</f>
        <v>30278606.760000005</v>
      </c>
      <c r="L8" s="65">
        <f>POWER((3+0.2*(weaponData!K6:U6-25)),2)</f>
        <v>30285210.24000001</v>
      </c>
      <c r="M8" s="65">
        <f>POWER((3+0.2*(weaponData!L6:V6-25)),2)</f>
        <v>30291814.440000001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2026728368.6400003</v>
      </c>
      <c r="F9" s="65">
        <f>POWER((3+0.2*(weaponData!E7:O7-25)),2)</f>
        <v>2026782392.0400002</v>
      </c>
      <c r="G9" s="65">
        <f>POWER((3+0.2*(weaponData!F7:P7-25)),2)</f>
        <v>2026836416.1600001</v>
      </c>
      <c r="H9" s="65">
        <f>POWER((3+0.2*(weaponData!G7:Q7-25)),2)</f>
        <v>2026890441</v>
      </c>
      <c r="I9" s="65">
        <f>POWER((3+0.2*(weaponData!H7:R7-25)),2)</f>
        <v>2026944466.5600004</v>
      </c>
      <c r="J9" s="65">
        <f>POWER((3+0.2*(weaponData!I7:S7-25)),2)</f>
        <v>2026998492.8400004</v>
      </c>
      <c r="K9" s="65">
        <f>POWER((3+0.2*(weaponData!J7:T7-25)),2)</f>
        <v>2027052519.8400002</v>
      </c>
      <c r="L9" s="65">
        <f>POWER((3+0.2*(weaponData!K7:U7-25)),2)</f>
        <v>2027106547.5600002</v>
      </c>
      <c r="M9" s="65">
        <f>POWER((3+0.2*(weaponData!L7:V7-25)),2)</f>
        <v>2027160576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215536790488.36002</v>
      </c>
      <c r="F10" s="65">
        <f>POWER((3+0.2*(weaponData!E8:O8-25)),2)</f>
        <v>215537347600</v>
      </c>
      <c r="G10" s="65">
        <f>POWER((3+0.2*(weaponData!F8:P8-25)),2)</f>
        <v>215537904712.36005</v>
      </c>
      <c r="H10" s="65">
        <f>POWER((3+0.2*(weaponData!G8:Q8-25)),2)</f>
        <v>215538461825.44</v>
      </c>
      <c r="I10" s="65">
        <f>POWER((3+0.2*(weaponData!H8:R8-25)),2)</f>
        <v>215539018939.24005</v>
      </c>
      <c r="J10" s="65">
        <f>POWER((3+0.2*(weaponData!I8:S8-25)),2)</f>
        <v>215539576053.76001</v>
      </c>
      <c r="K10" s="65">
        <f>POWER((3+0.2*(weaponData!J8:T8-25)),2)</f>
        <v>215540133169</v>
      </c>
      <c r="L10" s="65">
        <f>POWER((3+0.2*(weaponData!K8:U8-25)),2)</f>
        <v>215540690284.96002</v>
      </c>
      <c r="M10" s="65">
        <f>POWER((3+0.2*(weaponData!L8:V8-25)),2)</f>
        <v>215541247401.64001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33563247189696.168</v>
      </c>
      <c r="F11" s="65">
        <f>POWER((3+0.2*(weaponData!E9:O9-25)),2)</f>
        <v>33563254141752.043</v>
      </c>
      <c r="G11" s="65">
        <f>POWER((3+0.2*(weaponData!F9:P9-25)),2)</f>
        <v>33563261093808.648</v>
      </c>
      <c r="H11" s="65">
        <f>POWER((3+0.2*(weaponData!G9:Q9-25)),2)</f>
        <v>33563268045865.965</v>
      </c>
      <c r="I11" s="65">
        <f>POWER((3+0.2*(weaponData!H9:R9-25)),2)</f>
        <v>33563274997924</v>
      </c>
      <c r="J11" s="65">
        <f>POWER((3+0.2*(weaponData!I9:S9-25)),2)</f>
        <v>33563281949982.766</v>
      </c>
      <c r="K11" s="65">
        <f>POWER((3+0.2*(weaponData!J9:T9-25)),2)</f>
        <v>33563288902042.242</v>
      </c>
      <c r="L11" s="65">
        <f>POWER((3+0.2*(weaponData!K9:U9-25)),2)</f>
        <v>33563295854102.449</v>
      </c>
      <c r="M11" s="65">
        <f>POWER((3+0.2*(weaponData!L9:V9-25)),2)</f>
        <v>33563302806163.363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1" t="s">
        <v>184</v>
      </c>
      <c r="E14" s="171"/>
      <c r="F14" s="171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5" t="s">
        <v>63</v>
      </c>
      <c r="D1" s="155"/>
      <c r="E1" s="155"/>
      <c r="F1" s="155"/>
      <c r="G1" s="155"/>
      <c r="I1" t="s">
        <v>100</v>
      </c>
    </row>
    <row r="2" spans="3:14" ht="26.25" customHeight="1" x14ac:dyDescent="0.3">
      <c r="C2" s="155"/>
      <c r="D2" s="155"/>
      <c r="E2" s="155"/>
      <c r="F2" s="155"/>
      <c r="G2" s="155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4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5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5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5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5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5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5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5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2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3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3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3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3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3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3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3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6" t="s">
        <v>128</v>
      </c>
      <c r="C2" s="155"/>
    </row>
    <row r="3" spans="2:3" ht="16.5" customHeight="1" x14ac:dyDescent="0.3">
      <c r="B3" s="155"/>
      <c r="C3" s="155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69" t="s">
        <v>144</v>
      </c>
      <c r="C2" s="169"/>
      <c r="D2" s="169"/>
      <c r="E2" s="169"/>
      <c r="F2" s="169"/>
      <c r="G2" s="169"/>
    </row>
    <row r="3" spans="2:7" ht="16.5" customHeight="1" x14ac:dyDescent="0.3">
      <c r="B3" s="170"/>
      <c r="C3" s="170"/>
      <c r="D3" s="170"/>
      <c r="E3" s="170"/>
      <c r="F3" s="170"/>
      <c r="G3" s="170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2020-10-25T19:54:56Z</dcterms:modified>
</cp:coreProperties>
</file>