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mProject1\Project1\Assets\Script\Data\"/>
    </mc:Choice>
  </mc:AlternateContent>
  <bookViews>
    <workbookView xWindow="480" yWindow="1155" windowWidth="17055" windowHeight="12975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6" i="4" l="1"/>
  <c r="E7" i="4"/>
  <c r="E108" i="4"/>
  <c r="D108" i="4"/>
  <c r="C108" i="4"/>
  <c r="C6" i="4" l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<sst xmlns="http://schemas.openxmlformats.org/spreadsheetml/2006/main" count="719" uniqueCount="189">
  <si>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</si>
  <si>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</si>
  <si>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</si>
  <si>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</si>
  <si>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</si>
  <si>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</si>
  <si>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</si>
  <si>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</si>
  <si>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</si>
  <si>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</si>
  <si>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</si>
  <si>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</si>
  <si>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</si>
  <si>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</si>
  <si>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</si>
  <si>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</si>
  <si>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</si>
  <si>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</si>
  <si>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</si>
  <si>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</si>
  <si>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</si>
  <si>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</si>
  <si>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</si>
  <si>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</si>
  <si>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</si>
  <si>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</si>
  <si>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</si>
  <si>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</si>
  <si>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</si>
  <si>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</si>
  <si>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</si>
  <si>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</si>
  <si>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</si>
  <si>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</si>
  <si>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</si>
  <si>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</si>
  <si>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</si>
  <si>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</si>
  <si>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</si>
  <si>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</si>
  <si>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</si>
  <si>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</si>
  <si>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</si>
  <si>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</si>
  <si>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</si>
  <si>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</si>
  <si>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</si>
  <si>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</si>
  <si>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</si>
  <si>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</si>
  <si>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</si>
  <si>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</si>
  <si>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</si>
  <si>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</si>
  <si>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</si>
  <si>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</si>
  <si>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</si>
  <si>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</si>
  <si>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</si>
  <si>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</si>
  <si>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</si>
  <si>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</si>
  <si>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</si>
  <si>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</si>
  <si>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</si>
  <si>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</si>
  <si>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</si>
  <si>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</si>
  <si>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</si>
  <si>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</si>
  <si>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</si>
  <si>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</si>
  <si>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</si>
  <si>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</si>
  <si>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</si>
  <si>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</si>
  <si>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</si>
  <si>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</si>
  <si>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</si>
  <si>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</si>
  <si>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</si>
  <si>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</si>
  <si>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</si>
  <si>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</si>
  <si>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</si>
  <si>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</si>
  <si>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</si>
  <si>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</si>
  <si>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</si>
  <si>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</si>
  <si>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</si>
  <si>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</si>
  <si>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</si>
  <si>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</si>
  <si>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</si>
  <si>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</si>
  <si>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</si>
  <si>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</si>
  <si>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</si>
  <si>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</si>
  <si>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</si>
  <si>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</si>
  <si>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</si>
  <si>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</si>
  <si>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</si>
  <si>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</si>
  <si>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</si>
  <si>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</si>
  <si>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</si>
  <si>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</si>
  <si>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</si>
  <si>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</si>
  <si>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</si>
  <si>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</si>
  <si>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</si>
  <si>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</si>
  <si>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</si>
  <si>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</si>
  <si>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</si>
  <si>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</si>
  <si>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</si>
  <si>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</si>
  <si>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</si>
  <si>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</si>
  <si>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</si>
  <si>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</si>
  <si>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</si>
  <si>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</si>
  <si>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</si>
  <si>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</si>
  <si>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</si>
  <si>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</si>
  <si>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</si>
  <si>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</si>
  <si>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</si>
  <si>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</si>
  <si>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</si>
  <si>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</si>
  <si>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</si>
  <si>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</si>
  <si>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</si>
  <si>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</si>
  <si>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</si>
  <si>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</si>
  <si>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</si>
  <si>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</si>
  <si>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</si>
  <si>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</si>
  <si>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</si>
  <si>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</si>
  <si>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</si>
  <si>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</si>
  <si>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</si>
  <si>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</si>
  <si>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</si>
  <si>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</si>
  <si>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</si>
  <si>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</si>
  <si>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</si>
  <si>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</si>
  <si>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</si>
  <si>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</si>
  <si>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</si>
  <si>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</si>
  <si>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</si>
  <si>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</si>
  <si>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</si>
  <si>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</si>
  <si>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</si>
  <si>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</si>
  <si>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</si>
  <si>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</si>
  <si>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</si>
  <si>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</si>
  <si>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</si>
  <si>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</si>
  <si>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</si>
  <si>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</si>
  <si>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</si>
  <si>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</si>
  <si>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</si>
  <si>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</si>
  <si>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</si>
  <si>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</si>
  <si>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</si>
  <si>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</si>
  <si>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</si>
  <si>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</si>
  <si>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weapon_double-edged-ax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</si>
</sst>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67" t="s">
        <v>68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2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5" t="s">
        <v>67</v>
      </c>
      <c r="C7" s="11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17"/>
      <c r="C8" s="11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3" t="s">
        <v>69</v>
      </c>
      <c r="M10" s="104"/>
      <c r="N10" s="97" t="s">
        <v>24</v>
      </c>
      <c r="O10" s="98"/>
      <c r="P10" s="76" t="s">
        <v>127</v>
      </c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5"/>
      <c r="M11" s="106"/>
      <c r="N11" s="99"/>
      <c r="O11" s="100"/>
      <c r="P11" s="79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5"/>
      <c r="M12" s="106"/>
      <c r="N12" s="99"/>
      <c r="O12" s="100"/>
      <c r="P12" s="79"/>
      <c r="Q12" s="80"/>
      <c r="R12" s="80"/>
      <c r="S12" s="80"/>
      <c r="T12" s="80"/>
      <c r="U12" s="80"/>
      <c r="V12" s="80"/>
      <c r="W12" s="80"/>
      <c r="X12" s="80"/>
      <c r="Y12" s="80"/>
      <c r="Z12" s="81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5" t="s">
        <v>69</v>
      </c>
      <c r="E13" s="116"/>
      <c r="F13" s="30"/>
      <c r="G13" s="31"/>
      <c r="H13" s="89" t="s">
        <v>71</v>
      </c>
      <c r="I13" s="90"/>
      <c r="J13" s="8"/>
      <c r="K13" s="8"/>
      <c r="L13" s="105"/>
      <c r="M13" s="106"/>
      <c r="N13" s="101"/>
      <c r="O13" s="102"/>
      <c r="P13" s="82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17"/>
      <c r="E14" s="118"/>
      <c r="F14" s="33"/>
      <c r="G14" s="8"/>
      <c r="H14" s="91"/>
      <c r="I14" s="92"/>
      <c r="J14" s="8"/>
      <c r="K14" s="8"/>
      <c r="L14" s="105"/>
      <c r="M14" s="106"/>
      <c r="N14" s="97" t="s">
        <v>70</v>
      </c>
      <c r="O14" s="98"/>
      <c r="P14" s="76" t="s">
        <v>125</v>
      </c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5"/>
      <c r="M15" s="106"/>
      <c r="N15" s="99"/>
      <c r="O15" s="100"/>
      <c r="P15" s="79"/>
      <c r="Q15" s="80"/>
      <c r="R15" s="80"/>
      <c r="S15" s="80"/>
      <c r="T15" s="80"/>
      <c r="U15" s="80"/>
      <c r="V15" s="80"/>
      <c r="W15" s="80"/>
      <c r="X15" s="80"/>
      <c r="Y15" s="80"/>
      <c r="Z15" s="81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5"/>
      <c r="M16" s="106"/>
      <c r="N16" s="99"/>
      <c r="O16" s="100"/>
      <c r="P16" s="79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89" t="s">
        <v>70</v>
      </c>
      <c r="I17" s="90"/>
      <c r="J17" s="8"/>
      <c r="K17" s="8"/>
      <c r="L17" s="107"/>
      <c r="M17" s="108"/>
      <c r="N17" s="101"/>
      <c r="O17" s="102"/>
      <c r="P17" s="82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1"/>
      <c r="I18" s="92"/>
      <c r="J18" s="8"/>
      <c r="K18" s="8"/>
      <c r="L18" s="109" t="s">
        <v>72</v>
      </c>
      <c r="M18" s="110"/>
      <c r="N18" s="127" t="s">
        <v>73</v>
      </c>
      <c r="O18" s="128"/>
      <c r="P18" s="76" t="s">
        <v>124</v>
      </c>
      <c r="Q18" s="122"/>
      <c r="R18" s="122"/>
      <c r="S18" s="122"/>
      <c r="T18" s="122"/>
      <c r="U18" s="122"/>
      <c r="V18" s="122"/>
      <c r="W18" s="122"/>
      <c r="X18" s="122"/>
      <c r="Y18" s="122"/>
      <c r="Z18" s="123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1"/>
      <c r="M19" s="112"/>
      <c r="N19" s="129"/>
      <c r="O19" s="13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1"/>
      <c r="M20" s="112"/>
      <c r="N20" s="127" t="s">
        <v>74</v>
      </c>
      <c r="O20" s="128"/>
      <c r="P20" s="131" t="s">
        <v>123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3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5" t="s">
        <v>72</v>
      </c>
      <c r="E21" s="86"/>
      <c r="F21" s="30"/>
      <c r="G21" s="31"/>
      <c r="H21" s="93" t="s">
        <v>73</v>
      </c>
      <c r="I21" s="94"/>
      <c r="J21" s="8"/>
      <c r="K21" s="8"/>
      <c r="L21" s="111"/>
      <c r="M21" s="112"/>
      <c r="N21" s="129"/>
      <c r="O21" s="13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6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87"/>
      <c r="E22" s="88"/>
      <c r="F22" s="33"/>
      <c r="G22" s="8"/>
      <c r="H22" s="95"/>
      <c r="I22" s="96"/>
      <c r="J22" s="8"/>
      <c r="K22" s="8"/>
      <c r="L22" s="111"/>
      <c r="M22" s="112"/>
      <c r="N22" s="119" t="s">
        <v>75</v>
      </c>
      <c r="O22" s="128"/>
      <c r="P22" s="132" t="s">
        <v>122</v>
      </c>
      <c r="Q22" s="77"/>
      <c r="R22" s="77"/>
      <c r="S22" s="77"/>
      <c r="T22" s="77"/>
      <c r="U22" s="77"/>
      <c r="V22" s="77"/>
      <c r="W22" s="77"/>
      <c r="X22" s="77"/>
      <c r="Y22" s="77"/>
      <c r="Z22" s="7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1"/>
      <c r="M23" s="112"/>
      <c r="N23" s="120"/>
      <c r="O23" s="133"/>
      <c r="P23" s="79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1"/>
      <c r="M24" s="112"/>
      <c r="N24" s="120"/>
      <c r="O24" s="133"/>
      <c r="P24" s="79"/>
      <c r="Q24" s="80"/>
      <c r="R24" s="80"/>
      <c r="S24" s="80"/>
      <c r="T24" s="80"/>
      <c r="U24" s="80"/>
      <c r="V24" s="80"/>
      <c r="W24" s="80"/>
      <c r="X24" s="80"/>
      <c r="Y24" s="80"/>
      <c r="Z24" s="81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1"/>
      <c r="M25" s="112"/>
      <c r="N25" s="121"/>
      <c r="O25" s="130"/>
      <c r="P25" s="82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3" t="s">
        <v>74</v>
      </c>
      <c r="I26" s="94"/>
      <c r="J26" s="8"/>
      <c r="K26" s="8"/>
      <c r="L26" s="111"/>
      <c r="M26" s="112"/>
      <c r="N26" s="119" t="s">
        <v>76</v>
      </c>
      <c r="O26" s="119"/>
      <c r="P26" s="76" t="s">
        <v>131</v>
      </c>
      <c r="Q26" s="77"/>
      <c r="R26" s="77"/>
      <c r="S26" s="77"/>
      <c r="T26" s="77"/>
      <c r="U26" s="77"/>
      <c r="V26" s="77"/>
      <c r="W26" s="77"/>
      <c r="X26" s="77"/>
      <c r="Y26" s="77"/>
      <c r="Z26" s="7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5"/>
      <c r="I27" s="96"/>
      <c r="J27" s="8"/>
      <c r="K27" s="8"/>
      <c r="L27" s="111"/>
      <c r="M27" s="112"/>
      <c r="N27" s="120"/>
      <c r="O27" s="120"/>
      <c r="P27" s="79"/>
      <c r="Q27" s="80"/>
      <c r="R27" s="80"/>
      <c r="S27" s="80"/>
      <c r="T27" s="80"/>
      <c r="U27" s="80"/>
      <c r="V27" s="80"/>
      <c r="W27" s="80"/>
      <c r="X27" s="80"/>
      <c r="Y27" s="80"/>
      <c r="Z27" s="81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1"/>
      <c r="M28" s="112"/>
      <c r="N28" s="120"/>
      <c r="O28" s="120"/>
      <c r="P28" s="79"/>
      <c r="Q28" s="80"/>
      <c r="R28" s="80"/>
      <c r="S28" s="80"/>
      <c r="T28" s="80"/>
      <c r="U28" s="80"/>
      <c r="V28" s="80"/>
      <c r="W28" s="80"/>
      <c r="X28" s="80"/>
      <c r="Y28" s="80"/>
      <c r="Z28" s="81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1"/>
      <c r="M29" s="112"/>
      <c r="N29" s="121"/>
      <c r="O29" s="121"/>
      <c r="P29" s="82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1"/>
      <c r="M30" s="112"/>
      <c r="N30" s="127" t="s">
        <v>77</v>
      </c>
      <c r="O30" s="128"/>
      <c r="P30" s="76" t="s">
        <v>121</v>
      </c>
      <c r="Q30" s="122"/>
      <c r="R30" s="122"/>
      <c r="S30" s="122"/>
      <c r="T30" s="122"/>
      <c r="U30" s="122"/>
      <c r="V30" s="122"/>
      <c r="W30" s="122"/>
      <c r="X30" s="122"/>
      <c r="Y30" s="122"/>
      <c r="Z30" s="123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3" t="s">
        <v>75</v>
      </c>
      <c r="I31" s="94"/>
      <c r="J31" s="8"/>
      <c r="K31" s="8"/>
      <c r="L31" s="113"/>
      <c r="M31" s="114"/>
      <c r="N31" s="129"/>
      <c r="O31" s="130"/>
      <c r="P31" s="124"/>
      <c r="Q31" s="125"/>
      <c r="R31" s="125"/>
      <c r="S31" s="125"/>
      <c r="T31" s="125"/>
      <c r="U31" s="125"/>
      <c r="V31" s="125"/>
      <c r="W31" s="125"/>
      <c r="X31" s="125"/>
      <c r="Y31" s="125"/>
      <c r="Z31" s="126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5"/>
      <c r="I32" s="9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3" t="s">
        <v>76</v>
      </c>
      <c r="I36" s="9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5"/>
      <c r="I37" s="9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3" t="s">
        <v>77</v>
      </c>
      <c r="I41" s="9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5"/>
      <c r="I42" s="96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6" t="s">
        <v>78</v>
      </c>
      <c r="C1" s="145"/>
      <c r="D1" s="136" t="s">
        <v>80</v>
      </c>
      <c r="E1" s="148"/>
      <c r="F1" s="149"/>
      <c r="I1" s="136" t="s">
        <v>79</v>
      </c>
      <c r="J1" s="137"/>
      <c r="K1" s="136" t="s">
        <v>81</v>
      </c>
      <c r="L1" s="140"/>
      <c r="M1" s="141"/>
      <c r="P1" s="153" t="s">
        <v>82</v>
      </c>
      <c r="Q1" s="153"/>
      <c r="R1" s="153" t="s">
        <v>83</v>
      </c>
      <c r="S1" s="153"/>
      <c r="T1" s="153"/>
      <c r="W1" s="153" t="s">
        <v>84</v>
      </c>
      <c r="X1" s="153"/>
      <c r="Y1" s="153" t="s">
        <v>85</v>
      </c>
      <c r="Z1" s="153"/>
      <c r="AA1" s="153"/>
    </row>
    <row r="2" spans="1:27" ht="16.5" customHeight="1" x14ac:dyDescent="0.3">
      <c r="B2" s="146"/>
      <c r="C2" s="147"/>
      <c r="D2" s="150"/>
      <c r="E2" s="151"/>
      <c r="F2" s="152"/>
      <c r="I2" s="138"/>
      <c r="J2" s="139"/>
      <c r="K2" s="142"/>
      <c r="L2" s="143"/>
      <c r="M2" s="144"/>
      <c r="P2" s="153"/>
      <c r="Q2" s="153"/>
      <c r="R2" s="153"/>
      <c r="S2" s="153"/>
      <c r="T2" s="153"/>
      <c r="W2" s="153"/>
      <c r="X2" s="153"/>
      <c r="Y2" s="153"/>
      <c r="Z2" s="153"/>
      <c r="AA2" s="153"/>
    </row>
    <row r="3" spans="1:27" x14ac:dyDescent="0.3">
      <c r="B3" s="135" t="s">
        <v>9</v>
      </c>
      <c r="C3" s="135"/>
      <c r="D3" s="135"/>
      <c r="E3" s="135" t="s">
        <v>11</v>
      </c>
      <c r="F3" s="135"/>
      <c r="I3" s="135" t="s">
        <v>18</v>
      </c>
      <c r="J3" s="135"/>
      <c r="K3" s="135"/>
      <c r="L3" s="135" t="s">
        <v>19</v>
      </c>
      <c r="M3" s="135"/>
      <c r="P3" s="135" t="s">
        <v>0</v>
      </c>
      <c r="Q3" s="135"/>
      <c r="R3" s="135"/>
      <c r="S3" s="135" t="s">
        <v>19</v>
      </c>
      <c r="T3" s="135"/>
      <c r="W3" s="135" t="s">
        <v>0</v>
      </c>
      <c r="X3" s="135"/>
      <c r="Y3" s="135"/>
      <c r="Z3" s="135" t="s">
        <v>19</v>
      </c>
      <c r="AA3" s="135"/>
    </row>
    <row r="4" spans="1:27" x14ac:dyDescent="0.3">
      <c r="B4" s="135" t="s">
        <v>5</v>
      </c>
      <c r="C4" s="135"/>
      <c r="D4" s="135"/>
      <c r="E4" s="135" t="s">
        <v>17</v>
      </c>
      <c r="F4" s="135"/>
      <c r="I4" s="135" t="s">
        <v>6</v>
      </c>
      <c r="J4" s="135"/>
      <c r="K4" s="135"/>
      <c r="L4" s="135" t="s">
        <v>20</v>
      </c>
      <c r="M4" s="135"/>
      <c r="P4" s="135" t="s">
        <v>7</v>
      </c>
      <c r="Q4" s="135"/>
      <c r="R4" s="135"/>
      <c r="S4" s="135" t="s">
        <v>21</v>
      </c>
      <c r="T4" s="135"/>
      <c r="W4" s="135" t="s">
        <v>8</v>
      </c>
      <c r="X4" s="135"/>
      <c r="Y4" s="135"/>
      <c r="Z4" s="135" t="s">
        <v>21</v>
      </c>
      <c r="AA4" s="135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4" t="s">
        <v>14</v>
      </c>
      <c r="C106" s="134"/>
      <c r="D106" s="5">
        <f>SUM(D6:D105)</f>
        <v>87316</v>
      </c>
      <c r="E106" s="2">
        <v>361</v>
      </c>
      <c r="F106" s="11" t="s">
        <v>64</v>
      </c>
      <c r="I106" s="134" t="s">
        <v>4</v>
      </c>
      <c r="J106" s="134"/>
      <c r="K106" s="5">
        <f>SUM(K6:K105)</f>
        <v>360244</v>
      </c>
      <c r="L106" s="2">
        <v>1479</v>
      </c>
      <c r="M106" s="11" t="s">
        <v>65</v>
      </c>
      <c r="P106" s="134" t="s">
        <v>4</v>
      </c>
      <c r="Q106" s="134"/>
      <c r="R106" s="5">
        <f>SUM(Q6:Q105)</f>
        <v>2195776.0000000005</v>
      </c>
      <c r="S106" s="2">
        <v>7949</v>
      </c>
      <c r="T106" s="11" t="s">
        <v>66</v>
      </c>
      <c r="W106" s="134" t="s">
        <v>4</v>
      </c>
      <c r="X106" s="134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4" t="s">
        <v>28</v>
      </c>
      <c r="D1" s="154"/>
      <c r="E1" s="154"/>
      <c r="F1" s="154"/>
      <c r="G1" s="154"/>
      <c r="H1" s="154"/>
      <c r="I1" s="154"/>
    </row>
    <row r="2" spans="2:14" ht="16.5" customHeight="1" thickBot="1" x14ac:dyDescent="0.35">
      <c r="C2" s="154"/>
      <c r="D2" s="154"/>
      <c r="E2" s="154"/>
      <c r="F2" s="154"/>
      <c r="G2" s="154"/>
      <c r="H2" s="154"/>
      <c r="I2" s="154"/>
    </row>
    <row r="3" spans="2:14" ht="16.5" customHeight="1" x14ac:dyDescent="0.3">
      <c r="B3" s="20"/>
      <c r="C3" s="167" t="s">
        <v>88</v>
      </c>
      <c r="D3" s="167"/>
      <c r="E3" s="24" t="s">
        <v>25</v>
      </c>
      <c r="F3" s="167" t="s">
        <v>23</v>
      </c>
      <c r="G3" s="167"/>
      <c r="H3" s="167"/>
      <c r="I3" s="167"/>
      <c r="K3" s="155" t="s">
        <v>146</v>
      </c>
      <c r="L3" s="156"/>
      <c r="M3" s="156"/>
      <c r="N3" s="157"/>
    </row>
    <row r="4" spans="2:14" ht="17.25" thickBot="1" x14ac:dyDescent="0.35">
      <c r="B4" s="42"/>
      <c r="C4" s="135" t="s">
        <v>92</v>
      </c>
      <c r="D4" s="135"/>
      <c r="E4" s="23" t="s">
        <v>145</v>
      </c>
      <c r="F4" s="135" t="s">
        <v>26</v>
      </c>
      <c r="G4" s="135"/>
      <c r="H4" s="135"/>
      <c r="I4" s="135"/>
      <c r="K4" s="158"/>
      <c r="L4" s="159"/>
      <c r="M4" s="159"/>
      <c r="N4" s="160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1" t="s">
        <v>91</v>
      </c>
      <c r="L5" s="162"/>
      <c r="M5" s="162"/>
      <c r="N5" s="163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4"/>
      <c r="L6" s="165"/>
      <c r="M6" s="165"/>
      <c r="N6" s="166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Normal="100" workbookViewId="0">
      <selection activeCell="F13" sqref="F13"/>
    </sheetView>
  </sheetViews>
  <sheetFormatPr defaultRowHeight="16.5" x14ac:dyDescent="0.3"/>
  <cols>
    <col min="1" max="1" width="24" style="41" customWidth="1"/>
    <col min="2" max="2" width="10.75" style="41" customWidth="1"/>
    <col min="3" max="3" width="11" style="41" customWidth="1"/>
    <col min="4" max="4" width="9.75" style="41" customWidth="1"/>
    <col min="5" max="5" width="10" style="41" customWidth="1"/>
    <col min="6" max="6" width="11.375" style="41" customWidth="1"/>
    <col min="7" max="7" width="10.375" style="41" customWidth="1"/>
    <col min="8" max="8" width="10.625" style="41" customWidth="1"/>
    <col min="9" max="9" width="10.125" style="41" customWidth="1"/>
    <col min="10" max="10" width="10.25" style="41" customWidth="1"/>
    <col min="11" max="11" width="10" style="41" customWidth="1"/>
    <col min="12" max="12" width="10.125" style="41" customWidth="1"/>
    <col min="13" max="13" width="10.37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187</v>
      </c>
      <c r="B2" s="63">
        <v>1</v>
      </c>
      <c r="C2" s="64">
        <v>1</v>
      </c>
      <c r="D2" s="63">
        <v>50</v>
      </c>
      <c r="E2" s="63">
        <v>70</v>
      </c>
      <c r="F2" s="63">
        <v>90</v>
      </c>
      <c r="G2" s="63">
        <v>110</v>
      </c>
      <c r="H2" s="63">
        <v>130</v>
      </c>
      <c r="I2" s="63">
        <v>150</v>
      </c>
      <c r="J2" s="63">
        <v>170</v>
      </c>
      <c r="K2" s="63">
        <v>190</v>
      </c>
      <c r="L2" s="63">
        <v>210</v>
      </c>
      <c r="M2" s="63">
        <v>230</v>
      </c>
      <c r="N2" s="63" t="b">
        <v>1</v>
      </c>
    </row>
    <row r="3" spans="1:14" x14ac:dyDescent="0.3">
      <c r="A3" s="63" t="s">
        <v>158</v>
      </c>
      <c r="B3" s="63">
        <v>2</v>
      </c>
      <c r="C3" s="64">
        <v>0</v>
      </c>
      <c r="D3" s="63">
        <v>430</v>
      </c>
      <c r="E3" s="63">
        <v>460</v>
      </c>
      <c r="F3" s="63">
        <v>490</v>
      </c>
      <c r="G3" s="63">
        <v>520</v>
      </c>
      <c r="H3" s="63">
        <v>550</v>
      </c>
      <c r="I3" s="63">
        <v>580</v>
      </c>
      <c r="J3" s="63">
        <v>610</v>
      </c>
      <c r="K3" s="63">
        <v>640</v>
      </c>
      <c r="L3" s="63">
        <v>670</v>
      </c>
      <c r="M3" s="63">
        <v>700</v>
      </c>
      <c r="N3" s="63" t="b">
        <v>0</v>
      </c>
    </row>
    <row r="4" spans="1:14" x14ac:dyDescent="0.3">
      <c r="A4" s="63" t="s">
        <v>157</v>
      </c>
      <c r="B4" s="63">
        <v>3</v>
      </c>
      <c r="C4" s="64">
        <v>0</v>
      </c>
      <c r="D4" s="63">
        <v>700</v>
      </c>
      <c r="E4" s="63">
        <v>740</v>
      </c>
      <c r="F4" s="63">
        <v>780</v>
      </c>
      <c r="G4" s="63">
        <v>820</v>
      </c>
      <c r="H4" s="63">
        <v>860</v>
      </c>
      <c r="I4" s="63">
        <v>900</v>
      </c>
      <c r="J4" s="63">
        <v>940</v>
      </c>
      <c r="K4" s="63">
        <v>980</v>
      </c>
      <c r="L4" s="63">
        <v>1020</v>
      </c>
      <c r="M4" s="63">
        <v>1060</v>
      </c>
      <c r="N4" s="63" t="b">
        <v>0</v>
      </c>
    </row>
    <row r="5" spans="1:14" x14ac:dyDescent="0.3">
      <c r="A5" s="63" t="s">
        <v>159</v>
      </c>
      <c r="B5" s="63">
        <v>4</v>
      </c>
      <c r="C5" s="64">
        <v>0</v>
      </c>
      <c r="D5" s="63">
        <v>1200</v>
      </c>
      <c r="E5" s="63">
        <v>1250</v>
      </c>
      <c r="F5" s="63">
        <v>1300</v>
      </c>
      <c r="G5" s="63">
        <v>1350</v>
      </c>
      <c r="H5" s="63">
        <v>1400</v>
      </c>
      <c r="I5" s="63">
        <v>1450</v>
      </c>
      <c r="J5" s="63">
        <v>1500</v>
      </c>
      <c r="K5" s="63">
        <v>1550</v>
      </c>
      <c r="L5" s="63">
        <v>1600</v>
      </c>
      <c r="M5" s="63">
        <v>1650</v>
      </c>
      <c r="N5" s="63" t="b">
        <v>0</v>
      </c>
    </row>
    <row r="6" spans="1:14" x14ac:dyDescent="0.3">
      <c r="A6" s="63" t="s">
        <v>160</v>
      </c>
      <c r="B6" s="63">
        <v>5</v>
      </c>
      <c r="C6" s="64">
        <v>0</v>
      </c>
      <c r="D6" s="63">
        <v>2000</v>
      </c>
      <c r="E6" s="63">
        <v>2100</v>
      </c>
      <c r="F6" s="63">
        <v>2200</v>
      </c>
      <c r="G6" s="63">
        <v>2300</v>
      </c>
      <c r="H6" s="63">
        <v>2400</v>
      </c>
      <c r="I6" s="63">
        <v>2500</v>
      </c>
      <c r="J6" s="63">
        <v>2600</v>
      </c>
      <c r="K6" s="63">
        <v>2700</v>
      </c>
      <c r="L6" s="63">
        <v>2800</v>
      </c>
      <c r="M6" s="63">
        <v>2900</v>
      </c>
      <c r="N6" s="63" t="b">
        <v>0</v>
      </c>
    </row>
    <row r="7" spans="1:14" x14ac:dyDescent="0.3">
      <c r="A7" s="63" t="s">
        <v>161</v>
      </c>
      <c r="B7" s="63">
        <v>6</v>
      </c>
      <c r="C7" s="64">
        <v>0</v>
      </c>
      <c r="D7" s="63">
        <v>4500</v>
      </c>
      <c r="E7" s="63">
        <v>4650</v>
      </c>
      <c r="F7" s="63">
        <v>4800</v>
      </c>
      <c r="G7" s="63">
        <v>4950</v>
      </c>
      <c r="H7" s="63">
        <v>5100</v>
      </c>
      <c r="I7" s="63">
        <v>5250</v>
      </c>
      <c r="J7" s="63">
        <v>5400</v>
      </c>
      <c r="K7" s="63">
        <v>5550</v>
      </c>
      <c r="L7" s="63">
        <v>5700</v>
      </c>
      <c r="M7" s="63">
        <v>5850</v>
      </c>
      <c r="N7" s="63" t="b">
        <v>0</v>
      </c>
    </row>
    <row r="8" spans="1:14" x14ac:dyDescent="0.3">
      <c r="A8" s="63" t="s">
        <v>162</v>
      </c>
      <c r="B8" s="63">
        <v>7</v>
      </c>
      <c r="C8" s="64">
        <v>0</v>
      </c>
      <c r="D8" s="63">
        <v>7000</v>
      </c>
      <c r="E8" s="63">
        <v>7200</v>
      </c>
      <c r="F8" s="63">
        <v>7400</v>
      </c>
      <c r="G8" s="63">
        <v>7600</v>
      </c>
      <c r="H8" s="63">
        <v>7800</v>
      </c>
      <c r="I8" s="63">
        <v>8000</v>
      </c>
      <c r="J8" s="63">
        <v>8200</v>
      </c>
      <c r="K8" s="63">
        <v>8400</v>
      </c>
      <c r="L8" s="63">
        <v>8600</v>
      </c>
      <c r="M8" s="63">
        <v>8800</v>
      </c>
      <c r="N8" s="63" t="b">
        <v>0</v>
      </c>
    </row>
    <row r="9" spans="1:14" x14ac:dyDescent="0.3">
      <c r="A9" s="63" t="s">
        <v>188</v>
      </c>
      <c r="B9" s="63">
        <v>8</v>
      </c>
      <c r="C9" s="64">
        <v>0</v>
      </c>
      <c r="D9" s="63">
        <v>10000</v>
      </c>
      <c r="E9" s="63">
        <v>10500</v>
      </c>
      <c r="F9" s="63">
        <v>11000</v>
      </c>
      <c r="G9" s="63">
        <v>11500</v>
      </c>
      <c r="H9" s="63">
        <v>12000</v>
      </c>
      <c r="I9" s="63">
        <v>12500</v>
      </c>
      <c r="J9" s="63">
        <v>13000</v>
      </c>
      <c r="K9" s="63">
        <v>13500</v>
      </c>
      <c r="L9" s="63">
        <v>14000</v>
      </c>
      <c r="M9" s="63">
        <v>14500</v>
      </c>
      <c r="N9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4" sqref="A4:A11"/>
    </sheetView>
  </sheetViews>
  <sheetFormatPr defaultRowHeight="16.5" x14ac:dyDescent="0.3"/>
  <cols>
    <col min="1" max="1" width="33.5" customWidth="1"/>
  </cols>
  <sheetData>
    <row r="1" spans="1:14" x14ac:dyDescent="0.3">
      <c r="A1" s="168" t="s">
        <v>183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144</v>
      </c>
      <c r="F4" s="65">
        <f>POWER((3+0.2*(weaponData!E2:O2-25)),2)</f>
        <v>256</v>
      </c>
      <c r="G4" s="65">
        <f>POWER((3+0.2*(weaponData!F2:P2-25)),2)</f>
        <v>400</v>
      </c>
      <c r="H4" s="65">
        <f>POWER((3+0.2*(weaponData!G2:Q2-25)),2)</f>
        <v>576</v>
      </c>
      <c r="I4" s="65">
        <f>POWER((3+0.2*(weaponData!H2:R2-25)),2)</f>
        <v>784</v>
      </c>
      <c r="J4" s="65">
        <f>POWER((3+0.2*(weaponData!I2:S2-25)),2)</f>
        <v>1024</v>
      </c>
      <c r="K4" s="65">
        <f>POWER((3+0.2*(weaponData!J2:T2-25)),2)</f>
        <v>1296</v>
      </c>
      <c r="L4" s="65">
        <f>POWER((3+0.2*(weaponData!K2:U2-25)),2)</f>
        <v>1600</v>
      </c>
      <c r="M4" s="65">
        <f>POWER((3+0.2*(weaponData!L2:V2-25)),2)</f>
        <v>1936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8100</v>
      </c>
      <c r="F5" s="65">
        <f>POWER((3+0.2*(weaponData!E3:O3-25)),2)</f>
        <v>9216</v>
      </c>
      <c r="G5" s="65">
        <f>POWER((3+0.2*(weaponData!F3:P3-25)),2)</f>
        <v>10404</v>
      </c>
      <c r="H5" s="65">
        <f>POWER((3+0.2*(weaponData!G3:Q3-25)),2)</f>
        <v>11664</v>
      </c>
      <c r="I5" s="65">
        <f>POWER((3+0.2*(weaponData!H3:R3-25)),2)</f>
        <v>12996</v>
      </c>
      <c r="J5" s="65">
        <f>POWER((3+0.2*(weaponData!I3:S3-25)),2)</f>
        <v>14400</v>
      </c>
      <c r="K5" s="65">
        <f>POWER((3+0.2*(weaponData!J3:T3-25)),2)</f>
        <v>15876</v>
      </c>
      <c r="L5" s="65">
        <f>POWER((3+0.2*(weaponData!K3:U3-25)),2)</f>
        <v>17424</v>
      </c>
      <c r="M5" s="65">
        <f>POWER((3+0.2*(weaponData!L3:V3-25)),2)</f>
        <v>19044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21316</v>
      </c>
      <c r="F6" s="65">
        <f>POWER((3+0.2*(weaponData!E4:O4-25)),2)</f>
        <v>23716</v>
      </c>
      <c r="G6" s="65">
        <f>POWER((3+0.2*(weaponData!F4:P4-25)),2)</f>
        <v>26244</v>
      </c>
      <c r="H6" s="65">
        <f>POWER((3+0.2*(weaponData!G4:Q4-25)),2)</f>
        <v>28900</v>
      </c>
      <c r="I6" s="65">
        <f>POWER((3+0.2*(weaponData!H4:R4-25)),2)</f>
        <v>31684</v>
      </c>
      <c r="J6" s="65">
        <f>POWER((3+0.2*(weaponData!I4:S4-25)),2)</f>
        <v>34596</v>
      </c>
      <c r="K6" s="65">
        <f>POWER((3+0.2*(weaponData!J4:T4-25)),2)</f>
        <v>37636</v>
      </c>
      <c r="L6" s="65">
        <f>POWER((3+0.2*(weaponData!K4:U4-25)),2)</f>
        <v>40804</v>
      </c>
      <c r="M6" s="65">
        <f>POWER((3+0.2*(weaponData!L4:V4-25)),2)</f>
        <v>44100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61504</v>
      </c>
      <c r="F7" s="65">
        <f>POWER((3+0.2*(weaponData!E5:O5-25)),2)</f>
        <v>66564</v>
      </c>
      <c r="G7" s="65">
        <f>POWER((3+0.2*(weaponData!F5:P5-25)),2)</f>
        <v>71824</v>
      </c>
      <c r="H7" s="65">
        <f>POWER((3+0.2*(weaponData!G5:Q5-25)),2)</f>
        <v>77284</v>
      </c>
      <c r="I7" s="65">
        <f>POWER((3+0.2*(weaponData!H5:R5-25)),2)</f>
        <v>82944</v>
      </c>
      <c r="J7" s="65">
        <f>POWER((3+0.2*(weaponData!I5:S5-25)),2)</f>
        <v>88804</v>
      </c>
      <c r="K7" s="65">
        <f>POWER((3+0.2*(weaponData!J5:T5-25)),2)</f>
        <v>94864</v>
      </c>
      <c r="L7" s="65">
        <f>POWER((3+0.2*(weaponData!K5:U5-25)),2)</f>
        <v>101124</v>
      </c>
      <c r="M7" s="65">
        <f>POWER((3+0.2*(weaponData!L5:V5-25)),2)</f>
        <v>107584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174724</v>
      </c>
      <c r="F8" s="65">
        <f>POWER((3+0.2*(weaponData!E6:O6-25)),2)</f>
        <v>191844</v>
      </c>
      <c r="G8" s="65">
        <f>POWER((3+0.2*(weaponData!F6:P6-25)),2)</f>
        <v>209764</v>
      </c>
      <c r="H8" s="65">
        <f>POWER((3+0.2*(weaponData!G6:Q6-25)),2)</f>
        <v>228484</v>
      </c>
      <c r="I8" s="65">
        <f>POWER((3+0.2*(weaponData!H6:R6-25)),2)</f>
        <v>248004</v>
      </c>
      <c r="J8" s="65">
        <f>POWER((3+0.2*(weaponData!I6:S6-25)),2)</f>
        <v>268324</v>
      </c>
      <c r="K8" s="65">
        <f>POWER((3+0.2*(weaponData!J6:T6-25)),2)</f>
        <v>289444</v>
      </c>
      <c r="L8" s="65">
        <f>POWER((3+0.2*(weaponData!K6:U6-25)),2)</f>
        <v>311364</v>
      </c>
      <c r="M8" s="65">
        <f>POWER((3+0.2*(weaponData!L6:V6-25)),2)</f>
        <v>334084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861184</v>
      </c>
      <c r="F9" s="65">
        <f>POWER((3+0.2*(weaponData!E7:O7-25)),2)</f>
        <v>917764</v>
      </c>
      <c r="G9" s="65">
        <f>POWER((3+0.2*(weaponData!F7:P7-25)),2)</f>
        <v>976144</v>
      </c>
      <c r="H9" s="65">
        <f>POWER((3+0.2*(weaponData!G7:Q7-25)),2)</f>
        <v>1036324</v>
      </c>
      <c r="I9" s="65">
        <f>POWER((3+0.2*(weaponData!H7:R7-25)),2)</f>
        <v>1098304</v>
      </c>
      <c r="J9" s="65">
        <f>POWER((3+0.2*(weaponData!I7:S7-25)),2)</f>
        <v>1162084</v>
      </c>
      <c r="K9" s="65">
        <f>POWER((3+0.2*(weaponData!J7:T7-25)),2)</f>
        <v>1227664</v>
      </c>
      <c r="L9" s="65">
        <f>POWER((3+0.2*(weaponData!K7:U7-25)),2)</f>
        <v>1295044</v>
      </c>
      <c r="M9" s="65">
        <f>POWER((3+0.2*(weaponData!L7:V7-25)),2)</f>
        <v>1364224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2067844</v>
      </c>
      <c r="F10" s="65">
        <f>POWER((3+0.2*(weaponData!E8:O8-25)),2)</f>
        <v>2184484</v>
      </c>
      <c r="G10" s="65">
        <f>POWER((3+0.2*(weaponData!F8:P8-25)),2)</f>
        <v>2304324</v>
      </c>
      <c r="H10" s="65">
        <f>POWER((3+0.2*(weaponData!G8:Q8-25)),2)</f>
        <v>2427364</v>
      </c>
      <c r="I10" s="65">
        <f>POWER((3+0.2*(weaponData!H8:R8-25)),2)</f>
        <v>2553604</v>
      </c>
      <c r="J10" s="65">
        <f>POWER((3+0.2*(weaponData!I8:S8-25)),2)</f>
        <v>2683044</v>
      </c>
      <c r="K10" s="65">
        <f>POWER((3+0.2*(weaponData!J8:T8-25)),2)</f>
        <v>2815684</v>
      </c>
      <c r="L10" s="65">
        <f>POWER((3+0.2*(weaponData!K8:U8-25)),2)</f>
        <v>2951524</v>
      </c>
      <c r="M10" s="65">
        <f>POWER((3+0.2*(weaponData!L8:V8-25)),2)</f>
        <v>3090564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4401604</v>
      </c>
      <c r="F11" s="65">
        <f>POWER((3+0.2*(weaponData!E9:O9-25)),2)</f>
        <v>4831204</v>
      </c>
      <c r="G11" s="65">
        <f>POWER((3+0.2*(weaponData!F9:P9-25)),2)</f>
        <v>5280804</v>
      </c>
      <c r="H11" s="65">
        <f>POWER((3+0.2*(weaponData!G9:Q9-25)),2)</f>
        <v>5750404</v>
      </c>
      <c r="I11" s="65">
        <f>POWER((3+0.2*(weaponData!H9:R9-25)),2)</f>
        <v>6240004</v>
      </c>
      <c r="J11" s="65">
        <f>POWER((3+0.2*(weaponData!I9:S9-25)),2)</f>
        <v>6749604</v>
      </c>
      <c r="K11" s="65">
        <f>POWER((3+0.2*(weaponData!J9:T9-25)),2)</f>
        <v>7279204</v>
      </c>
      <c r="L11" s="65">
        <f>POWER((3+0.2*(weaponData!K9:U9-25)),2)</f>
        <v>7828804</v>
      </c>
      <c r="M11" s="65">
        <f>POWER((3+0.2*(weaponData!L9:V9-25)),2)</f>
        <v>8398404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0" t="s">
        <v>184</v>
      </c>
      <c r="E14" s="170"/>
      <c r="F14" s="170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4" t="s">
        <v>63</v>
      </c>
      <c r="D1" s="154"/>
      <c r="E1" s="154"/>
      <c r="F1" s="154"/>
      <c r="G1" s="154"/>
      <c r="I1" t="s">
        <v>100</v>
      </c>
    </row>
    <row r="2" spans="3:14" ht="26.25" customHeight="1" x14ac:dyDescent="0.3">
      <c r="C2" s="154"/>
      <c r="D2" s="154"/>
      <c r="E2" s="154"/>
      <c r="F2" s="154"/>
      <c r="G2" s="154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3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4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4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4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4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4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4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4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1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2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2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2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2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2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2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2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5" t="s">
        <v>128</v>
      </c>
      <c r="C2" s="154"/>
    </row>
    <row r="3" spans="2:3" ht="16.5" customHeight="1" x14ac:dyDescent="0.3">
      <c r="B3" s="154"/>
      <c r="C3" s="154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8" t="s">
        <v>144</v>
      </c>
      <c r="C2" s="168"/>
      <c r="D2" s="168"/>
      <c r="E2" s="168"/>
      <c r="F2" s="168"/>
      <c r="G2" s="168"/>
    </row>
    <row r="3" spans="2:7" ht="16.5" customHeight="1" x14ac:dyDescent="0.3">
      <c r="B3" s="169"/>
      <c r="C3" s="169"/>
      <c r="D3" s="169"/>
      <c r="E3" s="169"/>
      <c r="F3" s="169"/>
      <c r="G3" s="169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dcterms:created xsi:type="dcterms:W3CDTF">2020-09-05T06:01:34Z</dcterms:created>
  <dcterms:modified xsi:type="dcterms:W3CDTF">2020-09-21T15:25:50Z</dcterms:modified>
</cp:coreProperties>
</file>