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123\TeamProject1\Project1\Assets\Script\Data\"/>
    </mc:Choice>
  </mc:AlternateContent>
  <xr:revisionPtr revIDLastSave="0" documentId="13_ncr:1_{71D7ED71-8B68-4918-BD0B-6E44E76BD315}" xr6:coauthVersionLast="45" xr6:coauthVersionMax="45" xr10:uidLastSave="{00000000-0000-0000-0000-000000000000}"/>
  <bookViews>
    <workbookView xWindow="720" yWindow="1020" windowWidth="20445" windowHeight="1392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H73" i="5" s="1"/>
  <c r="I73" i="5" s="1"/>
  <c r="E65" i="5"/>
  <c r="F65" i="5"/>
  <c r="F57" i="5"/>
  <c r="E57" i="5"/>
  <c r="E49" i="5"/>
  <c r="F49" i="5"/>
  <c r="E41" i="5"/>
  <c r="F41" i="5"/>
  <c r="G41" i="5" s="1"/>
  <c r="H41" i="5" s="1"/>
  <c r="I41" i="5" s="1"/>
  <c r="E33" i="5"/>
  <c r="F33" i="5"/>
  <c r="E21" i="5"/>
  <c r="F21" i="5"/>
  <c r="G21" i="5" s="1"/>
  <c r="H21" i="5" s="1"/>
  <c r="I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90" i="5"/>
  <c r="I90" i="5" s="1"/>
  <c r="H8" i="5"/>
  <c r="I8" i="5" s="1"/>
  <c r="H101" i="5"/>
  <c r="I101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 s="1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<sst xmlns="http://schemas.openxmlformats.org/spreadsheetml/2006/main" count="731" uniqueCount="208">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</sst>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0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68" t="s">
        <v>68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6" t="s">
        <v>67</v>
      </c>
      <c r="C7" s="11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18"/>
      <c r="C8" s="11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4" t="s">
        <v>69</v>
      </c>
      <c r="M10" s="105"/>
      <c r="N10" s="98" t="s">
        <v>24</v>
      </c>
      <c r="O10" s="99"/>
      <c r="P10" s="77" t="s">
        <v>127</v>
      </c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6"/>
      <c r="M11" s="107"/>
      <c r="N11" s="100"/>
      <c r="O11" s="101"/>
      <c r="P11" s="80"/>
      <c r="Q11" s="81"/>
      <c r="R11" s="81"/>
      <c r="S11" s="81"/>
      <c r="T11" s="81"/>
      <c r="U11" s="81"/>
      <c r="V11" s="81"/>
      <c r="W11" s="81"/>
      <c r="X11" s="81"/>
      <c r="Y11" s="81"/>
      <c r="Z11" s="8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6"/>
      <c r="M12" s="107"/>
      <c r="N12" s="100"/>
      <c r="O12" s="101"/>
      <c r="P12" s="80"/>
      <c r="Q12" s="81"/>
      <c r="R12" s="81"/>
      <c r="S12" s="81"/>
      <c r="T12" s="81"/>
      <c r="U12" s="81"/>
      <c r="V12" s="81"/>
      <c r="W12" s="81"/>
      <c r="X12" s="81"/>
      <c r="Y12" s="81"/>
      <c r="Z12" s="8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6" t="s">
        <v>69</v>
      </c>
      <c r="E13" s="117"/>
      <c r="F13" s="30"/>
      <c r="G13" s="31"/>
      <c r="H13" s="90" t="s">
        <v>71</v>
      </c>
      <c r="I13" s="91"/>
      <c r="J13" s="8"/>
      <c r="K13" s="8"/>
      <c r="L13" s="106"/>
      <c r="M13" s="107"/>
      <c r="N13" s="102"/>
      <c r="O13" s="103"/>
      <c r="P13" s="83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18"/>
      <c r="E14" s="119"/>
      <c r="F14" s="33"/>
      <c r="G14" s="8"/>
      <c r="H14" s="92"/>
      <c r="I14" s="93"/>
      <c r="J14" s="8"/>
      <c r="K14" s="8"/>
      <c r="L14" s="106"/>
      <c r="M14" s="107"/>
      <c r="N14" s="98" t="s">
        <v>70</v>
      </c>
      <c r="O14" s="99"/>
      <c r="P14" s="77" t="s">
        <v>125</v>
      </c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6"/>
      <c r="M15" s="107"/>
      <c r="N15" s="100"/>
      <c r="O15" s="101"/>
      <c r="P15" s="80"/>
      <c r="Q15" s="81"/>
      <c r="R15" s="81"/>
      <c r="S15" s="81"/>
      <c r="T15" s="81"/>
      <c r="U15" s="81"/>
      <c r="V15" s="81"/>
      <c r="W15" s="81"/>
      <c r="X15" s="81"/>
      <c r="Y15" s="81"/>
      <c r="Z15" s="82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6"/>
      <c r="M16" s="107"/>
      <c r="N16" s="100"/>
      <c r="O16" s="101"/>
      <c r="P16" s="80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0" t="s">
        <v>70</v>
      </c>
      <c r="I17" s="91"/>
      <c r="J17" s="8"/>
      <c r="K17" s="8"/>
      <c r="L17" s="108"/>
      <c r="M17" s="109"/>
      <c r="N17" s="102"/>
      <c r="O17" s="103"/>
      <c r="P17" s="83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2"/>
      <c r="I18" s="93"/>
      <c r="J18" s="8"/>
      <c r="K18" s="8"/>
      <c r="L18" s="110" t="s">
        <v>72</v>
      </c>
      <c r="M18" s="111"/>
      <c r="N18" s="128" t="s">
        <v>73</v>
      </c>
      <c r="O18" s="129"/>
      <c r="P18" s="77" t="s">
        <v>124</v>
      </c>
      <c r="Q18" s="123"/>
      <c r="R18" s="123"/>
      <c r="S18" s="123"/>
      <c r="T18" s="123"/>
      <c r="U18" s="123"/>
      <c r="V18" s="123"/>
      <c r="W18" s="123"/>
      <c r="X18" s="123"/>
      <c r="Y18" s="123"/>
      <c r="Z18" s="124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2"/>
      <c r="M19" s="113"/>
      <c r="N19" s="130"/>
      <c r="O19" s="131"/>
      <c r="P19" s="125"/>
      <c r="Q19" s="126"/>
      <c r="R19" s="126"/>
      <c r="S19" s="126"/>
      <c r="T19" s="126"/>
      <c r="U19" s="126"/>
      <c r="V19" s="126"/>
      <c r="W19" s="126"/>
      <c r="X19" s="126"/>
      <c r="Y19" s="126"/>
      <c r="Z19" s="12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2"/>
      <c r="M20" s="113"/>
      <c r="N20" s="128" t="s">
        <v>74</v>
      </c>
      <c r="O20" s="129"/>
      <c r="P20" s="132" t="s">
        <v>123</v>
      </c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6" t="s">
        <v>72</v>
      </c>
      <c r="E21" s="87"/>
      <c r="F21" s="30"/>
      <c r="G21" s="31"/>
      <c r="H21" s="94" t="s">
        <v>73</v>
      </c>
      <c r="I21" s="95"/>
      <c r="J21" s="8"/>
      <c r="K21" s="8"/>
      <c r="L21" s="112"/>
      <c r="M21" s="113"/>
      <c r="N21" s="130"/>
      <c r="O21" s="131"/>
      <c r="P21" s="125"/>
      <c r="Q21" s="126"/>
      <c r="R21" s="126"/>
      <c r="S21" s="126"/>
      <c r="T21" s="126"/>
      <c r="U21" s="126"/>
      <c r="V21" s="126"/>
      <c r="W21" s="126"/>
      <c r="X21" s="126"/>
      <c r="Y21" s="126"/>
      <c r="Z21" s="12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88"/>
      <c r="E22" s="89"/>
      <c r="F22" s="33"/>
      <c r="G22" s="8"/>
      <c r="H22" s="96"/>
      <c r="I22" s="97"/>
      <c r="J22" s="8"/>
      <c r="K22" s="8"/>
      <c r="L22" s="112"/>
      <c r="M22" s="113"/>
      <c r="N22" s="120" t="s">
        <v>75</v>
      </c>
      <c r="O22" s="129"/>
      <c r="P22" s="133" t="s">
        <v>122</v>
      </c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2"/>
      <c r="M23" s="113"/>
      <c r="N23" s="121"/>
      <c r="O23" s="134"/>
      <c r="P23" s="80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2"/>
      <c r="M24" s="113"/>
      <c r="N24" s="121"/>
      <c r="O24" s="134"/>
      <c r="P24" s="80"/>
      <c r="Q24" s="81"/>
      <c r="R24" s="81"/>
      <c r="S24" s="81"/>
      <c r="T24" s="81"/>
      <c r="U24" s="81"/>
      <c r="V24" s="81"/>
      <c r="W24" s="81"/>
      <c r="X24" s="81"/>
      <c r="Y24" s="81"/>
      <c r="Z24" s="82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2"/>
      <c r="M25" s="113"/>
      <c r="N25" s="122"/>
      <c r="O25" s="131"/>
      <c r="P25" s="83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4" t="s">
        <v>74</v>
      </c>
      <c r="I26" s="95"/>
      <c r="J26" s="8"/>
      <c r="K26" s="8"/>
      <c r="L26" s="112"/>
      <c r="M26" s="113"/>
      <c r="N26" s="120" t="s">
        <v>76</v>
      </c>
      <c r="O26" s="120"/>
      <c r="P26" s="77" t="s">
        <v>131</v>
      </c>
      <c r="Q26" s="78"/>
      <c r="R26" s="78"/>
      <c r="S26" s="78"/>
      <c r="T26" s="78"/>
      <c r="U26" s="78"/>
      <c r="V26" s="78"/>
      <c r="W26" s="78"/>
      <c r="X26" s="78"/>
      <c r="Y26" s="78"/>
      <c r="Z26" s="79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6"/>
      <c r="I27" s="97"/>
      <c r="J27" s="8"/>
      <c r="K27" s="8"/>
      <c r="L27" s="112"/>
      <c r="M27" s="113"/>
      <c r="N27" s="121"/>
      <c r="O27" s="121"/>
      <c r="P27" s="80"/>
      <c r="Q27" s="81"/>
      <c r="R27" s="81"/>
      <c r="S27" s="81"/>
      <c r="T27" s="81"/>
      <c r="U27" s="81"/>
      <c r="V27" s="81"/>
      <c r="W27" s="81"/>
      <c r="X27" s="81"/>
      <c r="Y27" s="81"/>
      <c r="Z27" s="82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2"/>
      <c r="M28" s="113"/>
      <c r="N28" s="121"/>
      <c r="O28" s="121"/>
      <c r="P28" s="80"/>
      <c r="Q28" s="81"/>
      <c r="R28" s="81"/>
      <c r="S28" s="81"/>
      <c r="T28" s="81"/>
      <c r="U28" s="81"/>
      <c r="V28" s="81"/>
      <c r="W28" s="81"/>
      <c r="X28" s="81"/>
      <c r="Y28" s="81"/>
      <c r="Z28" s="82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2"/>
      <c r="M29" s="113"/>
      <c r="N29" s="122"/>
      <c r="O29" s="122"/>
      <c r="P29" s="83"/>
      <c r="Q29" s="84"/>
      <c r="R29" s="84"/>
      <c r="S29" s="84"/>
      <c r="T29" s="84"/>
      <c r="U29" s="84"/>
      <c r="V29" s="84"/>
      <c r="W29" s="84"/>
      <c r="X29" s="84"/>
      <c r="Y29" s="84"/>
      <c r="Z29" s="8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2"/>
      <c r="M30" s="113"/>
      <c r="N30" s="128" t="s">
        <v>77</v>
      </c>
      <c r="O30" s="129"/>
      <c r="P30" s="77" t="s">
        <v>121</v>
      </c>
      <c r="Q30" s="123"/>
      <c r="R30" s="123"/>
      <c r="S30" s="123"/>
      <c r="T30" s="123"/>
      <c r="U30" s="123"/>
      <c r="V30" s="123"/>
      <c r="W30" s="123"/>
      <c r="X30" s="123"/>
      <c r="Y30" s="123"/>
      <c r="Z30" s="124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4" t="s">
        <v>75</v>
      </c>
      <c r="I31" s="95"/>
      <c r="J31" s="8"/>
      <c r="K31" s="8"/>
      <c r="L31" s="114"/>
      <c r="M31" s="115"/>
      <c r="N31" s="130"/>
      <c r="O31" s="131"/>
      <c r="P31" s="125"/>
      <c r="Q31" s="126"/>
      <c r="R31" s="126"/>
      <c r="S31" s="126"/>
      <c r="T31" s="126"/>
      <c r="U31" s="126"/>
      <c r="V31" s="126"/>
      <c r="W31" s="126"/>
      <c r="X31" s="126"/>
      <c r="Y31" s="126"/>
      <c r="Z31" s="12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6"/>
      <c r="I32" s="9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4" t="s">
        <v>76</v>
      </c>
      <c r="I36" s="9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6"/>
      <c r="I37" s="9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4" t="s">
        <v>77</v>
      </c>
      <c r="I41" s="9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6"/>
      <c r="I42" s="97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7" t="s">
        <v>78</v>
      </c>
      <c r="C1" s="146"/>
      <c r="D1" s="137" t="s">
        <v>80</v>
      </c>
      <c r="E1" s="149"/>
      <c r="F1" s="150"/>
      <c r="I1" s="137" t="s">
        <v>79</v>
      </c>
      <c r="J1" s="138"/>
      <c r="K1" s="137" t="s">
        <v>81</v>
      </c>
      <c r="L1" s="141"/>
      <c r="M1" s="142"/>
      <c r="P1" s="154" t="s">
        <v>82</v>
      </c>
      <c r="Q1" s="154"/>
      <c r="R1" s="154" t="s">
        <v>83</v>
      </c>
      <c r="S1" s="154"/>
      <c r="T1" s="154"/>
      <c r="W1" s="154" t="s">
        <v>84</v>
      </c>
      <c r="X1" s="154"/>
      <c r="Y1" s="154" t="s">
        <v>85</v>
      </c>
      <c r="Z1" s="154"/>
      <c r="AA1" s="154"/>
    </row>
    <row r="2" spans="1:27" ht="16.5" customHeight="1" x14ac:dyDescent="0.3">
      <c r="B2" s="147"/>
      <c r="C2" s="148"/>
      <c r="D2" s="151"/>
      <c r="E2" s="152"/>
      <c r="F2" s="153"/>
      <c r="I2" s="139"/>
      <c r="J2" s="140"/>
      <c r="K2" s="143"/>
      <c r="L2" s="144"/>
      <c r="M2" s="145"/>
      <c r="P2" s="154"/>
      <c r="Q2" s="154"/>
      <c r="R2" s="154"/>
      <c r="S2" s="154"/>
      <c r="T2" s="154"/>
      <c r="W2" s="154"/>
      <c r="X2" s="154"/>
      <c r="Y2" s="154"/>
      <c r="Z2" s="154"/>
      <c r="AA2" s="154"/>
    </row>
    <row r="3" spans="1:27" x14ac:dyDescent="0.3">
      <c r="B3" s="136" t="s">
        <v>9</v>
      </c>
      <c r="C3" s="136"/>
      <c r="D3" s="136"/>
      <c r="E3" s="136" t="s">
        <v>11</v>
      </c>
      <c r="F3" s="136"/>
      <c r="I3" s="136" t="s">
        <v>18</v>
      </c>
      <c r="J3" s="136"/>
      <c r="K3" s="136"/>
      <c r="L3" s="136" t="s">
        <v>19</v>
      </c>
      <c r="M3" s="136"/>
      <c r="P3" s="136" t="s">
        <v>0</v>
      </c>
      <c r="Q3" s="136"/>
      <c r="R3" s="136"/>
      <c r="S3" s="136" t="s">
        <v>19</v>
      </c>
      <c r="T3" s="136"/>
      <c r="W3" s="136" t="s">
        <v>0</v>
      </c>
      <c r="X3" s="136"/>
      <c r="Y3" s="136"/>
      <c r="Z3" s="136" t="s">
        <v>19</v>
      </c>
      <c r="AA3" s="136"/>
    </row>
    <row r="4" spans="1:27" x14ac:dyDescent="0.3">
      <c r="B4" s="136" t="s">
        <v>5</v>
      </c>
      <c r="C4" s="136"/>
      <c r="D4" s="136"/>
      <c r="E4" s="136" t="s">
        <v>17</v>
      </c>
      <c r="F4" s="136"/>
      <c r="I4" s="136" t="s">
        <v>6</v>
      </c>
      <c r="J4" s="136"/>
      <c r="K4" s="136"/>
      <c r="L4" s="136" t="s">
        <v>20</v>
      </c>
      <c r="M4" s="136"/>
      <c r="P4" s="136" t="s">
        <v>7</v>
      </c>
      <c r="Q4" s="136"/>
      <c r="R4" s="136"/>
      <c r="S4" s="136" t="s">
        <v>21</v>
      </c>
      <c r="T4" s="136"/>
      <c r="W4" s="136" t="s">
        <v>8</v>
      </c>
      <c r="X4" s="136"/>
      <c r="Y4" s="136"/>
      <c r="Z4" s="136" t="s">
        <v>21</v>
      </c>
      <c r="AA4" s="136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5" t="s">
        <v>14</v>
      </c>
      <c r="C106" s="135"/>
      <c r="D106" s="5">
        <f>SUM(D6:D105)</f>
        <v>87316</v>
      </c>
      <c r="E106" s="2">
        <v>361</v>
      </c>
      <c r="F106" s="11" t="s">
        <v>64</v>
      </c>
      <c r="I106" s="135" t="s">
        <v>4</v>
      </c>
      <c r="J106" s="135"/>
      <c r="K106" s="5">
        <f>SUM(K6:K105)</f>
        <v>360244</v>
      </c>
      <c r="L106" s="2">
        <v>1479</v>
      </c>
      <c r="M106" s="11" t="s">
        <v>65</v>
      </c>
      <c r="P106" s="135" t="s">
        <v>4</v>
      </c>
      <c r="Q106" s="135"/>
      <c r="R106" s="5">
        <f>SUM(Q6:Q105)</f>
        <v>2195776.0000000005</v>
      </c>
      <c r="S106" s="2">
        <v>7949</v>
      </c>
      <c r="T106" s="11" t="s">
        <v>66</v>
      </c>
      <c r="W106" s="135" t="s">
        <v>4</v>
      </c>
      <c r="X106" s="135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5" t="s">
        <v>28</v>
      </c>
      <c r="D1" s="155"/>
      <c r="E1" s="155"/>
      <c r="F1" s="155"/>
      <c r="G1" s="155"/>
      <c r="H1" s="155"/>
      <c r="I1" s="155"/>
    </row>
    <row r="2" spans="2:14" ht="16.5" customHeight="1" thickBot="1" x14ac:dyDescent="0.35">
      <c r="C2" s="155"/>
      <c r="D2" s="155"/>
      <c r="E2" s="155"/>
      <c r="F2" s="155"/>
      <c r="G2" s="155"/>
      <c r="H2" s="155"/>
      <c r="I2" s="155"/>
    </row>
    <row r="3" spans="2:14" ht="16.5" customHeight="1" x14ac:dyDescent="0.3">
      <c r="B3" s="20"/>
      <c r="C3" s="168" t="s">
        <v>88</v>
      </c>
      <c r="D3" s="168"/>
      <c r="E3" s="24" t="s">
        <v>25</v>
      </c>
      <c r="F3" s="168" t="s">
        <v>23</v>
      </c>
      <c r="G3" s="168"/>
      <c r="H3" s="168"/>
      <c r="I3" s="168"/>
      <c r="K3" s="156" t="s">
        <v>146</v>
      </c>
      <c r="L3" s="157"/>
      <c r="M3" s="157"/>
      <c r="N3" s="158"/>
    </row>
    <row r="4" spans="2:14" ht="17.25" thickBot="1" x14ac:dyDescent="0.35">
      <c r="B4" s="42"/>
      <c r="C4" s="136" t="s">
        <v>92</v>
      </c>
      <c r="D4" s="136"/>
      <c r="E4" s="23" t="s">
        <v>145</v>
      </c>
      <c r="F4" s="136" t="s">
        <v>26</v>
      </c>
      <c r="G4" s="136"/>
      <c r="H4" s="136"/>
      <c r="I4" s="136"/>
      <c r="K4" s="159"/>
      <c r="L4" s="160"/>
      <c r="M4" s="160"/>
      <c r="N4" s="161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2" t="s">
        <v>91</v>
      </c>
      <c r="L5" s="163"/>
      <c r="M5" s="163"/>
      <c r="N5" s="164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5"/>
      <c r="L6" s="166"/>
      <c r="M6" s="166"/>
      <c r="N6" s="167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F16" sqref="F16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177">
        <v>10</v>
      </c>
      <c r="E2" s="177">
        <v>11</v>
      </c>
      <c r="F2" s="177">
        <v>12</v>
      </c>
      <c r="G2" s="177">
        <v>13</v>
      </c>
      <c r="H2" s="177">
        <v>14</v>
      </c>
      <c r="I2" s="177">
        <v>15</v>
      </c>
      <c r="J2" s="177">
        <v>16</v>
      </c>
      <c r="K2" s="177">
        <v>17</v>
      </c>
      <c r="L2" s="177">
        <v>18</v>
      </c>
      <c r="M2" s="177">
        <v>19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177">
        <v>20</v>
      </c>
      <c r="E3" s="177">
        <v>22</v>
      </c>
      <c r="F3" s="177">
        <v>24</v>
      </c>
      <c r="G3" s="177">
        <v>26</v>
      </c>
      <c r="H3" s="177">
        <v>28</v>
      </c>
      <c r="I3" s="177">
        <v>30</v>
      </c>
      <c r="J3" s="177">
        <v>32</v>
      </c>
      <c r="K3" s="177">
        <v>34</v>
      </c>
      <c r="L3" s="177">
        <v>36</v>
      </c>
      <c r="M3" s="177">
        <v>38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177">
        <v>40</v>
      </c>
      <c r="E4" s="177">
        <v>44</v>
      </c>
      <c r="F4" s="177">
        <v>48</v>
      </c>
      <c r="G4" s="177">
        <v>52</v>
      </c>
      <c r="H4" s="177">
        <v>56</v>
      </c>
      <c r="I4" s="177">
        <v>60</v>
      </c>
      <c r="J4" s="177">
        <v>64</v>
      </c>
      <c r="K4" s="177">
        <v>68</v>
      </c>
      <c r="L4" s="177">
        <v>72</v>
      </c>
      <c r="M4" s="177">
        <v>76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177">
        <v>80</v>
      </c>
      <c r="E5" s="177">
        <v>88</v>
      </c>
      <c r="F5" s="177">
        <v>96</v>
      </c>
      <c r="G5" s="177">
        <v>104</v>
      </c>
      <c r="H5" s="177">
        <v>112</v>
      </c>
      <c r="I5" s="177">
        <v>120</v>
      </c>
      <c r="J5" s="177">
        <v>128</v>
      </c>
      <c r="K5" s="177">
        <v>136</v>
      </c>
      <c r="L5" s="177">
        <v>144</v>
      </c>
      <c r="M5" s="177">
        <v>152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177">
        <v>160</v>
      </c>
      <c r="E6" s="177">
        <v>176</v>
      </c>
      <c r="F6" s="177">
        <v>192</v>
      </c>
      <c r="G6" s="177">
        <v>208</v>
      </c>
      <c r="H6" s="177">
        <v>224</v>
      </c>
      <c r="I6" s="177">
        <v>240</v>
      </c>
      <c r="J6" s="177">
        <v>256</v>
      </c>
      <c r="K6" s="177">
        <v>272</v>
      </c>
      <c r="L6" s="177">
        <v>288</v>
      </c>
      <c r="M6" s="177">
        <v>304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177">
        <v>320</v>
      </c>
      <c r="E7" s="177">
        <v>352</v>
      </c>
      <c r="F7" s="177">
        <v>384</v>
      </c>
      <c r="G7" s="177">
        <v>416</v>
      </c>
      <c r="H7" s="177">
        <v>448</v>
      </c>
      <c r="I7" s="177">
        <v>480</v>
      </c>
      <c r="J7" s="177">
        <v>512</v>
      </c>
      <c r="K7" s="177">
        <v>544</v>
      </c>
      <c r="L7" s="177">
        <v>576</v>
      </c>
      <c r="M7" s="177">
        <v>608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177">
        <v>640</v>
      </c>
      <c r="E8" s="177">
        <v>704</v>
      </c>
      <c r="F8" s="177">
        <v>768</v>
      </c>
      <c r="G8" s="177">
        <v>832</v>
      </c>
      <c r="H8" s="177">
        <v>896</v>
      </c>
      <c r="I8" s="177">
        <v>960</v>
      </c>
      <c r="J8" s="177">
        <v>1024</v>
      </c>
      <c r="K8" s="177">
        <v>1088</v>
      </c>
      <c r="L8" s="177">
        <v>1152</v>
      </c>
      <c r="M8" s="177">
        <v>1216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177">
        <v>1280</v>
      </c>
      <c r="E9" s="177">
        <v>1408</v>
      </c>
      <c r="F9" s="177">
        <v>1536</v>
      </c>
      <c r="G9" s="177">
        <v>1664</v>
      </c>
      <c r="H9" s="177">
        <v>1792</v>
      </c>
      <c r="I9" s="177">
        <v>1920</v>
      </c>
      <c r="J9" s="177">
        <v>2048</v>
      </c>
      <c r="K9" s="177">
        <v>2176</v>
      </c>
      <c r="L9" s="177">
        <v>2304</v>
      </c>
      <c r="M9" s="177">
        <v>2432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177">
        <v>2560</v>
      </c>
      <c r="E10" s="177">
        <v>2816</v>
      </c>
      <c r="F10" s="177">
        <v>3072</v>
      </c>
      <c r="G10" s="177">
        <v>3328</v>
      </c>
      <c r="H10" s="177">
        <v>3584</v>
      </c>
      <c r="I10" s="177">
        <v>3840</v>
      </c>
      <c r="J10" s="177">
        <v>4096</v>
      </c>
      <c r="K10" s="177">
        <v>4352</v>
      </c>
      <c r="L10" s="177">
        <v>4608</v>
      </c>
      <c r="M10" s="177">
        <v>4864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177">
        <v>5120</v>
      </c>
      <c r="E11" s="177">
        <v>5632</v>
      </c>
      <c r="F11" s="177">
        <v>6144</v>
      </c>
      <c r="G11" s="177">
        <v>6656</v>
      </c>
      <c r="H11" s="177">
        <v>7168</v>
      </c>
      <c r="I11" s="177">
        <v>7680</v>
      </c>
      <c r="J11" s="177">
        <v>8192</v>
      </c>
      <c r="K11" s="177">
        <v>8704</v>
      </c>
      <c r="L11" s="177">
        <v>9216</v>
      </c>
      <c r="M11" s="177">
        <v>9728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177">
        <v>10240</v>
      </c>
      <c r="E12" s="177">
        <v>11264</v>
      </c>
      <c r="F12" s="177">
        <v>12288</v>
      </c>
      <c r="G12" s="177">
        <v>13312</v>
      </c>
      <c r="H12" s="177">
        <v>14336</v>
      </c>
      <c r="I12" s="177">
        <v>15360</v>
      </c>
      <c r="J12" s="177">
        <v>16384</v>
      </c>
      <c r="K12" s="177">
        <v>17408</v>
      </c>
      <c r="L12" s="177">
        <v>18432</v>
      </c>
      <c r="M12" s="177">
        <v>19456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177">
        <v>20480</v>
      </c>
      <c r="E13" s="177">
        <v>22528</v>
      </c>
      <c r="F13" s="177">
        <v>24576</v>
      </c>
      <c r="G13" s="177">
        <v>26624</v>
      </c>
      <c r="H13" s="177">
        <v>28672</v>
      </c>
      <c r="I13" s="177">
        <v>30720</v>
      </c>
      <c r="J13" s="177">
        <v>32768</v>
      </c>
      <c r="K13" s="177">
        <v>34816</v>
      </c>
      <c r="L13" s="177">
        <v>36864</v>
      </c>
      <c r="M13" s="177">
        <v>38912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177">
        <v>40960</v>
      </c>
      <c r="E14" s="177">
        <v>45056</v>
      </c>
      <c r="F14" s="177">
        <v>49152</v>
      </c>
      <c r="G14" s="177">
        <v>53248</v>
      </c>
      <c r="H14" s="177">
        <v>57344</v>
      </c>
      <c r="I14" s="177">
        <v>61440</v>
      </c>
      <c r="J14" s="177">
        <v>65536</v>
      </c>
      <c r="K14" s="177">
        <v>69632</v>
      </c>
      <c r="L14" s="177">
        <v>73728</v>
      </c>
      <c r="M14" s="177">
        <v>77824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177">
        <v>81920</v>
      </c>
      <c r="E15" s="177">
        <v>90112</v>
      </c>
      <c r="F15" s="177">
        <v>98304</v>
      </c>
      <c r="G15" s="177">
        <v>106496</v>
      </c>
      <c r="H15" s="177">
        <v>114688</v>
      </c>
      <c r="I15" s="177">
        <v>122880</v>
      </c>
      <c r="J15" s="177">
        <v>131072</v>
      </c>
      <c r="K15" s="177">
        <v>139264</v>
      </c>
      <c r="L15" s="177">
        <v>147456</v>
      </c>
      <c r="M15" s="177">
        <v>155648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177">
        <v>163840</v>
      </c>
      <c r="E16" s="177">
        <v>180224</v>
      </c>
      <c r="F16" s="177">
        <v>196608</v>
      </c>
      <c r="G16" s="177">
        <v>212992</v>
      </c>
      <c r="H16" s="177">
        <v>229376</v>
      </c>
      <c r="I16" s="177">
        <v>245760</v>
      </c>
      <c r="J16" s="177">
        <v>262144</v>
      </c>
      <c r="K16" s="177">
        <v>278528</v>
      </c>
      <c r="L16" s="177">
        <v>294912</v>
      </c>
      <c r="M16" s="177">
        <v>311296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177">
        <v>327680</v>
      </c>
      <c r="E17" s="177">
        <v>360448</v>
      </c>
      <c r="F17" s="177">
        <v>393216</v>
      </c>
      <c r="G17" s="177">
        <v>425984</v>
      </c>
      <c r="H17" s="177">
        <v>458752</v>
      </c>
      <c r="I17" s="177">
        <v>491520</v>
      </c>
      <c r="J17" s="177">
        <v>524288</v>
      </c>
      <c r="K17" s="177">
        <v>557056</v>
      </c>
      <c r="L17" s="177">
        <v>589824</v>
      </c>
      <c r="M17" s="177">
        <v>622592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177">
        <v>655360</v>
      </c>
      <c r="E18" s="177">
        <v>720896</v>
      </c>
      <c r="F18" s="177">
        <v>786432</v>
      </c>
      <c r="G18" s="177">
        <v>851968</v>
      </c>
      <c r="H18" s="177">
        <v>917504</v>
      </c>
      <c r="I18" s="177">
        <v>983040</v>
      </c>
      <c r="J18" s="177">
        <v>1048576</v>
      </c>
      <c r="K18" s="177">
        <v>1114112</v>
      </c>
      <c r="L18" s="177">
        <v>1179648</v>
      </c>
      <c r="M18" s="177">
        <v>1245184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177">
        <v>1310720</v>
      </c>
      <c r="E19" s="177">
        <v>1441792</v>
      </c>
      <c r="F19" s="177">
        <v>1572864</v>
      </c>
      <c r="G19" s="177">
        <v>1703936</v>
      </c>
      <c r="H19" s="177">
        <v>1835008</v>
      </c>
      <c r="I19" s="177">
        <v>1966080</v>
      </c>
      <c r="J19" s="177">
        <v>2097152</v>
      </c>
      <c r="K19" s="177">
        <v>2228224</v>
      </c>
      <c r="L19" s="177">
        <v>2359296</v>
      </c>
      <c r="M19" s="177">
        <v>2490368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177">
        <v>2621440</v>
      </c>
      <c r="E20" s="177">
        <v>2883584</v>
      </c>
      <c r="F20" s="177">
        <v>3145728</v>
      </c>
      <c r="G20" s="177">
        <v>3407872</v>
      </c>
      <c r="H20" s="177">
        <v>3670016</v>
      </c>
      <c r="I20" s="177">
        <v>3932160</v>
      </c>
      <c r="J20" s="177">
        <v>4194304</v>
      </c>
      <c r="K20" s="177">
        <v>4456448</v>
      </c>
      <c r="L20" s="177">
        <v>4718592</v>
      </c>
      <c r="M20" s="177">
        <v>4980736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177">
        <v>5242880</v>
      </c>
      <c r="E21" s="177">
        <v>5767168</v>
      </c>
      <c r="F21" s="177">
        <v>6291456</v>
      </c>
      <c r="G21" s="177">
        <v>6815744</v>
      </c>
      <c r="H21" s="177">
        <v>7340032</v>
      </c>
      <c r="I21" s="177">
        <v>7864320</v>
      </c>
      <c r="J21" s="177">
        <v>8388608</v>
      </c>
      <c r="K21" s="177">
        <v>8912896</v>
      </c>
      <c r="L21" s="177">
        <v>9437184</v>
      </c>
      <c r="M21" s="177">
        <v>9961472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9" t="s">
        <v>183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4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3.9999999999999897E-2</v>
      </c>
      <c r="F4" s="65">
        <f>POWER((3+0.2*(weaponData!E2:O2-25)),2)</f>
        <v>0.15999999999999992</v>
      </c>
      <c r="G4" s="65">
        <f>POWER((3+0.2*(weaponData!F2:P2-25)),2)</f>
        <v>0.3599999999999996</v>
      </c>
      <c r="H4" s="65">
        <f>POWER((3+0.2*(weaponData!G2:Q2-25)),2)</f>
        <v>0.63999999999999968</v>
      </c>
      <c r="I4" s="65">
        <f>POWER((3+0.2*(weaponData!H2:R2-25)),2)</f>
        <v>1</v>
      </c>
      <c r="J4" s="65">
        <f>POWER((3+0.2*(weaponData!I2:S2-25)),2)</f>
        <v>1.44</v>
      </c>
      <c r="K4" s="65">
        <f>POWER((3+0.2*(weaponData!J2:T2-25)),2)</f>
        <v>1.9599999999999997</v>
      </c>
      <c r="L4" s="65">
        <f>POWER((3+0.2*(weaponData!K2:U2-25)),2)</f>
        <v>2.5599999999999996</v>
      </c>
      <c r="M4" s="65">
        <f>POWER((3+0.2*(weaponData!L2:V2-25)),2)</f>
        <v>3.2399999999999993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5.76</v>
      </c>
      <c r="F5" s="65">
        <f>POWER((3+0.2*(weaponData!E3:O3-25)),2)</f>
        <v>7.839999999999999</v>
      </c>
      <c r="G5" s="65">
        <f>POWER((3+0.2*(weaponData!F3:P3-25)),2)</f>
        <v>10.240000000000002</v>
      </c>
      <c r="H5" s="65">
        <f>POWER((3+0.2*(weaponData!G3:Q3-25)),2)</f>
        <v>12.96</v>
      </c>
      <c r="I5" s="65">
        <f>POWER((3+0.2*(weaponData!H3:R3-25)),2)</f>
        <v>16</v>
      </c>
      <c r="J5" s="65">
        <f>POWER((3+0.2*(weaponData!I3:S3-25)),2)</f>
        <v>19.360000000000003</v>
      </c>
      <c r="K5" s="65">
        <f>POWER((3+0.2*(weaponData!J3:T3-25)),2)</f>
        <v>23.04</v>
      </c>
      <c r="L5" s="65">
        <f>POWER((3+0.2*(weaponData!K3:U3-25)),2)</f>
        <v>27.040000000000003</v>
      </c>
      <c r="M5" s="65">
        <f>POWER((3+0.2*(weaponData!L3:V3-25)),2)</f>
        <v>31.359999999999996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46.240000000000009</v>
      </c>
      <c r="F6" s="65">
        <f>POWER((3+0.2*(weaponData!E4:O4-25)),2)</f>
        <v>57.760000000000005</v>
      </c>
      <c r="G6" s="65">
        <f>POWER((3+0.2*(weaponData!F4:P4-25)),2)</f>
        <v>70.56</v>
      </c>
      <c r="H6" s="65">
        <f>POWER((3+0.2*(weaponData!G4:Q4-25)),2)</f>
        <v>84.639999999999986</v>
      </c>
      <c r="I6" s="65">
        <f>POWER((3+0.2*(weaponData!H4:R4-25)),2)</f>
        <v>100</v>
      </c>
      <c r="J6" s="65">
        <f>POWER((3+0.2*(weaponData!I4:S4-25)),2)</f>
        <v>116.64000000000001</v>
      </c>
      <c r="K6" s="65">
        <f>POWER((3+0.2*(weaponData!J4:T4-25)),2)</f>
        <v>134.56</v>
      </c>
      <c r="L6" s="65">
        <f>POWER((3+0.2*(weaponData!K4:U4-25)),2)</f>
        <v>153.76000000000002</v>
      </c>
      <c r="M6" s="65">
        <f>POWER((3+0.2*(weaponData!L4:V4-25)),2)</f>
        <v>174.24000000000004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243.36000000000004</v>
      </c>
      <c r="F7" s="65">
        <f>POWER((3+0.2*(weaponData!E5:O5-25)),2)</f>
        <v>295.84000000000009</v>
      </c>
      <c r="G7" s="65">
        <f>POWER((3+0.2*(weaponData!F5:P5-25)),2)</f>
        <v>353.44000000000005</v>
      </c>
      <c r="H7" s="65">
        <f>POWER((3+0.2*(weaponData!G5:Q5-25)),2)</f>
        <v>416.16000000000008</v>
      </c>
      <c r="I7" s="65">
        <f>POWER((3+0.2*(weaponData!H5:R5-25)),2)</f>
        <v>484</v>
      </c>
      <c r="J7" s="65">
        <f>POWER((3+0.2*(weaponData!I5:S5-25)),2)</f>
        <v>556.96</v>
      </c>
      <c r="K7" s="65">
        <f>POWER((3+0.2*(weaponData!J5:T5-25)),2)</f>
        <v>635.04000000000019</v>
      </c>
      <c r="L7" s="65">
        <f>POWER((3+0.2*(weaponData!K5:U5-25)),2)</f>
        <v>718.24</v>
      </c>
      <c r="M7" s="65">
        <f>POWER((3+0.2*(weaponData!L5:V5-25)),2)</f>
        <v>806.56000000000017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1102.2400000000002</v>
      </c>
      <c r="F8" s="65">
        <f>POWER((3+0.2*(weaponData!E6:O6-25)),2)</f>
        <v>1324.9599999999998</v>
      </c>
      <c r="G8" s="65">
        <f>POWER((3+0.2*(weaponData!F6:P6-25)),2)</f>
        <v>1568.16</v>
      </c>
      <c r="H8" s="65">
        <f>POWER((3+0.2*(weaponData!G6:Q6-25)),2)</f>
        <v>1831.8400000000004</v>
      </c>
      <c r="I8" s="65">
        <f>POWER((3+0.2*(weaponData!H6:R6-25)),2)</f>
        <v>2116</v>
      </c>
      <c r="J8" s="65">
        <f>POWER((3+0.2*(weaponData!I6:S6-25)),2)</f>
        <v>2420.6400000000003</v>
      </c>
      <c r="K8" s="65">
        <f>POWER((3+0.2*(weaponData!J6:T6-25)),2)</f>
        <v>2745.7600000000007</v>
      </c>
      <c r="L8" s="65">
        <f>POWER((3+0.2*(weaponData!K6:U6-25)),2)</f>
        <v>3091.36</v>
      </c>
      <c r="M8" s="65">
        <f>POWER((3+0.2*(weaponData!L6:V6-25)),2)</f>
        <v>3457.4400000000005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4678.5600000000004</v>
      </c>
      <c r="F9" s="65">
        <f>POWER((3+0.2*(weaponData!E7:O7-25)),2)</f>
        <v>5595.04</v>
      </c>
      <c r="G9" s="65">
        <f>POWER((3+0.2*(weaponData!F7:P7-25)),2)</f>
        <v>6593.4400000000005</v>
      </c>
      <c r="H9" s="65">
        <f>POWER((3+0.2*(weaponData!G7:Q7-25)),2)</f>
        <v>7673.7600000000011</v>
      </c>
      <c r="I9" s="65">
        <f>POWER((3+0.2*(weaponData!H7:R7-25)),2)</f>
        <v>8836</v>
      </c>
      <c r="J9" s="65">
        <f>POWER((3+0.2*(weaponData!I7:S7-25)),2)</f>
        <v>10080.160000000002</v>
      </c>
      <c r="K9" s="65">
        <f>POWER((3+0.2*(weaponData!J7:T7-25)),2)</f>
        <v>11406.240000000002</v>
      </c>
      <c r="L9" s="65">
        <f>POWER((3+0.2*(weaponData!K7:U7-25)),2)</f>
        <v>12814.24</v>
      </c>
      <c r="M9" s="65">
        <f>POWER((3+0.2*(weaponData!L7:V7-25)),2)</f>
        <v>14304.160000000002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19265.440000000002</v>
      </c>
      <c r="F10" s="65">
        <f>POWER((3+0.2*(weaponData!E8:O8-25)),2)</f>
        <v>22982.559999999998</v>
      </c>
      <c r="G10" s="65">
        <f>POWER((3+0.2*(weaponData!F8:P8-25)),2)</f>
        <v>27027.360000000001</v>
      </c>
      <c r="H10" s="65">
        <f>POWER((3+0.2*(weaponData!G8:Q8-25)),2)</f>
        <v>31399.840000000007</v>
      </c>
      <c r="I10" s="65">
        <f>POWER((3+0.2*(weaponData!H8:R8-25)),2)</f>
        <v>36100</v>
      </c>
      <c r="J10" s="65">
        <f>POWER((3+0.2*(weaponData!I8:S8-25)),2)</f>
        <v>41127.840000000004</v>
      </c>
      <c r="K10" s="65">
        <f>POWER((3+0.2*(weaponData!J8:T8-25)),2)</f>
        <v>46483.360000000008</v>
      </c>
      <c r="L10" s="65">
        <f>POWER((3+0.2*(weaponData!K8:U8-25)),2)</f>
        <v>52166.560000000005</v>
      </c>
      <c r="M10" s="65">
        <f>POWER((3+0.2*(weaponData!L8:V8-25)),2)</f>
        <v>58177.44000000001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78176.160000000018</v>
      </c>
      <c r="F11" s="65">
        <f>POWER((3+0.2*(weaponData!E9:O9-25)),2)</f>
        <v>93147.04</v>
      </c>
      <c r="G11" s="65">
        <f>POWER((3+0.2*(weaponData!F9:P9-25)),2)</f>
        <v>109428.64000000001</v>
      </c>
      <c r="H11" s="65">
        <f>POWER((3+0.2*(weaponData!G9:Q9-25)),2)</f>
        <v>127020.96000000002</v>
      </c>
      <c r="I11" s="65">
        <f>POWER((3+0.2*(weaponData!H9:R9-25)),2)</f>
        <v>145924</v>
      </c>
      <c r="J11" s="65">
        <f>POWER((3+0.2*(weaponData!I9:S9-25)),2)</f>
        <v>166137.76</v>
      </c>
      <c r="K11" s="65">
        <f>POWER((3+0.2*(weaponData!J9:T9-25)),2)</f>
        <v>187662.24000000005</v>
      </c>
      <c r="L11" s="65">
        <f>POWER((3+0.2*(weaponData!K9:U9-25)),2)</f>
        <v>210497.44</v>
      </c>
      <c r="M11" s="65">
        <f>POWER((3+0.2*(weaponData!L9:V9-25)),2)</f>
        <v>234643.36000000004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1" t="s">
        <v>184</v>
      </c>
      <c r="E14" s="171"/>
      <c r="F14" s="171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5" t="s">
        <v>63</v>
      </c>
      <c r="D1" s="155"/>
      <c r="E1" s="155"/>
      <c r="F1" s="155"/>
      <c r="G1" s="155"/>
      <c r="I1" t="s">
        <v>100</v>
      </c>
    </row>
    <row r="2" spans="3:14" ht="26.25" customHeight="1" x14ac:dyDescent="0.3">
      <c r="C2" s="155"/>
      <c r="D2" s="155"/>
      <c r="E2" s="155"/>
      <c r="F2" s="155"/>
      <c r="G2" s="155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6" t="s">
        <v>128</v>
      </c>
      <c r="C2" s="155"/>
    </row>
    <row r="3" spans="2:3" ht="16.5" customHeight="1" x14ac:dyDescent="0.3">
      <c r="B3" s="155"/>
      <c r="C3" s="155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9" t="s">
        <v>144</v>
      </c>
      <c r="C2" s="169"/>
      <c r="D2" s="169"/>
      <c r="E2" s="169"/>
      <c r="F2" s="169"/>
      <c r="G2" s="169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2020-11-07T14:31:36Z</dcterms:modified>
</cp:coreProperties>
</file>