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0A977098-0AA6-4D15-9C69-E853D0FE1DE3}" xr6:coauthVersionLast="45" xr6:coauthVersionMax="45" xr10:uidLastSave="{00000000-0000-0000-0000-000000000000}"/>
  <bookViews>
    <workbookView xWindow="-120" yWindow="-120" windowWidth="29040" windowHeight="15840" tabRatio="599" firstSheet="4" activeTab="5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00000000-0006-0000-0F00-000003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 xr:uid="{BB01CDDA-4E17-4710-908F-D8B54D63840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9D3F8589-7E69-4BC0-8252-67D2A8AA592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H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sharedStrings.xml><?xml version="1.0" encoding="utf-8"?>
<sst xmlns="http://schemas.openxmlformats.org/spreadsheetml/2006/main" count="1031" uniqueCount="574">
  <si>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</si>
  <si>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</si>
  <si>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</si>
  <si>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</si>
  <si>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</si>
  <si>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</si>
  <si>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</si>
  <si>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</si>
  <si>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</si>
  <si>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</si>
  <si>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</si>
  <si>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</si>
  <si>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</si>
  <si>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</si>
  <si>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</si>
  <si>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</si>
  <si>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</si>
  <si>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</si>
  <si>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</si>
  <si>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</si>
  <si>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</si>
  <si>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</si>
  <si>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</si>
  <si>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</si>
  <si>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</si>
  <si>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</si>
  <si>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</si>
  <si>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</si>
  <si>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</si>
  <si>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</si>
  <si>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</si>
  <si>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</si>
  <si>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</si>
  <si>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</si>
  <si>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</si>
  <si>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</si>
  <si>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</si>
  <si>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</si>
  <si>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</si>
  <si>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77.5A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</si>
  <si>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</si>
  <si>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</si>
  <si>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</si>
  <si>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</si>
  <si>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</si>
  <si>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</si>
  <si>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</si>
  <si>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</si>
  <si>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</si>
  <si>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</si>
  <si>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</si>
  <si>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</si>
  <si>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</si>
  <si>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</si>
  <si>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</si>
  <si>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</si>
  <si>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</si>
  <si>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</si>
  <si>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</si>
  <si>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</si>
  <si>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</si>
  <si>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</si>
  <si>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</si>
  <si>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</si>
  <si>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</si>
  <si>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</si>
  <si>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</si>
  <si>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</si>
  <si>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</si>
  <si>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</si>
  <si>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</si>
  <si>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</si>
  <si>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</si>
  <si>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</si>
  <si>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</si>
  <si>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</si>
  <si>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</si>
  <si>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</si>
  <si>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</si>
  <si>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</si>
  <si>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</si>
  <si>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</si>
  <si>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</si>
  <si>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</si>
  <si>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</si>
  <si>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</si>
  <si>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</si>
  <si>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</si>
  <si>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</si>
  <si>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</si>
  <si>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</si>
  <si>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</si>
  <si>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</si>
  <si>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</si>
  <si>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</si>
  <si>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</si>
  <si>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</si>
  <si>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</si>
  <si>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</si>
  <si>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</si>
  <si>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</si>
  <si>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</si>
  <si>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</si>
  <si>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</si>
  <si>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</si>
  <si>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</si>
  <si>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</si>
  <si>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</si>
  <si>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</si>
  <si>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</si>
  <si>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</si>
  <si>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</si>
  <si>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</si>
  <si>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</si>
  <si>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</si>
  <si>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</si>
  <si>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</si>
  <si>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</si>
  <si>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</si>
  <si>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</si>
  <si>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</si>
  <si>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</si>
  <si>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</si>
  <si>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</si>
  <si>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</si>
  <si>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</si>
  <si>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</si>
  <si>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</si>
  <si>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</si>
  <si>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</si>
  <si>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</si>
  <si>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</si>
  <si>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</si>
  <si>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</si>
  <si>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</si>
  <si>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</si>
  <si>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</si>
  <si>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</si>
  <si>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</si>
  <si>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</si>
  <si>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</si>
  <si>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</si>
  <si>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</si>
  <si>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</si>
  <si>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</si>
  <si>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</si>
  <si>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</si>
  <si>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</si>
  <si>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</si>
  <si>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</si>
  <si>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</si>
  <si>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</si>
  <si>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</si>
  <si>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</si>
  <si>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</si>
  <si>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</si>
  <si>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</si>
  <si>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</si>
  <si>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</si>
  <si>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</si>
  <si>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</si>
  <si>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</si>
  <si>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</si>
  <si>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</si>
  <si>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</si>
  <si>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</si>
  <si>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</si>
  <si>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</si>
  <si>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</si>
  <si>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</si>
  <si>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</si>
  <si>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</si>
  <si>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</si>
  <si>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</si>
  <si>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</si>
  <si>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</si>
  <si>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</si>
  <si>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</si>
  <si>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</si>
  <si>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</si>
  <si>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</si>
  <si>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</si>
  <si>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</si>
  <si>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</si>
  <si>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</si>
  <si>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</si>
  <si>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</si>
  <si>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</si>
  <si>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</si>
  <si>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</si>
  <si>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</si>
  <si>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</si>
  <si>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</si>
  <si>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</si>
  <si>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</si>
  <si>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</si>
  <si>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</si>
  <si>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</si>
  <si>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</si>
  <si>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</si>
  <si>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</si>
  <si>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</si>
  <si>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</si>
  <si>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</si>
  <si>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</si>
  <si>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</si>
  <si>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</si>
  <si>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</si>
  <si>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</si>
  <si>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</si>
  <si>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</si>
  <si>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</si>
  <si>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</si>
  <si>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</si>
  <si>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</si>
  <si>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</si>
  <si>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</si>
  <si>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</si>
  <si>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</si>
  <si>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</si>
  <si>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</si>
  <si>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</si>
  <si>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</si>
  <si>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</si>
  <si>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</si>
  <si>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</si>
  <si>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</si>
  <si>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</si>
  <si>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</si>
  <si>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</si>
  <si>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</si>
  <si>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</si>
  <si>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</si>
  <si>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</si>
  <si>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</si>
  <si>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</si>
  <si>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</si>
  <si>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</si>
  <si>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</si>
  <si>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</si>
  <si>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</si>
  <si>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</si>
  <si>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</si>
  <si>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</si>
  <si>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</si>
  <si>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</si>
  <si>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</si>
  <si>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</si>
  <si>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</si>
  <si>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</si>
  <si>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</si>
  <si>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</si>
  <si>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</si>
  <si>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</si>
  <si>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</si>
  <si>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</si>
  <si>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</si>
  <si>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</si>
  <si>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</si>
  <si>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</si>
  <si>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</si>
  <si>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</si>
  <si>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</si>
  <si>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</si>
  <si>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</si>
  <si>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</si>
  <si>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</si>
  <si>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</si>
  <si>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</si>
  <si>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</si>
  <si>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</si>
  <si>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</si>
  <si>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</si>
  <si>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</si>
  <si>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</si>
  <si>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</si>
  <si>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</si>
  <si>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</si>
  <si>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</si>
  <si>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</si>
  <si>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</si>
  <si>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</si>
  <si>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</si>
  <si>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</si>
  <si>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</si>
  <si>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</si>
  <si>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</si>
  <si>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</si>
  <si>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</si>
  <si>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</si>
  <si>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</si>
  <si>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</si>
  <si>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</si>
  <si>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</si>
  <si>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</si>
  <si>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</si>
  <si>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</si>
  <si>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</si>
  <si>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</si>
  <si>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</si>
  <si>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</si>
  <si>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</si>
  <si>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</si>
  <si>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</si>
  <si>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</si>
  <si>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</si>
  <si>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</si>
  <si>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</si>
  <si>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</si>
  <si>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</si>
  <si>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</si>
  <si>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</si>
  <si>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</si>
  <si>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</si>
  <si>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</si>
  <si>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</si>
  <si>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</si>
  <si>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</si>
  <si>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</si>
  <si>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</si>
  <si>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</si>
  <si>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</si>
  <si>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</si>
  <si>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</si>
  <si>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</si>
  <si>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</si>
  <si>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</si>
  <si>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</si>
  <si>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</si>
  <si>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</si>
  <si>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</si>
  <si>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</si>
  <si>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</si>
  <si>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</si>
  <si>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</si>
  <si>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</si>
  <si>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</si>
  <si>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</si>
  <si>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</si>
  <si>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</si>
  <si>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</si>
  <si>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</si>
  <si>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</si>
  <si>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</si>
  <si>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</si>
  <si>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</si>
  <si>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</si>
  <si>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</si>
  <si>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</si>
  <si>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</si>
  <si>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</si>
  <si>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</si>
  <si>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</si>
  <si>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</si>
  <si>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</si>
  <si>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</si>
  <si>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</si>
  <si>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</si>
  <si>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</si>
  <si>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</si>
  <si>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</si>
  <si>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</si>
  <si>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</si>
  <si>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</si>
  <si>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</si>
  <si>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</si>
  <si>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</si>
  <si>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</si>
  <si>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</si>
  <si>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</si>
  <si>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</si>
  <si>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</si>
  <si>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</si>
  <si>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</si>
  <si>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</si>
  <si>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</si>
  <si>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</si>
  <si>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</si>
  <si>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</si>
  <si>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</si>
  <si>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</si>
  <si>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</si>
  <si>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</si>
  <si>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</si>
  <si>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</si>
  <si>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</si>
  <si>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</si>
  <si>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</si>
  <si>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</si>
  <si>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</si>
  <si>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</si>
  <si>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</si>
  <si>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</si>
  <si>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</si>
  <si>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</si>
  <si>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</si>
  <si>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</si>
  <si>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</si>
  <si>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</si>
  <si>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</si>
  <si>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</si>
  <si>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</si>
  <si>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</si>
  <si>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</si>
  <si>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</si>
  <si>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</si>
  <si>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</si>
  <si>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</si>
  <si>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</si>
  <si>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</si>
  <si>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</si>
  <si>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</si>
  <si>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</si>
  <si>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</si>
  <si>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</si>
  <si>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</si>
  <si>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</si>
  <si>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</si>
  <si>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</si>
  <si>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</si>
  <si>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</si>
  <si>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</si>
  <si>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</si>
  <si>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</si>
  <si>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</si>
  <si>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</si>
  <si>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</si>
  <si>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</si>
  <si>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</si>
  <si>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</si>
  <si>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</si>
  <si>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</si>
  <si>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</si>
  <si>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</si>
  <si>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</si>
  <si>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</si>
  <si>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</si>
  <si>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</si>
  <si>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</si>
  <si>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</si>
  <si>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</si>
  <si>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</si>
  <si>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</si>
  <si>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</si>
  <si>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</si>
  <si>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</si>
  <si>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</si>
  <si>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</si>
  <si>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</si>
  <si>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</si>
  <si>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</si>
  <si>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</si>
  <si>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</si>
  <si>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</si>
  <si>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</si>
  <si>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</si>
  <si>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</si>
  <si>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</si>
  <si>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</si>
  <si>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</si>
  <si>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</si>
  <si>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</si>
  <si>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</si>
  <si>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</si>
  <si>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</si>
  <si>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</si>
  <si>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</si>
  <si>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</si>
  <si>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</si>
  <si>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</si>
  <si>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</si>
  <si>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</si>
  <si>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</si>
  <si>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</si>
  <si>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</si>
  <si>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</si>
  <si>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</si>
  <si>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</si>
  <si>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</si>
  <si>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</si>
  <si>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</si>
  <si>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</si>
  <si>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</si>
  <si>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</si>
  <si>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</si>
  <si>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</si>
  <si>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</si>
  <si>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</si>
  <si>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</si>
  <si>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</si>
  <si>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</si>
  <si>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</si>
  <si>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</si>
  <si>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</si>
  <si>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</si>
  <si>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</si>
  <si>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</si>
  <si>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</si>
  <si>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</si>
  <si>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</si>
  <si>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</si>
  <si>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</si>
  <si>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</si>
  <si>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</si>
  <si>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</si>
  <si>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</si>
  <si>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</si>
  <si>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</si>
  <si>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</si>
  <si>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</si>
  <si>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</si>
  <si>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</si>
  <si>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</si>
  <si>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</si>
  <si>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</si>
  <si>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</si>
  <si>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</si>
  <si>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</si>
  <si>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</si>
  <si>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</si>
  <si>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</si>
  <si>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</si>
  <si>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</si>
  <si>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</si>
  <si>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</si>
  <si>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</si>
  <si>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</si>
  <si>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</si>
  <si>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</si>
  <si>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</si>
  <si>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</si>
  <si>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</si>
  <si>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</si>
  <si>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보물이 중복</t>
    </r>
    <r>
      <rPr>
        <sz val="11"/>
        <color rgb="FF000000"/>
        <rFont val="맑은 고딕"/>
        <family val="3"/>
        <charset val="129"/>
      </rPr>
      <t>될 시</t>
    </r>
    <r>
      <rPr>
        <b/>
        <u/>
        <sz val="11"/>
        <color rgb="FF000000"/>
        <rFont val="맑은 고딕"/>
        <family val="3"/>
        <charset val="129"/>
      </rPr>
      <t xml:space="preserve"> 레벨 업</t>
    </r>
    <r>
      <rPr>
        <sz val="11"/>
        <color rgb="FF000000"/>
        <rFont val="맑은 고딕"/>
        <family val="3"/>
        <charset val="129"/>
      </rPr>
      <t>한다.</t>
    </r>
    <r>
      <rPr>
        <b/>
        <sz val="11"/>
        <color rgb="FF000000"/>
        <rFont val="맑은 고딕"/>
        <family val="3"/>
        <charset val="129"/>
      </rPr>
      <t xml:space="preserve"> [ 최대 10Lv ] 
( 최대 레벨 달성 후 똑같은 보물이 나타날 시 지식으로 전환된다. )</t>
    </r>
    <r>
      <rPr>
        <sz val="11"/>
        <color rgb="FF000000"/>
        <rFont val="맑은 고딕"/>
      </rPr>
      <t xml:space="preserve">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</rPr>
      <t>_</t>
    </r>
    <r>
      <rPr>
        <sz val="11"/>
        <color rgb="FF000000"/>
        <rFont val="맑은 고딕"/>
        <family val="3"/>
        <charset val="129"/>
      </rPr>
      <t>(증가값*레벨)*보물의 퍼센테이지 +(증가값*레벨)</t>
    </r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</si>
  <si>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</si>
  <si>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</si>
  <si>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</si>
  <si>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</si>
  <si>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</si>
  <si>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</si>
  <si>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</si>
  <si>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</si>
  <si>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</si>
  <si>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</si>
  <si>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</si>
  <si>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</si>
  <si>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</si>
  <si>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</si>
  <si>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</si>
  <si>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</si>
  <si>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</si>
  <si>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</si>
  <si>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</si>
  <si>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</si>
  <si>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</si>
  <si>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</si>
  <si>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</si>
  <si>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</si>
  <si>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</si>
  <si>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</si>
  <si>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</si>
  <si>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</si>
  <si>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</si>
  <si>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</si>
  <si>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</si>
  <si>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</si>
  <si>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</si>
  <si>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</si>
  <si>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</si>
  <si>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</si>
  <si>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</si>
  <si>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</si>
  <si>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상점 구성
플레이어의 무기, 복장 스킨을 판매하며, 구입할 때 필요한 금은
수색을 진행할 때 마다 (1~5개) 얻을 수 있다.
- 무기 스킨
플레이어가 전투에서 필요한 버프와 무기의 스킨을 제공한다.
- 복장 스킨
플레이어의 복장만 교체될 뿐 추가적인 효과를 지급하지 않는다.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</si>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</sst>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82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4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0" fillId="17" borderId="0" xfId="0" applyNumberFormat="1" applyFill="1" applyAlignment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0" t="s">
        <v>249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29" t="s">
        <v>368</v>
      </c>
      <c r="C6" s="130"/>
    </row>
    <row r="7" spans="2:21" x14ac:dyDescent="0.3">
      <c r="B7" s="131"/>
      <c r="C7" s="132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29" t="s">
        <v>297</v>
      </c>
      <c r="E12" s="130"/>
      <c r="F12" s="4"/>
    </row>
    <row r="13" spans="2:21" ht="25.5" customHeight="1" x14ac:dyDescent="0.3">
      <c r="C13" s="11"/>
      <c r="D13" s="131"/>
      <c r="E13" s="132"/>
      <c r="F13" s="12"/>
      <c r="G13" s="23"/>
    </row>
    <row r="14" spans="2:21" ht="20.25" customHeight="1" x14ac:dyDescent="0.3">
      <c r="C14" s="23"/>
      <c r="G14" s="22"/>
      <c r="H14" s="35" t="s">
        <v>387</v>
      </c>
      <c r="I14" s="35" t="s">
        <v>277</v>
      </c>
      <c r="J14" s="35" t="s">
        <v>378</v>
      </c>
      <c r="K14" s="35" t="s">
        <v>291</v>
      </c>
    </row>
    <row r="15" spans="2:21" ht="21" customHeight="1" x14ac:dyDescent="0.3">
      <c r="C15" s="23"/>
      <c r="G15" s="4"/>
      <c r="H15" s="119" t="s">
        <v>352</v>
      </c>
      <c r="I15" s="60" t="s">
        <v>376</v>
      </c>
      <c r="J15" s="33" t="s">
        <v>54</v>
      </c>
      <c r="K15" s="24" t="s">
        <v>397</v>
      </c>
    </row>
    <row r="16" spans="2:21" x14ac:dyDescent="0.3">
      <c r="B16" s="8"/>
      <c r="F16" s="4"/>
      <c r="G16" s="4"/>
      <c r="H16" s="119"/>
      <c r="I16" s="122" t="s">
        <v>374</v>
      </c>
      <c r="J16" s="124" t="s">
        <v>42</v>
      </c>
      <c r="K16" s="24" t="s">
        <v>55</v>
      </c>
    </row>
    <row r="17" spans="2:12" x14ac:dyDescent="0.3">
      <c r="B17" s="8"/>
      <c r="F17" s="4"/>
      <c r="G17" s="4"/>
      <c r="H17" s="119"/>
      <c r="I17" s="123"/>
      <c r="J17" s="125"/>
      <c r="K17" s="24"/>
    </row>
    <row r="18" spans="2:12" x14ac:dyDescent="0.3">
      <c r="B18" s="8"/>
      <c r="G18" s="4"/>
      <c r="H18" s="119"/>
      <c r="I18" s="60" t="s">
        <v>301</v>
      </c>
      <c r="J18" s="33" t="s">
        <v>44</v>
      </c>
      <c r="K18" s="24"/>
    </row>
    <row r="19" spans="2:12" x14ac:dyDescent="0.3">
      <c r="B19" s="8"/>
      <c r="H19" s="119"/>
      <c r="I19" s="91" t="s">
        <v>235</v>
      </c>
      <c r="J19" s="92" t="s">
        <v>328</v>
      </c>
      <c r="K19" s="91" t="s">
        <v>55</v>
      </c>
      <c r="L19" s="93" t="s">
        <v>155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29" t="s">
        <v>119</v>
      </c>
      <c r="E26" s="130"/>
      <c r="F26" s="10"/>
    </row>
    <row r="27" spans="2:12" x14ac:dyDescent="0.3">
      <c r="C27" s="12"/>
      <c r="D27" s="131"/>
      <c r="E27" s="132"/>
      <c r="F27" s="12"/>
      <c r="G27" s="23"/>
    </row>
    <row r="28" spans="2:12" x14ac:dyDescent="0.3">
      <c r="F28" s="4"/>
      <c r="G28" s="22"/>
      <c r="H28" s="35" t="s">
        <v>387</v>
      </c>
      <c r="I28" s="35" t="s">
        <v>277</v>
      </c>
      <c r="J28" s="35" t="s">
        <v>378</v>
      </c>
      <c r="K28" s="35" t="s">
        <v>291</v>
      </c>
    </row>
    <row r="29" spans="2:12" x14ac:dyDescent="0.3">
      <c r="F29" s="4"/>
      <c r="G29" s="12"/>
      <c r="H29" s="126" t="s">
        <v>399</v>
      </c>
      <c r="I29" s="24" t="s">
        <v>359</v>
      </c>
      <c r="J29" s="33" t="s">
        <v>453</v>
      </c>
      <c r="K29" s="24" t="s">
        <v>55</v>
      </c>
    </row>
    <row r="30" spans="2:12" x14ac:dyDescent="0.3">
      <c r="F30" s="4"/>
      <c r="G30" s="4"/>
      <c r="H30" s="127"/>
      <c r="I30" s="24" t="s">
        <v>348</v>
      </c>
      <c r="J30" s="33" t="s">
        <v>210</v>
      </c>
      <c r="K30" s="24" t="s">
        <v>397</v>
      </c>
    </row>
    <row r="31" spans="2:12" x14ac:dyDescent="0.3">
      <c r="G31" s="4"/>
      <c r="H31" s="127"/>
      <c r="I31" s="24" t="s">
        <v>343</v>
      </c>
      <c r="J31" s="33" t="s">
        <v>50</v>
      </c>
      <c r="K31" s="24" t="s">
        <v>397</v>
      </c>
    </row>
    <row r="32" spans="2:12" x14ac:dyDescent="0.3">
      <c r="G32" s="4"/>
      <c r="H32" s="127"/>
      <c r="I32" s="24" t="s">
        <v>401</v>
      </c>
      <c r="J32" s="33" t="s">
        <v>53</v>
      </c>
      <c r="K32" s="24" t="s">
        <v>397</v>
      </c>
    </row>
    <row r="33" spans="1:21" x14ac:dyDescent="0.3">
      <c r="H33" s="128"/>
      <c r="I33" s="91" t="s">
        <v>354</v>
      </c>
      <c r="J33" s="92" t="s">
        <v>330</v>
      </c>
      <c r="K33" s="91" t="s">
        <v>397</v>
      </c>
      <c r="L33" s="93" t="s">
        <v>156</v>
      </c>
    </row>
    <row r="35" spans="1:21" x14ac:dyDescent="0.3">
      <c r="A35" s="36"/>
      <c r="B35" s="120" t="s">
        <v>304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7" spans="1:21" x14ac:dyDescent="0.3">
      <c r="B37" s="77" t="s">
        <v>370</v>
      </c>
      <c r="C37" s="78" t="s">
        <v>237</v>
      </c>
      <c r="D37" s="78" t="s">
        <v>370</v>
      </c>
      <c r="E37" s="78" t="s">
        <v>237</v>
      </c>
      <c r="F37" s="78" t="s">
        <v>370</v>
      </c>
      <c r="G37" s="78" t="s">
        <v>237</v>
      </c>
      <c r="H37" s="78" t="s">
        <v>370</v>
      </c>
      <c r="I37" s="79" t="s">
        <v>237</v>
      </c>
    </row>
    <row r="38" spans="1:21" x14ac:dyDescent="0.3">
      <c r="B38" s="80">
        <v>1</v>
      </c>
      <c r="C38" s="81">
        <v>1</v>
      </c>
      <c r="D38" s="82" t="s">
        <v>355</v>
      </c>
      <c r="E38" s="81" t="s">
        <v>419</v>
      </c>
      <c r="F38" s="82" t="s">
        <v>342</v>
      </c>
      <c r="G38" s="81" t="s">
        <v>19</v>
      </c>
      <c r="H38" s="82" t="s">
        <v>379</v>
      </c>
      <c r="I38" s="83" t="s">
        <v>0</v>
      </c>
    </row>
    <row r="39" spans="1:21" x14ac:dyDescent="0.3">
      <c r="B39" s="84" t="s">
        <v>353</v>
      </c>
      <c r="C39" s="81">
        <v>1000</v>
      </c>
      <c r="D39" s="82" t="s">
        <v>358</v>
      </c>
      <c r="E39" s="81" t="s">
        <v>412</v>
      </c>
      <c r="F39" s="82" t="s">
        <v>400</v>
      </c>
      <c r="G39" s="81" t="s">
        <v>425</v>
      </c>
      <c r="H39" s="82" t="s">
        <v>383</v>
      </c>
      <c r="I39" s="83" t="s">
        <v>21</v>
      </c>
    </row>
    <row r="40" spans="1:21" x14ac:dyDescent="0.3">
      <c r="B40" s="84" t="s">
        <v>347</v>
      </c>
      <c r="C40" s="81" t="s">
        <v>15</v>
      </c>
      <c r="D40" s="82" t="s">
        <v>349</v>
      </c>
      <c r="E40" s="81" t="s">
        <v>8</v>
      </c>
      <c r="F40" s="82" t="s">
        <v>395</v>
      </c>
      <c r="G40" s="81" t="s">
        <v>426</v>
      </c>
      <c r="H40" s="82" t="s">
        <v>402</v>
      </c>
      <c r="I40" s="83" t="s">
        <v>22</v>
      </c>
    </row>
    <row r="41" spans="1:21" x14ac:dyDescent="0.3">
      <c r="B41" s="84" t="s">
        <v>357</v>
      </c>
      <c r="C41" s="81" t="s">
        <v>434</v>
      </c>
      <c r="D41" s="82" t="s">
        <v>372</v>
      </c>
      <c r="E41" s="81" t="s">
        <v>7</v>
      </c>
      <c r="F41" s="82" t="s">
        <v>380</v>
      </c>
      <c r="G41" s="81" t="s">
        <v>20</v>
      </c>
      <c r="H41" s="82" t="s">
        <v>403</v>
      </c>
      <c r="I41" s="83" t="s">
        <v>9</v>
      </c>
    </row>
    <row r="42" spans="1:21" x14ac:dyDescent="0.3">
      <c r="B42" s="84" t="s">
        <v>363</v>
      </c>
      <c r="C42" s="81" t="s">
        <v>410</v>
      </c>
      <c r="D42" s="82" t="s">
        <v>364</v>
      </c>
      <c r="E42" s="81" t="s">
        <v>417</v>
      </c>
      <c r="F42" s="82" t="s">
        <v>382</v>
      </c>
      <c r="G42" s="81" t="s">
        <v>16</v>
      </c>
      <c r="H42" s="82" t="s">
        <v>404</v>
      </c>
      <c r="I42" s="83" t="s">
        <v>157</v>
      </c>
    </row>
    <row r="43" spans="1:21" x14ac:dyDescent="0.3">
      <c r="B43" s="84" t="s">
        <v>360</v>
      </c>
      <c r="C43" s="81" t="s">
        <v>2</v>
      </c>
      <c r="D43" s="82" t="s">
        <v>373</v>
      </c>
      <c r="E43" s="81" t="s">
        <v>433</v>
      </c>
      <c r="F43" s="82" t="s">
        <v>381</v>
      </c>
      <c r="G43" s="81" t="s">
        <v>5</v>
      </c>
      <c r="H43" s="82" t="s">
        <v>385</v>
      </c>
      <c r="I43" s="83" t="s">
        <v>152</v>
      </c>
    </row>
    <row r="44" spans="1:21" x14ac:dyDescent="0.3">
      <c r="B44" s="85" t="s">
        <v>350</v>
      </c>
      <c r="C44" s="86" t="s">
        <v>13</v>
      </c>
      <c r="D44" s="87" t="s">
        <v>346</v>
      </c>
      <c r="E44" s="86" t="s">
        <v>14</v>
      </c>
      <c r="F44" s="87" t="s">
        <v>405</v>
      </c>
      <c r="G44" s="86" t="s">
        <v>18</v>
      </c>
      <c r="H44" s="87" t="s">
        <v>396</v>
      </c>
      <c r="I44" s="88" t="s">
        <v>153</v>
      </c>
    </row>
    <row r="46" spans="1:21" x14ac:dyDescent="0.3">
      <c r="B46" s="118" t="s">
        <v>52</v>
      </c>
      <c r="C46" s="118"/>
      <c r="D46" s="118"/>
      <c r="E46" s="118"/>
      <c r="F46" s="118"/>
      <c r="G46" s="118"/>
      <c r="H46" s="118"/>
      <c r="I46" s="118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zoomScaleNormal="100" zoomScaleSheetLayoutView="75" workbookViewId="0">
      <selection activeCell="F23" sqref="F23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86" t="s">
        <v>533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9"/>
    </row>
    <row r="3" spans="2:24" x14ac:dyDescent="0.3">
      <c r="B3" s="170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2"/>
    </row>
    <row r="4" spans="2:24" x14ac:dyDescent="0.3">
      <c r="B4" s="170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</row>
    <row r="5" spans="2:24" x14ac:dyDescent="0.3">
      <c r="B5" s="170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2"/>
    </row>
    <row r="6" spans="2:24" x14ac:dyDescent="0.3">
      <c r="B6" s="170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2"/>
    </row>
    <row r="7" spans="2:24" x14ac:dyDescent="0.3">
      <c r="B7" s="170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2"/>
    </row>
    <row r="8" spans="2:24" x14ac:dyDescent="0.3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2"/>
    </row>
    <row r="9" spans="2:24" x14ac:dyDescent="0.3">
      <c r="B9" s="173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5"/>
    </row>
    <row r="12" spans="2:24" x14ac:dyDescent="0.3">
      <c r="B12" s="6" t="s">
        <v>323</v>
      </c>
    </row>
    <row r="14" spans="2:24" x14ac:dyDescent="0.3">
      <c r="B14" s="176" t="s">
        <v>321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</row>
    <row r="15" spans="2:24" x14ac:dyDescent="0.3">
      <c r="B15" s="89" t="s">
        <v>233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5">
        <f>C17*1.5</f>
        <v>864.9755859375</v>
      </c>
      <c r="E17" s="115">
        <f>D17*1.5</f>
        <v>1297.46337890625</v>
      </c>
      <c r="F17" s="115">
        <f t="shared" ref="F17" si="1">E17*1.5</f>
        <v>1946.195068359375</v>
      </c>
      <c r="G17" s="115">
        <f t="shared" ref="G17" si="2">F17*1.5</f>
        <v>2919.2926025390625</v>
      </c>
      <c r="H17" s="115">
        <f t="shared" ref="H17" si="3">G17*1.5</f>
        <v>4378.9389038085938</v>
      </c>
      <c r="I17" s="115">
        <f t="shared" ref="I17" si="4">H17*1.5</f>
        <v>6568.4083557128906</v>
      </c>
      <c r="J17" s="115">
        <f t="shared" ref="J17" si="5">I17*1.5</f>
        <v>9852.6125335693359</v>
      </c>
      <c r="K17" s="115">
        <f t="shared" ref="K17" si="6">J17*1.5</f>
        <v>14778.918800354004</v>
      </c>
      <c r="L17" s="115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77" t="s">
        <v>124</v>
      </c>
      <c r="AA19" s="178"/>
      <c r="AB19" s="178"/>
      <c r="AC19" s="179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0">
        <v>1.5</v>
      </c>
      <c r="AA20" s="181"/>
      <c r="AB20" s="181"/>
      <c r="AC20" s="182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397</v>
      </c>
      <c r="E26" s="40" t="s">
        <v>397</v>
      </c>
      <c r="F26" s="40" t="s">
        <v>397</v>
      </c>
      <c r="G26" s="40" t="s">
        <v>397</v>
      </c>
      <c r="H26" s="40" t="s">
        <v>397</v>
      </c>
      <c r="I26" s="40" t="s">
        <v>397</v>
      </c>
      <c r="J26" s="40" t="s">
        <v>397</v>
      </c>
      <c r="K26" s="40" t="s">
        <v>397</v>
      </c>
      <c r="L26" s="40" t="s">
        <v>397</v>
      </c>
      <c r="M26" s="39"/>
    </row>
    <row r="27" spans="2:36" x14ac:dyDescent="0.3">
      <c r="B27" s="90" t="s">
        <v>322</v>
      </c>
      <c r="C27" s="183" t="s">
        <v>218</v>
      </c>
      <c r="D27" s="184"/>
      <c r="E27" s="184"/>
      <c r="F27" s="184"/>
      <c r="G27" s="185">
        <f>SUM(C16:L26)</f>
        <v>43594964.44022736</v>
      </c>
      <c r="H27" s="185"/>
      <c r="I27" s="185"/>
      <c r="J27" s="185"/>
      <c r="K27" s="185"/>
      <c r="L27" s="185"/>
    </row>
    <row r="28" spans="2:36" x14ac:dyDescent="0.3">
      <c r="AJ28" s="2" t="s">
        <v>375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F8" sqref="F8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356</v>
      </c>
      <c r="B1" s="32" t="s">
        <v>66</v>
      </c>
      <c r="C1" s="32" t="s">
        <v>250</v>
      </c>
      <c r="D1" s="32" t="s">
        <v>269</v>
      </c>
      <c r="E1" s="32" t="s">
        <v>69</v>
      </c>
      <c r="F1" s="32" t="s">
        <v>83</v>
      </c>
      <c r="G1" s="32" t="s">
        <v>246</v>
      </c>
    </row>
    <row r="2" spans="1:19" ht="16.5" customHeight="1" x14ac:dyDescent="0.3">
      <c r="A2" s="31" t="s">
        <v>150</v>
      </c>
      <c r="B2" s="31" t="s">
        <v>338</v>
      </c>
      <c r="C2" s="47" t="s">
        <v>81</v>
      </c>
      <c r="D2" s="31" t="s">
        <v>51</v>
      </c>
      <c r="E2" s="52" t="s">
        <v>70</v>
      </c>
      <c r="F2" s="17">
        <v>0.01</v>
      </c>
      <c r="G2" s="18">
        <v>1</v>
      </c>
    </row>
    <row r="3" spans="1:19" x14ac:dyDescent="0.3">
      <c r="A3" s="31" t="s">
        <v>148</v>
      </c>
      <c r="B3" s="33" t="s">
        <v>337</v>
      </c>
      <c r="C3" s="47" t="s">
        <v>81</v>
      </c>
      <c r="D3" s="31" t="s">
        <v>46</v>
      </c>
      <c r="E3" s="52" t="s">
        <v>206</v>
      </c>
      <c r="F3" s="17">
        <v>0.02</v>
      </c>
      <c r="G3" s="18">
        <v>2</v>
      </c>
    </row>
    <row r="4" spans="1:19" x14ac:dyDescent="0.3">
      <c r="A4" s="31" t="s">
        <v>141</v>
      </c>
      <c r="B4" s="33" t="s">
        <v>339</v>
      </c>
      <c r="C4" s="47" t="s">
        <v>81</v>
      </c>
      <c r="D4" s="31" t="s">
        <v>333</v>
      </c>
      <c r="E4" s="52" t="s">
        <v>60</v>
      </c>
      <c r="F4" s="19">
        <v>2E-3</v>
      </c>
      <c r="G4" s="18">
        <v>0.2</v>
      </c>
    </row>
    <row r="5" spans="1:19" x14ac:dyDescent="0.3">
      <c r="A5" s="31" t="s">
        <v>149</v>
      </c>
      <c r="B5" s="33" t="s">
        <v>335</v>
      </c>
      <c r="C5" s="47" t="s">
        <v>81</v>
      </c>
      <c r="D5" s="31" t="s">
        <v>43</v>
      </c>
      <c r="E5" s="52" t="s">
        <v>67</v>
      </c>
      <c r="F5" s="17">
        <v>5.0000000000000001E-3</v>
      </c>
      <c r="G5" s="18">
        <v>0.5</v>
      </c>
    </row>
    <row r="6" spans="1:19" x14ac:dyDescent="0.3">
      <c r="A6" s="31" t="s">
        <v>147</v>
      </c>
      <c r="B6" s="33" t="s">
        <v>366</v>
      </c>
      <c r="C6" s="47" t="s">
        <v>81</v>
      </c>
      <c r="D6" s="31" t="s">
        <v>460</v>
      </c>
      <c r="E6" s="52" t="s">
        <v>76</v>
      </c>
      <c r="F6" s="19">
        <v>1E-3</v>
      </c>
      <c r="G6" s="18">
        <v>0.1</v>
      </c>
    </row>
    <row r="7" spans="1:19" x14ac:dyDescent="0.3">
      <c r="A7" s="31" t="s">
        <v>142</v>
      </c>
      <c r="B7" s="33" t="s">
        <v>241</v>
      </c>
      <c r="C7" s="47" t="s">
        <v>81</v>
      </c>
      <c r="D7" s="31" t="s">
        <v>451</v>
      </c>
      <c r="E7" s="52" t="s">
        <v>208</v>
      </c>
      <c r="F7" s="19">
        <v>3.0000000000000001E-3</v>
      </c>
      <c r="G7" s="18">
        <v>0.3</v>
      </c>
    </row>
    <row r="8" spans="1:19" x14ac:dyDescent="0.3">
      <c r="A8" s="31" t="s">
        <v>144</v>
      </c>
      <c r="B8" s="33" t="s">
        <v>341</v>
      </c>
      <c r="C8" s="47" t="s">
        <v>81</v>
      </c>
      <c r="D8" s="31" t="s">
        <v>48</v>
      </c>
      <c r="E8" s="52" t="s">
        <v>209</v>
      </c>
      <c r="F8" s="19">
        <v>1E-3</v>
      </c>
      <c r="G8" s="18">
        <v>0.1</v>
      </c>
      <c r="S8" s="52" t="s">
        <v>70</v>
      </c>
    </row>
    <row r="9" spans="1:19" x14ac:dyDescent="0.3">
      <c r="A9" s="31" t="s">
        <v>145</v>
      </c>
      <c r="B9" s="33" t="s">
        <v>242</v>
      </c>
      <c r="C9" s="47" t="s">
        <v>81</v>
      </c>
      <c r="D9" s="31" t="s">
        <v>334</v>
      </c>
      <c r="E9" s="52" t="s">
        <v>65</v>
      </c>
      <c r="F9" s="17">
        <v>0.02</v>
      </c>
      <c r="G9" s="18">
        <v>2</v>
      </c>
      <c r="S9" s="52" t="s">
        <v>206</v>
      </c>
    </row>
    <row r="10" spans="1:19" ht="16.5" customHeight="1" x14ac:dyDescent="0.3">
      <c r="S10" s="52" t="s">
        <v>60</v>
      </c>
    </row>
    <row r="11" spans="1:19" ht="16.5" customHeight="1" x14ac:dyDescent="0.3">
      <c r="S11" s="52" t="s">
        <v>75</v>
      </c>
    </row>
    <row r="12" spans="1:19" x14ac:dyDescent="0.3">
      <c r="S12" s="52" t="s">
        <v>76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208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209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65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76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70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212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65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75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78</v>
      </c>
    </row>
    <row r="22" spans="1:19" ht="16.5" customHeight="1" x14ac:dyDescent="0.3">
      <c r="C22" s="55"/>
      <c r="S22" s="52" t="s">
        <v>77</v>
      </c>
    </row>
    <row r="23" spans="1:19" ht="16.5" customHeight="1" x14ac:dyDescent="0.3">
      <c r="C23" s="55"/>
      <c r="S23" s="52" t="s">
        <v>209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I7" sqref="I7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356</v>
      </c>
      <c r="B1" s="32" t="s">
        <v>66</v>
      </c>
      <c r="C1" s="114" t="s">
        <v>250</v>
      </c>
      <c r="D1" s="32" t="s">
        <v>269</v>
      </c>
      <c r="E1" s="32" t="s">
        <v>69</v>
      </c>
      <c r="F1" s="48" t="s">
        <v>83</v>
      </c>
      <c r="G1" s="48" t="s">
        <v>88</v>
      </c>
      <c r="H1" s="48" t="s">
        <v>90</v>
      </c>
      <c r="I1" s="48" t="s">
        <v>86</v>
      </c>
    </row>
    <row r="2" spans="1:9" x14ac:dyDescent="0.3">
      <c r="A2" s="116" t="s">
        <v>531</v>
      </c>
      <c r="B2" s="44" t="s">
        <v>338</v>
      </c>
      <c r="C2" s="43" t="s">
        <v>81</v>
      </c>
      <c r="D2" s="44" t="s">
        <v>51</v>
      </c>
      <c r="E2" s="16" t="s">
        <v>70</v>
      </c>
      <c r="F2" s="187" t="s">
        <v>532</v>
      </c>
      <c r="G2" s="1">
        <v>15</v>
      </c>
      <c r="H2" s="101">
        <v>77206.71431701984</v>
      </c>
      <c r="I2" s="43" t="s">
        <v>4</v>
      </c>
    </row>
    <row r="3" spans="1:9" x14ac:dyDescent="0.3">
      <c r="A3" s="31" t="s">
        <v>148</v>
      </c>
      <c r="B3" s="1" t="s">
        <v>337</v>
      </c>
      <c r="C3" s="43" t="s">
        <v>81</v>
      </c>
      <c r="D3" s="44" t="s">
        <v>46</v>
      </c>
      <c r="E3" s="16" t="s">
        <v>206</v>
      </c>
      <c r="F3" s="187" t="s">
        <v>532</v>
      </c>
      <c r="G3" s="1">
        <v>15</v>
      </c>
      <c r="H3" s="101">
        <v>77206.71431701984</v>
      </c>
      <c r="I3" s="43" t="s">
        <v>1</v>
      </c>
    </row>
    <row r="4" spans="1:9" x14ac:dyDescent="0.3">
      <c r="A4" s="31" t="s">
        <v>141</v>
      </c>
      <c r="B4" s="1" t="s">
        <v>339</v>
      </c>
      <c r="C4" s="43" t="s">
        <v>81</v>
      </c>
      <c r="D4" s="44" t="s">
        <v>333</v>
      </c>
      <c r="E4" s="16" t="s">
        <v>60</v>
      </c>
      <c r="F4" s="187" t="s">
        <v>532</v>
      </c>
      <c r="G4" s="1">
        <v>15</v>
      </c>
      <c r="H4" s="101">
        <v>77206.71431701984</v>
      </c>
      <c r="I4" s="43" t="s">
        <v>33</v>
      </c>
    </row>
    <row r="5" spans="1:9" x14ac:dyDescent="0.3">
      <c r="A5" s="31" t="s">
        <v>149</v>
      </c>
      <c r="B5" s="1" t="s">
        <v>335</v>
      </c>
      <c r="C5" s="43" t="s">
        <v>81</v>
      </c>
      <c r="D5" s="31" t="s">
        <v>43</v>
      </c>
      <c r="E5" s="52" t="s">
        <v>67</v>
      </c>
      <c r="F5" s="187" t="s">
        <v>532</v>
      </c>
      <c r="G5" s="1">
        <v>15</v>
      </c>
      <c r="H5" s="101">
        <v>77206.71431701984</v>
      </c>
      <c r="I5" s="43" t="s">
        <v>39</v>
      </c>
    </row>
    <row r="6" spans="1:9" x14ac:dyDescent="0.3">
      <c r="A6" s="31" t="s">
        <v>147</v>
      </c>
      <c r="B6" s="1" t="s">
        <v>366</v>
      </c>
      <c r="C6" s="43" t="s">
        <v>81</v>
      </c>
      <c r="D6" s="44" t="s">
        <v>460</v>
      </c>
      <c r="E6" s="16" t="s">
        <v>76</v>
      </c>
      <c r="F6" s="187" t="s">
        <v>532</v>
      </c>
      <c r="G6" s="1">
        <v>15</v>
      </c>
      <c r="H6" s="101">
        <v>77206.71431701984</v>
      </c>
      <c r="I6" s="43" t="s">
        <v>26</v>
      </c>
    </row>
    <row r="7" spans="1:9" x14ac:dyDescent="0.3">
      <c r="A7" s="31" t="s">
        <v>142</v>
      </c>
      <c r="B7" s="1" t="s">
        <v>241</v>
      </c>
      <c r="C7" s="43" t="s">
        <v>81</v>
      </c>
      <c r="D7" s="44" t="s">
        <v>451</v>
      </c>
      <c r="E7" s="16" t="s">
        <v>208</v>
      </c>
      <c r="F7" s="187" t="s">
        <v>532</v>
      </c>
      <c r="G7" s="1">
        <v>15</v>
      </c>
      <c r="H7" s="101">
        <v>77206.71431701984</v>
      </c>
      <c r="I7" s="43" t="s">
        <v>35</v>
      </c>
    </row>
    <row r="8" spans="1:9" x14ac:dyDescent="0.3">
      <c r="A8" s="31" t="s">
        <v>144</v>
      </c>
      <c r="B8" s="1" t="s">
        <v>341</v>
      </c>
      <c r="C8" s="43" t="s">
        <v>81</v>
      </c>
      <c r="D8" s="44" t="s">
        <v>48</v>
      </c>
      <c r="E8" s="16" t="s">
        <v>209</v>
      </c>
      <c r="F8" s="187" t="s">
        <v>532</v>
      </c>
      <c r="G8" s="1">
        <v>15</v>
      </c>
      <c r="H8" s="101">
        <v>77206.71431701984</v>
      </c>
      <c r="I8" s="43" t="s">
        <v>40</v>
      </c>
    </row>
    <row r="9" spans="1:9" x14ac:dyDescent="0.3">
      <c r="A9" s="31" t="s">
        <v>145</v>
      </c>
      <c r="B9" s="1" t="s">
        <v>242</v>
      </c>
      <c r="C9" s="43" t="s">
        <v>81</v>
      </c>
      <c r="D9" s="44" t="s">
        <v>334</v>
      </c>
      <c r="E9" s="16" t="s">
        <v>65</v>
      </c>
      <c r="F9" s="187" t="s">
        <v>532</v>
      </c>
      <c r="G9" s="1">
        <v>15</v>
      </c>
      <c r="H9" s="101">
        <v>77206.71431701984</v>
      </c>
      <c r="I9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H17"/>
  <sheetViews>
    <sheetView zoomScaleNormal="100" zoomScaleSheetLayoutView="75" workbookViewId="0">
      <selection activeCell="B35" sqref="B35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9" bestFit="1" customWidth="1"/>
    <col min="8" max="8" width="10.625" bestFit="1" customWidth="1"/>
    <col min="9" max="9" width="10.5" bestFit="1" customWidth="1"/>
  </cols>
  <sheetData>
    <row r="1" spans="1:8" x14ac:dyDescent="0.3">
      <c r="A1" s="76" t="s">
        <v>356</v>
      </c>
      <c r="B1" s="32" t="s">
        <v>66</v>
      </c>
      <c r="C1" s="32" t="s">
        <v>250</v>
      </c>
      <c r="D1" s="30" t="s">
        <v>99</v>
      </c>
      <c r="E1" s="30" t="s">
        <v>269</v>
      </c>
      <c r="F1" s="32" t="s">
        <v>69</v>
      </c>
      <c r="G1" s="32" t="s">
        <v>83</v>
      </c>
      <c r="H1" s="32" t="s">
        <v>246</v>
      </c>
    </row>
    <row r="2" spans="1:8" x14ac:dyDescent="0.3">
      <c r="A2" s="16" t="s">
        <v>136</v>
      </c>
      <c r="B2" s="1" t="s">
        <v>336</v>
      </c>
      <c r="C2" s="1" t="s">
        <v>244</v>
      </c>
      <c r="D2" s="1" t="s">
        <v>344</v>
      </c>
      <c r="E2" s="44" t="s">
        <v>460</v>
      </c>
      <c r="F2" s="16" t="s">
        <v>167</v>
      </c>
      <c r="G2" s="17">
        <v>0.03</v>
      </c>
      <c r="H2" s="17">
        <v>0.3</v>
      </c>
    </row>
    <row r="3" spans="1:8" x14ac:dyDescent="0.3">
      <c r="A3" s="16" t="s">
        <v>137</v>
      </c>
      <c r="B3" s="1" t="s">
        <v>420</v>
      </c>
      <c r="C3" s="1" t="s">
        <v>244</v>
      </c>
      <c r="D3" s="1" t="s">
        <v>344</v>
      </c>
      <c r="E3" s="1" t="s">
        <v>332</v>
      </c>
      <c r="F3" s="1" t="s">
        <v>68</v>
      </c>
      <c r="G3" s="98">
        <v>0.05</v>
      </c>
      <c r="H3" s="98">
        <v>0.5</v>
      </c>
    </row>
    <row r="4" spans="1:8" x14ac:dyDescent="0.3">
      <c r="A4" s="16" t="s">
        <v>135</v>
      </c>
      <c r="B4" s="1" t="s">
        <v>340</v>
      </c>
      <c r="C4" s="1" t="s">
        <v>244</v>
      </c>
      <c r="D4" s="1" t="s">
        <v>398</v>
      </c>
      <c r="E4" s="44" t="s">
        <v>47</v>
      </c>
      <c r="F4" s="16" t="s">
        <v>58</v>
      </c>
      <c r="G4" s="17">
        <v>0.3</v>
      </c>
      <c r="H4" s="17">
        <v>3</v>
      </c>
    </row>
    <row r="5" spans="1:8" x14ac:dyDescent="0.3">
      <c r="A5" s="16" t="s">
        <v>138</v>
      </c>
      <c r="B5" s="1" t="s">
        <v>415</v>
      </c>
      <c r="C5" s="1" t="s">
        <v>244</v>
      </c>
      <c r="D5" s="1" t="s">
        <v>398</v>
      </c>
      <c r="E5" s="1" t="s">
        <v>329</v>
      </c>
      <c r="F5" s="97" t="s">
        <v>59</v>
      </c>
      <c r="G5" s="98">
        <v>0.05</v>
      </c>
      <c r="H5" s="98">
        <v>0.5</v>
      </c>
    </row>
    <row r="6" spans="1:8" x14ac:dyDescent="0.3">
      <c r="A6" s="16" t="s">
        <v>139</v>
      </c>
      <c r="B6" s="188" t="s">
        <v>535</v>
      </c>
      <c r="C6" s="1" t="s">
        <v>244</v>
      </c>
      <c r="D6" s="1" t="s">
        <v>371</v>
      </c>
      <c r="E6" s="44" t="s">
        <v>448</v>
      </c>
      <c r="F6" s="16" t="s">
        <v>162</v>
      </c>
      <c r="G6" s="17">
        <v>0.2</v>
      </c>
      <c r="H6" s="17">
        <v>2</v>
      </c>
    </row>
    <row r="7" spans="1:8" x14ac:dyDescent="0.3">
      <c r="A7" s="16" t="s">
        <v>143</v>
      </c>
      <c r="B7" s="1" t="s">
        <v>6</v>
      </c>
      <c r="C7" s="1" t="s">
        <v>244</v>
      </c>
      <c r="D7" s="1" t="s">
        <v>371</v>
      </c>
      <c r="E7" s="1" t="s">
        <v>449</v>
      </c>
      <c r="F7" s="97" t="s">
        <v>161</v>
      </c>
      <c r="G7" s="98">
        <v>0.03</v>
      </c>
      <c r="H7" s="98">
        <v>0.3</v>
      </c>
    </row>
    <row r="8" spans="1:8" x14ac:dyDescent="0.3">
      <c r="A8" s="16" t="s">
        <v>146</v>
      </c>
      <c r="B8" s="1" t="s">
        <v>365</v>
      </c>
      <c r="C8" s="1" t="s">
        <v>244</v>
      </c>
      <c r="D8" s="1" t="s">
        <v>361</v>
      </c>
      <c r="E8" s="44" t="s">
        <v>456</v>
      </c>
      <c r="F8" s="188" t="s">
        <v>536</v>
      </c>
      <c r="G8" s="17">
        <v>0.3</v>
      </c>
      <c r="H8" s="17">
        <v>3</v>
      </c>
    </row>
    <row r="9" spans="1:8" x14ac:dyDescent="0.3">
      <c r="A9" s="16" t="s">
        <v>140</v>
      </c>
      <c r="B9" s="1" t="s">
        <v>429</v>
      </c>
      <c r="C9" s="1" t="s">
        <v>244</v>
      </c>
      <c r="D9" s="1" t="s">
        <v>361</v>
      </c>
      <c r="E9" s="1" t="s">
        <v>455</v>
      </c>
      <c r="F9" s="97" t="s">
        <v>3</v>
      </c>
      <c r="G9" s="98">
        <v>0.1</v>
      </c>
      <c r="H9" s="98">
        <v>1</v>
      </c>
    </row>
    <row r="10" spans="1:8" x14ac:dyDescent="0.3">
      <c r="A10" s="16" t="s">
        <v>154</v>
      </c>
      <c r="B10" s="1" t="s">
        <v>243</v>
      </c>
      <c r="C10" s="1" t="s">
        <v>244</v>
      </c>
      <c r="D10" s="1" t="s">
        <v>384</v>
      </c>
      <c r="E10" s="44" t="s">
        <v>45</v>
      </c>
      <c r="F10" s="16" t="s">
        <v>214</v>
      </c>
      <c r="G10" s="17">
        <v>0.1</v>
      </c>
      <c r="H10" s="17">
        <v>1</v>
      </c>
    </row>
    <row r="11" spans="1:8" x14ac:dyDescent="0.3">
      <c r="A11" s="16" t="s">
        <v>158</v>
      </c>
      <c r="B11" s="1" t="s">
        <v>428</v>
      </c>
      <c r="C11" s="1" t="s">
        <v>244</v>
      </c>
      <c r="D11" s="1" t="s">
        <v>384</v>
      </c>
      <c r="E11" s="1" t="s">
        <v>450</v>
      </c>
      <c r="F11" s="97" t="s">
        <v>73</v>
      </c>
      <c r="G11" s="98">
        <v>0.02</v>
      </c>
      <c r="H11" s="98">
        <v>0.2</v>
      </c>
    </row>
    <row r="12" spans="1:8" x14ac:dyDescent="0.3">
      <c r="A12" s="16" t="s">
        <v>151</v>
      </c>
      <c r="B12" s="1" t="s">
        <v>362</v>
      </c>
      <c r="C12" s="1" t="s">
        <v>244</v>
      </c>
      <c r="D12" s="1" t="s">
        <v>386</v>
      </c>
      <c r="E12" s="44" t="s">
        <v>455</v>
      </c>
      <c r="F12" s="16" t="s">
        <v>3</v>
      </c>
      <c r="G12" s="17">
        <v>0.1</v>
      </c>
      <c r="H12" s="17">
        <v>1</v>
      </c>
    </row>
    <row r="13" spans="1:8" x14ac:dyDescent="0.3">
      <c r="A13" s="16" t="s">
        <v>165</v>
      </c>
      <c r="B13" s="1" t="s">
        <v>427</v>
      </c>
      <c r="C13" s="1" t="s">
        <v>244</v>
      </c>
      <c r="D13" s="1" t="s">
        <v>386</v>
      </c>
      <c r="E13" s="1" t="s">
        <v>455</v>
      </c>
      <c r="F13" s="97" t="s">
        <v>3</v>
      </c>
      <c r="G13" s="98">
        <v>0.1</v>
      </c>
      <c r="H13" s="98">
        <v>1</v>
      </c>
    </row>
    <row r="14" spans="1:8" x14ac:dyDescent="0.3">
      <c r="A14" s="16" t="s">
        <v>164</v>
      </c>
      <c r="B14" s="1" t="s">
        <v>253</v>
      </c>
      <c r="C14" s="1" t="s">
        <v>244</v>
      </c>
      <c r="D14" s="1" t="s">
        <v>367</v>
      </c>
      <c r="E14" s="44" t="s">
        <v>457</v>
      </c>
      <c r="F14" s="16" t="s">
        <v>160</v>
      </c>
      <c r="G14" s="17">
        <v>0.4</v>
      </c>
      <c r="H14" s="17">
        <v>4</v>
      </c>
    </row>
    <row r="15" spans="1:8" x14ac:dyDescent="0.3">
      <c r="A15" s="16" t="s">
        <v>166</v>
      </c>
      <c r="B15" s="188" t="s">
        <v>534</v>
      </c>
      <c r="C15" s="1" t="s">
        <v>244</v>
      </c>
      <c r="D15" s="1" t="s">
        <v>367</v>
      </c>
      <c r="E15" s="1" t="s">
        <v>460</v>
      </c>
      <c r="F15" s="97" t="s">
        <v>167</v>
      </c>
      <c r="G15" s="98">
        <v>0.02</v>
      </c>
      <c r="H15" s="98">
        <v>0.2</v>
      </c>
    </row>
    <row r="16" spans="1:8" x14ac:dyDescent="0.3">
      <c r="A16" s="16" t="s">
        <v>168</v>
      </c>
      <c r="B16" s="1" t="s">
        <v>351</v>
      </c>
      <c r="C16" s="1" t="s">
        <v>244</v>
      </c>
      <c r="D16" s="1" t="s">
        <v>392</v>
      </c>
      <c r="E16" s="44" t="s">
        <v>49</v>
      </c>
      <c r="F16" s="16" t="s">
        <v>64</v>
      </c>
      <c r="G16" s="17">
        <v>0.05</v>
      </c>
      <c r="H16" s="17">
        <v>0.5</v>
      </c>
    </row>
    <row r="17" spans="1:8" x14ac:dyDescent="0.3">
      <c r="A17" s="16" t="s">
        <v>163</v>
      </c>
      <c r="B17" s="1" t="s">
        <v>430</v>
      </c>
      <c r="C17" s="1" t="s">
        <v>244</v>
      </c>
      <c r="D17" s="1" t="s">
        <v>392</v>
      </c>
      <c r="E17" s="1" t="s">
        <v>332</v>
      </c>
      <c r="F17" s="97" t="s">
        <v>68</v>
      </c>
      <c r="G17" s="98">
        <v>0.05</v>
      </c>
      <c r="H17" s="98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10"/>
  <sheetViews>
    <sheetView workbookViewId="0">
      <selection activeCell="H15" sqref="H15"/>
    </sheetView>
  </sheetViews>
  <sheetFormatPr defaultColWidth="6.25" defaultRowHeight="16.5" x14ac:dyDescent="0.3"/>
  <cols>
    <col min="1" max="16384" width="6.25" style="104"/>
  </cols>
  <sheetData>
    <row r="1" spans="2:11" ht="17.25" thickBot="1" x14ac:dyDescent="0.35"/>
    <row r="2" spans="2:11" ht="16.5" customHeight="1" x14ac:dyDescent="0.3">
      <c r="B2" s="194" t="s">
        <v>572</v>
      </c>
      <c r="C2" s="192"/>
      <c r="D2" s="192"/>
      <c r="E2" s="192"/>
      <c r="F2" s="192"/>
      <c r="G2" s="192"/>
      <c r="H2" s="192"/>
      <c r="I2" s="192"/>
      <c r="J2" s="192"/>
      <c r="K2" s="195"/>
    </row>
    <row r="3" spans="2:11" x14ac:dyDescent="0.3">
      <c r="B3" s="196"/>
      <c r="C3" s="193"/>
      <c r="D3" s="193"/>
      <c r="E3" s="193"/>
      <c r="F3" s="193"/>
      <c r="G3" s="193"/>
      <c r="H3" s="193"/>
      <c r="I3" s="193"/>
      <c r="J3" s="193"/>
      <c r="K3" s="197"/>
    </row>
    <row r="4" spans="2:11" x14ac:dyDescent="0.3">
      <c r="B4" s="196"/>
      <c r="C4" s="193"/>
      <c r="D4" s="193"/>
      <c r="E4" s="193"/>
      <c r="F4" s="193"/>
      <c r="G4" s="193"/>
      <c r="H4" s="193"/>
      <c r="I4" s="193"/>
      <c r="J4" s="193"/>
      <c r="K4" s="197"/>
    </row>
    <row r="5" spans="2:11" x14ac:dyDescent="0.3">
      <c r="B5" s="196"/>
      <c r="C5" s="193"/>
      <c r="D5" s="193"/>
      <c r="E5" s="193"/>
      <c r="F5" s="193"/>
      <c r="G5" s="193"/>
      <c r="H5" s="193"/>
      <c r="I5" s="193"/>
      <c r="J5" s="193"/>
      <c r="K5" s="197"/>
    </row>
    <row r="6" spans="2:11" x14ac:dyDescent="0.3">
      <c r="B6" s="196"/>
      <c r="C6" s="193"/>
      <c r="D6" s="193"/>
      <c r="E6" s="193"/>
      <c r="F6" s="193"/>
      <c r="G6" s="193"/>
      <c r="H6" s="193"/>
      <c r="I6" s="193"/>
      <c r="J6" s="193"/>
      <c r="K6" s="197"/>
    </row>
    <row r="7" spans="2:11" x14ac:dyDescent="0.3">
      <c r="B7" s="196"/>
      <c r="C7" s="193"/>
      <c r="D7" s="193"/>
      <c r="E7" s="193"/>
      <c r="F7" s="193"/>
      <c r="G7" s="193"/>
      <c r="H7" s="193"/>
      <c r="I7" s="193"/>
      <c r="J7" s="193"/>
      <c r="K7" s="197"/>
    </row>
    <row r="8" spans="2:11" x14ac:dyDescent="0.3">
      <c r="B8" s="196"/>
      <c r="C8" s="193"/>
      <c r="D8" s="193"/>
      <c r="E8" s="193"/>
      <c r="F8" s="193"/>
      <c r="G8" s="193"/>
      <c r="H8" s="193"/>
      <c r="I8" s="193"/>
      <c r="J8" s="193"/>
      <c r="K8" s="197"/>
    </row>
    <row r="9" spans="2:11" ht="17.25" thickBot="1" x14ac:dyDescent="0.35">
      <c r="B9" s="198"/>
      <c r="C9" s="199"/>
      <c r="D9" s="199"/>
      <c r="E9" s="199"/>
      <c r="F9" s="199"/>
      <c r="G9" s="199"/>
      <c r="H9" s="199"/>
      <c r="I9" s="199"/>
      <c r="J9" s="199"/>
      <c r="K9" s="200"/>
    </row>
    <row r="10" spans="2:11" x14ac:dyDescent="0.3">
      <c r="B10" s="105"/>
      <c r="C10" s="105"/>
      <c r="D10" s="105"/>
      <c r="E10" s="105"/>
      <c r="F10" s="105"/>
      <c r="G10" s="105"/>
      <c r="H10" s="105"/>
      <c r="I10" s="105"/>
      <c r="J10" s="105"/>
      <c r="K10" s="105"/>
    </row>
  </sheetData>
  <mergeCells count="1">
    <mergeCell ref="B2:K9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4" bestFit="1" customWidth="1"/>
    <col min="2" max="2" width="13" style="104" bestFit="1" customWidth="1"/>
    <col min="3" max="3" width="9" style="104"/>
    <col min="4" max="4" width="26.375" style="104" bestFit="1" customWidth="1"/>
    <col min="5" max="5" width="16.375" style="104" bestFit="1" customWidth="1"/>
    <col min="6" max="16384" width="9" style="104"/>
  </cols>
  <sheetData>
    <row r="1" spans="1:6" x14ac:dyDescent="0.3">
      <c r="A1" s="107" t="s">
        <v>461</v>
      </c>
      <c r="B1" s="107" t="s">
        <v>462</v>
      </c>
      <c r="C1" s="107" t="s">
        <v>463</v>
      </c>
      <c r="D1" s="107" t="s">
        <v>464</v>
      </c>
      <c r="E1" s="107" t="s">
        <v>465</v>
      </c>
      <c r="F1" s="102" t="s">
        <v>274</v>
      </c>
    </row>
    <row r="2" spans="1:6" x14ac:dyDescent="0.3">
      <c r="A2" s="108" t="s">
        <v>466</v>
      </c>
      <c r="B2" s="109" t="s">
        <v>471</v>
      </c>
      <c r="C2" s="109" t="s">
        <v>476</v>
      </c>
      <c r="D2" s="111" t="s">
        <v>477</v>
      </c>
      <c r="E2" s="109" t="s">
        <v>482</v>
      </c>
      <c r="F2" s="201">
        <v>200</v>
      </c>
    </row>
    <row r="3" spans="1:6" x14ac:dyDescent="0.3">
      <c r="A3" s="108" t="s">
        <v>467</v>
      </c>
      <c r="B3" s="109" t="s">
        <v>472</v>
      </c>
      <c r="C3" s="109" t="s">
        <v>476</v>
      </c>
      <c r="D3" s="111" t="s">
        <v>478</v>
      </c>
      <c r="E3" s="109" t="s">
        <v>485</v>
      </c>
      <c r="F3" s="201">
        <v>400</v>
      </c>
    </row>
    <row r="4" spans="1:6" x14ac:dyDescent="0.3">
      <c r="A4" s="108" t="s">
        <v>468</v>
      </c>
      <c r="B4" s="109" t="s">
        <v>473</v>
      </c>
      <c r="C4" s="109" t="s">
        <v>476</v>
      </c>
      <c r="D4" s="111" t="s">
        <v>479</v>
      </c>
      <c r="E4" s="109" t="s">
        <v>486</v>
      </c>
      <c r="F4" s="201">
        <v>600</v>
      </c>
    </row>
    <row r="5" spans="1:6" x14ac:dyDescent="0.3">
      <c r="A5" s="108" t="s">
        <v>469</v>
      </c>
      <c r="B5" s="109" t="s">
        <v>474</v>
      </c>
      <c r="C5" s="109" t="s">
        <v>476</v>
      </c>
      <c r="D5" s="111" t="s">
        <v>480</v>
      </c>
      <c r="E5" s="109" t="s">
        <v>483</v>
      </c>
      <c r="F5" s="201">
        <v>800</v>
      </c>
    </row>
    <row r="6" spans="1:6" x14ac:dyDescent="0.3">
      <c r="A6" s="108" t="s">
        <v>470</v>
      </c>
      <c r="B6" s="109" t="s">
        <v>475</v>
      </c>
      <c r="C6" s="109" t="s">
        <v>476</v>
      </c>
      <c r="D6" s="111" t="s">
        <v>481</v>
      </c>
      <c r="E6" s="109" t="s">
        <v>484</v>
      </c>
      <c r="F6" s="201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1"/>
  <sheetViews>
    <sheetView workbookViewId="0">
      <selection activeCell="I10" sqref="I10"/>
    </sheetView>
  </sheetViews>
  <sheetFormatPr defaultRowHeight="16.5" x14ac:dyDescent="0.3"/>
  <cols>
    <col min="1" max="1" width="6.625" style="104" bestFit="1" customWidth="1"/>
    <col min="2" max="2" width="13" style="104" bestFit="1" customWidth="1"/>
    <col min="3" max="3" width="5.375" style="104" bestFit="1" customWidth="1"/>
    <col min="4" max="4" width="29.25" style="104" bestFit="1" customWidth="1"/>
    <col min="5" max="5" width="9" style="104"/>
    <col min="6" max="6" width="22" style="104" bestFit="1" customWidth="1"/>
    <col min="7" max="16384" width="9" style="104"/>
  </cols>
  <sheetData>
    <row r="1" spans="1:6" x14ac:dyDescent="0.3">
      <c r="A1" s="107" t="s">
        <v>461</v>
      </c>
      <c r="B1" s="107" t="s">
        <v>462</v>
      </c>
      <c r="C1" s="107" t="s">
        <v>463</v>
      </c>
      <c r="D1" s="110" t="s">
        <v>517</v>
      </c>
      <c r="E1" s="112" t="s">
        <v>274</v>
      </c>
      <c r="F1" s="113" t="s">
        <v>518</v>
      </c>
    </row>
    <row r="2" spans="1:6" x14ac:dyDescent="0.3">
      <c r="A2" s="108" t="s">
        <v>487</v>
      </c>
      <c r="B2" s="108" t="s">
        <v>497</v>
      </c>
      <c r="C2" s="108" t="s">
        <v>476</v>
      </c>
      <c r="D2" s="108" t="s">
        <v>507</v>
      </c>
      <c r="E2" s="201">
        <v>50</v>
      </c>
      <c r="F2" s="109" t="s">
        <v>519</v>
      </c>
    </row>
    <row r="3" spans="1:6" x14ac:dyDescent="0.3">
      <c r="A3" s="108" t="s">
        <v>488</v>
      </c>
      <c r="B3" s="108" t="s">
        <v>498</v>
      </c>
      <c r="C3" s="108" t="s">
        <v>476</v>
      </c>
      <c r="D3" s="108" t="s">
        <v>508</v>
      </c>
      <c r="E3" s="201">
        <v>70</v>
      </c>
      <c r="F3" s="109" t="s">
        <v>521</v>
      </c>
    </row>
    <row r="4" spans="1:6" x14ac:dyDescent="0.3">
      <c r="A4" s="108" t="s">
        <v>489</v>
      </c>
      <c r="B4" s="108" t="s">
        <v>499</v>
      </c>
      <c r="C4" s="108" t="s">
        <v>476</v>
      </c>
      <c r="D4" s="108" t="s">
        <v>509</v>
      </c>
      <c r="E4" s="201">
        <v>150</v>
      </c>
      <c r="F4" s="109" t="s">
        <v>526</v>
      </c>
    </row>
    <row r="5" spans="1:6" x14ac:dyDescent="0.3">
      <c r="A5" s="108" t="s">
        <v>490</v>
      </c>
      <c r="B5" s="108" t="s">
        <v>500</v>
      </c>
      <c r="C5" s="108" t="s">
        <v>476</v>
      </c>
      <c r="D5" s="108" t="s">
        <v>510</v>
      </c>
      <c r="E5" s="201">
        <v>220</v>
      </c>
      <c r="F5" s="109" t="s">
        <v>527</v>
      </c>
    </row>
    <row r="6" spans="1:6" x14ac:dyDescent="0.3">
      <c r="A6" s="108" t="s">
        <v>491</v>
      </c>
      <c r="B6" s="108" t="s">
        <v>501</v>
      </c>
      <c r="C6" s="108" t="s">
        <v>476</v>
      </c>
      <c r="D6" s="108" t="s">
        <v>511</v>
      </c>
      <c r="E6" s="201">
        <v>320</v>
      </c>
      <c r="F6" s="109" t="s">
        <v>522</v>
      </c>
    </row>
    <row r="7" spans="1:6" x14ac:dyDescent="0.3">
      <c r="A7" s="108" t="s">
        <v>492</v>
      </c>
      <c r="B7" s="108" t="s">
        <v>502</v>
      </c>
      <c r="C7" s="108" t="s">
        <v>476</v>
      </c>
      <c r="D7" s="108" t="s">
        <v>512</v>
      </c>
      <c r="E7" s="201">
        <v>470</v>
      </c>
      <c r="F7" s="109" t="s">
        <v>524</v>
      </c>
    </row>
    <row r="8" spans="1:6" x14ac:dyDescent="0.3">
      <c r="A8" s="108" t="s">
        <v>493</v>
      </c>
      <c r="B8" s="108" t="s">
        <v>503</v>
      </c>
      <c r="C8" s="108" t="s">
        <v>476</v>
      </c>
      <c r="D8" s="108" t="s">
        <v>513</v>
      </c>
      <c r="E8" s="201">
        <v>560</v>
      </c>
      <c r="F8" s="109" t="s">
        <v>523</v>
      </c>
    </row>
    <row r="9" spans="1:6" x14ac:dyDescent="0.3">
      <c r="A9" s="108" t="s">
        <v>494</v>
      </c>
      <c r="B9" s="106" t="s">
        <v>506</v>
      </c>
      <c r="C9" s="108" t="s">
        <v>476</v>
      </c>
      <c r="D9" s="108" t="s">
        <v>514</v>
      </c>
      <c r="E9" s="201">
        <v>620</v>
      </c>
      <c r="F9" s="109" t="s">
        <v>520</v>
      </c>
    </row>
    <row r="10" spans="1:6" x14ac:dyDescent="0.3">
      <c r="A10" s="108" t="s">
        <v>495</v>
      </c>
      <c r="B10" s="108" t="s">
        <v>504</v>
      </c>
      <c r="C10" s="108" t="s">
        <v>476</v>
      </c>
      <c r="D10" s="108" t="s">
        <v>515</v>
      </c>
      <c r="E10" s="201">
        <v>620</v>
      </c>
      <c r="F10" s="109" t="s">
        <v>525</v>
      </c>
    </row>
    <row r="11" spans="1:6" x14ac:dyDescent="0.3">
      <c r="A11" s="108" t="s">
        <v>496</v>
      </c>
      <c r="B11" s="108" t="s">
        <v>505</v>
      </c>
      <c r="C11" s="108" t="s">
        <v>476</v>
      </c>
      <c r="D11" s="108" t="s">
        <v>516</v>
      </c>
      <c r="E11" s="201">
        <v>700</v>
      </c>
      <c r="F11" s="109" t="s">
        <v>528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33" t="s">
        <v>529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</row>
    <row r="3" spans="2:25" x14ac:dyDescent="0.3"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8"/>
    </row>
    <row r="4" spans="2:25" x14ac:dyDescent="0.3">
      <c r="B4" s="136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8"/>
    </row>
    <row r="5" spans="2:25" x14ac:dyDescent="0.3">
      <c r="B5" s="136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8"/>
    </row>
    <row r="6" spans="2:25" x14ac:dyDescent="0.3"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25" x14ac:dyDescent="0.3"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</row>
    <row r="8" spans="2:25" x14ac:dyDescent="0.3"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8"/>
    </row>
    <row r="9" spans="2:25" x14ac:dyDescent="0.3"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8"/>
    </row>
    <row r="10" spans="2:25" x14ac:dyDescent="0.3"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8"/>
    </row>
    <row r="11" spans="2:25" x14ac:dyDescent="0.3"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8"/>
    </row>
    <row r="12" spans="2:25" x14ac:dyDescent="0.3">
      <c r="B12" s="13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1"/>
    </row>
    <row r="15" spans="2:25" x14ac:dyDescent="0.3">
      <c r="B15" s="176" t="s">
        <v>530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2:25" x14ac:dyDescent="0.3">
      <c r="B16" s="89" t="s">
        <v>233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3">
        <v>0</v>
      </c>
      <c r="D17" s="103">
        <v>42</v>
      </c>
      <c r="E17" s="103">
        <f>D17+6</f>
        <v>48</v>
      </c>
      <c r="F17" s="103">
        <f t="shared" ref="F17:L17" si="0">E17+6</f>
        <v>54</v>
      </c>
      <c r="G17" s="103">
        <f t="shared" si="0"/>
        <v>60</v>
      </c>
      <c r="H17" s="103">
        <f t="shared" si="0"/>
        <v>66</v>
      </c>
      <c r="I17" s="103">
        <f t="shared" si="0"/>
        <v>72</v>
      </c>
      <c r="J17" s="103">
        <f t="shared" si="0"/>
        <v>78</v>
      </c>
      <c r="K17" s="103">
        <f t="shared" si="0"/>
        <v>84</v>
      </c>
      <c r="L17" s="103">
        <f t="shared" si="0"/>
        <v>90</v>
      </c>
      <c r="R17" s="59"/>
      <c r="S17" s="59"/>
    </row>
    <row r="18" spans="2:19" x14ac:dyDescent="0.3">
      <c r="B18" s="49">
        <v>1</v>
      </c>
      <c r="C18" s="103">
        <f>L17+6</f>
        <v>96</v>
      </c>
      <c r="D18" s="103">
        <f>C18+6</f>
        <v>102</v>
      </c>
      <c r="E18" s="103">
        <f t="shared" ref="E18:L18" si="1">D18+6</f>
        <v>108</v>
      </c>
      <c r="F18" s="103">
        <f t="shared" si="1"/>
        <v>114</v>
      </c>
      <c r="G18" s="103">
        <f t="shared" si="1"/>
        <v>120</v>
      </c>
      <c r="H18" s="103">
        <f t="shared" si="1"/>
        <v>126</v>
      </c>
      <c r="I18" s="103">
        <f t="shared" si="1"/>
        <v>132</v>
      </c>
      <c r="J18" s="103">
        <f t="shared" si="1"/>
        <v>138</v>
      </c>
      <c r="K18" s="103">
        <f t="shared" si="1"/>
        <v>144</v>
      </c>
      <c r="L18" s="103">
        <f t="shared" si="1"/>
        <v>150</v>
      </c>
      <c r="R18" s="59"/>
      <c r="S18" s="59"/>
    </row>
    <row r="19" spans="2:19" x14ac:dyDescent="0.3">
      <c r="B19" s="49">
        <v>2</v>
      </c>
      <c r="C19" s="103">
        <f>L18+6</f>
        <v>156</v>
      </c>
      <c r="D19" s="103">
        <f>C19+6</f>
        <v>162</v>
      </c>
      <c r="E19" s="103">
        <f t="shared" ref="E19:L19" si="2">D19+6</f>
        <v>168</v>
      </c>
      <c r="F19" s="103">
        <f t="shared" si="2"/>
        <v>174</v>
      </c>
      <c r="G19" s="103">
        <f t="shared" si="2"/>
        <v>180</v>
      </c>
      <c r="H19" s="103">
        <f t="shared" si="2"/>
        <v>186</v>
      </c>
      <c r="I19" s="103">
        <f t="shared" si="2"/>
        <v>192</v>
      </c>
      <c r="J19" s="103">
        <f t="shared" si="2"/>
        <v>198</v>
      </c>
      <c r="K19" s="103">
        <f t="shared" si="2"/>
        <v>204</v>
      </c>
      <c r="L19" s="103">
        <f t="shared" si="2"/>
        <v>210</v>
      </c>
      <c r="R19" s="59"/>
      <c r="S19" s="59"/>
    </row>
    <row r="20" spans="2:19" x14ac:dyDescent="0.3">
      <c r="B20" s="49">
        <v>3</v>
      </c>
      <c r="C20" s="103">
        <f t="shared" ref="C20:C27" si="3">L19+6</f>
        <v>216</v>
      </c>
      <c r="D20" s="103">
        <f t="shared" ref="D20:L20" si="4">C20+6</f>
        <v>222</v>
      </c>
      <c r="E20" s="103">
        <f t="shared" si="4"/>
        <v>228</v>
      </c>
      <c r="F20" s="103">
        <f t="shared" si="4"/>
        <v>234</v>
      </c>
      <c r="G20" s="103">
        <f t="shared" si="4"/>
        <v>240</v>
      </c>
      <c r="H20" s="103">
        <f t="shared" si="4"/>
        <v>246</v>
      </c>
      <c r="I20" s="103">
        <f t="shared" si="4"/>
        <v>252</v>
      </c>
      <c r="J20" s="103">
        <f t="shared" si="4"/>
        <v>258</v>
      </c>
      <c r="K20" s="103">
        <f t="shared" si="4"/>
        <v>264</v>
      </c>
      <c r="L20" s="103">
        <f t="shared" si="4"/>
        <v>270</v>
      </c>
      <c r="R20" s="59"/>
      <c r="S20" s="59"/>
    </row>
    <row r="21" spans="2:19" x14ac:dyDescent="0.3">
      <c r="B21" s="49">
        <v>4</v>
      </c>
      <c r="C21" s="103">
        <f t="shared" si="3"/>
        <v>276</v>
      </c>
      <c r="D21" s="103">
        <f t="shared" ref="D21:L21" si="5">C21+6</f>
        <v>282</v>
      </c>
      <c r="E21" s="103">
        <f t="shared" si="5"/>
        <v>288</v>
      </c>
      <c r="F21" s="103">
        <f t="shared" si="5"/>
        <v>294</v>
      </c>
      <c r="G21" s="103">
        <f t="shared" si="5"/>
        <v>300</v>
      </c>
      <c r="H21" s="103">
        <f t="shared" si="5"/>
        <v>306</v>
      </c>
      <c r="I21" s="103">
        <f t="shared" si="5"/>
        <v>312</v>
      </c>
      <c r="J21" s="103">
        <f t="shared" si="5"/>
        <v>318</v>
      </c>
      <c r="K21" s="103">
        <f t="shared" si="5"/>
        <v>324</v>
      </c>
      <c r="L21" s="103">
        <f t="shared" si="5"/>
        <v>330</v>
      </c>
      <c r="R21" s="59"/>
      <c r="S21" s="59"/>
    </row>
    <row r="22" spans="2:19" x14ac:dyDescent="0.3">
      <c r="B22" s="49">
        <v>5</v>
      </c>
      <c r="C22" s="103">
        <f t="shared" si="3"/>
        <v>336</v>
      </c>
      <c r="D22" s="103">
        <f t="shared" ref="D22:L22" si="6">C22+6</f>
        <v>342</v>
      </c>
      <c r="E22" s="103">
        <f t="shared" si="6"/>
        <v>348</v>
      </c>
      <c r="F22" s="103">
        <f t="shared" si="6"/>
        <v>354</v>
      </c>
      <c r="G22" s="103">
        <f t="shared" si="6"/>
        <v>360</v>
      </c>
      <c r="H22" s="103">
        <f t="shared" si="6"/>
        <v>366</v>
      </c>
      <c r="I22" s="103">
        <f t="shared" si="6"/>
        <v>372</v>
      </c>
      <c r="J22" s="103">
        <f t="shared" si="6"/>
        <v>378</v>
      </c>
      <c r="K22" s="103">
        <f t="shared" si="6"/>
        <v>384</v>
      </c>
      <c r="L22" s="103">
        <f t="shared" si="6"/>
        <v>390</v>
      </c>
      <c r="R22" s="59"/>
      <c r="S22" s="59"/>
    </row>
    <row r="23" spans="2:19" x14ac:dyDescent="0.3">
      <c r="B23" s="49">
        <v>6</v>
      </c>
      <c r="C23" s="103">
        <f t="shared" si="3"/>
        <v>396</v>
      </c>
      <c r="D23" s="103">
        <f t="shared" ref="D23:L23" si="7">C23+6</f>
        <v>402</v>
      </c>
      <c r="E23" s="103">
        <f t="shared" si="7"/>
        <v>408</v>
      </c>
      <c r="F23" s="103">
        <f t="shared" si="7"/>
        <v>414</v>
      </c>
      <c r="G23" s="103">
        <f t="shared" si="7"/>
        <v>420</v>
      </c>
      <c r="H23" s="103">
        <f t="shared" si="7"/>
        <v>426</v>
      </c>
      <c r="I23" s="103">
        <f t="shared" si="7"/>
        <v>432</v>
      </c>
      <c r="J23" s="103">
        <f t="shared" si="7"/>
        <v>438</v>
      </c>
      <c r="K23" s="103">
        <f t="shared" si="7"/>
        <v>444</v>
      </c>
      <c r="L23" s="103">
        <f t="shared" si="7"/>
        <v>450</v>
      </c>
      <c r="R23" s="59"/>
      <c r="S23" s="59"/>
    </row>
    <row r="24" spans="2:19" x14ac:dyDescent="0.3">
      <c r="B24" s="49">
        <v>7</v>
      </c>
      <c r="C24" s="103">
        <f t="shared" si="3"/>
        <v>456</v>
      </c>
      <c r="D24" s="103">
        <f t="shared" ref="D24:L24" si="8">C24+6</f>
        <v>462</v>
      </c>
      <c r="E24" s="103">
        <f t="shared" si="8"/>
        <v>468</v>
      </c>
      <c r="F24" s="103">
        <f t="shared" si="8"/>
        <v>474</v>
      </c>
      <c r="G24" s="103">
        <f t="shared" si="8"/>
        <v>480</v>
      </c>
      <c r="H24" s="103">
        <f t="shared" si="8"/>
        <v>486</v>
      </c>
      <c r="I24" s="103">
        <f t="shared" si="8"/>
        <v>492</v>
      </c>
      <c r="J24" s="103">
        <f t="shared" si="8"/>
        <v>498</v>
      </c>
      <c r="K24" s="103">
        <f t="shared" si="8"/>
        <v>504</v>
      </c>
      <c r="L24" s="103">
        <f t="shared" si="8"/>
        <v>510</v>
      </c>
      <c r="R24" s="59"/>
      <c r="S24" s="59"/>
    </row>
    <row r="25" spans="2:19" x14ac:dyDescent="0.3">
      <c r="B25" s="49">
        <v>8</v>
      </c>
      <c r="C25" s="103">
        <f t="shared" si="3"/>
        <v>516</v>
      </c>
      <c r="D25" s="103">
        <f t="shared" ref="D25:L25" si="9">C25+6</f>
        <v>522</v>
      </c>
      <c r="E25" s="103">
        <f t="shared" si="9"/>
        <v>528</v>
      </c>
      <c r="F25" s="103">
        <f t="shared" si="9"/>
        <v>534</v>
      </c>
      <c r="G25" s="103">
        <f t="shared" si="9"/>
        <v>540</v>
      </c>
      <c r="H25" s="103">
        <f t="shared" si="9"/>
        <v>546</v>
      </c>
      <c r="I25" s="103">
        <f t="shared" si="9"/>
        <v>552</v>
      </c>
      <c r="J25" s="103">
        <f t="shared" si="9"/>
        <v>558</v>
      </c>
      <c r="K25" s="103">
        <f t="shared" si="9"/>
        <v>564</v>
      </c>
      <c r="L25" s="103">
        <f t="shared" si="9"/>
        <v>570</v>
      </c>
      <c r="R25" s="59"/>
      <c r="S25" s="59"/>
    </row>
    <row r="26" spans="2:19" x14ac:dyDescent="0.3">
      <c r="B26" s="49">
        <v>9</v>
      </c>
      <c r="C26" s="103">
        <f t="shared" si="3"/>
        <v>576</v>
      </c>
      <c r="D26" s="103">
        <f t="shared" ref="D26:L27" si="10">C26+6</f>
        <v>582</v>
      </c>
      <c r="E26" s="103">
        <f t="shared" si="10"/>
        <v>588</v>
      </c>
      <c r="F26" s="103">
        <f t="shared" si="10"/>
        <v>594</v>
      </c>
      <c r="G26" s="103">
        <f t="shared" si="10"/>
        <v>600</v>
      </c>
      <c r="H26" s="103">
        <f t="shared" si="10"/>
        <v>606</v>
      </c>
      <c r="I26" s="103">
        <f t="shared" si="10"/>
        <v>612</v>
      </c>
      <c r="J26" s="103">
        <f t="shared" si="10"/>
        <v>618</v>
      </c>
      <c r="K26" s="103">
        <f t="shared" si="10"/>
        <v>624</v>
      </c>
      <c r="L26" s="103">
        <f t="shared" si="10"/>
        <v>630</v>
      </c>
      <c r="R26" s="59"/>
      <c r="S26" s="59"/>
    </row>
    <row r="27" spans="2:19" x14ac:dyDescent="0.3">
      <c r="B27" s="49">
        <v>10</v>
      </c>
      <c r="C27" s="103">
        <f t="shared" si="3"/>
        <v>636</v>
      </c>
      <c r="D27" s="103">
        <f t="shared" si="10"/>
        <v>642</v>
      </c>
      <c r="E27" s="103">
        <f t="shared" si="10"/>
        <v>648</v>
      </c>
      <c r="F27" s="103">
        <f t="shared" si="10"/>
        <v>654</v>
      </c>
      <c r="G27" s="103">
        <f t="shared" si="10"/>
        <v>660</v>
      </c>
      <c r="H27" s="103">
        <f t="shared" si="10"/>
        <v>666</v>
      </c>
      <c r="I27" s="103">
        <f t="shared" si="10"/>
        <v>672</v>
      </c>
      <c r="J27" s="103">
        <f t="shared" si="10"/>
        <v>678</v>
      </c>
      <c r="K27" s="103">
        <f t="shared" si="10"/>
        <v>684</v>
      </c>
      <c r="L27" s="103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356</v>
      </c>
      <c r="B1" s="13" t="s">
        <v>66</v>
      </c>
      <c r="C1" s="13" t="s">
        <v>250</v>
      </c>
      <c r="D1" s="13" t="s">
        <v>82</v>
      </c>
      <c r="E1" s="13" t="s">
        <v>66</v>
      </c>
      <c r="F1" s="13" t="s">
        <v>84</v>
      </c>
    </row>
    <row r="2" spans="1:6" ht="16.5" customHeight="1" x14ac:dyDescent="0.3">
      <c r="A2" s="33" t="s">
        <v>95</v>
      </c>
      <c r="B2" s="1" t="s">
        <v>344</v>
      </c>
      <c r="C2" s="24" t="s">
        <v>247</v>
      </c>
      <c r="D2" s="16" t="s">
        <v>136</v>
      </c>
      <c r="E2" s="1" t="s">
        <v>336</v>
      </c>
      <c r="F2" s="18">
        <v>0.03</v>
      </c>
    </row>
    <row r="3" spans="1:6" ht="16.5" customHeight="1" x14ac:dyDescent="0.3">
      <c r="A3" s="33" t="s">
        <v>96</v>
      </c>
      <c r="B3" s="1" t="s">
        <v>344</v>
      </c>
      <c r="C3" s="47" t="s">
        <v>247</v>
      </c>
      <c r="D3" s="16" t="s">
        <v>137</v>
      </c>
      <c r="E3" s="1" t="s">
        <v>420</v>
      </c>
      <c r="F3" s="18">
        <v>0.03</v>
      </c>
    </row>
    <row r="4" spans="1:6" x14ac:dyDescent="0.3">
      <c r="A4" s="33" t="s">
        <v>97</v>
      </c>
      <c r="B4" s="1" t="s">
        <v>398</v>
      </c>
      <c r="C4" s="47" t="s">
        <v>247</v>
      </c>
      <c r="D4" s="16" t="s">
        <v>135</v>
      </c>
      <c r="E4" s="1" t="s">
        <v>340</v>
      </c>
      <c r="F4" s="18">
        <v>0.03</v>
      </c>
    </row>
    <row r="5" spans="1:6" x14ac:dyDescent="0.3">
      <c r="A5" s="33" t="s">
        <v>98</v>
      </c>
      <c r="B5" s="1" t="s">
        <v>398</v>
      </c>
      <c r="C5" s="47" t="s">
        <v>247</v>
      </c>
      <c r="D5" s="16" t="s">
        <v>138</v>
      </c>
      <c r="E5" s="1" t="s">
        <v>415</v>
      </c>
      <c r="F5" s="18">
        <v>0.03</v>
      </c>
    </row>
    <row r="6" spans="1:6" x14ac:dyDescent="0.3">
      <c r="A6" s="33" t="s">
        <v>104</v>
      </c>
      <c r="B6" s="1" t="s">
        <v>371</v>
      </c>
      <c r="C6" s="47" t="s">
        <v>247</v>
      </c>
      <c r="D6" s="16" t="s">
        <v>139</v>
      </c>
      <c r="E6" s="1" t="s">
        <v>74</v>
      </c>
      <c r="F6" s="18">
        <v>0.03</v>
      </c>
    </row>
    <row r="7" spans="1:6" x14ac:dyDescent="0.3">
      <c r="A7" s="33" t="s">
        <v>102</v>
      </c>
      <c r="B7" s="1" t="s">
        <v>371</v>
      </c>
      <c r="C7" s="47" t="s">
        <v>247</v>
      </c>
      <c r="D7" s="16" t="s">
        <v>143</v>
      </c>
      <c r="E7" s="1" t="s">
        <v>6</v>
      </c>
      <c r="F7" s="18">
        <v>0.03</v>
      </c>
    </row>
    <row r="8" spans="1:6" x14ac:dyDescent="0.3">
      <c r="A8" s="33" t="s">
        <v>107</v>
      </c>
      <c r="B8" s="1" t="s">
        <v>361</v>
      </c>
      <c r="C8" s="47" t="s">
        <v>247</v>
      </c>
      <c r="D8" s="16" t="s">
        <v>146</v>
      </c>
      <c r="E8" s="1" t="s">
        <v>365</v>
      </c>
      <c r="F8" s="18">
        <v>0.03</v>
      </c>
    </row>
    <row r="9" spans="1:6" x14ac:dyDescent="0.3">
      <c r="A9" s="33" t="s">
        <v>109</v>
      </c>
      <c r="B9" s="1" t="s">
        <v>361</v>
      </c>
      <c r="C9" s="47" t="s">
        <v>247</v>
      </c>
      <c r="D9" s="16" t="s">
        <v>140</v>
      </c>
      <c r="E9" s="1" t="s">
        <v>429</v>
      </c>
      <c r="F9" s="18">
        <v>0.03</v>
      </c>
    </row>
    <row r="10" spans="1:6" x14ac:dyDescent="0.3">
      <c r="A10" s="33" t="s">
        <v>179</v>
      </c>
      <c r="B10" s="1" t="s">
        <v>384</v>
      </c>
      <c r="C10" s="47" t="s">
        <v>247</v>
      </c>
      <c r="D10" s="16" t="s">
        <v>154</v>
      </c>
      <c r="E10" s="1" t="s">
        <v>243</v>
      </c>
      <c r="F10" s="18">
        <v>0.03</v>
      </c>
    </row>
    <row r="11" spans="1:6" x14ac:dyDescent="0.3">
      <c r="A11" s="33" t="s">
        <v>181</v>
      </c>
      <c r="B11" s="1" t="s">
        <v>384</v>
      </c>
      <c r="C11" s="47" t="s">
        <v>247</v>
      </c>
      <c r="D11" s="16" t="s">
        <v>158</v>
      </c>
      <c r="E11" s="1" t="s">
        <v>428</v>
      </c>
      <c r="F11" s="18">
        <v>0.03</v>
      </c>
    </row>
    <row r="12" spans="1:6" x14ac:dyDescent="0.3">
      <c r="A12" s="33" t="s">
        <v>182</v>
      </c>
      <c r="B12" s="1" t="s">
        <v>386</v>
      </c>
      <c r="C12" s="47" t="s">
        <v>247</v>
      </c>
      <c r="D12" s="16" t="s">
        <v>151</v>
      </c>
      <c r="E12" s="1" t="s">
        <v>362</v>
      </c>
      <c r="F12" s="18">
        <v>0.03</v>
      </c>
    </row>
    <row r="13" spans="1:6" x14ac:dyDescent="0.3">
      <c r="A13" s="33" t="s">
        <v>183</v>
      </c>
      <c r="B13" s="1" t="s">
        <v>386</v>
      </c>
      <c r="C13" s="47" t="s">
        <v>247</v>
      </c>
      <c r="D13" s="16" t="s">
        <v>165</v>
      </c>
      <c r="E13" s="1" t="s">
        <v>427</v>
      </c>
      <c r="F13" s="18">
        <v>0.03</v>
      </c>
    </row>
    <row r="14" spans="1:6" x14ac:dyDescent="0.3">
      <c r="A14" s="33" t="s">
        <v>184</v>
      </c>
      <c r="B14" s="1" t="s">
        <v>367</v>
      </c>
      <c r="C14" s="47" t="s">
        <v>247</v>
      </c>
      <c r="D14" s="16" t="s">
        <v>164</v>
      </c>
      <c r="E14" s="1" t="s">
        <v>253</v>
      </c>
      <c r="F14" s="18">
        <v>0.03</v>
      </c>
    </row>
    <row r="15" spans="1:6" x14ac:dyDescent="0.3">
      <c r="A15" s="33" t="s">
        <v>185</v>
      </c>
      <c r="B15" s="1" t="s">
        <v>367</v>
      </c>
      <c r="C15" s="47" t="s">
        <v>247</v>
      </c>
      <c r="D15" s="16" t="s">
        <v>166</v>
      </c>
      <c r="E15" s="1" t="s">
        <v>365</v>
      </c>
      <c r="F15" s="18">
        <v>0.03</v>
      </c>
    </row>
    <row r="16" spans="1:6" x14ac:dyDescent="0.3">
      <c r="A16" s="33" t="s">
        <v>178</v>
      </c>
      <c r="B16" s="1" t="s">
        <v>392</v>
      </c>
      <c r="C16" s="47" t="s">
        <v>247</v>
      </c>
      <c r="D16" s="16" t="s">
        <v>168</v>
      </c>
      <c r="E16" s="1" t="s">
        <v>351</v>
      </c>
      <c r="F16" s="18">
        <v>0.03</v>
      </c>
    </row>
    <row r="17" spans="1:6" x14ac:dyDescent="0.3">
      <c r="A17" s="33" t="s">
        <v>180</v>
      </c>
      <c r="B17" s="1" t="s">
        <v>392</v>
      </c>
      <c r="C17" s="24" t="s">
        <v>247</v>
      </c>
      <c r="D17" s="16" t="s">
        <v>163</v>
      </c>
      <c r="E17" s="1" t="s">
        <v>430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2:Q17"/>
  <sheetViews>
    <sheetView zoomScaleNormal="100" zoomScaleSheetLayoutView="75" workbookViewId="0">
      <selection activeCell="Q30" sqref="Q30"/>
    </sheetView>
  </sheetViews>
  <sheetFormatPr defaultColWidth="4.875" defaultRowHeight="16.5" x14ac:dyDescent="0.3"/>
  <cols>
    <col min="1" max="1" width="4.875" style="2"/>
    <col min="2" max="2" width="7.75" style="2" customWidth="1"/>
    <col min="3" max="3" width="9" style="2" bestFit="1" customWidth="1"/>
    <col min="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2" spans="2:17" ht="16.5" customHeight="1" x14ac:dyDescent="0.3">
      <c r="B2" s="133" t="s">
        <v>573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O2" s="203" t="s">
        <v>537</v>
      </c>
      <c r="P2" s="203" t="s">
        <v>538</v>
      </c>
      <c r="Q2" s="203" t="s">
        <v>571</v>
      </c>
    </row>
    <row r="3" spans="2:17" x14ac:dyDescent="0.3"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  <c r="O3" s="202" t="s">
        <v>539</v>
      </c>
      <c r="P3" s="47" t="s">
        <v>408</v>
      </c>
      <c r="Q3" s="97" t="s">
        <v>3</v>
      </c>
    </row>
    <row r="4" spans="2:17" x14ac:dyDescent="0.3">
      <c r="B4" s="136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O4" s="202" t="s">
        <v>540</v>
      </c>
      <c r="P4" s="47" t="s">
        <v>406</v>
      </c>
      <c r="Q4" s="16" t="s">
        <v>65</v>
      </c>
    </row>
    <row r="5" spans="2:17" x14ac:dyDescent="0.3">
      <c r="B5" s="136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  <c r="O5" s="202" t="s">
        <v>541</v>
      </c>
      <c r="P5" s="47" t="s">
        <v>423</v>
      </c>
      <c r="Q5" s="52" t="s">
        <v>60</v>
      </c>
    </row>
    <row r="6" spans="2:17" x14ac:dyDescent="0.3"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O6" s="202" t="s">
        <v>542</v>
      </c>
      <c r="P6" s="47" t="s">
        <v>424</v>
      </c>
      <c r="Q6" s="16" t="s">
        <v>159</v>
      </c>
    </row>
    <row r="7" spans="2:17" x14ac:dyDescent="0.3">
      <c r="B7" s="15"/>
      <c r="C7" s="15"/>
      <c r="D7" s="15"/>
      <c r="E7" s="15"/>
      <c r="F7" s="15"/>
      <c r="G7" s="15"/>
      <c r="H7" s="15"/>
      <c r="O7" s="202" t="s">
        <v>544</v>
      </c>
      <c r="P7" s="47" t="s">
        <v>441</v>
      </c>
      <c r="Q7" s="52" t="s">
        <v>60</v>
      </c>
    </row>
    <row r="8" spans="2:17" x14ac:dyDescent="0.3">
      <c r="B8" s="15"/>
      <c r="C8" s="15"/>
      <c r="D8" s="15"/>
      <c r="E8" s="15"/>
      <c r="F8" s="15"/>
      <c r="G8" s="15"/>
      <c r="H8" s="15"/>
      <c r="O8" s="202" t="s">
        <v>543</v>
      </c>
      <c r="P8" s="47" t="s">
        <v>443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202" t="s">
        <v>545</v>
      </c>
      <c r="P9" s="47" t="s">
        <v>440</v>
      </c>
      <c r="Q9" s="16" t="s">
        <v>65</v>
      </c>
    </row>
    <row r="10" spans="2:17" x14ac:dyDescent="0.3">
      <c r="D10" s="15"/>
      <c r="E10" s="15"/>
      <c r="F10" s="15"/>
      <c r="G10" s="15"/>
      <c r="H10" s="15"/>
      <c r="O10" s="202" t="s">
        <v>546</v>
      </c>
      <c r="P10" s="47" t="s">
        <v>442</v>
      </c>
      <c r="Q10" s="52" t="s">
        <v>60</v>
      </c>
    </row>
    <row r="11" spans="2:17" x14ac:dyDescent="0.3">
      <c r="D11" s="15"/>
      <c r="F11" s="15"/>
      <c r="G11" s="15"/>
      <c r="H11" s="15"/>
      <c r="O11" s="202" t="s">
        <v>547</v>
      </c>
      <c r="P11" s="47" t="s">
        <v>444</v>
      </c>
      <c r="Q11" s="16" t="s">
        <v>159</v>
      </c>
    </row>
    <row r="12" spans="2:17" x14ac:dyDescent="0.3">
      <c r="O12" s="202" t="s">
        <v>548</v>
      </c>
      <c r="P12" s="47" t="s">
        <v>438</v>
      </c>
      <c r="Q12" s="16" t="s">
        <v>65</v>
      </c>
    </row>
    <row r="13" spans="2:17" x14ac:dyDescent="0.3">
      <c r="O13" s="202" t="s">
        <v>549</v>
      </c>
      <c r="P13" s="47" t="s">
        <v>439</v>
      </c>
      <c r="Q13" s="97" t="s">
        <v>3</v>
      </c>
    </row>
    <row r="14" spans="2:17" x14ac:dyDescent="0.3">
      <c r="O14" s="202" t="s">
        <v>550</v>
      </c>
      <c r="P14" s="47" t="s">
        <v>445</v>
      </c>
      <c r="Q14" s="16" t="s">
        <v>65</v>
      </c>
    </row>
    <row r="15" spans="2:17" x14ac:dyDescent="0.3">
      <c r="O15" s="202" t="s">
        <v>551</v>
      </c>
      <c r="P15" s="47" t="s">
        <v>446</v>
      </c>
      <c r="Q15" s="52" t="s">
        <v>60</v>
      </c>
    </row>
    <row r="16" spans="2:17" x14ac:dyDescent="0.3">
      <c r="O16" s="202" t="s">
        <v>552</v>
      </c>
      <c r="P16" s="47" t="s">
        <v>437</v>
      </c>
      <c r="Q16" s="16" t="s">
        <v>159</v>
      </c>
    </row>
    <row r="17" spans="15:17" x14ac:dyDescent="0.3">
      <c r="O17" s="202" t="s">
        <v>553</v>
      </c>
      <c r="P17" s="47" t="s">
        <v>444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33" t="s">
        <v>327</v>
      </c>
      <c r="C2" s="134"/>
      <c r="D2" s="134"/>
      <c r="E2" s="134"/>
      <c r="F2" s="134"/>
      <c r="G2" s="134"/>
      <c r="H2" s="134"/>
      <c r="I2" s="134"/>
      <c r="J2" s="134"/>
      <c r="K2" s="134"/>
      <c r="L2" s="135"/>
    </row>
    <row r="3" spans="1:22" x14ac:dyDescent="0.3">
      <c r="A3" s="4"/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8"/>
    </row>
    <row r="4" spans="1:22" x14ac:dyDescent="0.3">
      <c r="A4" s="4"/>
      <c r="B4" s="136"/>
      <c r="C4" s="137"/>
      <c r="D4" s="137"/>
      <c r="E4" s="137"/>
      <c r="F4" s="137"/>
      <c r="G4" s="137"/>
      <c r="H4" s="137"/>
      <c r="I4" s="137"/>
      <c r="J4" s="137"/>
      <c r="K4" s="137"/>
      <c r="L4" s="138"/>
    </row>
    <row r="5" spans="1:22" x14ac:dyDescent="0.3">
      <c r="A5" s="4"/>
      <c r="B5" s="136"/>
      <c r="C5" s="137"/>
      <c r="D5" s="137"/>
      <c r="E5" s="137"/>
      <c r="F5" s="137"/>
      <c r="G5" s="137"/>
      <c r="H5" s="137"/>
      <c r="I5" s="137"/>
      <c r="J5" s="137"/>
      <c r="K5" s="137"/>
      <c r="L5" s="138"/>
    </row>
    <row r="6" spans="1:22" x14ac:dyDescent="0.3">
      <c r="A6" s="4"/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22" x14ac:dyDescent="0.3">
      <c r="A7" s="4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22" x14ac:dyDescent="0.3">
      <c r="A8" s="4"/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8"/>
    </row>
    <row r="9" spans="1:22" x14ac:dyDescent="0.3">
      <c r="A9" s="4"/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8"/>
    </row>
    <row r="10" spans="1:22" x14ac:dyDescent="0.3">
      <c r="A10" s="4"/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8"/>
    </row>
    <row r="11" spans="1:22" x14ac:dyDescent="0.3">
      <c r="A11" s="4"/>
      <c r="B11" s="139"/>
      <c r="C11" s="140"/>
      <c r="D11" s="140"/>
      <c r="E11" s="140"/>
      <c r="F11" s="140"/>
      <c r="G11" s="140"/>
      <c r="H11" s="140"/>
      <c r="I11" s="140"/>
      <c r="J11" s="140"/>
      <c r="K11" s="140"/>
      <c r="L11" s="141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63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46" t="s">
        <v>132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4"/>
      <c r="U15" s="144" t="s">
        <v>129</v>
      </c>
      <c r="V15" s="145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42">
        <v>1.1200000000000001</v>
      </c>
      <c r="V16" s="143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FFD966"/>
  </sheetPr>
  <dimension ref="A1:F16"/>
  <sheetViews>
    <sheetView zoomScaleNormal="100" zoomScaleSheetLayoutView="75" workbookViewId="0">
      <selection activeCell="F23" sqref="F23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356</v>
      </c>
      <c r="B1" s="95" t="s">
        <v>66</v>
      </c>
      <c r="C1" s="94" t="s">
        <v>269</v>
      </c>
      <c r="D1" s="94" t="s">
        <v>69</v>
      </c>
      <c r="E1" s="94" t="s">
        <v>27</v>
      </c>
      <c r="F1" s="190" t="s">
        <v>554</v>
      </c>
    </row>
    <row r="2" spans="1:6" x14ac:dyDescent="0.3">
      <c r="A2" s="33" t="s">
        <v>201</v>
      </c>
      <c r="B2" s="47" t="s">
        <v>408</v>
      </c>
      <c r="C2" s="44" t="s">
        <v>454</v>
      </c>
      <c r="D2" s="97" t="s">
        <v>3</v>
      </c>
      <c r="E2" s="18">
        <v>0.1</v>
      </c>
      <c r="F2" s="189" t="s">
        <v>555</v>
      </c>
    </row>
    <row r="3" spans="1:6" x14ac:dyDescent="0.3">
      <c r="A3" s="33" t="s">
        <v>199</v>
      </c>
      <c r="B3" s="47" t="s">
        <v>406</v>
      </c>
      <c r="C3" s="44" t="s">
        <v>334</v>
      </c>
      <c r="D3" s="16" t="s">
        <v>65</v>
      </c>
      <c r="E3" s="18">
        <v>0.5</v>
      </c>
      <c r="F3" s="189" t="s">
        <v>556</v>
      </c>
    </row>
    <row r="4" spans="1:6" x14ac:dyDescent="0.3">
      <c r="A4" s="33" t="s">
        <v>194</v>
      </c>
      <c r="B4" s="47" t="s">
        <v>423</v>
      </c>
      <c r="C4" s="31" t="s">
        <v>333</v>
      </c>
      <c r="D4" s="52" t="s">
        <v>60</v>
      </c>
      <c r="E4" s="18">
        <v>0.1</v>
      </c>
      <c r="F4" s="189" t="s">
        <v>557</v>
      </c>
    </row>
    <row r="5" spans="1:6" x14ac:dyDescent="0.3">
      <c r="A5" s="33" t="s">
        <v>198</v>
      </c>
      <c r="B5" s="47" t="s">
        <v>424</v>
      </c>
      <c r="C5" s="44" t="s">
        <v>452</v>
      </c>
      <c r="D5" s="16" t="s">
        <v>159</v>
      </c>
      <c r="E5" s="18">
        <v>0.5</v>
      </c>
      <c r="F5" s="189" t="s">
        <v>558</v>
      </c>
    </row>
    <row r="6" spans="1:6" x14ac:dyDescent="0.3">
      <c r="A6" s="33" t="s">
        <v>193</v>
      </c>
      <c r="B6" s="47" t="s">
        <v>441</v>
      </c>
      <c r="C6" s="31" t="s">
        <v>333</v>
      </c>
      <c r="D6" s="52" t="s">
        <v>60</v>
      </c>
      <c r="E6" s="18">
        <v>0.15</v>
      </c>
      <c r="F6" s="189" t="s">
        <v>559</v>
      </c>
    </row>
    <row r="7" spans="1:6" x14ac:dyDescent="0.3">
      <c r="A7" s="33" t="s">
        <v>203</v>
      </c>
      <c r="B7" s="47" t="s">
        <v>443</v>
      </c>
      <c r="C7" s="44" t="s">
        <v>454</v>
      </c>
      <c r="D7" s="97" t="s">
        <v>3</v>
      </c>
      <c r="E7" s="18">
        <v>0.2</v>
      </c>
      <c r="F7" s="189" t="s">
        <v>560</v>
      </c>
    </row>
    <row r="8" spans="1:6" x14ac:dyDescent="0.3">
      <c r="A8" s="33" t="s">
        <v>202</v>
      </c>
      <c r="B8" s="47" t="s">
        <v>440</v>
      </c>
      <c r="C8" s="44" t="s">
        <v>334</v>
      </c>
      <c r="D8" s="16" t="s">
        <v>65</v>
      </c>
      <c r="E8" s="18">
        <v>1</v>
      </c>
      <c r="F8" s="189" t="s">
        <v>561</v>
      </c>
    </row>
    <row r="9" spans="1:6" x14ac:dyDescent="0.3">
      <c r="A9" s="33" t="s">
        <v>191</v>
      </c>
      <c r="B9" s="47" t="s">
        <v>442</v>
      </c>
      <c r="C9" s="31" t="s">
        <v>333</v>
      </c>
      <c r="D9" s="52" t="s">
        <v>60</v>
      </c>
      <c r="E9" s="18">
        <v>0.2</v>
      </c>
      <c r="F9" s="189" t="s">
        <v>562</v>
      </c>
    </row>
    <row r="10" spans="1:6" x14ac:dyDescent="0.3">
      <c r="A10" s="33" t="s">
        <v>196</v>
      </c>
      <c r="B10" s="47" t="s">
        <v>444</v>
      </c>
      <c r="C10" s="44" t="s">
        <v>452</v>
      </c>
      <c r="D10" s="16" t="s">
        <v>159</v>
      </c>
      <c r="E10" s="18">
        <v>1</v>
      </c>
      <c r="F10" s="189" t="s">
        <v>563</v>
      </c>
    </row>
    <row r="11" spans="1:6" x14ac:dyDescent="0.3">
      <c r="A11" s="33" t="s">
        <v>192</v>
      </c>
      <c r="B11" s="47" t="s">
        <v>438</v>
      </c>
      <c r="C11" s="44" t="s">
        <v>334</v>
      </c>
      <c r="D11" s="16" t="s">
        <v>65</v>
      </c>
      <c r="E11" s="18">
        <v>1.3</v>
      </c>
      <c r="F11" s="189" t="s">
        <v>564</v>
      </c>
    </row>
    <row r="12" spans="1:6" x14ac:dyDescent="0.3">
      <c r="A12" s="33" t="s">
        <v>190</v>
      </c>
      <c r="B12" s="47" t="s">
        <v>439</v>
      </c>
      <c r="C12" s="44" t="s">
        <v>454</v>
      </c>
      <c r="D12" s="97" t="s">
        <v>3</v>
      </c>
      <c r="E12" s="18">
        <v>0.3</v>
      </c>
      <c r="F12" s="189" t="s">
        <v>565</v>
      </c>
    </row>
    <row r="13" spans="1:6" x14ac:dyDescent="0.3">
      <c r="A13" s="33" t="s">
        <v>200</v>
      </c>
      <c r="B13" s="47" t="s">
        <v>445</v>
      </c>
      <c r="C13" s="44" t="s">
        <v>334</v>
      </c>
      <c r="D13" s="16" t="s">
        <v>65</v>
      </c>
      <c r="E13" s="18">
        <v>1.5</v>
      </c>
      <c r="F13" s="189" t="s">
        <v>566</v>
      </c>
    </row>
    <row r="14" spans="1:6" x14ac:dyDescent="0.3">
      <c r="A14" s="33" t="s">
        <v>189</v>
      </c>
      <c r="B14" s="47" t="s">
        <v>446</v>
      </c>
      <c r="C14" s="31" t="s">
        <v>333</v>
      </c>
      <c r="D14" s="52" t="s">
        <v>60</v>
      </c>
      <c r="E14" s="18">
        <v>0.3</v>
      </c>
      <c r="F14" s="189" t="s">
        <v>567</v>
      </c>
    </row>
    <row r="15" spans="1:6" x14ac:dyDescent="0.3">
      <c r="A15" s="33" t="s">
        <v>195</v>
      </c>
      <c r="B15" s="47" t="s">
        <v>437</v>
      </c>
      <c r="C15" s="44" t="s">
        <v>452</v>
      </c>
      <c r="D15" s="16" t="s">
        <v>159</v>
      </c>
      <c r="E15" s="18">
        <v>1.5</v>
      </c>
      <c r="F15" s="189" t="s">
        <v>568</v>
      </c>
    </row>
    <row r="16" spans="1:6" x14ac:dyDescent="0.3">
      <c r="A16" s="33" t="s">
        <v>197</v>
      </c>
      <c r="B16" s="47" t="s">
        <v>444</v>
      </c>
      <c r="C16" s="44" t="s">
        <v>454</v>
      </c>
      <c r="D16" s="97" t="s">
        <v>3</v>
      </c>
      <c r="E16" s="18">
        <v>0.35</v>
      </c>
      <c r="F16" s="189" t="s">
        <v>569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356</v>
      </c>
      <c r="B1" s="30" t="s">
        <v>66</v>
      </c>
      <c r="C1" s="30" t="s">
        <v>250</v>
      </c>
      <c r="D1" s="48" t="s">
        <v>83</v>
      </c>
      <c r="E1" s="30" t="s">
        <v>88</v>
      </c>
      <c r="F1" s="30" t="s">
        <v>133</v>
      </c>
    </row>
    <row r="2" spans="1:6" x14ac:dyDescent="0.3">
      <c r="A2" s="33" t="s">
        <v>89</v>
      </c>
      <c r="B2" s="20" t="s">
        <v>240</v>
      </c>
      <c r="C2" s="24" t="s">
        <v>254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92</v>
      </c>
      <c r="B3" s="20" t="s">
        <v>273</v>
      </c>
      <c r="C3" s="24" t="s">
        <v>254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91</v>
      </c>
      <c r="B4" s="20" t="s">
        <v>282</v>
      </c>
      <c r="C4" s="24" t="s">
        <v>254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94</v>
      </c>
      <c r="B5" s="20" t="s">
        <v>281</v>
      </c>
      <c r="C5" s="24" t="s">
        <v>254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93</v>
      </c>
      <c r="B6" s="20" t="s">
        <v>265</v>
      </c>
      <c r="C6" s="24" t="s">
        <v>254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115</v>
      </c>
      <c r="B7" s="20" t="s">
        <v>261</v>
      </c>
      <c r="C7" s="24" t="s">
        <v>254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114</v>
      </c>
      <c r="B8" s="20" t="s">
        <v>259</v>
      </c>
      <c r="C8" s="24" t="s">
        <v>254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103</v>
      </c>
      <c r="B9" s="20" t="s">
        <v>263</v>
      </c>
      <c r="C9" s="24" t="s">
        <v>254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108</v>
      </c>
      <c r="B10" s="20" t="s">
        <v>284</v>
      </c>
      <c r="C10" s="24" t="s">
        <v>254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113</v>
      </c>
      <c r="B11" s="20" t="s">
        <v>285</v>
      </c>
      <c r="C11" s="24" t="s">
        <v>254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110</v>
      </c>
      <c r="B12" s="20" t="s">
        <v>286</v>
      </c>
      <c r="C12" s="24" t="s">
        <v>254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101</v>
      </c>
      <c r="B13" s="20" t="s">
        <v>257</v>
      </c>
      <c r="C13" s="24" t="s">
        <v>254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111</v>
      </c>
      <c r="B14" s="20" t="s">
        <v>256</v>
      </c>
      <c r="C14" s="24" t="s">
        <v>254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105</v>
      </c>
      <c r="B15" s="20" t="s">
        <v>275</v>
      </c>
      <c r="C15" s="24" t="s">
        <v>254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106</v>
      </c>
      <c r="B16" s="20" t="s">
        <v>268</v>
      </c>
      <c r="C16" s="24" t="s">
        <v>254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112</v>
      </c>
      <c r="B17" s="20" t="s">
        <v>251</v>
      </c>
      <c r="C17" s="24" t="s">
        <v>254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100</v>
      </c>
      <c r="B18" s="20" t="s">
        <v>215</v>
      </c>
      <c r="C18" s="24" t="s">
        <v>254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117</v>
      </c>
      <c r="B19" s="20" t="s">
        <v>258</v>
      </c>
      <c r="C19" s="24" t="s">
        <v>254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118</v>
      </c>
      <c r="B20" s="20" t="s">
        <v>219</v>
      </c>
      <c r="C20" s="24" t="s">
        <v>254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116</v>
      </c>
      <c r="B21" s="20" t="s">
        <v>226</v>
      </c>
      <c r="C21" s="24" t="s">
        <v>254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356</v>
      </c>
      <c r="B1" s="48" t="s">
        <v>66</v>
      </c>
      <c r="C1" s="48" t="s">
        <v>250</v>
      </c>
      <c r="D1" s="48" t="s">
        <v>271</v>
      </c>
      <c r="E1" s="48" t="s">
        <v>83</v>
      </c>
      <c r="F1" s="48" t="s">
        <v>86</v>
      </c>
      <c r="G1" s="48" t="s">
        <v>389</v>
      </c>
      <c r="H1" s="48" t="s">
        <v>86</v>
      </c>
    </row>
    <row r="2" spans="1:8" x14ac:dyDescent="0.3">
      <c r="A2" s="33" t="s">
        <v>89</v>
      </c>
      <c r="B2" s="20" t="s">
        <v>240</v>
      </c>
      <c r="C2" s="47" t="s">
        <v>254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92</v>
      </c>
      <c r="B3" s="20" t="s">
        <v>273</v>
      </c>
      <c r="C3" s="47" t="s">
        <v>254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276</v>
      </c>
    </row>
    <row r="4" spans="1:8" x14ac:dyDescent="0.3">
      <c r="A4" s="33" t="s">
        <v>91</v>
      </c>
      <c r="B4" s="20" t="s">
        <v>282</v>
      </c>
      <c r="C4" s="47" t="s">
        <v>254</v>
      </c>
      <c r="D4" s="33">
        <v>5</v>
      </c>
      <c r="E4" s="38">
        <v>2520</v>
      </c>
      <c r="F4" s="34" t="s">
        <v>293</v>
      </c>
      <c r="G4" s="38">
        <f t="shared" ref="G4:G21" si="0">E4*102</f>
        <v>257040</v>
      </c>
      <c r="H4" s="26" t="s">
        <v>270</v>
      </c>
    </row>
    <row r="5" spans="1:8" x14ac:dyDescent="0.3">
      <c r="A5" s="33" t="s">
        <v>94</v>
      </c>
      <c r="B5" s="20" t="s">
        <v>281</v>
      </c>
      <c r="C5" s="47" t="s">
        <v>254</v>
      </c>
      <c r="D5" s="33">
        <v>10</v>
      </c>
      <c r="E5" s="38">
        <v>40800</v>
      </c>
      <c r="F5" s="34" t="s">
        <v>288</v>
      </c>
      <c r="G5" s="38">
        <f t="shared" si="0"/>
        <v>4161600</v>
      </c>
      <c r="H5" s="26" t="s">
        <v>278</v>
      </c>
    </row>
    <row r="6" spans="1:8" x14ac:dyDescent="0.3">
      <c r="A6" s="33" t="s">
        <v>93</v>
      </c>
      <c r="B6" s="20" t="s">
        <v>265</v>
      </c>
      <c r="C6" s="47" t="s">
        <v>254</v>
      </c>
      <c r="D6" s="33">
        <v>30</v>
      </c>
      <c r="E6" s="38">
        <v>1200000</v>
      </c>
      <c r="F6" s="34" t="s">
        <v>299</v>
      </c>
      <c r="G6" s="38">
        <f t="shared" si="0"/>
        <v>122400000</v>
      </c>
      <c r="H6" s="26" t="s">
        <v>264</v>
      </c>
    </row>
    <row r="7" spans="1:8" x14ac:dyDescent="0.3">
      <c r="A7" s="33" t="s">
        <v>115</v>
      </c>
      <c r="B7" s="20" t="s">
        <v>261</v>
      </c>
      <c r="C7" s="47" t="s">
        <v>254</v>
      </c>
      <c r="D7" s="33">
        <v>60</v>
      </c>
      <c r="E7" s="38">
        <v>24000000</v>
      </c>
      <c r="F7" s="34" t="s">
        <v>302</v>
      </c>
      <c r="G7" s="38">
        <f t="shared" si="0"/>
        <v>2448000000</v>
      </c>
      <c r="H7" s="26" t="s">
        <v>300</v>
      </c>
    </row>
    <row r="8" spans="1:8" x14ac:dyDescent="0.3">
      <c r="A8" s="33" t="s">
        <v>114</v>
      </c>
      <c r="B8" s="20" t="s">
        <v>259</v>
      </c>
      <c r="C8" s="47" t="s">
        <v>254</v>
      </c>
      <c r="D8" s="33">
        <v>120</v>
      </c>
      <c r="E8" s="38">
        <v>480000000</v>
      </c>
      <c r="F8" s="34" t="s">
        <v>312</v>
      </c>
      <c r="G8" s="38">
        <f t="shared" si="0"/>
        <v>48960000000</v>
      </c>
      <c r="H8" s="26" t="s">
        <v>303</v>
      </c>
    </row>
    <row r="9" spans="1:8" x14ac:dyDescent="0.3">
      <c r="A9" s="33" t="s">
        <v>103</v>
      </c>
      <c r="B9" s="20" t="s">
        <v>263</v>
      </c>
      <c r="C9" s="47" t="s">
        <v>254</v>
      </c>
      <c r="D9" s="33">
        <v>300</v>
      </c>
      <c r="E9" s="38">
        <v>1440000000</v>
      </c>
      <c r="F9" s="34" t="s">
        <v>290</v>
      </c>
      <c r="G9" s="38">
        <f t="shared" si="0"/>
        <v>146880000000</v>
      </c>
      <c r="H9" s="26" t="s">
        <v>296</v>
      </c>
    </row>
    <row r="10" spans="1:8" x14ac:dyDescent="0.3">
      <c r="A10" s="33" t="s">
        <v>108</v>
      </c>
      <c r="B10" s="20" t="s">
        <v>284</v>
      </c>
      <c r="C10" s="47" t="s">
        <v>254</v>
      </c>
      <c r="D10" s="33">
        <v>600</v>
      </c>
      <c r="E10" s="42">
        <v>37800000000</v>
      </c>
      <c r="F10" s="34" t="s">
        <v>318</v>
      </c>
      <c r="G10" s="38">
        <f t="shared" si="0"/>
        <v>3855600000000</v>
      </c>
      <c r="H10" s="26" t="s">
        <v>317</v>
      </c>
    </row>
    <row r="11" spans="1:8" x14ac:dyDescent="0.3">
      <c r="A11" s="33" t="s">
        <v>113</v>
      </c>
      <c r="B11" s="20" t="s">
        <v>285</v>
      </c>
      <c r="C11" s="47" t="s">
        <v>254</v>
      </c>
      <c r="D11" s="33">
        <v>1800</v>
      </c>
      <c r="E11" s="42">
        <v>156000000000</v>
      </c>
      <c r="F11" s="34" t="s">
        <v>294</v>
      </c>
      <c r="G11" s="38">
        <f t="shared" si="0"/>
        <v>15912000000000</v>
      </c>
      <c r="H11" s="26" t="s">
        <v>307</v>
      </c>
    </row>
    <row r="12" spans="1:8" x14ac:dyDescent="0.3">
      <c r="A12" s="33" t="s">
        <v>110</v>
      </c>
      <c r="B12" s="20" t="s">
        <v>286</v>
      </c>
      <c r="C12" s="47" t="s">
        <v>254</v>
      </c>
      <c r="D12" s="33">
        <v>3600</v>
      </c>
      <c r="E12" s="42">
        <v>4800000000000</v>
      </c>
      <c r="F12" s="34" t="s">
        <v>313</v>
      </c>
      <c r="G12" s="38">
        <f t="shared" si="0"/>
        <v>489600000000000</v>
      </c>
      <c r="H12" s="26" t="s">
        <v>309</v>
      </c>
    </row>
    <row r="13" spans="1:8" x14ac:dyDescent="0.3">
      <c r="A13" s="33" t="s">
        <v>101</v>
      </c>
      <c r="B13" s="20" t="s">
        <v>257</v>
      </c>
      <c r="C13" s="47" t="s">
        <v>254</v>
      </c>
      <c r="D13" s="33">
        <v>180</v>
      </c>
      <c r="E13" s="42">
        <v>22000000000000</v>
      </c>
      <c r="F13" s="34" t="s">
        <v>315</v>
      </c>
      <c r="G13" s="42">
        <f t="shared" si="0"/>
        <v>2244000000000000</v>
      </c>
      <c r="H13" s="26" t="s">
        <v>310</v>
      </c>
    </row>
    <row r="14" spans="1:8" x14ac:dyDescent="0.3">
      <c r="A14" s="33" t="s">
        <v>111</v>
      </c>
      <c r="B14" s="20" t="s">
        <v>256</v>
      </c>
      <c r="C14" s="47" t="s">
        <v>254</v>
      </c>
      <c r="D14" s="33">
        <v>1800</v>
      </c>
      <c r="E14" s="42">
        <v>660000000000000</v>
      </c>
      <c r="F14" s="34" t="s">
        <v>314</v>
      </c>
      <c r="G14" s="42">
        <f t="shared" si="0"/>
        <v>6.732E+16</v>
      </c>
      <c r="H14" s="26" t="s">
        <v>306</v>
      </c>
    </row>
    <row r="15" spans="1:8" x14ac:dyDescent="0.3">
      <c r="A15" s="33" t="s">
        <v>105</v>
      </c>
      <c r="B15" s="20" t="s">
        <v>275</v>
      </c>
      <c r="C15" s="47" t="s">
        <v>254</v>
      </c>
      <c r="D15" s="33">
        <v>7200</v>
      </c>
      <c r="E15" s="42">
        <v>4.6E+16</v>
      </c>
      <c r="F15" s="34" t="s">
        <v>311</v>
      </c>
      <c r="G15" s="42">
        <f t="shared" si="0"/>
        <v>4.692E+18</v>
      </c>
      <c r="H15" s="26" t="s">
        <v>289</v>
      </c>
    </row>
    <row r="16" spans="1:8" x14ac:dyDescent="0.3">
      <c r="A16" s="33" t="s">
        <v>106</v>
      </c>
      <c r="B16" s="20" t="s">
        <v>268</v>
      </c>
      <c r="C16" s="47" t="s">
        <v>254</v>
      </c>
      <c r="D16" s="33">
        <v>120</v>
      </c>
      <c r="E16" s="42">
        <v>2.7E+16</v>
      </c>
      <c r="F16" s="34" t="s">
        <v>298</v>
      </c>
      <c r="G16" s="42">
        <f t="shared" si="0"/>
        <v>2.754E+18</v>
      </c>
      <c r="H16" s="26" t="s">
        <v>292</v>
      </c>
    </row>
    <row r="17" spans="1:8" x14ac:dyDescent="0.3">
      <c r="A17" s="33" t="s">
        <v>112</v>
      </c>
      <c r="B17" s="20" t="s">
        <v>251</v>
      </c>
      <c r="C17" s="47" t="s">
        <v>254</v>
      </c>
      <c r="D17" s="33">
        <v>60</v>
      </c>
      <c r="E17" s="42">
        <v>8.4E+16</v>
      </c>
      <c r="F17" s="34" t="s">
        <v>308</v>
      </c>
      <c r="G17" s="42">
        <f t="shared" si="0"/>
        <v>8.568E+18</v>
      </c>
      <c r="H17" s="26" t="s">
        <v>319</v>
      </c>
    </row>
    <row r="18" spans="1:8" x14ac:dyDescent="0.3">
      <c r="A18" s="33" t="s">
        <v>100</v>
      </c>
      <c r="B18" s="20" t="s">
        <v>215</v>
      </c>
      <c r="C18" s="47" t="s">
        <v>254</v>
      </c>
      <c r="D18" s="33">
        <v>600</v>
      </c>
      <c r="E18" s="42">
        <v>3E+20</v>
      </c>
      <c r="F18" s="34" t="s">
        <v>287</v>
      </c>
      <c r="G18" s="42">
        <f t="shared" si="0"/>
        <v>3.0599999999999998E+22</v>
      </c>
      <c r="H18" s="26" t="s">
        <v>324</v>
      </c>
    </row>
    <row r="19" spans="1:8" x14ac:dyDescent="0.3">
      <c r="A19" s="33" t="s">
        <v>117</v>
      </c>
      <c r="B19" s="20" t="s">
        <v>258</v>
      </c>
      <c r="C19" s="47" t="s">
        <v>254</v>
      </c>
      <c r="D19" s="33">
        <v>3600</v>
      </c>
      <c r="E19" s="42">
        <v>8.16E+22</v>
      </c>
      <c r="F19" s="34" t="s">
        <v>316</v>
      </c>
      <c r="G19" s="42">
        <f t="shared" si="0"/>
        <v>8.3232000000000002E+24</v>
      </c>
      <c r="H19" s="26" t="s">
        <v>320</v>
      </c>
    </row>
    <row r="20" spans="1:8" x14ac:dyDescent="0.3">
      <c r="A20" s="33" t="s">
        <v>118</v>
      </c>
      <c r="B20" s="20" t="s">
        <v>219</v>
      </c>
      <c r="C20" s="47" t="s">
        <v>254</v>
      </c>
      <c r="D20" s="33">
        <v>10800</v>
      </c>
      <c r="E20" s="42">
        <v>2.7899999999999999E+24</v>
      </c>
      <c r="F20" s="34" t="s">
        <v>295</v>
      </c>
      <c r="G20" s="42">
        <f t="shared" si="0"/>
        <v>2.8457999999999999E+26</v>
      </c>
      <c r="H20" s="26" t="s">
        <v>326</v>
      </c>
    </row>
    <row r="21" spans="1:8" x14ac:dyDescent="0.3">
      <c r="A21" s="33" t="s">
        <v>116</v>
      </c>
      <c r="B21" s="20" t="s">
        <v>226</v>
      </c>
      <c r="C21" s="47" t="s">
        <v>254</v>
      </c>
      <c r="D21" s="33">
        <v>300</v>
      </c>
      <c r="E21" s="42">
        <v>5.5799999999999999E+24</v>
      </c>
      <c r="F21" s="34" t="s">
        <v>305</v>
      </c>
      <c r="G21" s="42">
        <f t="shared" si="0"/>
        <v>5.6915999999999997E+26</v>
      </c>
      <c r="H21" s="26" t="s">
        <v>325</v>
      </c>
    </row>
    <row r="24" spans="1:8" x14ac:dyDescent="0.3">
      <c r="E24" s="117"/>
    </row>
    <row r="25" spans="1:8" x14ac:dyDescent="0.3">
      <c r="F25" s="11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47" t="s">
        <v>56</v>
      </c>
      <c r="C2" s="148"/>
      <c r="D2" s="148"/>
      <c r="E2" s="148"/>
      <c r="F2" s="149"/>
      <c r="H2" s="2"/>
    </row>
    <row r="3" spans="2:8" x14ac:dyDescent="0.3">
      <c r="B3" s="150"/>
      <c r="C3" s="151"/>
      <c r="D3" s="151"/>
      <c r="E3" s="151"/>
      <c r="F3" s="152"/>
    </row>
    <row r="4" spans="2:8" x14ac:dyDescent="0.3">
      <c r="B4" s="150"/>
      <c r="C4" s="151"/>
      <c r="D4" s="151"/>
      <c r="E4" s="151"/>
      <c r="F4" s="152"/>
      <c r="G4" s="2"/>
    </row>
    <row r="5" spans="2:8" x14ac:dyDescent="0.3">
      <c r="B5" s="153"/>
      <c r="C5" s="154"/>
      <c r="D5" s="154"/>
      <c r="E5" s="154"/>
      <c r="F5" s="155"/>
      <c r="G5" s="63"/>
    </row>
    <row r="7" spans="2:8" x14ac:dyDescent="0.3">
      <c r="B7" s="64" t="s">
        <v>134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60" t="s">
        <v>376</v>
      </c>
      <c r="C9" s="72" t="s">
        <v>377</v>
      </c>
      <c r="D9" s="61" t="s">
        <v>388</v>
      </c>
      <c r="E9" s="61" t="s">
        <v>393</v>
      </c>
      <c r="F9" s="61" t="s">
        <v>394</v>
      </c>
    </row>
    <row r="10" spans="2:8" x14ac:dyDescent="0.3">
      <c r="B10" s="160"/>
      <c r="C10" s="156" t="s">
        <v>411</v>
      </c>
      <c r="D10" s="74" t="s">
        <v>234</v>
      </c>
      <c r="E10" s="157" t="s">
        <v>391</v>
      </c>
      <c r="F10" s="158" t="s">
        <v>207</v>
      </c>
      <c r="G10" s="63"/>
    </row>
    <row r="11" spans="2:8" ht="16.5" customHeight="1" x14ac:dyDescent="0.3">
      <c r="B11" s="160"/>
      <c r="C11" s="156"/>
      <c r="D11" s="75" t="s">
        <v>458</v>
      </c>
      <c r="E11" s="157"/>
      <c r="F11" s="159"/>
      <c r="G11" s="63"/>
    </row>
    <row r="12" spans="2:8" ht="16.5" customHeight="1" x14ac:dyDescent="0.3">
      <c r="B12" s="160"/>
      <c r="C12" s="156" t="s">
        <v>436</v>
      </c>
      <c r="D12" s="74" t="s">
        <v>71</v>
      </c>
      <c r="E12" s="157" t="s">
        <v>225</v>
      </c>
      <c r="F12" s="158" t="s">
        <v>211</v>
      </c>
      <c r="G12" s="63"/>
    </row>
    <row r="13" spans="2:8" ht="16.5" customHeight="1" x14ac:dyDescent="0.3">
      <c r="B13" s="160"/>
      <c r="C13" s="156"/>
      <c r="D13" s="74" t="s">
        <v>204</v>
      </c>
      <c r="E13" s="157"/>
      <c r="F13" s="159"/>
    </row>
    <row r="14" spans="2:8" x14ac:dyDescent="0.3">
      <c r="B14" s="160"/>
      <c r="C14" s="156" t="s">
        <v>374</v>
      </c>
      <c r="D14" s="74" t="s">
        <v>62</v>
      </c>
      <c r="E14" s="157" t="s">
        <v>61</v>
      </c>
      <c r="F14" s="158" t="s">
        <v>459</v>
      </c>
    </row>
    <row r="15" spans="2:8" ht="16.5" customHeight="1" x14ac:dyDescent="0.3">
      <c r="B15" s="160"/>
      <c r="C15" s="156"/>
      <c r="D15" s="74" t="s">
        <v>331</v>
      </c>
      <c r="E15" s="157"/>
      <c r="F15" s="159"/>
    </row>
    <row r="16" spans="2:8" ht="16.5" customHeight="1" x14ac:dyDescent="0.3">
      <c r="B16" s="160" t="s">
        <v>227</v>
      </c>
      <c r="C16" s="72" t="s">
        <v>377</v>
      </c>
      <c r="D16" s="61" t="s">
        <v>407</v>
      </c>
      <c r="E16" s="163" t="s">
        <v>394</v>
      </c>
      <c r="F16" s="164"/>
    </row>
    <row r="17" spans="2:17" x14ac:dyDescent="0.3">
      <c r="B17" s="160"/>
      <c r="C17" s="71" t="s">
        <v>391</v>
      </c>
      <c r="D17" s="62" t="s">
        <v>570</v>
      </c>
      <c r="E17" s="161" t="s">
        <v>72</v>
      </c>
      <c r="F17" s="162"/>
    </row>
    <row r="18" spans="2:17" ht="16.5" customHeight="1" x14ac:dyDescent="0.3">
      <c r="B18" s="160"/>
      <c r="C18" s="71" t="s">
        <v>418</v>
      </c>
      <c r="D18" s="62" t="s">
        <v>213</v>
      </c>
      <c r="E18" s="161" t="s">
        <v>205</v>
      </c>
      <c r="F18" s="162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F101"/>
  <sheetViews>
    <sheetView tabSelected="1" zoomScaleNormal="100" zoomScaleSheetLayoutView="75" workbookViewId="0">
      <selection activeCell="P8" sqref="P8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79</v>
      </c>
      <c r="B1" s="28" t="s">
        <v>390</v>
      </c>
      <c r="C1" s="25" t="s">
        <v>238</v>
      </c>
      <c r="D1" s="25" t="s">
        <v>254</v>
      </c>
      <c r="E1" s="25" t="s">
        <v>87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91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91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91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91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91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91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91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91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91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91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91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91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91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91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91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91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91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91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91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91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91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91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91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91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91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91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91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91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91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91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91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91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91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91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91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91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91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91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91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91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91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91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91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91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91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91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91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91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91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91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91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91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91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91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91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91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91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91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91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91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91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91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91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91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91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91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14" si="5">E67*1.05</f>
        <v>25.031895587138223</v>
      </c>
      <c r="F68" s="191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91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91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91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91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91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91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91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91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91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91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91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91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91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91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91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91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91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91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91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91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91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91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91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91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91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91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91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91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91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91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91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91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91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67" t="s">
        <v>57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</row>
    <row r="3" spans="2:13" x14ac:dyDescent="0.3">
      <c r="B3" s="170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2"/>
    </row>
    <row r="4" spans="2:13" x14ac:dyDescent="0.3">
      <c r="B4" s="170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2"/>
    </row>
    <row r="5" spans="2:13" x14ac:dyDescent="0.3">
      <c r="B5" s="170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2"/>
    </row>
    <row r="6" spans="2:13" x14ac:dyDescent="0.3">
      <c r="B6" s="170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13" x14ac:dyDescent="0.3">
      <c r="B7" s="170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13" x14ac:dyDescent="0.3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2"/>
    </row>
    <row r="9" spans="2:13" x14ac:dyDescent="0.3">
      <c r="B9" s="170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2"/>
    </row>
    <row r="10" spans="2:13" x14ac:dyDescent="0.3">
      <c r="B10" s="170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2"/>
    </row>
    <row r="11" spans="2:13" x14ac:dyDescent="0.3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2"/>
    </row>
    <row r="12" spans="2:13" x14ac:dyDescent="0.3">
      <c r="B12" s="170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2"/>
    </row>
    <row r="13" spans="2:13" x14ac:dyDescent="0.3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5"/>
    </row>
    <row r="16" spans="2:13" x14ac:dyDescent="0.3">
      <c r="B16" s="6" t="s">
        <v>447</v>
      </c>
      <c r="D16" s="6"/>
    </row>
    <row r="18" spans="2:13" x14ac:dyDescent="0.3">
      <c r="B18" s="176" t="s">
        <v>125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</row>
    <row r="19" spans="2:13" x14ac:dyDescent="0.3">
      <c r="B19" s="49" t="s">
        <v>216</v>
      </c>
      <c r="C19" s="50" t="s">
        <v>231</v>
      </c>
      <c r="D19" s="50" t="s">
        <v>217</v>
      </c>
      <c r="E19" s="50" t="s">
        <v>230</v>
      </c>
      <c r="F19" s="50" t="s">
        <v>228</v>
      </c>
      <c r="G19" s="50" t="s">
        <v>229</v>
      </c>
      <c r="H19" s="50" t="s">
        <v>222</v>
      </c>
      <c r="I19" s="50" t="s">
        <v>221</v>
      </c>
      <c r="J19" s="50" t="s">
        <v>220</v>
      </c>
      <c r="K19" s="50" t="s">
        <v>223</v>
      </c>
      <c r="L19" s="50" t="s">
        <v>232</v>
      </c>
      <c r="M19" s="46" t="s">
        <v>224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</row>
    <row r="30" spans="2:13" x14ac:dyDescent="0.3">
      <c r="B30" s="156" t="s">
        <v>128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</row>
    <row r="31" spans="2:13" x14ac:dyDescent="0.3">
      <c r="B31" s="49" t="s">
        <v>216</v>
      </c>
      <c r="C31" s="50" t="s">
        <v>231</v>
      </c>
      <c r="D31" s="50" t="s">
        <v>217</v>
      </c>
      <c r="E31" s="50" t="s">
        <v>230</v>
      </c>
      <c r="F31" s="50" t="s">
        <v>228</v>
      </c>
      <c r="G31" s="50" t="s">
        <v>229</v>
      </c>
      <c r="H31" s="50" t="s">
        <v>222</v>
      </c>
      <c r="I31" s="50" t="s">
        <v>221</v>
      </c>
      <c r="J31" s="50" t="s">
        <v>220</v>
      </c>
      <c r="K31" s="50" t="s">
        <v>223</v>
      </c>
      <c r="L31" s="50" t="s">
        <v>232</v>
      </c>
      <c r="M31" s="46" t="s">
        <v>224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D20" sqref="D20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356</v>
      </c>
      <c r="B1" s="95" t="s">
        <v>83</v>
      </c>
      <c r="C1" s="95" t="s">
        <v>28</v>
      </c>
      <c r="D1" s="95" t="s">
        <v>345</v>
      </c>
      <c r="E1" s="95" t="s">
        <v>41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127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123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122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126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120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121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130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131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169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177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176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170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171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172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173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174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175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186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187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188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2"/>
  <sheetViews>
    <sheetView zoomScaleNormal="100" zoomScaleSheetLayoutView="75" workbookViewId="0">
      <selection activeCell="E16" sqref="E16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21" style="2" bestFit="1" customWidth="1"/>
    <col min="6" max="8" width="36.125" style="2" bestFit="1" customWidth="1"/>
    <col min="9" max="13" width="37.125" style="2" bestFit="1" customWidth="1"/>
    <col min="14" max="15" width="38.25" style="2" bestFit="1" customWidth="1"/>
    <col min="16" max="16384" width="9" style="2"/>
  </cols>
  <sheetData>
    <row r="1" spans="1:15" x14ac:dyDescent="0.3">
      <c r="A1" s="48" t="s">
        <v>356</v>
      </c>
      <c r="B1" s="48" t="s">
        <v>66</v>
      </c>
      <c r="C1" s="48" t="s">
        <v>250</v>
      </c>
      <c r="D1" s="48" t="s">
        <v>80</v>
      </c>
      <c r="E1" s="48" t="s">
        <v>83</v>
      </c>
      <c r="F1" s="48" t="s">
        <v>274</v>
      </c>
      <c r="G1" s="48" t="s">
        <v>260</v>
      </c>
      <c r="H1" s="48" t="s">
        <v>262</v>
      </c>
      <c r="I1" s="48" t="s">
        <v>272</v>
      </c>
      <c r="J1" s="48" t="s">
        <v>266</v>
      </c>
      <c r="K1" s="48" t="s">
        <v>267</v>
      </c>
      <c r="L1" s="48" t="s">
        <v>279</v>
      </c>
      <c r="M1" s="48" t="s">
        <v>280</v>
      </c>
      <c r="N1" s="48" t="s">
        <v>283</v>
      </c>
      <c r="O1" s="48" t="s">
        <v>85</v>
      </c>
    </row>
    <row r="2" spans="1:15" x14ac:dyDescent="0.3">
      <c r="A2" s="1" t="s">
        <v>127</v>
      </c>
      <c r="B2" s="20" t="s">
        <v>252</v>
      </c>
      <c r="C2" s="47" t="s">
        <v>254</v>
      </c>
      <c r="D2" s="47" t="s">
        <v>239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123</v>
      </c>
      <c r="B3" s="20" t="s">
        <v>236</v>
      </c>
      <c r="C3" s="47" t="s">
        <v>254</v>
      </c>
      <c r="D3" s="47" t="s">
        <v>127</v>
      </c>
      <c r="E3" s="21">
        <v>100</v>
      </c>
      <c r="F3" s="21">
        <v>650</v>
      </c>
      <c r="G3" s="21">
        <v>760</v>
      </c>
      <c r="H3" s="21">
        <v>870</v>
      </c>
      <c r="I3" s="21">
        <v>980</v>
      </c>
      <c r="J3" s="21">
        <v>1090</v>
      </c>
      <c r="K3" s="21">
        <v>1200</v>
      </c>
      <c r="L3" s="21">
        <v>1310</v>
      </c>
      <c r="M3" s="21">
        <v>1420</v>
      </c>
      <c r="N3" s="21">
        <v>1530</v>
      </c>
      <c r="O3" s="21">
        <v>1640</v>
      </c>
    </row>
    <row r="4" spans="1:15" x14ac:dyDescent="0.3">
      <c r="A4" s="1" t="s">
        <v>122</v>
      </c>
      <c r="B4" s="20" t="s">
        <v>414</v>
      </c>
      <c r="C4" s="47" t="s">
        <v>254</v>
      </c>
      <c r="D4" s="47" t="s">
        <v>123</v>
      </c>
      <c r="E4" s="21">
        <v>250</v>
      </c>
      <c r="F4" s="21">
        <v>1890</v>
      </c>
      <c r="G4" s="21">
        <v>2140</v>
      </c>
      <c r="H4" s="21">
        <v>2390</v>
      </c>
      <c r="I4" s="21">
        <v>2640</v>
      </c>
      <c r="J4" s="21">
        <v>2890</v>
      </c>
      <c r="K4" s="21">
        <v>3140</v>
      </c>
      <c r="L4" s="21">
        <v>3390</v>
      </c>
      <c r="M4" s="21">
        <v>3640</v>
      </c>
      <c r="N4" s="21">
        <v>3890</v>
      </c>
      <c r="O4" s="21">
        <v>4140</v>
      </c>
    </row>
    <row r="5" spans="1:15" x14ac:dyDescent="0.3">
      <c r="A5" s="1" t="s">
        <v>126</v>
      </c>
      <c r="B5" s="20" t="s">
        <v>11</v>
      </c>
      <c r="C5" s="47" t="s">
        <v>254</v>
      </c>
      <c r="D5" s="47" t="s">
        <v>122</v>
      </c>
      <c r="E5" s="21">
        <v>750</v>
      </c>
      <c r="F5" s="21">
        <v>4890</v>
      </c>
      <c r="G5" s="21">
        <v>5640</v>
      </c>
      <c r="H5" s="21">
        <v>10530</v>
      </c>
      <c r="I5" s="21">
        <v>16170</v>
      </c>
      <c r="J5" s="21">
        <v>26700</v>
      </c>
      <c r="K5" s="21">
        <v>42870</v>
      </c>
      <c r="L5" s="21">
        <v>69570</v>
      </c>
      <c r="M5" s="21">
        <v>112440</v>
      </c>
      <c r="N5" s="21">
        <v>182010</v>
      </c>
      <c r="O5" s="21">
        <v>294450</v>
      </c>
    </row>
    <row r="6" spans="1:15" x14ac:dyDescent="0.3">
      <c r="A6" s="1" t="s">
        <v>120</v>
      </c>
      <c r="B6" s="20" t="s">
        <v>369</v>
      </c>
      <c r="C6" s="47" t="s">
        <v>254</v>
      </c>
      <c r="D6" s="47" t="s">
        <v>126</v>
      </c>
      <c r="E6" s="21">
        <v>2625</v>
      </c>
      <c r="F6" s="21">
        <v>297075</v>
      </c>
      <c r="G6" s="21">
        <v>299700</v>
      </c>
      <c r="H6" s="21">
        <v>596775</v>
      </c>
      <c r="I6" s="21">
        <v>896475</v>
      </c>
      <c r="J6" s="21">
        <v>1493250</v>
      </c>
      <c r="K6" s="21">
        <v>2389725</v>
      </c>
      <c r="L6" s="21">
        <v>3882975</v>
      </c>
      <c r="M6" s="21">
        <v>6272700</v>
      </c>
      <c r="N6" s="21">
        <v>10155675</v>
      </c>
      <c r="O6" s="21">
        <v>16428375</v>
      </c>
    </row>
    <row r="7" spans="1:15" x14ac:dyDescent="0.3">
      <c r="A7" s="1" t="s">
        <v>121</v>
      </c>
      <c r="B7" s="20" t="s">
        <v>432</v>
      </c>
      <c r="C7" s="47" t="s">
        <v>254</v>
      </c>
      <c r="D7" s="47" t="s">
        <v>120</v>
      </c>
      <c r="E7" s="21">
        <v>10500</v>
      </c>
      <c r="F7" s="21">
        <v>16438875</v>
      </c>
      <c r="G7" s="21">
        <v>16449375</v>
      </c>
      <c r="H7" s="21">
        <v>32888250</v>
      </c>
      <c r="I7" s="21">
        <v>49337625</v>
      </c>
      <c r="J7" s="21">
        <v>82225875</v>
      </c>
      <c r="K7" s="21">
        <v>131563500</v>
      </c>
      <c r="L7" s="21">
        <v>213789375</v>
      </c>
      <c r="M7" s="21">
        <v>345352875</v>
      </c>
      <c r="N7" s="21">
        <v>559142250</v>
      </c>
      <c r="O7" s="21">
        <v>904495125</v>
      </c>
    </row>
    <row r="8" spans="1:15" x14ac:dyDescent="0.3">
      <c r="A8" s="1" t="s">
        <v>130</v>
      </c>
      <c r="B8" s="20" t="s">
        <v>255</v>
      </c>
      <c r="C8" s="47" t="s">
        <v>254</v>
      </c>
      <c r="D8" s="47" t="s">
        <v>121</v>
      </c>
      <c r="E8" s="21">
        <v>47250</v>
      </c>
      <c r="F8" s="21">
        <v>904542375</v>
      </c>
      <c r="G8" s="21">
        <v>904589625</v>
      </c>
      <c r="H8" s="21">
        <v>1809132000</v>
      </c>
      <c r="I8" s="21">
        <v>2713721625</v>
      </c>
      <c r="J8" s="21">
        <v>4522853625</v>
      </c>
      <c r="K8" s="21">
        <v>7236575250</v>
      </c>
      <c r="L8" s="21">
        <v>11759428875</v>
      </c>
      <c r="M8" s="21">
        <v>18996004125</v>
      </c>
      <c r="N8" s="21">
        <v>30755433000</v>
      </c>
      <c r="O8" s="21">
        <v>49751437125</v>
      </c>
    </row>
    <row r="9" spans="1:15" x14ac:dyDescent="0.3">
      <c r="A9" s="1" t="s">
        <v>131</v>
      </c>
      <c r="B9" s="20" t="s">
        <v>17</v>
      </c>
      <c r="C9" s="47" t="s">
        <v>254</v>
      </c>
      <c r="D9" s="47" t="s">
        <v>130</v>
      </c>
      <c r="E9" s="21">
        <v>236250</v>
      </c>
      <c r="F9" s="21">
        <v>49751673375</v>
      </c>
      <c r="G9" s="21">
        <v>49751909625</v>
      </c>
      <c r="H9" s="21">
        <v>99503583000</v>
      </c>
      <c r="I9" s="21">
        <v>149255492625</v>
      </c>
      <c r="J9" s="21">
        <v>248759075625</v>
      </c>
      <c r="K9" s="21">
        <v>398014568250</v>
      </c>
      <c r="L9" s="21">
        <v>646773643875</v>
      </c>
      <c r="M9" s="21">
        <v>1044788212125</v>
      </c>
      <c r="N9" s="21">
        <v>1691561856000</v>
      </c>
      <c r="O9" s="21">
        <v>2736350068125</v>
      </c>
    </row>
    <row r="10" spans="1:15" x14ac:dyDescent="0.3">
      <c r="A10" s="1" t="s">
        <v>169</v>
      </c>
      <c r="B10" s="20" t="s">
        <v>245</v>
      </c>
      <c r="C10" s="47" t="s">
        <v>254</v>
      </c>
      <c r="D10" s="47" t="s">
        <v>131</v>
      </c>
      <c r="E10" s="100">
        <v>1299375</v>
      </c>
      <c r="F10" s="21">
        <v>2736351367500</v>
      </c>
      <c r="G10" s="21">
        <v>2736352666875</v>
      </c>
      <c r="H10" s="21">
        <v>5472704034375</v>
      </c>
      <c r="I10" s="21">
        <v>8209056701250</v>
      </c>
      <c r="J10" s="21">
        <v>13681760735625</v>
      </c>
      <c r="K10" s="21">
        <v>21890817436875</v>
      </c>
      <c r="L10" s="21">
        <v>35572578172500</v>
      </c>
      <c r="M10" s="21">
        <v>57463395609375</v>
      </c>
      <c r="N10" s="21">
        <v>93035973781875</v>
      </c>
      <c r="O10" s="21">
        <v>150499369391250</v>
      </c>
    </row>
    <row r="11" spans="1:15" x14ac:dyDescent="0.3">
      <c r="A11" s="1" t="s">
        <v>177</v>
      </c>
      <c r="B11" s="20" t="s">
        <v>413</v>
      </c>
      <c r="C11" s="47" t="s">
        <v>254</v>
      </c>
      <c r="D11" s="47" t="s">
        <v>169</v>
      </c>
      <c r="E11" s="21">
        <v>7796250</v>
      </c>
      <c r="F11" s="21">
        <v>150499377187500</v>
      </c>
      <c r="G11" s="21">
        <v>150499384983750</v>
      </c>
      <c r="H11" s="21">
        <v>300998762171250</v>
      </c>
      <c r="I11" s="21">
        <v>451498147155000</v>
      </c>
      <c r="J11" s="21">
        <v>752496909326250</v>
      </c>
      <c r="K11" s="21">
        <v>1203995056481250</v>
      </c>
      <c r="L11" s="21">
        <v>1956491965807500</v>
      </c>
      <c r="M11" s="21">
        <v>3160487022288750</v>
      </c>
      <c r="N11" s="21">
        <v>5116978988096250</v>
      </c>
      <c r="O11" s="21">
        <v>8277466010385000</v>
      </c>
    </row>
    <row r="12" spans="1:15" x14ac:dyDescent="0.3">
      <c r="A12" s="1" t="s">
        <v>176</v>
      </c>
      <c r="B12" s="99" t="s">
        <v>248</v>
      </c>
      <c r="C12" s="47" t="s">
        <v>254</v>
      </c>
      <c r="D12" s="47" t="s">
        <v>177</v>
      </c>
      <c r="E12" s="100">
        <v>50675625</v>
      </c>
      <c r="F12" s="21">
        <v>8277466061060625</v>
      </c>
      <c r="G12" s="21">
        <v>8277466111736250</v>
      </c>
      <c r="H12" s="21">
        <v>1.6554932172796876E+16</v>
      </c>
      <c r="I12" s="21">
        <v>2.4832398284533128E+16</v>
      </c>
      <c r="J12" s="21">
        <v>4.138733045733E+16</v>
      </c>
      <c r="K12" s="21">
        <v>6.6219728741863128E+16</v>
      </c>
      <c r="L12" s="21">
        <v>1.0760705919919312E+17</v>
      </c>
      <c r="M12" s="21">
        <v>1.7382678794105626E+17</v>
      </c>
      <c r="N12" s="21">
        <v>2.8143384714024938E+17</v>
      </c>
      <c r="O12" s="21">
        <v>4.552606350813056E+17</v>
      </c>
    </row>
    <row r="13" spans="1:15" x14ac:dyDescent="0.3">
      <c r="A13" s="1" t="s">
        <v>170</v>
      </c>
      <c r="B13" s="20" t="s">
        <v>23</v>
      </c>
      <c r="C13" s="47" t="s">
        <v>254</v>
      </c>
      <c r="D13" s="47" t="s">
        <v>176</v>
      </c>
      <c r="E13" s="21">
        <v>354729375</v>
      </c>
      <c r="F13" s="21">
        <v>4.5526063543603494E+17</v>
      </c>
      <c r="G13" s="21">
        <v>4.5526063579076429E+17</v>
      </c>
      <c r="H13" s="21">
        <v>9.1052127122679923E+17</v>
      </c>
      <c r="I13" s="21">
        <v>1.3657819070175636E+18</v>
      </c>
      <c r="J13" s="21">
        <v>2.2763031782443628E+18</v>
      </c>
      <c r="K13" s="21">
        <v>3.6420850852619264E+18</v>
      </c>
      <c r="L13" s="21">
        <v>5.9183882635062886E+18</v>
      </c>
      <c r="M13" s="21">
        <v>9.560473348768215E+18</v>
      </c>
      <c r="N13" s="21">
        <v>1.5478861612274504E+19</v>
      </c>
      <c r="O13" s="21">
        <v>2.5039334961042719E+19</v>
      </c>
    </row>
    <row r="14" spans="1:15" x14ac:dyDescent="0.3">
      <c r="A14" s="1" t="s">
        <v>171</v>
      </c>
      <c r="B14" s="20" t="s">
        <v>416</v>
      </c>
      <c r="C14" s="47" t="s">
        <v>254</v>
      </c>
      <c r="D14" s="47" t="s">
        <v>170</v>
      </c>
      <c r="E14" s="100">
        <v>2660470312.5</v>
      </c>
      <c r="F14" s="21">
        <v>2.503933496370319E+19</v>
      </c>
      <c r="G14" s="21">
        <v>2.503933496636366E+19</v>
      </c>
      <c r="H14" s="21">
        <v>5.0078669930066854E+19</v>
      </c>
      <c r="I14" s="21">
        <v>7.5118004896430522E+19</v>
      </c>
      <c r="J14" s="21">
        <v>1.2519667482649738E+20</v>
      </c>
      <c r="K14" s="21">
        <v>2.0031467972292792E+20</v>
      </c>
      <c r="L14" s="21">
        <v>3.2551135454942527E+20</v>
      </c>
      <c r="M14" s="21">
        <v>5.2582603427235319E+20</v>
      </c>
      <c r="N14" s="21">
        <v>8.5133738882177853E+20</v>
      </c>
      <c r="O14" s="21">
        <v>1.3771634230941317E+21</v>
      </c>
    </row>
    <row r="15" spans="1:15" x14ac:dyDescent="0.3">
      <c r="A15" s="1" t="s">
        <v>172</v>
      </c>
      <c r="B15" s="20" t="s">
        <v>435</v>
      </c>
      <c r="C15" s="47" t="s">
        <v>254</v>
      </c>
      <c r="D15" s="47" t="s">
        <v>171</v>
      </c>
      <c r="E15" s="21">
        <v>21283762500</v>
      </c>
      <c r="F15" s="21">
        <v>1.3771634231154154E+21</v>
      </c>
      <c r="G15" s="21">
        <v>1.3771634231366991E+21</v>
      </c>
      <c r="H15" s="21">
        <v>2.7543268462521148E+21</v>
      </c>
      <c r="I15" s="21">
        <v>4.1314902693888142E+21</v>
      </c>
      <c r="J15" s="21">
        <v>6.8858171156409289E+21</v>
      </c>
      <c r="K15" s="21">
        <v>1.1017307385029743E+22</v>
      </c>
      <c r="L15" s="21">
        <v>1.7903124500670671E+22</v>
      </c>
      <c r="M15" s="21">
        <v>2.8920431885700412E+22</v>
      </c>
      <c r="N15" s="21">
        <v>4.6823556386371083E+22</v>
      </c>
      <c r="O15" s="21">
        <v>7.5743988272071495E+22</v>
      </c>
    </row>
    <row r="16" spans="1:15" x14ac:dyDescent="0.3">
      <c r="A16" s="1" t="s">
        <v>173</v>
      </c>
      <c r="B16" s="20" t="s">
        <v>409</v>
      </c>
      <c r="C16" s="47" t="s">
        <v>254</v>
      </c>
      <c r="D16" s="47" t="s">
        <v>172</v>
      </c>
      <c r="E16" s="100">
        <v>180911981250</v>
      </c>
      <c r="F16" s="21">
        <v>7.5743988272252404E+22</v>
      </c>
      <c r="G16" s="21">
        <v>7.5743988272433312E+22</v>
      </c>
      <c r="H16" s="21">
        <v>1.5148797654468573E+23</v>
      </c>
      <c r="I16" s="21">
        <v>2.2723196481711903E+23</v>
      </c>
      <c r="J16" s="21">
        <v>3.7871994136180476E+23</v>
      </c>
      <c r="K16" s="21">
        <v>6.0595190617892386E+23</v>
      </c>
      <c r="L16" s="21">
        <v>9.8467184754072855E+23</v>
      </c>
      <c r="M16" s="21">
        <v>1.5906237537196524E+24</v>
      </c>
      <c r="N16" s="21">
        <v>2.5752956012603812E+24</v>
      </c>
      <c r="O16" s="21">
        <v>4.1659193549800336E+24</v>
      </c>
    </row>
    <row r="17" spans="1:15" x14ac:dyDescent="0.3">
      <c r="A17" s="1" t="s">
        <v>174</v>
      </c>
      <c r="B17" s="20" t="s">
        <v>10</v>
      </c>
      <c r="C17" s="47" t="s">
        <v>254</v>
      </c>
      <c r="D17" s="47" t="s">
        <v>173</v>
      </c>
      <c r="E17" s="21">
        <v>1628207831250</v>
      </c>
      <c r="F17" s="21">
        <v>4.165919354981662E+24</v>
      </c>
      <c r="G17" s="21">
        <v>4.1659193549832903E+24</v>
      </c>
      <c r="H17" s="21">
        <v>8.3318387099649517E+24</v>
      </c>
      <c r="I17" s="21">
        <v>1.2497758064948243E+25</v>
      </c>
      <c r="J17" s="21">
        <v>2.0829596774913194E+25</v>
      </c>
      <c r="K17" s="21">
        <v>3.3327354839861439E+25</v>
      </c>
      <c r="L17" s="21">
        <v>5.4156951614774633E+25</v>
      </c>
      <c r="M17" s="21">
        <v>8.7484306454636064E+25</v>
      </c>
      <c r="N17" s="21">
        <v>1.416412580694107E+26</v>
      </c>
      <c r="O17" s="21">
        <v>2.2912556452404678E+26</v>
      </c>
    </row>
    <row r="18" spans="1:15" x14ac:dyDescent="0.3">
      <c r="A18" s="1" t="s">
        <v>175</v>
      </c>
      <c r="B18" s="20" t="s">
        <v>421</v>
      </c>
      <c r="C18" s="47" t="s">
        <v>254</v>
      </c>
      <c r="D18" s="47" t="s">
        <v>174</v>
      </c>
      <c r="E18" s="100">
        <v>15467974396875</v>
      </c>
      <c r="F18" s="21">
        <v>2.2912556452406224E+26</v>
      </c>
      <c r="G18" s="21">
        <v>2.291255645240777E+26</v>
      </c>
      <c r="H18" s="21">
        <v>4.5825112904813994E+26</v>
      </c>
      <c r="I18" s="21">
        <v>6.8737669357221757E+26</v>
      </c>
      <c r="J18" s="21">
        <v>1.1456278226203576E+27</v>
      </c>
      <c r="K18" s="21">
        <v>1.8330045161925752E+27</v>
      </c>
      <c r="L18" s="21">
        <v>2.9786323388129327E+27</v>
      </c>
      <c r="M18" s="21">
        <v>4.8116368550055082E+27</v>
      </c>
      <c r="N18" s="21">
        <v>7.7902691938184409E+27</v>
      </c>
      <c r="O18" s="21">
        <v>1.2601906048823949E+28</v>
      </c>
    </row>
    <row r="19" spans="1:15" x14ac:dyDescent="0.3">
      <c r="A19" s="1" t="s">
        <v>186</v>
      </c>
      <c r="B19" s="20" t="s">
        <v>422</v>
      </c>
      <c r="C19" s="47" t="s">
        <v>254</v>
      </c>
      <c r="D19" s="47" t="s">
        <v>175</v>
      </c>
      <c r="E19" s="21">
        <v>154679743968750</v>
      </c>
      <c r="F19" s="21">
        <v>1.2601906048824103E+28</v>
      </c>
      <c r="G19" s="21">
        <v>1.2601906048824257E+28</v>
      </c>
      <c r="H19" s="21">
        <v>2.520381209764836E+28</v>
      </c>
      <c r="I19" s="21">
        <v>3.7805718146472619E+28</v>
      </c>
      <c r="J19" s="21">
        <v>6.3009530244120979E+28</v>
      </c>
      <c r="K19" s="21">
        <v>1.008152483905936E+29</v>
      </c>
      <c r="L19" s="21">
        <v>1.6382477863471457E+29</v>
      </c>
      <c r="M19" s="21">
        <v>2.6464002702530815E+29</v>
      </c>
      <c r="N19" s="21">
        <v>4.2846480566002272E+29</v>
      </c>
      <c r="O19" s="21">
        <v>6.9310483268533087E+29</v>
      </c>
    </row>
    <row r="20" spans="1:15" x14ac:dyDescent="0.3">
      <c r="A20" s="1" t="s">
        <v>187</v>
      </c>
      <c r="B20" s="20" t="s">
        <v>12</v>
      </c>
      <c r="C20" s="47" t="s">
        <v>254</v>
      </c>
      <c r="D20" s="47" t="s">
        <v>186</v>
      </c>
      <c r="E20" s="100">
        <v>1624137311671875</v>
      </c>
      <c r="F20" s="21">
        <v>6.9310483268533255E+29</v>
      </c>
      <c r="G20" s="21">
        <v>6.9310483268533424E+29</v>
      </c>
      <c r="H20" s="21">
        <v>1.3862096653706668E+30</v>
      </c>
      <c r="I20" s="21">
        <v>2.0793144980560009E+30</v>
      </c>
      <c r="J20" s="21">
        <v>3.4655241634266674E+30</v>
      </c>
      <c r="K20" s="21">
        <v>5.5448386614826683E+30</v>
      </c>
      <c r="L20" s="21">
        <v>9.0103628249093357E+30</v>
      </c>
      <c r="M20" s="21">
        <v>1.4555201486392004E+31</v>
      </c>
      <c r="N20" s="21">
        <v>2.3565564311301342E+31</v>
      </c>
      <c r="O20" s="21">
        <v>3.8120765797693346E+31</v>
      </c>
    </row>
    <row r="21" spans="1:15" x14ac:dyDescent="0.3">
      <c r="A21" s="1" t="s">
        <v>188</v>
      </c>
      <c r="B21" s="20" t="s">
        <v>431</v>
      </c>
      <c r="C21" s="47" t="s">
        <v>254</v>
      </c>
      <c r="D21" s="47" t="s">
        <v>187</v>
      </c>
      <c r="E21" s="21">
        <v>1.7865510428390624E+16</v>
      </c>
      <c r="F21" s="21">
        <v>3.8120765797693364E+31</v>
      </c>
      <c r="G21" s="21">
        <v>3.8120765797693382E+31</v>
      </c>
      <c r="H21" s="21">
        <v>7.6241531595386746E+31</v>
      </c>
      <c r="I21" s="21">
        <v>1.1436229739308013E+32</v>
      </c>
      <c r="J21" s="21">
        <v>1.9060382898846689E+32</v>
      </c>
      <c r="K21" s="21">
        <v>3.0496612638154702E+32</v>
      </c>
      <c r="L21" s="21">
        <v>4.9556995537001395E+32</v>
      </c>
      <c r="M21" s="21">
        <v>8.0053608175156097E+32</v>
      </c>
      <c r="N21" s="21">
        <v>1.2961060371215749E+33</v>
      </c>
      <c r="O21" s="21">
        <v>2.0966421188731357E+33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2020-10-19T19:15:27Z</dcterms:modified>
  <cp:version>0906.0200.01</cp:version>
</cp:coreProperties>
</file>