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_info" sheetId="1" state="visible" r:id="rId3"/>
    <sheet name="vehicle_types" sheetId="2" state="visible" r:id="rId4"/>
    <sheet name="shunting_locations_on_route" sheetId="3" state="visible" r:id="rId5"/>
    <sheet name="depot_locations" sheetId="4" state="visible" r:id="rId6"/>
    <sheet name="maintenance_slots" sheetId="5" state="visible" r:id="rId7"/>
  </sheets>
  <definedNames>
    <definedName function="false" hidden="true" localSheetId="0" name="_xlnm._FilterDatabase" vbProcedure="false">scenario_info!$A$1:$E$24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<sst xmlns="http://schemas.openxmlformats.org/spreadsheetml/2006/main" count="163" uniqueCount="98">
  <si>
    <t xml:space="preserve">group</t>
  </si>
  <si>
    <t xml:space="preserve">parameter</t>
  </si>
  <si>
    <t xml:space="preserve">value</t>
  </si>
  <si>
    <t xml:space="preserve">unit</t>
  </si>
  <si>
    <t xml:space="preserve">description</t>
  </si>
  <si>
    <t xml:space="preserve">global</t>
  </si>
  <si>
    <t xml:space="preserve">instanceId</t>
  </si>
  <si>
    <t xml:space="preserve">it_config</t>
  </si>
  <si>
    <t xml:space="preserve">Id of the rssched instance to solve, which is configured in this config file.</t>
  </si>
  <si>
    <t xml:space="preserve">matsimRunId</t>
  </si>
  <si>
    <t xml:space="preserve">kelheim-v3.0-25pct</t>
  </si>
  <si>
    <t xml:space="preserve">Id of the matsim run.</t>
  </si>
  <si>
    <t xml:space="preserve">matsimInputDirectory</t>
  </si>
  <si>
    <t xml:space="preserve">example_instance_kelheim/input/</t>
  </si>
  <si>
    <t xml:space="preserve">Where are the output files of the matsim run</t>
  </si>
  <si>
    <t xml:space="preserve">outputDirectory</t>
  </si>
  <si>
    <t xml:space="preserve">example_instance_kelheim/output/</t>
  </si>
  <si>
    <t xml:space="preserve">Where to store the intermediate files and the final scheduler response of the RSSChed service</t>
  </si>
  <si>
    <t xml:space="preserve">sampleSize</t>
  </si>
  <si>
    <t xml:space="preserve">%</t>
  </si>
  <si>
    <t xml:space="preserve">The sample size of the run, needed to scale to 100% for the demand.</t>
  </si>
  <si>
    <t xml:space="preserve">deadHeadTripSpeedLimit</t>
  </si>
  <si>
    <t xml:space="preserve">m/s</t>
  </si>
  <si>
    <t xml:space="preserve">Speed limit used in the routing for deadhead trips (m/s)</t>
  </si>
  <si>
    <t xml:space="preserve">deadHeadTripBeelineDistanceFactor</t>
  </si>
  <si>
    <t xml:space="preserve">The factor that is applied to travel the beeline distance at speed limit, if no path in the network is found for the dead head trip between two locations.</t>
  </si>
  <si>
    <t xml:space="preserve">forbidDeadHeadTrips</t>
  </si>
  <si>
    <t xml:space="preserve">bool</t>
  </si>
  <si>
    <t xml:space="preserve">Allow deadhead trips?</t>
  </si>
  <si>
    <t xml:space="preserve">dayLimitThreshold</t>
  </si>
  <si>
    <t xml:space="preserve">s</t>
  </si>
  <si>
    <t xml:space="preserve">Vehicles with stopping times under this threshold in seconds do not count into dayLimit at stations.</t>
  </si>
  <si>
    <t xml:space="preserve">seatDurationThreshold</t>
  </si>
  <si>
    <t xml:space="preserve">Passenger travelling longer than this threshold are assigned a seat. Travel times below this threshold increase the total passenger count, but not the seat count.</t>
  </si>
  <si>
    <t xml:space="preserve">depot</t>
  </si>
  <si>
    <t xml:space="preserve">defaultCapacity</t>
  </si>
  <si>
    <t xml:space="preserve">units</t>
  </si>
  <si>
    <t xml:space="preserve">The default capacity that is assigned to depots in case of automated depot creation.</t>
  </si>
  <si>
    <t xml:space="preserve">defaultIdPrefix</t>
  </si>
  <si>
    <t xml:space="preserve">dpt_</t>
  </si>
  <si>
    <t xml:space="preserve">The prefix that is to the location id to create a depot id in case of automated depot creation.</t>
  </si>
  <si>
    <t xml:space="preserve">createAtTerminalLocations</t>
  </si>
  <si>
    <t xml:space="preserve">Automatically create depots at terminal locations?</t>
  </si>
  <si>
    <t xml:space="preserve">shunting</t>
  </si>
  <si>
    <t xml:space="preserve">defaultMaximalFormationCount</t>
  </si>
  <si>
    <t xml:space="preserve">The default maximal number oof units in a formation.</t>
  </si>
  <si>
    <t xml:space="preserve">minimalDuration</t>
  </si>
  <si>
    <t xml:space="preserve">The minimum time that is always needed between two activities in seconds.</t>
  </si>
  <si>
    <t xml:space="preserve">deadHeadTripDuration</t>
  </si>
  <si>
    <t xml:space="preserve">The time in seconds to change from serviceTrip to DeadHeadTrip</t>
  </si>
  <si>
    <t xml:space="preserve">couplingDuration</t>
  </si>
  <si>
    <t xml:space="preserve">Additional time needed for a vehicle to be coupled or uncoupled and changes route in seconds.</t>
  </si>
  <si>
    <t xml:space="preserve">maintenance</t>
  </si>
  <si>
    <t xml:space="preserve">maximalDistance</t>
  </si>
  <si>
    <t xml:space="preserve">m</t>
  </si>
  <si>
    <t xml:space="preserve">The maximal distance a vehicle can travel without maintenance in meters.</t>
  </si>
  <si>
    <t xml:space="preserve">costs</t>
  </si>
  <si>
    <t xml:space="preserve">staff</t>
  </si>
  <si>
    <t xml:space="preserve">CHF/s</t>
  </si>
  <si>
    <t xml:space="preserve">Each train formation on a service trip has to pay this per second (not for dead-head-trips / idle / maintenance).</t>
  </si>
  <si>
    <t xml:space="preserve">idle</t>
  </si>
  <si>
    <t xml:space="preserve">Train formation with k vehicles has to pay this k times per second when idle.</t>
  </si>
  <si>
    <t xml:space="preserve">serviceTrip</t>
  </si>
  <si>
    <t xml:space="preserve">Train formation with k vehicles has to pay this k times per second on a service trip.</t>
  </si>
  <si>
    <t xml:space="preserve">deadHeadTrip</t>
  </si>
  <si>
    <t xml:space="preserve">Train formation with k vehicles has to pay this k times per second on a deadhead trip.</t>
  </si>
  <si>
    <t xml:space="preserve">Maintenance costs are also positive.</t>
  </si>
  <si>
    <t xml:space="preserve">group_id</t>
  </si>
  <si>
    <t xml:space="preserve">vehicle_type_id</t>
  </si>
  <si>
    <t xml:space="preserve">standing_room</t>
  </si>
  <si>
    <t xml:space="preserve">seats</t>
  </si>
  <si>
    <t xml:space="preserve">maximal_formation_count</t>
  </si>
  <si>
    <t xml:space="preserve">Note: This is a filter; any types not listed will be ignored.</t>
  </si>
  <si>
    <t xml:space="preserve">IC</t>
  </si>
  <si>
    <t xml:space="preserve">Bus_veh_type</t>
  </si>
  <si>
    <t xml:space="preserve">RE_RB_veh_type</t>
  </si>
  <si>
    <t xml:space="preserve">location_id</t>
  </si>
  <si>
    <t xml:space="preserve">regio_141134</t>
  </si>
  <si>
    <t xml:space="preserve">regio_166759</t>
  </si>
  <si>
    <t xml:space="preserve">regio_314854</t>
  </si>
  <si>
    <t xml:space="preserve">regio_215502</t>
  </si>
  <si>
    <t xml:space="preserve">short_1119</t>
  </si>
  <si>
    <t xml:space="preserve">short_6474</t>
  </si>
  <si>
    <t xml:space="preserve">short_5972</t>
  </si>
  <si>
    <t xml:space="preserve">short_9804</t>
  </si>
  <si>
    <t xml:space="preserve">capacity</t>
  </si>
  <si>
    <t xml:space="preserve">Note: The vehicle types do not need to be specified, if all are allowed at the depot set the vehicle_type_id to TOTAL.</t>
  </si>
  <si>
    <t xml:space="preserve">regio_145538</t>
  </si>
  <si>
    <t xml:space="preserve">regio_147682</t>
  </si>
  <si>
    <t xml:space="preserve">regio_151384</t>
  </si>
  <si>
    <t xml:space="preserve">regio_172317</t>
  </si>
  <si>
    <t xml:space="preserve">TOTAL</t>
  </si>
  <si>
    <t xml:space="preserve">regio_293170</t>
  </si>
  <si>
    <t xml:space="preserve">short_3740</t>
  </si>
  <si>
    <t xml:space="preserve">short_6900</t>
  </si>
  <si>
    <t xml:space="preserve">tracks</t>
  </si>
  <si>
    <t xml:space="preserve">from</t>
  </si>
  <si>
    <t xml:space="preserve">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</si>
</sst>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:mm"/>
  </numFmts>
  <fonts count="11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7030A0"/>
      <name val="Arial"/>
      <family val="2"/>
      <charset val="1"/>
    </font>
    <font>
      <i val="true"/>
      <sz val="10"/>
      <color theme="0" tint="-0.5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color theme="0" tint="-0.5"/>
      <name val="Arial"/>
      <family val="2"/>
      <charset val="1"/>
    </font>
    <font>
      <b val="true"/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80808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4" activeCellId="0" sqref="C34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1" width="25.18"/>
    <col collapsed="false" customWidth="true" hidden="false" outlineLevel="0" max="3" min="3" style="2" width="49.82"/>
    <col collapsed="false" customWidth="true" hidden="false" outlineLevel="0" max="4" min="4" style="1" width="6.45"/>
    <col collapsed="false" customWidth="true" hidden="false" outlineLevel="0" max="5" min="5" style="3" width="129.45"/>
  </cols>
  <sheetData>
    <row r="1" s="4" customFormat="true" ht="12.75" hidden="false" customHeight="false" outlineLevel="0" collapsed="false">
      <c r="A1" s="4" t="s">
        <v>0</v>
      </c>
      <c r="B1" s="5" t="s">
        <v>1</v>
      </c>
      <c r="C1" s="2" t="s">
        <v>2</v>
      </c>
      <c r="D1" s="5" t="s">
        <v>3</v>
      </c>
      <c r="E1" s="6" t="s">
        <v>4</v>
      </c>
    </row>
    <row r="2" s="4" customFormat="true" ht="12.75" hidden="false" customHeight="false" outlineLevel="0" collapsed="false">
      <c r="A2" s="4" t="s">
        <v>5</v>
      </c>
      <c r="B2" s="1" t="s">
        <v>6</v>
      </c>
      <c r="C2" s="2" t="s">
        <v>7</v>
      </c>
      <c r="D2" s="1"/>
      <c r="E2" s="3" t="s">
        <v>8</v>
      </c>
    </row>
    <row r="3" customFormat="false" ht="12.75" hidden="false" customHeight="false" outlineLevel="0" collapsed="false">
      <c r="A3" s="0" t="s">
        <v>5</v>
      </c>
      <c r="B3" s="1" t="s">
        <v>9</v>
      </c>
      <c r="C3" s="2" t="s">
        <v>10</v>
      </c>
      <c r="E3" s="3" t="s">
        <v>11</v>
      </c>
    </row>
    <row r="4" customFormat="false" ht="12.75" hidden="false" customHeight="false" outlineLevel="0" collapsed="false">
      <c r="A4" s="0" t="s">
        <v>5</v>
      </c>
      <c r="B4" s="1" t="s">
        <v>12</v>
      </c>
      <c r="C4" s="2" t="s">
        <v>13</v>
      </c>
      <c r="E4" s="3" t="s">
        <v>14</v>
      </c>
    </row>
    <row r="5" customFormat="false" ht="12.75" hidden="false" customHeight="false" outlineLevel="0" collapsed="false">
      <c r="A5" s="0" t="s">
        <v>5</v>
      </c>
      <c r="B5" s="1" t="s">
        <v>15</v>
      </c>
      <c r="C5" s="7" t="s">
        <v>16</v>
      </c>
      <c r="E5" s="3" t="s">
        <v>17</v>
      </c>
    </row>
    <row r="6" customFormat="false" ht="12.75" hidden="false" customHeight="false" outlineLevel="0" collapsed="false">
      <c r="A6" s="0" t="s">
        <v>5</v>
      </c>
      <c r="B6" s="1" t="s">
        <v>18</v>
      </c>
      <c r="C6" s="2" t="n">
        <v>0.25</v>
      </c>
      <c r="D6" s="1" t="s">
        <v>19</v>
      </c>
      <c r="E6" s="3" t="s">
        <v>20</v>
      </c>
    </row>
    <row r="7" customFormat="false" ht="12.75" hidden="false" customHeight="false" outlineLevel="0" collapsed="false">
      <c r="A7" s="0" t="s">
        <v>5</v>
      </c>
      <c r="B7" s="1" t="s">
        <v>21</v>
      </c>
      <c r="C7" s="2" t="n">
        <f aca="false">90 / 3.6</f>
        <v>25</v>
      </c>
      <c r="D7" s="1" t="s">
        <v>22</v>
      </c>
      <c r="E7" s="3" t="s">
        <v>23</v>
      </c>
    </row>
    <row r="8" customFormat="false" ht="12.75" hidden="false" customHeight="false" outlineLevel="0" collapsed="false">
      <c r="A8" s="0" t="s">
        <v>5</v>
      </c>
      <c r="B8" s="1" t="s">
        <v>24</v>
      </c>
      <c r="C8" s="2" t="n">
        <v>5</v>
      </c>
      <c r="E8" s="3" t="s">
        <v>25</v>
      </c>
    </row>
    <row r="9" customFormat="false" ht="12.75" hidden="false" customHeight="false" outlineLevel="0" collapsed="false">
      <c r="A9" s="0" t="s">
        <v>5</v>
      </c>
      <c r="B9" s="1" t="s">
        <v>26</v>
      </c>
      <c r="C9" s="8" t="b">
        <f aca="false">FALSE()</f>
        <v>0</v>
      </c>
      <c r="D9" s="1" t="s">
        <v>27</v>
      </c>
      <c r="E9" s="3" t="s">
        <v>28</v>
      </c>
    </row>
    <row r="10" customFormat="false" ht="12.75" hidden="false" customHeight="false" outlineLevel="0" collapsed="false">
      <c r="A10" s="0" t="s">
        <v>5</v>
      </c>
      <c r="B10" s="1" t="s">
        <v>29</v>
      </c>
      <c r="C10" s="2" t="n">
        <v>0</v>
      </c>
      <c r="D10" s="1" t="s">
        <v>30</v>
      </c>
      <c r="E10" s="3" t="s">
        <v>31</v>
      </c>
    </row>
    <row r="11" customFormat="false" ht="12.75" hidden="false" customHeight="false" outlineLevel="0" collapsed="false">
      <c r="A11" s="0" t="s">
        <v>5</v>
      </c>
      <c r="B11" s="1" t="s">
        <v>32</v>
      </c>
      <c r="C11" s="2" t="n">
        <f aca="false">15 * 60</f>
        <v>900</v>
      </c>
      <c r="D11" s="1" t="s">
        <v>30</v>
      </c>
      <c r="E11" s="3" t="s">
        <v>33</v>
      </c>
    </row>
    <row r="12" customFormat="false" ht="12.75" hidden="false" customHeight="false" outlineLevel="0" collapsed="false">
      <c r="A12" s="0" t="s">
        <v>34</v>
      </c>
      <c r="B12" s="1" t="s">
        <v>35</v>
      </c>
      <c r="C12" s="2" t="n">
        <v>999</v>
      </c>
      <c r="D12" s="1" t="s">
        <v>36</v>
      </c>
      <c r="E12" s="3" t="s">
        <v>37</v>
      </c>
    </row>
    <row r="13" customFormat="false" ht="12.75" hidden="false" customHeight="false" outlineLevel="0" collapsed="false">
      <c r="A13" s="0" t="s">
        <v>34</v>
      </c>
      <c r="B13" s="1" t="s">
        <v>38</v>
      </c>
      <c r="C13" s="2" t="s">
        <v>39</v>
      </c>
      <c r="E13" s="3" t="s">
        <v>40</v>
      </c>
    </row>
    <row r="14" customFormat="false" ht="12.75" hidden="false" customHeight="false" outlineLevel="0" collapsed="false">
      <c r="A14" s="0" t="s">
        <v>34</v>
      </c>
      <c r="B14" s="1" t="s">
        <v>41</v>
      </c>
      <c r="C14" s="8" t="b">
        <f aca="false">FALSE()</f>
        <v>0</v>
      </c>
      <c r="D14" s="1" t="s">
        <v>27</v>
      </c>
      <c r="E14" s="3" t="s">
        <v>42</v>
      </c>
    </row>
    <row r="15" customFormat="false" ht="12.75" hidden="false" customHeight="false" outlineLevel="0" collapsed="false">
      <c r="A15" s="0" t="s">
        <v>43</v>
      </c>
      <c r="B15" s="1" t="s">
        <v>44</v>
      </c>
      <c r="C15" s="2" t="n">
        <v>3</v>
      </c>
      <c r="D15" s="1" t="s">
        <v>36</v>
      </c>
      <c r="E15" s="3" t="s">
        <v>45</v>
      </c>
    </row>
    <row r="16" customFormat="false" ht="12.75" hidden="false" customHeight="false" outlineLevel="0" collapsed="false">
      <c r="A16" s="0" t="s">
        <v>43</v>
      </c>
      <c r="B16" s="1" t="s">
        <v>46</v>
      </c>
      <c r="C16" s="2" t="n">
        <v>60</v>
      </c>
      <c r="D16" s="1" t="s">
        <v>30</v>
      </c>
      <c r="E16" s="3" t="s">
        <v>47</v>
      </c>
    </row>
    <row r="17" customFormat="false" ht="12.75" hidden="false" customHeight="false" outlineLevel="0" collapsed="false">
      <c r="A17" s="0" t="s">
        <v>43</v>
      </c>
      <c r="B17" s="1" t="s">
        <v>48</v>
      </c>
      <c r="C17" s="2" t="n">
        <f aca="false">2 * 60</f>
        <v>120</v>
      </c>
      <c r="D17" s="1" t="s">
        <v>30</v>
      </c>
      <c r="E17" s="3" t="s">
        <v>49</v>
      </c>
    </row>
    <row r="18" customFormat="false" ht="12.75" hidden="false" customHeight="false" outlineLevel="0" collapsed="false">
      <c r="A18" s="0" t="s">
        <v>43</v>
      </c>
      <c r="B18" s="1" t="s">
        <v>50</v>
      </c>
      <c r="C18" s="2" t="n">
        <f aca="false">3 * 60</f>
        <v>180</v>
      </c>
      <c r="D18" s="1" t="s">
        <v>30</v>
      </c>
      <c r="E18" s="3" t="s">
        <v>51</v>
      </c>
    </row>
    <row r="19" customFormat="false" ht="12.75" hidden="false" customHeight="false" outlineLevel="0" collapsed="false">
      <c r="A19" s="0" t="s">
        <v>52</v>
      </c>
      <c r="B19" s="1" t="s">
        <v>53</v>
      </c>
      <c r="C19" s="2" t="n">
        <f aca="false">15000 * 1000</f>
        <v>15000000</v>
      </c>
      <c r="D19" s="1" t="s">
        <v>54</v>
      </c>
      <c r="E19" s="3" t="s">
        <v>55</v>
      </c>
    </row>
    <row r="20" customFormat="false" ht="12.75" hidden="false" customHeight="false" outlineLevel="0" collapsed="false">
      <c r="A20" s="0" t="s">
        <v>56</v>
      </c>
      <c r="B20" s="1" t="s">
        <v>57</v>
      </c>
      <c r="C20" s="2" t="n">
        <v>100</v>
      </c>
      <c r="D20" s="1" t="s">
        <v>58</v>
      </c>
      <c r="E20" s="3" t="s">
        <v>59</v>
      </c>
    </row>
    <row r="21" customFormat="false" ht="12.75" hidden="false" customHeight="false" outlineLevel="0" collapsed="false">
      <c r="A21" s="0" t="s">
        <v>56</v>
      </c>
      <c r="B21" s="1" t="s">
        <v>60</v>
      </c>
      <c r="C21" s="2" t="n">
        <v>25</v>
      </c>
      <c r="D21" s="1" t="s">
        <v>58</v>
      </c>
      <c r="E21" s="3" t="s">
        <v>61</v>
      </c>
    </row>
    <row r="22" customFormat="false" ht="12.75" hidden="false" customHeight="false" outlineLevel="0" collapsed="false">
      <c r="A22" s="0" t="s">
        <v>56</v>
      </c>
      <c r="B22" s="1" t="s">
        <v>62</v>
      </c>
      <c r="C22" s="2" t="n">
        <v>50</v>
      </c>
      <c r="D22" s="1" t="s">
        <v>58</v>
      </c>
      <c r="E22" s="3" t="s">
        <v>63</v>
      </c>
    </row>
    <row r="23" customFormat="false" ht="12.75" hidden="false" customHeight="false" outlineLevel="0" collapsed="false">
      <c r="A23" s="0" t="s">
        <v>56</v>
      </c>
      <c r="B23" s="1" t="s">
        <v>64</v>
      </c>
      <c r="C23" s="2" t="n">
        <v>75</v>
      </c>
      <c r="D23" s="1" t="s">
        <v>58</v>
      </c>
      <c r="E23" s="3" t="s">
        <v>65</v>
      </c>
    </row>
    <row r="24" customFormat="false" ht="12.75" hidden="false" customHeight="false" outlineLevel="0" collapsed="false">
      <c r="A24" s="0" t="s">
        <v>56</v>
      </c>
      <c r="B24" s="1" t="s">
        <v>52</v>
      </c>
      <c r="C24" s="2" t="n">
        <v>200</v>
      </c>
      <c r="D24" s="1" t="s">
        <v>58</v>
      </c>
      <c r="E24" s="3" t="s">
        <v>66</v>
      </c>
    </row>
  </sheetData>
  <autoFilter ref="A1:E2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ColWidth="8.6796875" defaultRowHeight="12" zeroHeight="false" outlineLevelRow="0" outlineLevelCol="0"/>
  <cols>
    <col collapsed="false" customWidth="true" hidden="false" outlineLevel="0" max="1" min="1" style="0" width="8.45"/>
    <col collapsed="false" customWidth="true" hidden="false" outlineLevel="0" max="2" min="2" style="0" width="14.18"/>
    <col collapsed="false" customWidth="true" hidden="false" outlineLevel="0" max="3" min="3" style="0" width="13.82"/>
    <col collapsed="false" customWidth="true" hidden="false" outlineLevel="0" max="4" min="4" style="0" width="5.45"/>
    <col collapsed="false" customWidth="true" hidden="false" outlineLevel="0" max="5" min="5" style="0" width="23.27"/>
    <col collapsed="false" customWidth="true" hidden="false" outlineLevel="0" max="6" min="6" style="0" width="14.09"/>
    <col collapsed="false" customWidth="true" hidden="false" outlineLevel="0" max="7" min="7" style="0" width="50.27"/>
  </cols>
  <sheetData>
    <row r="1" s="4" customFormat="true" ht="12.75" hidden="false" customHeight="false" outlineLevel="0" collapsed="false">
      <c r="A1" s="4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G1" s="4" t="s">
        <v>72</v>
      </c>
    </row>
    <row r="2" customFormat="false" ht="12" hidden="false" customHeight="false" outlineLevel="0" collapsed="false">
      <c r="A2" s="0" t="s">
        <v>73</v>
      </c>
      <c r="B2" s="0" t="s">
        <v>74</v>
      </c>
      <c r="C2" s="0" t="n">
        <v>100</v>
      </c>
      <c r="D2" s="0" t="n">
        <v>50</v>
      </c>
      <c r="E2" s="0" t="n">
        <v>2</v>
      </c>
    </row>
    <row r="3" customFormat="false" ht="12" hidden="false" customHeight="false" outlineLevel="0" collapsed="false">
      <c r="A3" s="0" t="s">
        <v>73</v>
      </c>
      <c r="B3" s="0" t="s">
        <v>75</v>
      </c>
      <c r="C3" s="0" t="n">
        <v>600</v>
      </c>
      <c r="D3" s="0" t="n">
        <v>500</v>
      </c>
      <c r="E3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8.6796875" defaultRowHeight="12" zeroHeight="false" outlineLevelRow="0" outlineLevelCol="0"/>
  <cols>
    <col collapsed="false" customWidth="true" hidden="false" outlineLevel="0" max="1" min="1" style="0" width="11.82"/>
  </cols>
  <sheetData>
    <row r="1" customFormat="false" ht="12.75" hidden="false" customHeight="false" outlineLevel="0" collapsed="false">
      <c r="A1" s="4" t="s">
        <v>76</v>
      </c>
    </row>
    <row r="2" customFormat="false" ht="12" hidden="false" customHeight="false" outlineLevel="0" collapsed="false">
      <c r="A2" s="0" t="s">
        <v>77</v>
      </c>
    </row>
    <row r="3" customFormat="false" ht="12" hidden="false" customHeight="false" outlineLevel="0" collapsed="false">
      <c r="A3" s="0" t="s">
        <v>78</v>
      </c>
    </row>
    <row r="4" customFormat="false" ht="12" hidden="false" customHeight="false" outlineLevel="0" collapsed="false">
      <c r="A4" s="0" t="s">
        <v>79</v>
      </c>
    </row>
    <row r="5" customFormat="false" ht="12" hidden="false" customHeight="false" outlineLevel="0" collapsed="false">
      <c r="A5" s="0" t="s">
        <v>80</v>
      </c>
    </row>
    <row r="6" customFormat="false" ht="12" hidden="false" customHeight="false" outlineLevel="0" collapsed="false">
      <c r="A6" s="0" t="s">
        <v>81</v>
      </c>
    </row>
    <row r="7" customFormat="false" ht="12" hidden="false" customHeight="false" outlineLevel="0" collapsed="false">
      <c r="A7" s="0" t="s">
        <v>82</v>
      </c>
    </row>
    <row r="8" customFormat="false" ht="12" hidden="false" customHeight="false" outlineLevel="0" collapsed="false">
      <c r="A8" s="0" t="s">
        <v>83</v>
      </c>
    </row>
    <row r="9" customFormat="false" ht="12" hidden="false" customHeight="false" outlineLevel="0" collapsed="false">
      <c r="A9" s="0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9" activeCellId="0" sqref="K9"/>
    </sheetView>
  </sheetViews>
  <sheetFormatPr defaultColWidth="8.6796875" defaultRowHeight="12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8"/>
    <col collapsed="false" customWidth="true" hidden="false" outlineLevel="0" max="3" min="3" style="0" width="7.27"/>
  </cols>
  <sheetData>
    <row r="1" s="4" customFormat="true" ht="12.75" hidden="false" customHeight="false" outlineLevel="0" collapsed="false">
      <c r="A1" s="4" t="s">
        <v>76</v>
      </c>
      <c r="B1" s="4" t="s">
        <v>68</v>
      </c>
      <c r="C1" s="4" t="s">
        <v>85</v>
      </c>
      <c r="F1" s="4" t="s">
        <v>86</v>
      </c>
    </row>
    <row r="2" customFormat="false" ht="12" hidden="false" customHeight="false" outlineLevel="0" collapsed="false">
      <c r="A2" s="0" t="s">
        <v>77</v>
      </c>
      <c r="B2" s="0" t="s">
        <v>75</v>
      </c>
      <c r="C2" s="0" t="n">
        <v>10</v>
      </c>
    </row>
    <row r="3" customFormat="false" ht="12" hidden="false" customHeight="false" outlineLevel="0" collapsed="false">
      <c r="A3" s="0" t="s">
        <v>87</v>
      </c>
      <c r="B3" s="0" t="s">
        <v>75</v>
      </c>
      <c r="C3" s="0" t="n">
        <v>10</v>
      </c>
    </row>
    <row r="4" customFormat="false" ht="12" hidden="false" customHeight="false" outlineLevel="0" collapsed="false">
      <c r="A4" s="0" t="s">
        <v>88</v>
      </c>
      <c r="B4" s="0" t="s">
        <v>75</v>
      </c>
      <c r="C4" s="0" t="n">
        <v>10</v>
      </c>
    </row>
    <row r="5" customFormat="false" ht="12" hidden="false" customHeight="false" outlineLevel="0" collapsed="false">
      <c r="A5" s="0" t="s">
        <v>89</v>
      </c>
      <c r="B5" s="0" t="s">
        <v>75</v>
      </c>
      <c r="C5" s="0" t="n">
        <v>10</v>
      </c>
    </row>
    <row r="6" customFormat="false" ht="12" hidden="false" customHeight="false" outlineLevel="0" collapsed="false">
      <c r="A6" s="0" t="s">
        <v>90</v>
      </c>
      <c r="B6" s="0" t="s">
        <v>75</v>
      </c>
      <c r="C6" s="0" t="n">
        <v>10</v>
      </c>
    </row>
    <row r="7" customFormat="false" ht="12" hidden="false" customHeight="false" outlineLevel="0" collapsed="false">
      <c r="A7" s="0" t="s">
        <v>80</v>
      </c>
      <c r="B7" s="0" t="s">
        <v>91</v>
      </c>
      <c r="C7" s="0" t="n">
        <v>10</v>
      </c>
    </row>
    <row r="8" customFormat="false" ht="12" hidden="false" customHeight="false" outlineLevel="0" collapsed="false">
      <c r="A8" s="0" t="s">
        <v>92</v>
      </c>
      <c r="B8" s="0" t="s">
        <v>75</v>
      </c>
      <c r="C8" s="0" t="n">
        <v>5</v>
      </c>
    </row>
    <row r="9" customFormat="false" ht="12" hidden="false" customHeight="false" outlineLevel="0" collapsed="false">
      <c r="A9" s="0" t="s">
        <v>92</v>
      </c>
      <c r="B9" s="0" t="s">
        <v>74</v>
      </c>
      <c r="C9" s="0" t="n">
        <v>5</v>
      </c>
    </row>
    <row r="10" customFormat="false" ht="12" hidden="false" customHeight="false" outlineLevel="0" collapsed="false">
      <c r="A10" s="0" t="s">
        <v>81</v>
      </c>
      <c r="B10" s="0" t="s">
        <v>74</v>
      </c>
      <c r="C10" s="0" t="n">
        <v>10</v>
      </c>
    </row>
    <row r="11" customFormat="false" ht="12" hidden="false" customHeight="false" outlineLevel="0" collapsed="false">
      <c r="A11" s="0" t="s">
        <v>93</v>
      </c>
      <c r="B11" s="0" t="s">
        <v>74</v>
      </c>
      <c r="C11" s="0" t="n">
        <v>10</v>
      </c>
    </row>
    <row r="12" customFormat="false" ht="12" hidden="false" customHeight="false" outlineLevel="0" collapsed="false">
      <c r="A12" s="0" t="s">
        <v>83</v>
      </c>
      <c r="B12" s="0" t="s">
        <v>74</v>
      </c>
      <c r="C12" s="0" t="n">
        <v>10</v>
      </c>
    </row>
    <row r="13" customFormat="false" ht="12" hidden="false" customHeight="false" outlineLevel="0" collapsed="false">
      <c r="A13" s="0" t="s">
        <v>94</v>
      </c>
      <c r="B13" s="0" t="s">
        <v>74</v>
      </c>
      <c r="C13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22" activeCellId="0" sqref="K22"/>
    </sheetView>
  </sheetViews>
  <sheetFormatPr defaultColWidth="8.6796875" defaultRowHeight="12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6.18"/>
    <col collapsed="false" customWidth="true" hidden="false" outlineLevel="0" max="4" min="3" style="0" width="5.27"/>
  </cols>
  <sheetData>
    <row r="1" s="4" customFormat="true" ht="12.75" hidden="false" customHeight="false" outlineLevel="0" collapsed="false">
      <c r="A1" s="4" t="s">
        <v>76</v>
      </c>
      <c r="B1" s="4" t="s">
        <v>95</v>
      </c>
      <c r="C1" s="4" t="s">
        <v>96</v>
      </c>
      <c r="D1" s="4" t="s">
        <v>97</v>
      </c>
    </row>
    <row r="2" customFormat="false" ht="12" hidden="false" customHeight="false" outlineLevel="0" collapsed="false">
      <c r="A2" s="0" t="s">
        <v>77</v>
      </c>
      <c r="B2" s="0" t="n">
        <v>4</v>
      </c>
      <c r="C2" s="9" t="n">
        <v>0.833333333333333</v>
      </c>
      <c r="D2" s="9" t="n">
        <v>0.166666666666667</v>
      </c>
    </row>
    <row r="3" customFormat="false" ht="12" hidden="false" customHeight="false" outlineLevel="0" collapsed="false">
      <c r="A3" s="0" t="s">
        <v>77</v>
      </c>
      <c r="B3" s="0" t="n">
        <v>2</v>
      </c>
      <c r="C3" s="9" t="n">
        <v>0.333333333333333</v>
      </c>
      <c r="D3" s="9" t="n">
        <v>0.666666666666667</v>
      </c>
    </row>
    <row r="4" customFormat="false" ht="12" hidden="false" customHeight="false" outlineLevel="0" collapsed="false">
      <c r="A4" s="0" t="s">
        <v>78</v>
      </c>
      <c r="B4" s="0" t="n">
        <v>4</v>
      </c>
      <c r="C4" s="9" t="n">
        <v>0.833333333333333</v>
      </c>
      <c r="D4" s="9" t="n">
        <v>0.166666666666667</v>
      </c>
    </row>
    <row r="5" customFormat="false" ht="12" hidden="false" customHeight="false" outlineLevel="0" collapsed="false">
      <c r="A5" s="0" t="s">
        <v>78</v>
      </c>
      <c r="B5" s="0" t="n">
        <v>2</v>
      </c>
      <c r="C5" s="9" t="n">
        <v>0.333333333333333</v>
      </c>
      <c r="D5" s="9" t="n">
        <v>0.666666666666667</v>
      </c>
    </row>
    <row r="6" customFormat="false" ht="12" hidden="false" customHeight="false" outlineLevel="0" collapsed="false">
      <c r="A6" s="0" t="s">
        <v>79</v>
      </c>
      <c r="B6" s="0" t="n">
        <v>4</v>
      </c>
      <c r="C6" s="9" t="n">
        <v>0.833333333333333</v>
      </c>
      <c r="D6" s="9" t="n">
        <v>0.166666666666667</v>
      </c>
    </row>
    <row r="7" customFormat="false" ht="12" hidden="false" customHeight="false" outlineLevel="0" collapsed="false">
      <c r="A7" s="0" t="s">
        <v>79</v>
      </c>
      <c r="B7" s="0" t="n">
        <v>2</v>
      </c>
      <c r="C7" s="9" t="n">
        <v>0.333333333333333</v>
      </c>
      <c r="D7" s="9" t="n">
        <v>0.666666666666667</v>
      </c>
    </row>
    <row r="8" customFormat="false" ht="12" hidden="false" customHeight="false" outlineLevel="0" collapsed="false">
      <c r="A8" s="0" t="s">
        <v>80</v>
      </c>
      <c r="B8" s="0" t="n">
        <v>4</v>
      </c>
      <c r="C8" s="9" t="n">
        <v>0.833333333333333</v>
      </c>
      <c r="D8" s="9" t="n">
        <v>0.166666666666667</v>
      </c>
    </row>
    <row r="9" customFormat="false" ht="12" hidden="false" customHeight="false" outlineLevel="0" collapsed="false">
      <c r="A9" s="0" t="s">
        <v>80</v>
      </c>
      <c r="B9" s="0" t="n">
        <v>2</v>
      </c>
      <c r="C9" s="9" t="n">
        <v>0.333333333333333</v>
      </c>
      <c r="D9" s="9" t="n">
        <v>0.666666666666667</v>
      </c>
    </row>
    <row r="10" customFormat="false" ht="12" hidden="false" customHeight="false" outlineLevel="0" collapsed="false">
      <c r="A10" s="0" t="s">
        <v>81</v>
      </c>
      <c r="B10" s="0" t="n">
        <v>4</v>
      </c>
      <c r="C10" s="9" t="n">
        <v>0.833333333333333</v>
      </c>
      <c r="D10" s="9" t="n">
        <v>0.166666666666667</v>
      </c>
    </row>
    <row r="11" customFormat="false" ht="12" hidden="false" customHeight="false" outlineLevel="0" collapsed="false">
      <c r="A11" s="0" t="s">
        <v>81</v>
      </c>
      <c r="B11" s="0" t="n">
        <v>2</v>
      </c>
      <c r="C11" s="9" t="n">
        <v>0.333333333333333</v>
      </c>
      <c r="D11" s="9" t="n">
        <v>0.666666666666667</v>
      </c>
    </row>
    <row r="12" customFormat="false" ht="12" hidden="false" customHeight="false" outlineLevel="0" collapsed="false">
      <c r="A12" s="0" t="s">
        <v>82</v>
      </c>
      <c r="B12" s="0" t="n">
        <v>4</v>
      </c>
      <c r="C12" s="9" t="n">
        <v>0.833333333333333</v>
      </c>
      <c r="D12" s="9" t="n">
        <v>0.166666666666667</v>
      </c>
    </row>
    <row r="13" customFormat="false" ht="12" hidden="false" customHeight="false" outlineLevel="0" collapsed="false">
      <c r="A13" s="0" t="s">
        <v>82</v>
      </c>
      <c r="B13" s="0" t="n">
        <v>2</v>
      </c>
      <c r="C13" s="9" t="n">
        <v>0.333333333333333</v>
      </c>
      <c r="D13" s="9" t="n">
        <v>0.666666666666667</v>
      </c>
    </row>
    <row r="14" customFormat="false" ht="12" hidden="false" customHeight="false" outlineLevel="0" collapsed="false">
      <c r="A14" s="0" t="s">
        <v>83</v>
      </c>
      <c r="B14" s="0" t="n">
        <v>4</v>
      </c>
      <c r="C14" s="9" t="n">
        <v>0.833333333333333</v>
      </c>
      <c r="D14" s="9" t="n">
        <v>0.166666666666667</v>
      </c>
    </row>
    <row r="15" customFormat="false" ht="12" hidden="false" customHeight="false" outlineLevel="0" collapsed="false">
      <c r="A15" s="0" t="s">
        <v>83</v>
      </c>
      <c r="B15" s="0" t="n">
        <v>2</v>
      </c>
      <c r="C15" s="9" t="n">
        <v>0.333333333333333</v>
      </c>
      <c r="D15" s="9" t="n">
        <v>0.666666666666667</v>
      </c>
    </row>
    <row r="16" customFormat="false" ht="12" hidden="false" customHeight="false" outlineLevel="0" collapsed="false">
      <c r="A16" s="0" t="s">
        <v>84</v>
      </c>
      <c r="B16" s="0" t="n">
        <v>4</v>
      </c>
      <c r="C16" s="9" t="n">
        <v>0.833333333333333</v>
      </c>
      <c r="D16" s="9" t="n">
        <v>0.166666666666667</v>
      </c>
    </row>
    <row r="17" customFormat="false" ht="12" hidden="false" customHeight="false" outlineLevel="0" collapsed="false">
      <c r="A17" s="0" t="s">
        <v>84</v>
      </c>
      <c r="B17" s="0" t="n">
        <v>2</v>
      </c>
      <c r="C17" s="9" t="n">
        <v>0.333333333333333</v>
      </c>
      <c r="D17" s="9" t="n">
        <v>0.666666666666667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  <Company>SBB CFF FFS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2024-05-15T08:12:15Z</dcterms:created>
  <dc:creator>Unterfinger Merlin (UE-FIM-FSO)</dc:creator>
  <dc:description/>
  <dc:language>en-US</dc:language>
  <cp:lastModifiedBy/>
  <dcterms:modified xsi:type="dcterms:W3CDTF">2024-06-14T14:40:21Z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