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AD-PC\Downloads\"/>
    </mc:Choice>
  </mc:AlternateContent>
  <xr:revisionPtr revIDLastSave="0" documentId="13_ncr:1_{09DA3C0C-35D4-4292-88C8-967CC1B83D0C}" xr6:coauthVersionLast="47" xr6:coauthVersionMax="47" xr10:uidLastSave="{00000000-0000-0000-0000-000000000000}"/>
  <bookViews>
    <workbookView xWindow="-120" yWindow="-120" windowWidth="24240" windowHeight="13140" activeTab="8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 (3)" sheetId="10" r:id="rId7"/>
    <sheet name="Table 7 (2)" sheetId="9" r:id="rId8"/>
    <sheet name="Table 7" sheetId="7" r:id="rId9"/>
    <sheet name="Sheet1" sheetId="8" r:id="rId10"/>
  </sheets>
  <calcPr calcId="191029"/>
</workbook>
</file>

<file path=xl/calcChain.xml><?xml version="1.0" encoding="utf-8"?>
<calcChain xmlns="http://schemas.openxmlformats.org/spreadsheetml/2006/main">
  <c r="G24" i="7" l="1"/>
  <c r="G30" i="7" s="1"/>
  <c r="G31" i="7" s="1"/>
  <c r="G44" i="10"/>
  <c r="G43" i="10"/>
  <c r="G42" i="10"/>
  <c r="G45" i="10" s="1"/>
  <c r="G38" i="10"/>
  <c r="G27" i="10"/>
  <c r="G16" i="10"/>
  <c r="M36" i="9"/>
  <c r="N35" i="9"/>
  <c r="N34" i="9"/>
  <c r="N33" i="9"/>
  <c r="N32" i="9"/>
  <c r="N31" i="9"/>
  <c r="N30" i="9"/>
  <c r="N36" i="9" s="1"/>
  <c r="M25" i="9"/>
  <c r="L25" i="9"/>
  <c r="N24" i="9"/>
  <c r="N23" i="9"/>
  <c r="N22" i="9"/>
  <c r="N21" i="9"/>
  <c r="N25" i="9" s="1"/>
  <c r="M16" i="9"/>
  <c r="N15" i="9"/>
  <c r="N14" i="9"/>
  <c r="N13" i="9"/>
  <c r="N12" i="9"/>
  <c r="N11" i="9"/>
  <c r="N10" i="9"/>
  <c r="N9" i="9"/>
  <c r="N8" i="9"/>
  <c r="N7" i="9"/>
  <c r="N6" i="9"/>
  <c r="N5" i="9"/>
  <c r="N16" i="9" s="1"/>
  <c r="N4" i="9"/>
  <c r="N3" i="9"/>
  <c r="G16" i="7"/>
  <c r="G29" i="7" s="1"/>
  <c r="G8" i="7"/>
  <c r="G28" i="7" s="1"/>
</calcChain>
</file>

<file path=xl/sharedStrings.xml><?xml version="1.0" encoding="utf-8"?>
<sst xmlns="http://schemas.openxmlformats.org/spreadsheetml/2006/main" count="297" uniqueCount="120">
  <si>
    <r>
      <rPr>
        <b/>
        <u/>
        <sz val="16"/>
        <rFont val="Arial"/>
        <family val="2"/>
      </rPr>
      <t>DAILY INSTALLMENT RECEIVING REPORT</t>
    </r>
  </si>
  <si>
    <r>
      <rPr>
        <u/>
        <sz val="9"/>
        <rFont val="Arial MT"/>
        <family val="2"/>
      </rPr>
      <t xml:space="preserve">From Date
</t>
    </r>
    <r>
      <rPr>
        <u/>
        <sz val="9"/>
        <rFont val="Arial MT"/>
        <family val="2"/>
      </rPr>
      <t>To Date</t>
    </r>
  </si>
  <si>
    <r>
      <rPr>
        <b/>
        <sz val="9"/>
        <rFont val="Arial"/>
        <family val="2"/>
      </rPr>
      <t xml:space="preserve">Saturday August 9 2025 7:50 PM
</t>
    </r>
    <r>
      <rPr>
        <u/>
        <sz val="9"/>
        <rFont val="Arial MT"/>
        <family val="2"/>
      </rPr>
      <t>Catagory</t>
    </r>
  </si>
  <si>
    <r>
      <rPr>
        <b/>
        <sz val="14"/>
        <rFont val="Arial"/>
        <family val="2"/>
      </rPr>
      <t>MEHAK GARDEN</t>
    </r>
  </si>
  <si>
    <r>
      <rPr>
        <sz val="9"/>
        <rFont val="Arial MT"/>
        <family val="2"/>
      </rPr>
      <t>Sr#</t>
    </r>
  </si>
  <si>
    <r>
      <rPr>
        <sz val="9"/>
        <rFont val="Arial MT"/>
        <family val="2"/>
      </rPr>
      <t>Date</t>
    </r>
  </si>
  <si>
    <r>
      <rPr>
        <sz val="9"/>
        <rFont val="Arial MT"/>
        <family val="2"/>
      </rPr>
      <t>Recipts</t>
    </r>
  </si>
  <si>
    <r>
      <rPr>
        <sz val="9"/>
        <rFont val="Arial MT"/>
        <family val="2"/>
      </rPr>
      <t>Block</t>
    </r>
  </si>
  <si>
    <r>
      <rPr>
        <sz val="9"/>
        <rFont val="Arial MT"/>
        <family val="2"/>
      </rPr>
      <t>Plot No</t>
    </r>
  </si>
  <si>
    <r>
      <rPr>
        <sz val="9"/>
        <rFont val="Arial MT"/>
        <family val="2"/>
      </rPr>
      <t>Name</t>
    </r>
  </si>
  <si>
    <r>
      <rPr>
        <sz val="9"/>
        <rFont val="Arial MT"/>
        <family val="2"/>
      </rPr>
      <t>Fname</t>
    </r>
  </si>
  <si>
    <r>
      <rPr>
        <sz val="9"/>
        <rFont val="Arial MT"/>
        <family val="2"/>
      </rPr>
      <t>Bank</t>
    </r>
  </si>
  <si>
    <r>
      <rPr>
        <sz val="9"/>
        <rFont val="Arial MT"/>
        <family val="2"/>
      </rPr>
      <t>Chq</t>
    </r>
  </si>
  <si>
    <r>
      <rPr>
        <sz val="9"/>
        <rFont val="Arial MT"/>
        <family val="2"/>
      </rPr>
      <t>Remarks</t>
    </r>
  </si>
  <si>
    <r>
      <rPr>
        <sz val="9"/>
        <rFont val="Arial MT"/>
        <family val="2"/>
      </rPr>
      <t>Amount</t>
    </r>
  </si>
  <si>
    <r>
      <rPr>
        <sz val="9"/>
        <rFont val="Arial MT"/>
        <family val="2"/>
      </rPr>
      <t>R-021</t>
    </r>
  </si>
  <si>
    <r>
      <rPr>
        <sz val="9"/>
        <rFont val="Arial MT"/>
        <family val="2"/>
      </rPr>
      <t>SUMMIYIA LATIF</t>
    </r>
  </si>
  <si>
    <r>
      <rPr>
        <sz val="9"/>
        <rFont val="Arial MT"/>
        <family val="2"/>
      </rPr>
      <t>MUHAMMAD DANISH</t>
    </r>
  </si>
  <si>
    <r>
      <rPr>
        <sz val="8"/>
        <rFont val="Arial MT"/>
        <family val="2"/>
      </rPr>
      <t>MIB</t>
    </r>
  </si>
  <si>
    <r>
      <rPr>
        <sz val="9"/>
        <rFont val="Arial MT"/>
        <family val="2"/>
      </rPr>
      <t>R-063</t>
    </r>
  </si>
  <si>
    <r>
      <rPr>
        <sz val="9"/>
        <rFont val="Arial MT"/>
        <family val="2"/>
      </rPr>
      <t>NOMAN UDDIN</t>
    </r>
  </si>
  <si>
    <r>
      <rPr>
        <sz val="9"/>
        <rFont val="Arial MT"/>
        <family val="2"/>
      </rPr>
      <t>ZAHEER UDDIN</t>
    </r>
  </si>
  <si>
    <r>
      <rPr>
        <sz val="8"/>
        <rFont val="Arial MT"/>
        <family val="2"/>
      </rPr>
      <t xml:space="preserve">SECURITY CHARGES MAY-25 TO
</t>
    </r>
    <r>
      <rPr>
        <sz val="8"/>
        <rFont val="Arial MT"/>
        <family val="2"/>
      </rPr>
      <t>JUN-25</t>
    </r>
  </si>
  <si>
    <r>
      <rPr>
        <sz val="9"/>
        <rFont val="Arial MT"/>
        <family val="2"/>
      </rPr>
      <t>R-182</t>
    </r>
  </si>
  <si>
    <r>
      <rPr>
        <sz val="9"/>
        <rFont val="Arial MT"/>
        <family val="2"/>
      </rPr>
      <t>SYED ALI AMIN SHAH</t>
    </r>
  </si>
  <si>
    <r>
      <rPr>
        <sz val="9"/>
        <rFont val="Arial MT"/>
        <family val="2"/>
      </rPr>
      <t>SYED ALAUDDIN SHAH</t>
    </r>
  </si>
  <si>
    <r>
      <rPr>
        <sz val="8"/>
        <rFont val="Arial MT"/>
        <family val="2"/>
      </rPr>
      <t>JUNE-23</t>
    </r>
  </si>
  <si>
    <r>
      <rPr>
        <sz val="9"/>
        <rFont val="Arial MT"/>
        <family val="2"/>
      </rPr>
      <t>R-015</t>
    </r>
  </si>
  <si>
    <r>
      <rPr>
        <sz val="9"/>
        <rFont val="Arial MT"/>
        <family val="2"/>
      </rPr>
      <t>ABDUL MOIZ</t>
    </r>
  </si>
  <si>
    <r>
      <rPr>
        <sz val="9"/>
        <rFont val="Arial MT"/>
        <family val="2"/>
      </rPr>
      <t>ABDUL QADEER</t>
    </r>
  </si>
  <si>
    <r>
      <rPr>
        <sz val="8"/>
        <rFont val="Arial MT"/>
        <family val="2"/>
      </rPr>
      <t xml:space="preserve">26TH INSTALLMENT OF WATER
</t>
    </r>
    <r>
      <rPr>
        <sz val="8"/>
        <rFont val="Arial MT"/>
        <family val="2"/>
      </rPr>
      <t>AND SEWERAGE</t>
    </r>
  </si>
  <si>
    <r>
      <rPr>
        <sz val="9"/>
        <rFont val="Arial MT"/>
        <family val="2"/>
      </rPr>
      <t>R-081</t>
    </r>
  </si>
  <si>
    <r>
      <rPr>
        <sz val="9"/>
        <rFont val="Arial MT"/>
        <family val="2"/>
      </rPr>
      <t>MUHAMMAD MUNEEB</t>
    </r>
  </si>
  <si>
    <r>
      <rPr>
        <sz val="8"/>
        <rFont val="Arial MT"/>
        <family val="2"/>
      </rPr>
      <t xml:space="preserve">10TH INSTALLMENT OF WATER
</t>
    </r>
    <r>
      <rPr>
        <sz val="8"/>
        <rFont val="Arial MT"/>
        <family val="2"/>
      </rPr>
      <t>AND SEWERAGE</t>
    </r>
  </si>
  <si>
    <r>
      <rPr>
        <sz val="9"/>
        <rFont val="Arial MT"/>
        <family val="2"/>
      </rPr>
      <t>R-018</t>
    </r>
  </si>
  <si>
    <r>
      <rPr>
        <sz val="9"/>
        <rFont val="Arial MT"/>
        <family val="2"/>
      </rPr>
      <t xml:space="preserve">MUHAMMAD HARIS
</t>
    </r>
    <r>
      <rPr>
        <sz val="9"/>
        <rFont val="Arial MT"/>
        <family val="2"/>
      </rPr>
      <t>SHAIKH</t>
    </r>
  </si>
  <si>
    <r>
      <rPr>
        <sz val="9"/>
        <rFont val="Arial MT"/>
        <family val="2"/>
      </rPr>
      <t xml:space="preserve">MUHAMMAD ASHAQEEN
</t>
    </r>
    <r>
      <rPr>
        <sz val="9"/>
        <rFont val="Arial MT"/>
        <family val="2"/>
      </rPr>
      <t>SHAIKH</t>
    </r>
  </si>
  <si>
    <r>
      <rPr>
        <sz val="8"/>
        <rFont val="Arial MT"/>
        <family val="2"/>
      </rPr>
      <t>SECURITY CHARGES MAY TO JULY+AUG-25</t>
    </r>
  </si>
  <si>
    <t>20TH INSTALLMENT OF
BOUNDARY WALL DEVELOPEMENT</t>
  </si>
  <si>
    <t>TOTAL</t>
  </si>
  <si>
    <t>1-EXT</t>
  </si>
  <si>
    <t>R-207</t>
  </si>
  <si>
    <t>HIRA IMRAN</t>
  </si>
  <si>
    <t>IMRAN</t>
  </si>
  <si>
    <t>R-030</t>
  </si>
  <si>
    <t>R-562</t>
  </si>
  <si>
    <t>R-046</t>
  </si>
  <si>
    <t>D-031</t>
  </si>
  <si>
    <t>NADIA KHURSHEED KHAN</t>
  </si>
  <si>
    <t>KHURRAM SHAHZAD</t>
  </si>
  <si>
    <t>SHEIKH ABDULLAH</t>
  </si>
  <si>
    <t>MUHAMMAD ZUBAIR</t>
  </si>
  <si>
    <t>ADEEL LATIF</t>
  </si>
  <si>
    <t>SHEIKH KAREEM</t>
  </si>
  <si>
    <t>MUHAMMAD YOUSUF</t>
  </si>
  <si>
    <t>MUHAMMAD LATIF</t>
  </si>
  <si>
    <t>Total Dues</t>
  </si>
  <si>
    <t>Bal</t>
  </si>
  <si>
    <t>R-013</t>
  </si>
  <si>
    <t>BUSHRA BEGUM
SHAIKH</t>
  </si>
  <si>
    <t>IMRAN AHMED
SHAIKH</t>
  </si>
  <si>
    <t>CASH</t>
  </si>
  <si>
    <t>R-020</t>
  </si>
  <si>
    <t>MUHAMMAD FAHIM
USMANI
SHAIKH</t>
  </si>
  <si>
    <t>MUHAMMAD KHALID USMANI
SHAIKH</t>
  </si>
  <si>
    <t>RIFFAT KHATOON
SHAIKH</t>
  </si>
  <si>
    <t>M. MUJEEB UL HASSAN
SHAIKH</t>
  </si>
  <si>
    <t>A-060</t>
  </si>
  <si>
    <t>R-239</t>
  </si>
  <si>
    <t>TAHIRA SHAREEF</t>
  </si>
  <si>
    <t>AHMED SHAREEF</t>
  </si>
  <si>
    <t>R-314</t>
  </si>
  <si>
    <t>R-169</t>
  </si>
  <si>
    <t>ZEESHAN-UL-HASSAN</t>
  </si>
  <si>
    <t>ORANGZEB</t>
  </si>
  <si>
    <t>SYED M. FAZAL-UL-HAQ</t>
  </si>
  <si>
    <t>MUHAMMAD ZUBAIR
RASHEED</t>
  </si>
  <si>
    <t>MEHAK-1 01 AUG-25 TO 31 AUG-25 PAYMENT</t>
  </si>
  <si>
    <r>
      <rPr>
        <sz val="8"/>
        <rFont val="Arial MT"/>
        <family val="2"/>
      </rPr>
      <t>SECURITY CHARGES MAY TO JULY+AUG-26</t>
    </r>
    <r>
      <rPr>
        <sz val="11"/>
        <color theme="1"/>
        <rFont val="Calibri"/>
        <family val="2"/>
        <scheme val="minor"/>
      </rPr>
      <t/>
    </r>
  </si>
  <si>
    <r>
      <rPr>
        <sz val="8"/>
        <rFont val="Arial MT"/>
        <family val="2"/>
      </rPr>
      <t>SECURITY CHARGES MAY TO JULY+AUG-27</t>
    </r>
    <r>
      <rPr>
        <sz val="11"/>
        <color theme="1"/>
        <rFont val="Calibri"/>
        <family val="2"/>
        <scheme val="minor"/>
      </rPr>
      <t/>
    </r>
  </si>
  <si>
    <t>R-072</t>
  </si>
  <si>
    <t>UZMA IFTIKHAR</t>
  </si>
  <si>
    <t>SYED IFTIKHAR ALI</t>
  </si>
  <si>
    <t>R-157</t>
  </si>
  <si>
    <t>UZMA SHAHAB</t>
  </si>
  <si>
    <t>SHAHAB NADEEM</t>
  </si>
  <si>
    <t>A-014</t>
  </si>
  <si>
    <t>NAZ-E-ALAM</t>
  </si>
  <si>
    <t>SYED MANZOOR AHMED</t>
  </si>
  <si>
    <t>R-151</t>
  </si>
  <si>
    <t>MEHAK-1 EXT 01 AUG-25 TO 31 AUG-25 PAYMENT</t>
  </si>
  <si>
    <t>R-225</t>
  </si>
  <si>
    <t>A-089</t>
  </si>
  <si>
    <t>MUHAMMAD ABID NASIM</t>
  </si>
  <si>
    <t>NASIM AHMED</t>
  </si>
  <si>
    <t>SUKKUR-1 01 AUG-25 TO 31 AUG-25 PAYMENT</t>
  </si>
  <si>
    <t>MEHAK-1</t>
  </si>
  <si>
    <t>TOTAL AUG-25 RECOVERY</t>
  </si>
  <si>
    <t>MEHAK EXT-1</t>
  </si>
  <si>
    <t>SUKKUR</t>
  </si>
  <si>
    <t>MEHAK-1 01 SEP-25 TO 12 SEP-25 PAYMENT</t>
  </si>
  <si>
    <t>R-021</t>
  </si>
  <si>
    <t>R-081</t>
  </si>
  <si>
    <t>R-086</t>
  </si>
  <si>
    <t>R-015</t>
  </si>
  <si>
    <t>MUHAMMAD MUNEEB</t>
  </si>
  <si>
    <t>BUSHRA BEGUM</t>
  </si>
  <si>
    <t>NADEEM ALI</t>
  </si>
  <si>
    <t>ABDUL MOIZ</t>
  </si>
  <si>
    <t>R-188</t>
  </si>
  <si>
    <t>MADIHA FURQAN</t>
  </si>
  <si>
    <t>N-85</t>
  </si>
  <si>
    <t>N-88</t>
  </si>
  <si>
    <t>R-063</t>
  </si>
  <si>
    <t>INTEZAR ALI</t>
  </si>
  <si>
    <t>A-006</t>
  </si>
  <si>
    <t>MEHWISH ALAMGIR</t>
  </si>
  <si>
    <t>MEHAK-1 EXT 01 SEP-25 TO 12 SEP-25 PAYMENT</t>
  </si>
  <si>
    <t>SUKKUR-1 01 SEP-25 TO 12 SEP-12 PAYMENT</t>
  </si>
  <si>
    <t>N-91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</si>
</sst>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20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9"/>
      <color rgb="FF000000"/>
      <name val="Arial"/>
      <family val="2"/>
    </font>
    <font>
      <b/>
      <sz val="14"/>
      <name val="Arial"/>
      <family val="2"/>
    </font>
    <font>
      <sz val="9"/>
      <name val="Arial MT"/>
    </font>
    <font>
      <sz val="9"/>
      <color rgb="FF000000"/>
      <name val="Arial MT"/>
      <family val="2"/>
    </font>
    <font>
      <sz val="8"/>
      <name val="Arial MT"/>
    </font>
    <font>
      <b/>
      <u/>
      <sz val="16"/>
      <name val="Arial"/>
      <family val="2"/>
    </font>
    <font>
      <u/>
      <sz val="9"/>
      <name val="Arial MT"/>
      <family val="2"/>
    </font>
    <font>
      <b/>
      <sz val="9"/>
      <name val="Arial"/>
      <family val="2"/>
    </font>
    <font>
      <sz val="9"/>
      <name val="Arial MT"/>
      <family val="2"/>
    </font>
    <font>
      <sz val="8"/>
      <name val="Arial MT"/>
      <family val="2"/>
    </font>
    <font>
      <sz val="2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Arial MT"/>
    </font>
    <font>
      <sz val="8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7FB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0" fillId="2" borderId="1" xfId="0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 indent="8"/>
    </xf>
    <xf numFmtId="0" fontId="0" fillId="0" borderId="1" xfId="0" applyBorder="1" applyAlignment="1">
      <alignment horizontal="left" wrapText="1"/>
    </xf>
    <xf numFmtId="0" fontId="5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center" wrapText="1"/>
    </xf>
    <xf numFmtId="1" fontId="6" fillId="0" borderId="6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top" wrapText="1"/>
    </xf>
    <xf numFmtId="0" fontId="14" fillId="0" borderId="6" xfId="0" applyFont="1" applyBorder="1" applyAlignment="1">
      <alignment horizontal="center" vertical="center"/>
    </xf>
    <xf numFmtId="1" fontId="15" fillId="0" borderId="6" xfId="0" applyNumberFormat="1" applyFont="1" applyBorder="1" applyAlignment="1">
      <alignment horizontal="center" vertical="center" wrapText="1" shrinkToFit="1"/>
    </xf>
    <xf numFmtId="164" fontId="6" fillId="0" borderId="6" xfId="0" applyNumberFormat="1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3" fontId="11" fillId="0" borderId="8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top"/>
    </xf>
    <xf numFmtId="1" fontId="0" fillId="0" borderId="6" xfId="0" applyNumberFormat="1" applyBorder="1" applyAlignment="1">
      <alignment horizontal="center" vertical="top"/>
    </xf>
    <xf numFmtId="1" fontId="14" fillId="0" borderId="6" xfId="0" applyNumberFormat="1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3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7" fillId="0" borderId="6" xfId="0" applyFont="1" applyBorder="1" applyAlignment="1">
      <alignment horizontal="center" vertical="top"/>
    </xf>
    <xf numFmtId="0" fontId="7" fillId="0" borderId="6" xfId="0" applyFont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14" fillId="0" borderId="9" xfId="0" applyFont="1" applyBorder="1" applyAlignment="1">
      <alignment horizontal="center" wrapText="1"/>
    </xf>
    <xf numFmtId="1" fontId="15" fillId="0" borderId="9" xfId="0" applyNumberFormat="1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/>
  <cols>
    <col min="1" max="1" width="178" customWidth="1"/>
  </cols>
  <sheetData>
    <row r="1" spans="1:1" ht="22.5" customHeight="1">
      <c r="A1" s="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9904-A767-48DD-8BBE-E6A094C2FE72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cols>
    <col min="1" max="1" width="22.83203125" customWidth="1"/>
  </cols>
  <sheetData>
    <row r="1" spans="1:1" ht="18" customHeight="1">
      <c r="A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2.75"/>
  <cols>
    <col min="1" max="1" width="16.6640625" customWidth="1"/>
  </cols>
  <sheetData>
    <row r="1" spans="1:1" ht="13.5" customHeight="1">
      <c r="A1" s="3">
        <v>45870</v>
      </c>
    </row>
    <row r="2" spans="1:1" ht="13.5" customHeight="1">
      <c r="A2" s="3">
        <v>45878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/>
  </sheetViews>
  <sheetFormatPr defaultRowHeight="12.75"/>
  <cols>
    <col min="1" max="1" width="15.83203125" customWidth="1"/>
    <col min="2" max="2" width="16.6640625" customWidth="1"/>
    <col min="3" max="3" width="30.1640625" customWidth="1"/>
    <col min="4" max="4" width="56.6640625" customWidth="1"/>
    <col min="5" max="5" width="58.1640625" customWidth="1"/>
  </cols>
  <sheetData>
    <row r="1" spans="1:5" ht="25.5" customHeight="1">
      <c r="A1" s="4" t="s">
        <v>1</v>
      </c>
      <c r="B1" s="5" t="s">
        <v>2</v>
      </c>
      <c r="C1" s="6"/>
      <c r="D1" s="6"/>
      <c r="E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/>
  <cols>
    <col min="1" max="1" width="56.6640625" customWidth="1"/>
  </cols>
  <sheetData>
    <row r="1" spans="1:1" ht="19.5" customHeight="1">
      <c r="A1" s="7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/>
  <cols>
    <col min="1" max="1" width="16.6640625" customWidth="1"/>
  </cols>
  <sheetData>
    <row r="1" spans="1:1" ht="13.5" customHeight="1">
      <c r="A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17A6-3B2E-4E60-B8B1-AC58D884251D}">
  <dimension ref="A1:G45"/>
  <sheetViews>
    <sheetView workbookViewId="0">
      <selection sqref="A1:G38"/>
    </sheetView>
  </sheetViews>
  <sheetFormatPr defaultRowHeight="12.75"/>
  <cols>
    <col min="1" max="1" width="10" customWidth="1"/>
    <col min="2" max="2" width="20.1640625" customWidth="1"/>
    <col min="3" max="3" width="8.1640625" bestFit="1" customWidth="1"/>
    <col min="4" max="4" width="6.6640625" bestFit="1" customWidth="1"/>
    <col min="5" max="5" width="8.5" customWidth="1"/>
    <col min="6" max="6" width="27.1640625" customWidth="1"/>
    <col min="7" max="7" width="46.6640625" customWidth="1"/>
  </cols>
  <sheetData>
    <row r="1" spans="1:7" ht="41.25" customHeight="1">
      <c r="A1" s="34" t="s">
        <v>77</v>
      </c>
      <c r="B1" s="34"/>
      <c r="C1" s="34"/>
      <c r="D1" s="34"/>
      <c r="E1" s="34"/>
      <c r="F1" s="34"/>
      <c r="G1" s="34"/>
    </row>
    <row r="2" spans="1:7" ht="13.5" customHeight="1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14</v>
      </c>
    </row>
    <row r="3" spans="1:7" ht="24.75" customHeight="1">
      <c r="A3" s="11">
        <v>1</v>
      </c>
      <c r="B3" s="15">
        <v>45870</v>
      </c>
      <c r="C3" s="11">
        <v>11102</v>
      </c>
      <c r="D3" s="11">
        <v>1</v>
      </c>
      <c r="E3" s="16" t="s">
        <v>15</v>
      </c>
      <c r="F3" s="17" t="s">
        <v>16</v>
      </c>
      <c r="G3" s="11">
        <v>10000</v>
      </c>
    </row>
    <row r="4" spans="1:7" ht="24.75" customHeight="1">
      <c r="A4" s="11">
        <v>2</v>
      </c>
      <c r="B4" s="15">
        <v>45871</v>
      </c>
      <c r="C4" s="11">
        <v>11108</v>
      </c>
      <c r="D4" s="11">
        <v>1</v>
      </c>
      <c r="E4" s="16" t="s">
        <v>19</v>
      </c>
      <c r="F4" s="17" t="s">
        <v>20</v>
      </c>
      <c r="G4" s="11">
        <v>4000</v>
      </c>
    </row>
    <row r="5" spans="1:7" ht="21.75" customHeight="1">
      <c r="A5" s="11">
        <v>3</v>
      </c>
      <c r="B5" s="15">
        <v>45871</v>
      </c>
      <c r="C5" s="11">
        <v>11109</v>
      </c>
      <c r="D5" s="11">
        <v>1</v>
      </c>
      <c r="E5" s="16" t="s">
        <v>23</v>
      </c>
      <c r="F5" s="17" t="s">
        <v>24</v>
      </c>
      <c r="G5" s="11">
        <v>10000</v>
      </c>
    </row>
    <row r="6" spans="1:7" ht="24.75" customHeight="1">
      <c r="A6" s="11">
        <v>4</v>
      </c>
      <c r="B6" s="15">
        <v>45871</v>
      </c>
      <c r="C6" s="11">
        <v>11110</v>
      </c>
      <c r="D6" s="11">
        <v>1</v>
      </c>
      <c r="E6" s="16" t="s">
        <v>27</v>
      </c>
      <c r="F6" s="17" t="s">
        <v>28</v>
      </c>
      <c r="G6" s="11">
        <v>15000</v>
      </c>
    </row>
    <row r="7" spans="1:7" ht="19.5" customHeight="1">
      <c r="A7" s="11">
        <v>5</v>
      </c>
      <c r="B7" s="15">
        <v>45874</v>
      </c>
      <c r="C7" s="11">
        <v>11112</v>
      </c>
      <c r="D7" s="11">
        <v>1</v>
      </c>
      <c r="E7" s="16" t="s">
        <v>31</v>
      </c>
      <c r="F7" s="17" t="s">
        <v>32</v>
      </c>
      <c r="G7" s="11">
        <v>15000</v>
      </c>
    </row>
    <row r="8" spans="1:7" ht="24">
      <c r="A8" s="11">
        <v>6</v>
      </c>
      <c r="B8" s="15">
        <v>45878</v>
      </c>
      <c r="C8" s="11">
        <v>11125</v>
      </c>
      <c r="D8" s="11">
        <v>1</v>
      </c>
      <c r="E8" s="16" t="s">
        <v>34</v>
      </c>
      <c r="F8" s="10" t="s">
        <v>35</v>
      </c>
      <c r="G8" s="11">
        <v>6000</v>
      </c>
    </row>
    <row r="9" spans="1:7" ht="24">
      <c r="A9" s="11">
        <v>6</v>
      </c>
      <c r="B9" s="15">
        <v>45878</v>
      </c>
      <c r="C9" s="11">
        <v>11125</v>
      </c>
      <c r="D9" s="11">
        <v>1</v>
      </c>
      <c r="E9" s="16" t="s">
        <v>89</v>
      </c>
      <c r="F9" s="10" t="s">
        <v>35</v>
      </c>
      <c r="G9" s="11">
        <v>6000</v>
      </c>
    </row>
    <row r="10" spans="1:7" ht="24">
      <c r="A10" s="11">
        <v>7</v>
      </c>
      <c r="B10" s="15">
        <v>45880</v>
      </c>
      <c r="C10" s="11">
        <v>11126</v>
      </c>
      <c r="D10" s="11">
        <v>1</v>
      </c>
      <c r="E10" s="16" t="s">
        <v>58</v>
      </c>
      <c r="F10" s="23" t="s">
        <v>59</v>
      </c>
      <c r="G10" s="11">
        <v>12000</v>
      </c>
    </row>
    <row r="11" spans="1:7" ht="36">
      <c r="A11" s="11">
        <v>8</v>
      </c>
      <c r="B11" s="15">
        <v>45881</v>
      </c>
      <c r="C11" s="11">
        <v>11126</v>
      </c>
      <c r="D11" s="11">
        <v>1</v>
      </c>
      <c r="E11" s="25" t="s">
        <v>62</v>
      </c>
      <c r="F11" s="23" t="s">
        <v>63</v>
      </c>
      <c r="G11" s="11">
        <v>25000</v>
      </c>
    </row>
    <row r="12" spans="1:7" ht="24">
      <c r="A12" s="11">
        <v>9</v>
      </c>
      <c r="B12" s="15">
        <v>45882</v>
      </c>
      <c r="C12" s="11">
        <v>11126</v>
      </c>
      <c r="D12" s="11">
        <v>1</v>
      </c>
      <c r="E12" s="25" t="s">
        <v>67</v>
      </c>
      <c r="F12" s="23" t="s">
        <v>65</v>
      </c>
      <c r="G12" s="11">
        <v>40000</v>
      </c>
    </row>
    <row r="13" spans="1:7">
      <c r="A13" s="11">
        <v>10</v>
      </c>
      <c r="B13" s="15">
        <v>45895</v>
      </c>
      <c r="C13" s="11">
        <v>11126</v>
      </c>
      <c r="D13" s="11">
        <v>1</v>
      </c>
      <c r="E13" s="25" t="s">
        <v>80</v>
      </c>
      <c r="F13" s="23" t="s">
        <v>81</v>
      </c>
      <c r="G13" s="11">
        <v>100000</v>
      </c>
    </row>
    <row r="14" spans="1:7">
      <c r="A14" s="11">
        <v>11</v>
      </c>
      <c r="B14" s="15">
        <v>45899</v>
      </c>
      <c r="C14" s="11">
        <v>11126</v>
      </c>
      <c r="D14" s="11">
        <v>1</v>
      </c>
      <c r="E14" s="25" t="s">
        <v>83</v>
      </c>
      <c r="F14" s="23" t="s">
        <v>84</v>
      </c>
      <c r="G14" s="11">
        <v>236000</v>
      </c>
    </row>
    <row r="15" spans="1:7">
      <c r="A15" s="11">
        <v>12</v>
      </c>
      <c r="B15" s="15">
        <v>45900</v>
      </c>
      <c r="C15" s="11">
        <v>11126</v>
      </c>
      <c r="D15" s="11">
        <v>1</v>
      </c>
      <c r="E15" s="25" t="s">
        <v>86</v>
      </c>
      <c r="F15" s="23" t="s">
        <v>87</v>
      </c>
      <c r="G15" s="11">
        <v>55000</v>
      </c>
    </row>
    <row r="16" spans="1:7" ht="15.75">
      <c r="A16" s="12"/>
      <c r="C16" s="26"/>
      <c r="D16" s="26"/>
      <c r="E16" s="26"/>
      <c r="F16" s="27" t="s">
        <v>39</v>
      </c>
      <c r="G16" s="14">
        <f>SUM(G3:G15)</f>
        <v>534000</v>
      </c>
    </row>
    <row r="21" spans="1:7" ht="33">
      <c r="A21" s="34" t="s">
        <v>90</v>
      </c>
      <c r="B21" s="34"/>
      <c r="C21" s="34"/>
      <c r="D21" s="34"/>
      <c r="E21" s="34"/>
      <c r="F21" s="34"/>
      <c r="G21" s="34"/>
    </row>
    <row r="22" spans="1:7">
      <c r="A22" s="9" t="s">
        <v>4</v>
      </c>
      <c r="B22" s="9" t="s">
        <v>5</v>
      </c>
      <c r="C22" s="9" t="s">
        <v>6</v>
      </c>
      <c r="D22" s="9" t="s">
        <v>7</v>
      </c>
      <c r="E22" s="9" t="s">
        <v>8</v>
      </c>
      <c r="F22" s="9" t="s">
        <v>9</v>
      </c>
      <c r="G22" s="9" t="s">
        <v>14</v>
      </c>
    </row>
    <row r="23" spans="1:7">
      <c r="A23" s="11">
        <v>1</v>
      </c>
      <c r="B23" s="15">
        <v>45871</v>
      </c>
      <c r="C23" s="11">
        <v>11102</v>
      </c>
      <c r="D23" s="11" t="s">
        <v>40</v>
      </c>
      <c r="E23" s="16" t="s">
        <v>41</v>
      </c>
      <c r="F23" s="17" t="s">
        <v>42</v>
      </c>
      <c r="G23" s="11">
        <v>20000</v>
      </c>
    </row>
    <row r="24" spans="1:7">
      <c r="A24" s="11">
        <v>2</v>
      </c>
      <c r="B24" s="15">
        <v>45880</v>
      </c>
      <c r="C24" s="11">
        <v>11108</v>
      </c>
      <c r="D24" s="11" t="s">
        <v>40</v>
      </c>
      <c r="E24" s="16" t="s">
        <v>68</v>
      </c>
      <c r="F24" s="17" t="s">
        <v>69</v>
      </c>
      <c r="G24" s="11">
        <v>125000</v>
      </c>
    </row>
    <row r="25" spans="1:7">
      <c r="A25" s="11">
        <v>3</v>
      </c>
      <c r="B25" s="15">
        <v>45899</v>
      </c>
      <c r="C25" s="11">
        <v>11108</v>
      </c>
      <c r="D25" s="11" t="s">
        <v>40</v>
      </c>
      <c r="E25" s="16" t="s">
        <v>91</v>
      </c>
      <c r="F25" s="17" t="s">
        <v>84</v>
      </c>
      <c r="G25" s="11">
        <v>238000</v>
      </c>
    </row>
    <row r="26" spans="1:7">
      <c r="A26" s="11">
        <v>4</v>
      </c>
      <c r="B26" s="15">
        <v>45899</v>
      </c>
      <c r="C26" s="11">
        <v>11108</v>
      </c>
      <c r="D26" s="11" t="s">
        <v>40</v>
      </c>
      <c r="E26" s="16" t="s">
        <v>92</v>
      </c>
      <c r="F26" s="17" t="s">
        <v>93</v>
      </c>
      <c r="G26" s="11">
        <v>18000</v>
      </c>
    </row>
    <row r="27" spans="1:7" ht="15">
      <c r="A27" s="12"/>
      <c r="B27" s="35"/>
      <c r="C27" s="35"/>
      <c r="D27" s="35"/>
      <c r="E27" s="35"/>
      <c r="F27" s="35"/>
      <c r="G27" s="14">
        <f>SUM(G23:G26)</f>
        <v>401000</v>
      </c>
    </row>
    <row r="30" spans="1:7" ht="33">
      <c r="A30" s="34" t="s">
        <v>95</v>
      </c>
      <c r="B30" s="34"/>
      <c r="C30" s="34"/>
      <c r="D30" s="34"/>
      <c r="E30" s="34"/>
      <c r="F30" s="34"/>
      <c r="G30" s="34"/>
    </row>
    <row r="31" spans="1:7">
      <c r="A31" s="9" t="s">
        <v>4</v>
      </c>
      <c r="B31" s="9" t="s">
        <v>5</v>
      </c>
      <c r="C31" s="9" t="s">
        <v>6</v>
      </c>
      <c r="D31" s="9" t="s">
        <v>7</v>
      </c>
      <c r="E31" s="9" t="s">
        <v>8</v>
      </c>
      <c r="F31" s="9" t="s">
        <v>9</v>
      </c>
      <c r="G31" s="9" t="s">
        <v>14</v>
      </c>
    </row>
    <row r="32" spans="1:7">
      <c r="A32" s="11">
        <v>1</v>
      </c>
      <c r="B32" s="15">
        <v>45874</v>
      </c>
      <c r="C32" s="11">
        <v>11102</v>
      </c>
      <c r="D32" s="11">
        <v>1</v>
      </c>
      <c r="E32" s="16" t="s">
        <v>45</v>
      </c>
      <c r="F32" s="17" t="s">
        <v>49</v>
      </c>
      <c r="G32" s="11">
        <v>9000</v>
      </c>
    </row>
    <row r="33" spans="1:7">
      <c r="A33" s="11">
        <v>2</v>
      </c>
      <c r="B33" s="15">
        <v>45871</v>
      </c>
      <c r="C33" s="11">
        <v>11108</v>
      </c>
      <c r="D33" s="11">
        <v>1</v>
      </c>
      <c r="E33" s="16" t="s">
        <v>44</v>
      </c>
      <c r="F33" s="17" t="s">
        <v>48</v>
      </c>
      <c r="G33" s="11">
        <v>15000</v>
      </c>
    </row>
    <row r="34" spans="1:7">
      <c r="A34" s="11">
        <v>3</v>
      </c>
      <c r="B34" s="15">
        <v>45871</v>
      </c>
      <c r="C34" s="11">
        <v>11109</v>
      </c>
      <c r="D34" s="11">
        <v>1</v>
      </c>
      <c r="E34" s="16" t="s">
        <v>47</v>
      </c>
      <c r="F34" s="17" t="s">
        <v>52</v>
      </c>
      <c r="G34" s="11">
        <v>10000</v>
      </c>
    </row>
    <row r="35" spans="1:7">
      <c r="A35" s="11">
        <v>4</v>
      </c>
      <c r="B35" s="15">
        <v>45874</v>
      </c>
      <c r="C35" s="11">
        <v>11112</v>
      </c>
      <c r="D35" s="11">
        <v>1</v>
      </c>
      <c r="E35" s="16" t="s">
        <v>71</v>
      </c>
      <c r="F35" s="17" t="s">
        <v>51</v>
      </c>
      <c r="G35" s="11">
        <v>12500</v>
      </c>
    </row>
    <row r="36" spans="1:7">
      <c r="A36" s="11">
        <v>5</v>
      </c>
      <c r="B36" s="15">
        <v>45878</v>
      </c>
      <c r="C36" s="11">
        <v>11125</v>
      </c>
      <c r="D36" s="11">
        <v>1</v>
      </c>
      <c r="E36" s="16" t="s">
        <v>46</v>
      </c>
      <c r="F36" s="23" t="s">
        <v>50</v>
      </c>
      <c r="G36" s="11">
        <v>25000</v>
      </c>
    </row>
    <row r="37" spans="1:7">
      <c r="A37" s="11">
        <v>6</v>
      </c>
      <c r="B37" s="15">
        <v>45882</v>
      </c>
      <c r="C37" s="11">
        <v>11126</v>
      </c>
      <c r="D37" s="11">
        <v>1</v>
      </c>
      <c r="E37" s="16" t="s">
        <v>72</v>
      </c>
      <c r="F37" s="23" t="s">
        <v>73</v>
      </c>
      <c r="G37" s="11">
        <v>50000</v>
      </c>
    </row>
    <row r="38" spans="1:7" ht="15">
      <c r="A38" s="12"/>
      <c r="B38" s="35"/>
      <c r="C38" s="35"/>
      <c r="D38" s="35"/>
      <c r="E38" s="35"/>
      <c r="F38" s="35"/>
      <c r="G38" s="14">
        <f>SUM(G32:G37)</f>
        <v>121500</v>
      </c>
    </row>
    <row r="41" spans="1:7">
      <c r="F41" s="36" t="s">
        <v>97</v>
      </c>
      <c r="G41" s="36"/>
    </row>
    <row r="42" spans="1:7">
      <c r="F42" s="28" t="s">
        <v>96</v>
      </c>
      <c r="G42" s="29">
        <f>G16</f>
        <v>534000</v>
      </c>
    </row>
    <row r="43" spans="1:7">
      <c r="F43" s="28" t="s">
        <v>98</v>
      </c>
      <c r="G43" s="29">
        <f>G27</f>
        <v>401000</v>
      </c>
    </row>
    <row r="44" spans="1:7">
      <c r="F44" s="28" t="s">
        <v>99</v>
      </c>
      <c r="G44" s="29">
        <f>G38</f>
        <v>121500</v>
      </c>
    </row>
    <row r="45" spans="1:7" ht="15.75">
      <c r="F45" s="31" t="s">
        <v>39</v>
      </c>
      <c r="G45" s="30">
        <f>SUM(G42:G44)</f>
        <v>1056500</v>
      </c>
    </row>
  </sheetData>
  <mergeCells count="6">
    <mergeCell ref="F41:G41"/>
    <mergeCell ref="A1:G1"/>
    <mergeCell ref="A21:G21"/>
    <mergeCell ref="B27:F27"/>
    <mergeCell ref="A30:G30"/>
    <mergeCell ref="B38:F38"/>
  </mergeCells>
  <pageMargins left="0.7" right="0.7" top="0.75" bottom="0.75" header="0.3" footer="0.3"/>
  <pageSetup paperSize="9" scale="11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133F-491D-4A46-B042-11EE203C8C85}">
  <dimension ref="A1:N36"/>
  <sheetViews>
    <sheetView topLeftCell="A4" workbookViewId="0">
      <selection activeCell="R10" sqref="R10"/>
    </sheetView>
  </sheetViews>
  <sheetFormatPr defaultRowHeight="12.75"/>
  <cols>
    <col min="1" max="1" width="7.1640625" customWidth="1"/>
    <col min="2" max="2" width="11.5" customWidth="1"/>
    <col min="3" max="3" width="10.5" hidden="1" customWidth="1"/>
    <col min="4" max="4" width="6.1640625" customWidth="1"/>
    <col min="5" max="5" width="8.1640625" customWidth="1"/>
    <col min="6" max="6" width="27.1640625" customWidth="1"/>
    <col min="7" max="7" width="30.1640625" customWidth="1"/>
    <col min="8" max="8" width="16.6640625" hidden="1" customWidth="1"/>
    <col min="9" max="9" width="13.5" hidden="1" customWidth="1"/>
    <col min="10" max="10" width="27.1640625" hidden="1" customWidth="1"/>
    <col min="11" max="11" width="25" hidden="1" customWidth="1"/>
    <col min="12" max="12" width="25" style="21" customWidth="1"/>
    <col min="13" max="13" width="22.1640625" customWidth="1"/>
    <col min="14" max="14" width="10.5" bestFit="1" customWidth="1"/>
  </cols>
  <sheetData>
    <row r="1" spans="1:14" ht="41.25" customHeight="1">
      <c r="A1" s="34" t="s">
        <v>77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ht="13.5" customHeight="1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38" t="s">
        <v>13</v>
      </c>
      <c r="K2" s="39"/>
      <c r="L2" s="20" t="s">
        <v>56</v>
      </c>
      <c r="M2" s="9" t="s">
        <v>14</v>
      </c>
      <c r="N2" s="19" t="s">
        <v>57</v>
      </c>
    </row>
    <row r="3" spans="1:14" ht="24.75" customHeight="1">
      <c r="A3" s="11">
        <v>1</v>
      </c>
      <c r="B3" s="15">
        <v>45870</v>
      </c>
      <c r="C3" s="11">
        <v>11102</v>
      </c>
      <c r="D3" s="11">
        <v>1</v>
      </c>
      <c r="E3" s="16" t="s">
        <v>15</v>
      </c>
      <c r="F3" s="17" t="s">
        <v>16</v>
      </c>
      <c r="G3" s="17" t="s">
        <v>17</v>
      </c>
      <c r="H3" s="18" t="s">
        <v>18</v>
      </c>
      <c r="I3" s="10"/>
      <c r="J3" s="40" t="s">
        <v>38</v>
      </c>
      <c r="K3" s="41"/>
      <c r="L3" s="22">
        <v>616938</v>
      </c>
      <c r="M3" s="11">
        <v>10000</v>
      </c>
      <c r="N3" s="11">
        <f t="shared" ref="N3:N15" si="0">L3-M3</f>
        <v>606938</v>
      </c>
    </row>
    <row r="4" spans="1:14" ht="24.75" customHeight="1">
      <c r="A4" s="11">
        <v>2</v>
      </c>
      <c r="B4" s="15">
        <v>45871</v>
      </c>
      <c r="C4" s="11">
        <v>11108</v>
      </c>
      <c r="D4" s="11">
        <v>1</v>
      </c>
      <c r="E4" s="16" t="s">
        <v>19</v>
      </c>
      <c r="F4" s="17" t="s">
        <v>20</v>
      </c>
      <c r="G4" s="17" t="s">
        <v>21</v>
      </c>
      <c r="H4" s="10"/>
      <c r="I4" s="10"/>
      <c r="J4" s="42" t="s">
        <v>22</v>
      </c>
      <c r="K4" s="42"/>
      <c r="L4" s="22">
        <v>4000</v>
      </c>
      <c r="M4" s="11">
        <v>4000</v>
      </c>
      <c r="N4" s="11">
        <f t="shared" si="0"/>
        <v>0</v>
      </c>
    </row>
    <row r="5" spans="1:14" ht="21.75" customHeight="1">
      <c r="A5" s="11">
        <v>3</v>
      </c>
      <c r="B5" s="15">
        <v>45871</v>
      </c>
      <c r="C5" s="11">
        <v>11109</v>
      </c>
      <c r="D5" s="11">
        <v>1</v>
      </c>
      <c r="E5" s="16" t="s">
        <v>23</v>
      </c>
      <c r="F5" s="17" t="s">
        <v>24</v>
      </c>
      <c r="G5" s="17" t="s">
        <v>25</v>
      </c>
      <c r="H5" s="18" t="s">
        <v>18</v>
      </c>
      <c r="I5" s="10"/>
      <c r="J5" s="43" t="s">
        <v>26</v>
      </c>
      <c r="K5" s="43"/>
      <c r="L5" s="22">
        <v>947106</v>
      </c>
      <c r="M5" s="11">
        <v>10000</v>
      </c>
      <c r="N5" s="11">
        <f t="shared" si="0"/>
        <v>937106</v>
      </c>
    </row>
    <row r="6" spans="1:14" ht="24.75" customHeight="1">
      <c r="A6" s="11">
        <v>4</v>
      </c>
      <c r="B6" s="15">
        <v>45871</v>
      </c>
      <c r="C6" s="11">
        <v>11110</v>
      </c>
      <c r="D6" s="11">
        <v>1</v>
      </c>
      <c r="E6" s="16" t="s">
        <v>27</v>
      </c>
      <c r="F6" s="17" t="s">
        <v>28</v>
      </c>
      <c r="G6" s="17" t="s">
        <v>29</v>
      </c>
      <c r="H6" s="18" t="s">
        <v>18</v>
      </c>
      <c r="I6" s="10"/>
      <c r="J6" s="42" t="s">
        <v>30</v>
      </c>
      <c r="K6" s="42"/>
      <c r="L6" s="22">
        <v>272000</v>
      </c>
      <c r="M6" s="11">
        <v>15000</v>
      </c>
      <c r="N6" s="11">
        <f t="shared" si="0"/>
        <v>257000</v>
      </c>
    </row>
    <row r="7" spans="1:14" ht="19.5" customHeight="1">
      <c r="A7" s="11">
        <v>5</v>
      </c>
      <c r="B7" s="15">
        <v>45874</v>
      </c>
      <c r="C7" s="11">
        <v>11112</v>
      </c>
      <c r="D7" s="11">
        <v>1</v>
      </c>
      <c r="E7" s="16" t="s">
        <v>31</v>
      </c>
      <c r="F7" s="17" t="s">
        <v>32</v>
      </c>
      <c r="G7" s="17" t="s">
        <v>29</v>
      </c>
      <c r="H7" s="18" t="s">
        <v>18</v>
      </c>
      <c r="I7" s="10"/>
      <c r="J7" s="44" t="s">
        <v>33</v>
      </c>
      <c r="K7" s="44"/>
      <c r="L7" s="22">
        <v>299500</v>
      </c>
      <c r="M7" s="11">
        <v>15000</v>
      </c>
      <c r="N7" s="11">
        <f t="shared" si="0"/>
        <v>284500</v>
      </c>
    </row>
    <row r="8" spans="1:14" ht="24">
      <c r="A8" s="11">
        <v>6</v>
      </c>
      <c r="B8" s="15">
        <v>45878</v>
      </c>
      <c r="C8" s="11">
        <v>11125</v>
      </c>
      <c r="D8" s="11">
        <v>1</v>
      </c>
      <c r="E8" s="16" t="s">
        <v>34</v>
      </c>
      <c r="F8" s="10" t="s">
        <v>35</v>
      </c>
      <c r="G8" s="10" t="s">
        <v>36</v>
      </c>
      <c r="H8" s="18" t="s">
        <v>18</v>
      </c>
      <c r="I8" s="10"/>
      <c r="J8" s="37" t="s">
        <v>37</v>
      </c>
      <c r="K8" s="37"/>
      <c r="L8" s="22">
        <v>6000</v>
      </c>
      <c r="M8" s="11">
        <v>6000</v>
      </c>
      <c r="N8" s="11">
        <f t="shared" si="0"/>
        <v>0</v>
      </c>
    </row>
    <row r="9" spans="1:14" ht="24">
      <c r="A9" s="11">
        <v>6</v>
      </c>
      <c r="B9" s="15">
        <v>45878</v>
      </c>
      <c r="C9" s="11">
        <v>11125</v>
      </c>
      <c r="D9" s="11">
        <v>1</v>
      </c>
      <c r="E9" s="16" t="s">
        <v>89</v>
      </c>
      <c r="F9" s="10" t="s">
        <v>35</v>
      </c>
      <c r="G9" s="10" t="s">
        <v>36</v>
      </c>
      <c r="H9" s="18" t="s">
        <v>18</v>
      </c>
      <c r="I9" s="10"/>
      <c r="J9" s="37" t="s">
        <v>37</v>
      </c>
      <c r="K9" s="37"/>
      <c r="L9" s="22">
        <v>6000</v>
      </c>
      <c r="M9" s="11">
        <v>6000</v>
      </c>
      <c r="N9" s="11">
        <f t="shared" si="0"/>
        <v>0</v>
      </c>
    </row>
    <row r="10" spans="1:14" ht="24">
      <c r="A10" s="11">
        <v>7</v>
      </c>
      <c r="B10" s="15">
        <v>45880</v>
      </c>
      <c r="C10" s="11">
        <v>11126</v>
      </c>
      <c r="D10" s="11">
        <v>1</v>
      </c>
      <c r="E10" s="16" t="s">
        <v>58</v>
      </c>
      <c r="F10" s="23" t="s">
        <v>59</v>
      </c>
      <c r="G10" s="23" t="s">
        <v>60</v>
      </c>
      <c r="H10" s="24" t="s">
        <v>61</v>
      </c>
      <c r="I10" s="10"/>
      <c r="J10" s="37" t="s">
        <v>37</v>
      </c>
      <c r="K10" s="37"/>
      <c r="L10" s="22">
        <v>708844</v>
      </c>
      <c r="M10" s="11">
        <v>12000</v>
      </c>
      <c r="N10" s="11">
        <f t="shared" si="0"/>
        <v>696844</v>
      </c>
    </row>
    <row r="11" spans="1:14" ht="36">
      <c r="A11" s="11">
        <v>8</v>
      </c>
      <c r="B11" s="15">
        <v>45881</v>
      </c>
      <c r="C11" s="11">
        <v>11126</v>
      </c>
      <c r="D11" s="11">
        <v>1</v>
      </c>
      <c r="E11" s="25" t="s">
        <v>62</v>
      </c>
      <c r="F11" s="23" t="s">
        <v>63</v>
      </c>
      <c r="G11" s="23" t="s">
        <v>64</v>
      </c>
      <c r="H11" s="18" t="s">
        <v>18</v>
      </c>
      <c r="I11" s="10"/>
      <c r="J11" s="37" t="s">
        <v>37</v>
      </c>
      <c r="K11" s="37"/>
      <c r="L11" s="22">
        <v>322500</v>
      </c>
      <c r="M11" s="11">
        <v>25000</v>
      </c>
      <c r="N11" s="11">
        <f t="shared" si="0"/>
        <v>297500</v>
      </c>
    </row>
    <row r="12" spans="1:14" ht="24">
      <c r="A12" s="11">
        <v>9</v>
      </c>
      <c r="B12" s="15">
        <v>45882</v>
      </c>
      <c r="C12" s="11">
        <v>11126</v>
      </c>
      <c r="D12" s="11">
        <v>1</v>
      </c>
      <c r="E12" s="25" t="s">
        <v>67</v>
      </c>
      <c r="F12" s="23" t="s">
        <v>65</v>
      </c>
      <c r="G12" s="23" t="s">
        <v>66</v>
      </c>
      <c r="H12" s="18" t="s">
        <v>18</v>
      </c>
      <c r="I12" s="10"/>
      <c r="J12" s="37" t="s">
        <v>37</v>
      </c>
      <c r="K12" s="37"/>
      <c r="L12" s="22">
        <v>986230</v>
      </c>
      <c r="M12" s="11">
        <v>40000</v>
      </c>
      <c r="N12" s="11">
        <f t="shared" si="0"/>
        <v>946230</v>
      </c>
    </row>
    <row r="13" spans="1:14" ht="15">
      <c r="A13" s="11">
        <v>10</v>
      </c>
      <c r="B13" s="15">
        <v>45895</v>
      </c>
      <c r="C13" s="11">
        <v>11126</v>
      </c>
      <c r="D13" s="11">
        <v>1</v>
      </c>
      <c r="E13" s="25" t="s">
        <v>80</v>
      </c>
      <c r="F13" s="23" t="s">
        <v>81</v>
      </c>
      <c r="G13" s="23" t="s">
        <v>82</v>
      </c>
      <c r="H13" s="18" t="s">
        <v>18</v>
      </c>
      <c r="I13" s="10"/>
      <c r="J13" s="37" t="s">
        <v>78</v>
      </c>
      <c r="K13" s="37"/>
      <c r="L13" s="22">
        <v>100000</v>
      </c>
      <c r="M13" s="11">
        <v>100000</v>
      </c>
      <c r="N13" s="11">
        <f t="shared" si="0"/>
        <v>0</v>
      </c>
    </row>
    <row r="14" spans="1:14" ht="15">
      <c r="A14" s="11">
        <v>11</v>
      </c>
      <c r="B14" s="15">
        <v>45899</v>
      </c>
      <c r="C14" s="11">
        <v>11126</v>
      </c>
      <c r="D14" s="11">
        <v>1</v>
      </c>
      <c r="E14" s="25" t="s">
        <v>83</v>
      </c>
      <c r="F14" s="23" t="s">
        <v>84</v>
      </c>
      <c r="G14" s="23" t="s">
        <v>85</v>
      </c>
      <c r="H14" s="18" t="s">
        <v>18</v>
      </c>
      <c r="I14" s="10"/>
      <c r="J14" s="37" t="s">
        <v>79</v>
      </c>
      <c r="K14" s="37"/>
      <c r="L14" s="22">
        <v>236000</v>
      </c>
      <c r="M14" s="11">
        <v>236000</v>
      </c>
      <c r="N14" s="11">
        <f t="shared" si="0"/>
        <v>0</v>
      </c>
    </row>
    <row r="15" spans="1:14" ht="15">
      <c r="A15" s="11">
        <v>12</v>
      </c>
      <c r="B15" s="15">
        <v>45900</v>
      </c>
      <c r="C15" s="11">
        <v>11126</v>
      </c>
      <c r="D15" s="11">
        <v>1</v>
      </c>
      <c r="E15" s="25" t="s">
        <v>86</v>
      </c>
      <c r="F15" s="23" t="s">
        <v>87</v>
      </c>
      <c r="G15" s="23" t="s">
        <v>88</v>
      </c>
      <c r="H15" s="18" t="s">
        <v>18</v>
      </c>
      <c r="I15" s="10"/>
      <c r="J15" s="37" t="s">
        <v>79</v>
      </c>
      <c r="K15" s="37"/>
      <c r="L15" s="22">
        <v>1367313</v>
      </c>
      <c r="M15" s="11">
        <v>55000</v>
      </c>
      <c r="N15" s="11">
        <f t="shared" si="0"/>
        <v>1312313</v>
      </c>
    </row>
    <row r="16" spans="1:14" ht="15.75">
      <c r="A16" s="12"/>
      <c r="B16" s="35"/>
      <c r="C16" s="35"/>
      <c r="D16" s="35"/>
      <c r="E16" s="35"/>
      <c r="F16" s="35"/>
      <c r="G16" s="35"/>
      <c r="H16" s="35"/>
      <c r="I16" s="35"/>
      <c r="J16" s="35"/>
      <c r="K16" s="13" t="s">
        <v>39</v>
      </c>
      <c r="L16" s="13"/>
      <c r="M16" s="14">
        <f>SUM(M3:M15)</f>
        <v>534000</v>
      </c>
      <c r="N16" s="14">
        <f>SUM(N3:N15)</f>
        <v>5338431</v>
      </c>
    </row>
    <row r="19" spans="1:14" ht="33">
      <c r="A19" s="34" t="s">
        <v>90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1:14">
      <c r="A20" s="9" t="s">
        <v>4</v>
      </c>
      <c r="B20" s="9" t="s">
        <v>5</v>
      </c>
      <c r="C20" s="9" t="s">
        <v>6</v>
      </c>
      <c r="D20" s="9" t="s">
        <v>7</v>
      </c>
      <c r="E20" s="9" t="s">
        <v>8</v>
      </c>
      <c r="F20" s="9" t="s">
        <v>9</v>
      </c>
      <c r="G20" s="9" t="s">
        <v>10</v>
      </c>
      <c r="H20" s="9" t="s">
        <v>11</v>
      </c>
      <c r="I20" s="9" t="s">
        <v>12</v>
      </c>
      <c r="J20" s="38" t="s">
        <v>13</v>
      </c>
      <c r="K20" s="39"/>
      <c r="L20" s="20" t="s">
        <v>56</v>
      </c>
      <c r="M20" s="9" t="s">
        <v>14</v>
      </c>
      <c r="N20" s="19" t="s">
        <v>57</v>
      </c>
    </row>
    <row r="21" spans="1:14">
      <c r="A21" s="11">
        <v>1</v>
      </c>
      <c r="B21" s="15">
        <v>45871</v>
      </c>
      <c r="C21" s="11">
        <v>11102</v>
      </c>
      <c r="D21" s="11" t="s">
        <v>40</v>
      </c>
      <c r="E21" s="16" t="s">
        <v>41</v>
      </c>
      <c r="F21" s="17" t="s">
        <v>42</v>
      </c>
      <c r="G21" s="17" t="s">
        <v>43</v>
      </c>
      <c r="H21" s="18" t="s">
        <v>18</v>
      </c>
      <c r="I21" s="10"/>
      <c r="J21" s="40" t="s">
        <v>38</v>
      </c>
      <c r="K21" s="41"/>
      <c r="L21" s="22">
        <v>36000</v>
      </c>
      <c r="M21" s="11">
        <v>20000</v>
      </c>
      <c r="N21" s="11">
        <f>L21-M21</f>
        <v>16000</v>
      </c>
    </row>
    <row r="22" spans="1:14">
      <c r="A22" s="11">
        <v>2</v>
      </c>
      <c r="B22" s="15">
        <v>45880</v>
      </c>
      <c r="C22" s="11">
        <v>11108</v>
      </c>
      <c r="D22" s="11" t="s">
        <v>40</v>
      </c>
      <c r="E22" s="16" t="s">
        <v>68</v>
      </c>
      <c r="F22" s="17" t="s">
        <v>69</v>
      </c>
      <c r="G22" s="17" t="s">
        <v>70</v>
      </c>
      <c r="H22" s="10"/>
      <c r="I22" s="10"/>
      <c r="J22" s="42" t="s">
        <v>22</v>
      </c>
      <c r="K22" s="42"/>
      <c r="L22" s="22">
        <v>125000</v>
      </c>
      <c r="M22" s="11">
        <v>125000</v>
      </c>
      <c r="N22" s="11">
        <f>L22-M22</f>
        <v>0</v>
      </c>
    </row>
    <row r="23" spans="1:14">
      <c r="A23" s="11">
        <v>3</v>
      </c>
      <c r="B23" s="15">
        <v>45899</v>
      </c>
      <c r="C23" s="11">
        <v>11108</v>
      </c>
      <c r="D23" s="11" t="s">
        <v>40</v>
      </c>
      <c r="E23" s="16" t="s">
        <v>91</v>
      </c>
      <c r="F23" s="17" t="s">
        <v>84</v>
      </c>
      <c r="G23" s="17" t="s">
        <v>85</v>
      </c>
      <c r="H23" s="10"/>
      <c r="I23" s="10"/>
      <c r="J23" s="42" t="s">
        <v>22</v>
      </c>
      <c r="K23" s="42"/>
      <c r="L23" s="22">
        <v>238000</v>
      </c>
      <c r="M23" s="11">
        <v>238000</v>
      </c>
      <c r="N23" s="11">
        <f>L23-M23</f>
        <v>0</v>
      </c>
    </row>
    <row r="24" spans="1:14">
      <c r="A24" s="11">
        <v>4</v>
      </c>
      <c r="B24" s="15">
        <v>45899</v>
      </c>
      <c r="C24" s="11">
        <v>11108</v>
      </c>
      <c r="D24" s="11" t="s">
        <v>40</v>
      </c>
      <c r="E24" s="16" t="s">
        <v>92</v>
      </c>
      <c r="F24" s="17" t="s">
        <v>93</v>
      </c>
      <c r="G24" s="17" t="s">
        <v>94</v>
      </c>
      <c r="H24" s="10"/>
      <c r="I24" s="10"/>
      <c r="J24" s="42" t="s">
        <v>22</v>
      </c>
      <c r="K24" s="42"/>
      <c r="L24" s="22">
        <v>18000</v>
      </c>
      <c r="M24" s="11">
        <v>18000</v>
      </c>
      <c r="N24" s="11">
        <f>L24-M24</f>
        <v>0</v>
      </c>
    </row>
    <row r="25" spans="1:14" ht="15.75">
      <c r="A25" s="12"/>
      <c r="B25" s="35"/>
      <c r="C25" s="35"/>
      <c r="D25" s="35"/>
      <c r="E25" s="35"/>
      <c r="F25" s="35"/>
      <c r="G25" s="35"/>
      <c r="H25" s="35"/>
      <c r="I25" s="35"/>
      <c r="J25" s="35"/>
      <c r="K25" s="13" t="s">
        <v>39</v>
      </c>
      <c r="L25" s="14">
        <f>SUM(L21:L24)</f>
        <v>417000</v>
      </c>
      <c r="M25" s="14">
        <f>SUM(M21:M24)</f>
        <v>401000</v>
      </c>
      <c r="N25" s="14">
        <f>SUM(N21:N24)</f>
        <v>16000</v>
      </c>
    </row>
    <row r="28" spans="1:14" ht="33">
      <c r="A28" s="34" t="s">
        <v>95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 spans="1:14">
      <c r="A29" s="9" t="s">
        <v>4</v>
      </c>
      <c r="B29" s="9" t="s">
        <v>5</v>
      </c>
      <c r="C29" s="9" t="s">
        <v>6</v>
      </c>
      <c r="D29" s="9" t="s">
        <v>7</v>
      </c>
      <c r="E29" s="9" t="s">
        <v>8</v>
      </c>
      <c r="F29" s="9" t="s">
        <v>9</v>
      </c>
      <c r="G29" s="9" t="s">
        <v>10</v>
      </c>
      <c r="H29" s="9" t="s">
        <v>11</v>
      </c>
      <c r="I29" s="9" t="s">
        <v>12</v>
      </c>
      <c r="J29" s="38" t="s">
        <v>13</v>
      </c>
      <c r="K29" s="39"/>
      <c r="L29" s="20" t="s">
        <v>56</v>
      </c>
      <c r="M29" s="9" t="s">
        <v>14</v>
      </c>
      <c r="N29" s="19" t="s">
        <v>57</v>
      </c>
    </row>
    <row r="30" spans="1:14">
      <c r="A30" s="11">
        <v>1</v>
      </c>
      <c r="B30" s="15">
        <v>45874</v>
      </c>
      <c r="C30" s="11">
        <v>11102</v>
      </c>
      <c r="D30" s="11">
        <v>1</v>
      </c>
      <c r="E30" s="16" t="s">
        <v>45</v>
      </c>
      <c r="F30" s="17" t="s">
        <v>49</v>
      </c>
      <c r="G30" s="17" t="s">
        <v>74</v>
      </c>
      <c r="H30" s="18" t="s">
        <v>18</v>
      </c>
      <c r="I30" s="10"/>
      <c r="J30" s="40" t="s">
        <v>38</v>
      </c>
      <c r="K30" s="41"/>
      <c r="L30" s="22">
        <v>685000</v>
      </c>
      <c r="M30" s="11">
        <v>9000</v>
      </c>
      <c r="N30" s="11">
        <f t="shared" ref="N30:N35" si="1">L30-M30</f>
        <v>676000</v>
      </c>
    </row>
    <row r="31" spans="1:14" ht="24">
      <c r="A31" s="11">
        <v>2</v>
      </c>
      <c r="B31" s="15">
        <v>45871</v>
      </c>
      <c r="C31" s="11">
        <v>11108</v>
      </c>
      <c r="D31" s="11">
        <v>1</v>
      </c>
      <c r="E31" s="16" t="s">
        <v>44</v>
      </c>
      <c r="F31" s="17" t="s">
        <v>48</v>
      </c>
      <c r="G31" s="17" t="s">
        <v>76</v>
      </c>
      <c r="H31" s="10"/>
      <c r="I31" s="10"/>
      <c r="J31" s="42" t="s">
        <v>22</v>
      </c>
      <c r="K31" s="42"/>
      <c r="L31" s="22">
        <v>409000</v>
      </c>
      <c r="M31" s="11">
        <v>15000</v>
      </c>
      <c r="N31" s="11">
        <f t="shared" si="1"/>
        <v>394000</v>
      </c>
    </row>
    <row r="32" spans="1:14">
      <c r="A32" s="11">
        <v>3</v>
      </c>
      <c r="B32" s="15">
        <v>45871</v>
      </c>
      <c r="C32" s="11">
        <v>11109</v>
      </c>
      <c r="D32" s="11">
        <v>1</v>
      </c>
      <c r="E32" s="16" t="s">
        <v>47</v>
      </c>
      <c r="F32" s="17" t="s">
        <v>52</v>
      </c>
      <c r="G32" s="17" t="s">
        <v>55</v>
      </c>
      <c r="H32" s="18" t="s">
        <v>18</v>
      </c>
      <c r="I32" s="10"/>
      <c r="J32" s="43" t="s">
        <v>26</v>
      </c>
      <c r="K32" s="43"/>
      <c r="L32" s="22">
        <v>947106</v>
      </c>
      <c r="M32" s="11">
        <v>10000</v>
      </c>
      <c r="N32" s="11">
        <f t="shared" si="1"/>
        <v>937106</v>
      </c>
    </row>
    <row r="33" spans="1:14">
      <c r="A33" s="11">
        <v>4</v>
      </c>
      <c r="B33" s="15">
        <v>45874</v>
      </c>
      <c r="C33" s="11">
        <v>11112</v>
      </c>
      <c r="D33" s="11">
        <v>1</v>
      </c>
      <c r="E33" s="16" t="s">
        <v>71</v>
      </c>
      <c r="F33" s="17" t="s">
        <v>51</v>
      </c>
      <c r="G33" s="17" t="s">
        <v>54</v>
      </c>
      <c r="H33" s="18" t="s">
        <v>18</v>
      </c>
      <c r="I33" s="10"/>
      <c r="J33" s="44" t="s">
        <v>33</v>
      </c>
      <c r="K33" s="44"/>
      <c r="L33" s="22">
        <v>719000</v>
      </c>
      <c r="M33" s="11">
        <v>12500</v>
      </c>
      <c r="N33" s="11">
        <f t="shared" si="1"/>
        <v>706500</v>
      </c>
    </row>
    <row r="34" spans="1:14">
      <c r="A34" s="11">
        <v>5</v>
      </c>
      <c r="B34" s="15">
        <v>45878</v>
      </c>
      <c r="C34" s="11">
        <v>11125</v>
      </c>
      <c r="D34" s="11">
        <v>1</v>
      </c>
      <c r="E34" s="16" t="s">
        <v>46</v>
      </c>
      <c r="F34" s="23" t="s">
        <v>50</v>
      </c>
      <c r="G34" s="23" t="s">
        <v>53</v>
      </c>
      <c r="H34" s="18" t="s">
        <v>18</v>
      </c>
      <c r="I34" s="10"/>
      <c r="J34" s="37" t="s">
        <v>37</v>
      </c>
      <c r="K34" s="37"/>
      <c r="L34" s="22">
        <v>406000</v>
      </c>
      <c r="M34" s="11">
        <v>25000</v>
      </c>
      <c r="N34" s="11">
        <f t="shared" si="1"/>
        <v>381000</v>
      </c>
    </row>
    <row r="35" spans="1:14">
      <c r="A35" s="11">
        <v>6</v>
      </c>
      <c r="B35" s="15">
        <v>45882</v>
      </c>
      <c r="C35" s="11">
        <v>11126</v>
      </c>
      <c r="D35" s="11">
        <v>1</v>
      </c>
      <c r="E35" s="16" t="s">
        <v>72</v>
      </c>
      <c r="F35" s="23" t="s">
        <v>73</v>
      </c>
      <c r="G35" s="23" t="s">
        <v>75</v>
      </c>
      <c r="H35" s="24" t="s">
        <v>61</v>
      </c>
      <c r="I35" s="10"/>
      <c r="J35" s="37" t="s">
        <v>37</v>
      </c>
      <c r="K35" s="37"/>
      <c r="L35" s="22">
        <v>309000</v>
      </c>
      <c r="M35" s="11">
        <v>50000</v>
      </c>
      <c r="N35" s="11">
        <f t="shared" si="1"/>
        <v>259000</v>
      </c>
    </row>
    <row r="36" spans="1:14" ht="15.75">
      <c r="A36" s="12"/>
      <c r="B36" s="35"/>
      <c r="C36" s="35"/>
      <c r="D36" s="35"/>
      <c r="E36" s="35"/>
      <c r="F36" s="35"/>
      <c r="G36" s="35"/>
      <c r="H36" s="35"/>
      <c r="I36" s="35"/>
      <c r="J36" s="35"/>
      <c r="K36" s="13" t="s">
        <v>39</v>
      </c>
      <c r="L36" s="13"/>
      <c r="M36" s="14">
        <f>SUM(M30:M35)</f>
        <v>121500</v>
      </c>
      <c r="N36" s="14">
        <f>SUM(N30:N35)</f>
        <v>3353606</v>
      </c>
    </row>
  </sheetData>
  <mergeCells count="32">
    <mergeCell ref="J12:K12"/>
    <mergeCell ref="A1:M1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A28:M28"/>
    <mergeCell ref="J13:K13"/>
    <mergeCell ref="J14:K14"/>
    <mergeCell ref="J15:K15"/>
    <mergeCell ref="B16:J16"/>
    <mergeCell ref="A19:M19"/>
    <mergeCell ref="J20:K20"/>
    <mergeCell ref="J21:K21"/>
    <mergeCell ref="J22:K22"/>
    <mergeCell ref="J23:K23"/>
    <mergeCell ref="J24:K24"/>
    <mergeCell ref="B25:J25"/>
    <mergeCell ref="J35:K35"/>
    <mergeCell ref="B36:J36"/>
    <mergeCell ref="J29:K29"/>
    <mergeCell ref="J30:K30"/>
    <mergeCell ref="J31:K31"/>
    <mergeCell ref="J32:K32"/>
    <mergeCell ref="J33:K33"/>
    <mergeCell ref="J34:K34"/>
  </mergeCells>
  <printOptions horizontalCentered="1"/>
  <pageMargins left="0.7" right="0.7" top="0.75" bottom="0.75" header="0.3" footer="0.3"/>
  <pageSetup scale="7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"/>
  <sheetViews>
    <sheetView tabSelected="1" workbookViewId="0">
      <selection activeCell="G24" sqref="A1:G24"/>
    </sheetView>
  </sheetViews>
  <sheetFormatPr defaultRowHeight="12.75"/>
  <cols>
    <col min="1" max="1" width="8.5" customWidth="1"/>
    <col min="2" max="2" width="20.1640625" customWidth="1"/>
    <col min="3" max="3" width="8.1640625" bestFit="1" customWidth="1"/>
    <col min="4" max="4" width="6.6640625" bestFit="1" customWidth="1"/>
    <col min="5" max="5" width="7.83203125" bestFit="1" customWidth="1"/>
    <col min="6" max="6" width="27.1640625" customWidth="1"/>
    <col min="7" max="7" width="64.1640625" customWidth="1"/>
  </cols>
  <sheetData>
    <row r="1" spans="1:7" ht="41.25" customHeight="1">
      <c r="A1" s="34" t="s">
        <v>100</v>
      </c>
      <c r="B1" s="34"/>
      <c r="C1" s="34"/>
      <c r="D1" s="34"/>
      <c r="E1" s="34"/>
      <c r="F1" s="34"/>
      <c r="G1" s="34"/>
    </row>
    <row r="2" spans="1:7" ht="13.5" customHeight="1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14</v>
      </c>
    </row>
    <row r="3" spans="1:7" ht="24.75" customHeight="1">
      <c r="A3" s="11">
        <v>1</v>
      </c>
      <c r="B3" s="15">
        <v>45901</v>
      </c>
      <c r="C3" s="11">
        <v>11173</v>
      </c>
      <c r="D3" s="11">
        <v>1</v>
      </c>
      <c r="E3" s="16" t="s">
        <v>101</v>
      </c>
      <c r="F3" s="17" t="s">
        <v>16</v>
      </c>
      <c r="G3" s="11">
        <v>5000</v>
      </c>
    </row>
    <row r="4" spans="1:7" ht="24.75" customHeight="1">
      <c r="A4" s="11">
        <v>2</v>
      </c>
      <c r="B4" s="15">
        <v>45902</v>
      </c>
      <c r="C4" s="11">
        <v>11182</v>
      </c>
      <c r="D4" s="11">
        <v>1</v>
      </c>
      <c r="E4" s="16" t="s">
        <v>102</v>
      </c>
      <c r="F4" s="17" t="s">
        <v>105</v>
      </c>
      <c r="G4" s="11">
        <v>15000</v>
      </c>
    </row>
    <row r="5" spans="1:7" ht="21.75" customHeight="1">
      <c r="A5" s="11">
        <v>3</v>
      </c>
      <c r="B5" s="15">
        <v>45903</v>
      </c>
      <c r="C5" s="11">
        <v>11186</v>
      </c>
      <c r="D5" s="11">
        <v>1</v>
      </c>
      <c r="E5" s="16" t="s">
        <v>58</v>
      </c>
      <c r="F5" s="17" t="s">
        <v>106</v>
      </c>
      <c r="G5" s="11">
        <v>12000</v>
      </c>
    </row>
    <row r="6" spans="1:7" ht="19.5" customHeight="1">
      <c r="A6" s="11">
        <v>5</v>
      </c>
      <c r="B6" s="15">
        <v>45904</v>
      </c>
      <c r="C6" s="11">
        <v>11191</v>
      </c>
      <c r="D6" s="11">
        <v>1</v>
      </c>
      <c r="E6" s="16" t="s">
        <v>103</v>
      </c>
      <c r="F6" s="17" t="s">
        <v>107</v>
      </c>
      <c r="G6" s="11">
        <v>25000</v>
      </c>
    </row>
    <row r="7" spans="1:7">
      <c r="A7" s="11">
        <v>6</v>
      </c>
      <c r="B7" s="15">
        <v>45906</v>
      </c>
      <c r="C7" s="11">
        <v>11201</v>
      </c>
      <c r="D7" s="11">
        <v>1</v>
      </c>
      <c r="E7" s="16" t="s">
        <v>104</v>
      </c>
      <c r="F7" s="10" t="s">
        <v>108</v>
      </c>
      <c r="G7" s="11">
        <v>15000</v>
      </c>
    </row>
    <row r="8" spans="1:7" ht="15.75">
      <c r="A8" s="12"/>
      <c r="C8" s="26"/>
      <c r="D8" s="26"/>
      <c r="E8" s="26"/>
      <c r="F8" s="27" t="s">
        <v>39</v>
      </c>
      <c r="G8" s="14">
        <f>SUM(G3:G7)</f>
        <v>72000</v>
      </c>
    </row>
    <row r="13" spans="1:7" ht="33">
      <c r="A13" s="34" t="s">
        <v>117</v>
      </c>
      <c r="B13" s="34"/>
      <c r="C13" s="34"/>
      <c r="D13" s="34"/>
      <c r="E13" s="34"/>
      <c r="F13" s="34"/>
      <c r="G13" s="34"/>
    </row>
    <row r="14" spans="1:7">
      <c r="A14" s="9" t="s">
        <v>4</v>
      </c>
      <c r="B14" s="9" t="s">
        <v>5</v>
      </c>
      <c r="C14" s="9" t="s">
        <v>6</v>
      </c>
      <c r="D14" s="9" t="s">
        <v>7</v>
      </c>
      <c r="E14" s="9" t="s">
        <v>8</v>
      </c>
      <c r="F14" s="9" t="s">
        <v>9</v>
      </c>
      <c r="G14" s="9" t="s">
        <v>14</v>
      </c>
    </row>
    <row r="15" spans="1:7">
      <c r="A15" s="11">
        <v>1</v>
      </c>
      <c r="B15" s="15">
        <v>45901</v>
      </c>
      <c r="C15" s="11">
        <v>11177</v>
      </c>
      <c r="D15" s="11" t="s">
        <v>40</v>
      </c>
      <c r="E15" s="16" t="s">
        <v>109</v>
      </c>
      <c r="F15" s="17" t="s">
        <v>110</v>
      </c>
      <c r="G15" s="11">
        <v>75000</v>
      </c>
    </row>
    <row r="16" spans="1:7" ht="15.75">
      <c r="A16" s="12"/>
      <c r="C16" s="32"/>
      <c r="D16" s="32"/>
      <c r="E16" s="32"/>
      <c r="F16" s="27" t="s">
        <v>39</v>
      </c>
      <c r="G16" s="14">
        <f>SUM(G15:G15)</f>
        <v>75000</v>
      </c>
    </row>
    <row r="19" spans="1:7" ht="33">
      <c r="A19" s="34" t="s">
        <v>118</v>
      </c>
      <c r="B19" s="34"/>
      <c r="C19" s="34"/>
      <c r="D19" s="34"/>
      <c r="E19" s="34"/>
      <c r="F19" s="34"/>
      <c r="G19" s="34"/>
    </row>
    <row r="20" spans="1:7">
      <c r="A20" s="9" t="s">
        <v>4</v>
      </c>
      <c r="B20" s="9" t="s">
        <v>5</v>
      </c>
      <c r="C20" s="9" t="s">
        <v>6</v>
      </c>
      <c r="D20" s="9" t="s">
        <v>7</v>
      </c>
      <c r="E20" s="9" t="s">
        <v>8</v>
      </c>
      <c r="F20" s="9" t="s">
        <v>9</v>
      </c>
      <c r="G20" s="9" t="s">
        <v>14</v>
      </c>
    </row>
    <row r="21" spans="1:7">
      <c r="A21" s="11">
        <v>1</v>
      </c>
      <c r="B21" s="15">
        <v>45908</v>
      </c>
      <c r="C21" s="11" t="s">
        <v>111</v>
      </c>
      <c r="D21" s="11">
        <v>1</v>
      </c>
      <c r="E21" s="16" t="s">
        <v>113</v>
      </c>
      <c r="F21" s="17" t="s">
        <v>114</v>
      </c>
      <c r="G21" s="11">
        <v>20000</v>
      </c>
    </row>
    <row r="22" spans="1:7">
      <c r="A22" s="11">
        <v>2</v>
      </c>
      <c r="B22" s="15">
        <v>45910</v>
      </c>
      <c r="C22" s="11" t="s">
        <v>112</v>
      </c>
      <c r="D22" s="11">
        <v>1</v>
      </c>
      <c r="E22" s="16" t="s">
        <v>115</v>
      </c>
      <c r="F22" s="17" t="s">
        <v>116</v>
      </c>
      <c r="G22" s="11">
        <v>50000</v>
      </c>
    </row>
    <row r="23" spans="1:7">
      <c r="A23" s="11">
        <v>3</v>
      </c>
      <c r="B23" s="15">
        <v>45912</v>
      </c>
      <c r="C23" s="11" t="s">
        <v>119</v>
      </c>
      <c r="D23" s="11">
        <v>1</v>
      </c>
      <c r="E23" s="16" t="s">
        <v>47</v>
      </c>
      <c r="F23" s="17" t="s">
        <v>52</v>
      </c>
      <c r="G23" s="11">
        <v>15000</v>
      </c>
    </row>
    <row r="24" spans="1:7" ht="15.75">
      <c r="A24" s="12"/>
      <c r="B24" s="33"/>
      <c r="C24" s="33"/>
      <c r="D24" s="33"/>
      <c r="E24" s="33"/>
      <c r="F24" s="45" t="s">
        <v>39</v>
      </c>
      <c r="G24" s="46">
        <f>SUM(G21:G23)</f>
        <v>85000</v>
      </c>
    </row>
    <row r="27" spans="1:7">
      <c r="F27" s="36" t="s">
        <v>97</v>
      </c>
      <c r="G27" s="36"/>
    </row>
    <row r="28" spans="1:7">
      <c r="F28" s="28" t="s">
        <v>96</v>
      </c>
      <c r="G28" s="29">
        <f>G8</f>
        <v>72000</v>
      </c>
    </row>
    <row r="29" spans="1:7">
      <c r="F29" s="28" t="s">
        <v>98</v>
      </c>
      <c r="G29" s="29">
        <f>G16</f>
        <v>75000</v>
      </c>
    </row>
    <row r="30" spans="1:7">
      <c r="F30" s="28" t="s">
        <v>99</v>
      </c>
      <c r="G30" s="29">
        <f>G24</f>
        <v>85000</v>
      </c>
    </row>
    <row r="31" spans="1:7" ht="15.75">
      <c r="F31" s="31" t="s">
        <v>39</v>
      </c>
      <c r="G31" s="30">
        <f>SUM(G28:G30)</f>
        <v>232000</v>
      </c>
    </row>
  </sheetData>
  <mergeCells count="4">
    <mergeCell ref="F27:G27"/>
    <mergeCell ref="A19:G19"/>
    <mergeCell ref="A1:G1"/>
    <mergeCell ref="A13:G13"/>
  </mergeCells>
  <phoneticPr fontId="16" type="noConversion"/>
  <printOptions horizontalCentered="1"/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</vt:lpstr>
      <vt:lpstr>Table 2</vt:lpstr>
      <vt:lpstr>Table 3</vt:lpstr>
      <vt:lpstr>Table 4</vt:lpstr>
      <vt:lpstr>Table 5</vt:lpstr>
      <vt:lpstr>Table 6</vt:lpstr>
      <vt:lpstr>Table 7 (3)</vt:lpstr>
      <vt:lpstr>Table 7 (2)</vt:lpstr>
      <vt:lpstr>Table 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 Reports</dc:creator>
  <cp:lastModifiedBy>FAHAD-PC</cp:lastModifiedBy>
  <cp:lastPrinted>2025-09-12T15:03:40Z</cp:lastPrinted>
  <dcterms:created xsi:type="dcterms:W3CDTF">2025-08-09T15:05:18Z</dcterms:created>
  <dcterms:modified xsi:type="dcterms:W3CDTF">2025-09-12T15:03:45Z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2025-08-09T00:00:00Z</vt:filetime>
  </property>
  <property fmtid="{D5CDD505-2E9C-101B-9397-08002B2CF9AE}" pid="3" name="Creator">
    <vt:lpwstr>Oracle10gR2 AS Reports Services</vt:lpwstr>
  </property>
  <property fmtid="{D5CDD505-2E9C-101B-9397-08002B2CF9AE}" pid="4" name="LastSaved">
    <vt:filetime>2025-08-09T00:00:00Z</vt:filetime>
  </property>
  <property fmtid="{D5CDD505-2E9C-101B-9397-08002B2CF9AE}" pid="5" name="Producer">
    <vt:lpwstr>Oracle PDF driver</vt:lpwstr>
  </property>
</Properties>
</file>