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 skin and without tip ma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<sst xmlns="http://schemas.openxmlformats.org/spreadsheetml/2006/main" count="49" uniqueCount="21">
  <si>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Flutter onset</t>
  </si>
  <si>
    <t xml:space="preserve">AoA</t>
  </si>
  <si>
    <t xml:space="preserve">Sweep type</t>
  </si>
  <si>
    <t xml:space="preserve">Exp.</t>
  </si>
  <si>
    <t xml:space="preserve">UM/NAST </t>
  </si>
  <si>
    <t xml:space="preserve">Diff (%)</t>
  </si>
  <si>
    <t xml:space="preserve">ASWING</t>
  </si>
  <si>
    <t xml:space="preserve">Diff(%)</t>
  </si>
  <si>
    <t xml:space="preserve">Up</t>
  </si>
  <si>
    <t xml:space="preserve">Down</t>
  </si>
  <si>
    <t xml:space="preserve">Flutter frequency</t>
  </si>
  <si>
    <t xml:space="preserve">Tip twist to disp phase lag</t>
  </si>
  <si>
    <t xml:space="preserve">Hifi</t>
  </si>
  <si>
    <t xml:space="preserve">Quantity</t>
  </si>
  <si>
    <t xml:space="preserve">Unit</t>
  </si>
  <si>
    <t xml:space="preserve">SOL 145</t>
  </si>
  <si>
    <t xml:space="preserve">UM/NAST</t>
  </si>
  <si>
    <t xml:space="preserve">Flutter speed</t>
  </si>
  <si>
    <t xml:space="preserve">m/s</t>
  </si>
  <si>
    <t xml:space="preserve">Hz</t>
  </si>
  <si>
    <t xml:space="preserve">Divergence speed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</si>
</sst>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5390625" defaultRowHeight="14.6" zeroHeight="false" outlineLevelRow="0" outlineLevelCol="0"/>
  <cols>
    <col collapsed="false" customWidth="true" hidden="false" outlineLevel="0" max="1" min="1" style="1" width="4.23"/>
    <col collapsed="false" customWidth="true" hidden="false" outlineLevel="0" max="2" min="2" style="1" width="10.3"/>
    <col collapsed="false" customWidth="true" hidden="false" outlineLevel="0" max="5" min="3" style="2" width="8.76"/>
  </cols>
  <sheetData>
    <row r="1" customFormat="false" ht="14.6" hidden="false" customHeight="false" outlineLevel="0" collapsed="false">
      <c r="C1" s="3" t="s">
        <v>0</v>
      </c>
      <c r="D1" s="3"/>
      <c r="E1" s="3"/>
    </row>
    <row r="2" customFormat="false" ht="14.6" hidden="false" customHeight="false" outlineLevel="0" collapsed="false">
      <c r="A2" s="1" t="s">
        <v>1</v>
      </c>
      <c r="B2" s="1" t="s">
        <v>2</v>
      </c>
      <c r="C2" s="4" t="s">
        <v>3</v>
      </c>
      <c r="D2" s="5" t="s">
        <v>4</v>
      </c>
      <c r="E2" s="4" t="s">
        <v>5</v>
      </c>
      <c r="F2" s="0" t="s">
        <v>6</v>
      </c>
      <c r="G2" s="0" t="s">
        <v>7</v>
      </c>
    </row>
    <row r="3" customFormat="false" ht="13.8" hidden="false" customHeight="false" outlineLevel="0" collapsed="false">
      <c r="A3" s="1" t="n">
        <v>3</v>
      </c>
      <c r="B3" s="1" t="s">
        <v>8</v>
      </c>
      <c r="C3" s="4" t="n">
        <v>49</v>
      </c>
      <c r="D3" s="4" t="n">
        <v>48.238325310872</v>
      </c>
      <c r="E3" s="4" t="n">
        <f aca="false">(D3-C3)/C3*100</f>
        <v>-1.55443814107755</v>
      </c>
      <c r="F3" s="0" t="n">
        <v>51</v>
      </c>
      <c r="G3" s="0" t="n">
        <f aca="false">100*(F3-C3)/C3</f>
        <v>4.08163265306122</v>
      </c>
    </row>
    <row r="4" customFormat="false" ht="13.8" hidden="false" customHeight="false" outlineLevel="0" collapsed="false">
      <c r="A4" s="1" t="n">
        <v>5</v>
      </c>
      <c r="B4" s="1" t="s">
        <v>8</v>
      </c>
      <c r="C4" s="4" t="n">
        <v>43</v>
      </c>
      <c r="D4" s="4" t="n">
        <v>41.4443178827304</v>
      </c>
      <c r="E4" s="4" t="n">
        <f aca="false">(D4-C4)/C4*100</f>
        <v>-3.61786538899906</v>
      </c>
      <c r="F4" s="0" t="n">
        <v>44</v>
      </c>
      <c r="G4" s="0" t="n">
        <f aca="false">100*(F4-C4)/C4</f>
        <v>2.32558139534884</v>
      </c>
    </row>
    <row r="5" customFormat="false" ht="13.8" hidden="false" customHeight="false" outlineLevel="0" collapsed="false">
      <c r="A5" s="1" t="n">
        <v>7</v>
      </c>
      <c r="B5" s="1" t="s">
        <v>8</v>
      </c>
      <c r="C5" s="4" t="n">
        <v>38</v>
      </c>
      <c r="D5" s="4" t="n">
        <v>37.1864329459213</v>
      </c>
      <c r="E5" s="4" t="n">
        <f aca="false">(D5-C5)/C5*100</f>
        <v>-2.14096593178606</v>
      </c>
      <c r="F5" s="0" t="n">
        <v>39</v>
      </c>
      <c r="G5" s="0" t="n">
        <f aca="false">100*(F5-C5)/C5</f>
        <v>2.63157894736842</v>
      </c>
    </row>
    <row r="6" customFormat="false" ht="13.8" hidden="false" customHeight="false" outlineLevel="0" collapsed="false">
      <c r="A6" s="1" t="n">
        <v>3</v>
      </c>
      <c r="B6" s="1" t="s">
        <v>9</v>
      </c>
      <c r="C6" s="4" t="n">
        <v>55</v>
      </c>
      <c r="D6" s="4" t="n">
        <v>56.3747345595688</v>
      </c>
      <c r="E6" s="4" t="n">
        <f aca="false">(D6-C6)/C6*100</f>
        <v>2.49951738103418</v>
      </c>
      <c r="F6" s="0" t="n">
        <v>56</v>
      </c>
      <c r="G6" s="0" t="n">
        <f aca="false">100*(F6-C6)/C6</f>
        <v>1.81818181818182</v>
      </c>
    </row>
    <row r="7" customFormat="false" ht="13.8" hidden="false" customHeight="false" outlineLevel="0" collapsed="false">
      <c r="A7" s="1" t="n">
        <v>5</v>
      </c>
      <c r="B7" s="1" t="s">
        <v>9</v>
      </c>
      <c r="C7" s="4" t="n">
        <v>48</v>
      </c>
      <c r="D7" s="4" t="n">
        <v>47.2323516639264</v>
      </c>
      <c r="E7" s="4" t="n">
        <f aca="false">(D7-C7)/C7*100</f>
        <v>-1.59926736682</v>
      </c>
      <c r="F7" s="0" t="n">
        <v>47</v>
      </c>
      <c r="G7" s="0" t="n">
        <f aca="false">100*(F7-C7)/C7</f>
        <v>-2.08333333333333</v>
      </c>
    </row>
    <row r="10" customFormat="false" ht="14.6" hidden="false" customHeight="false" outlineLevel="0" collapsed="false">
      <c r="C10" s="3" t="s">
        <v>10</v>
      </c>
      <c r="D10" s="3"/>
      <c r="E10" s="3"/>
    </row>
    <row r="11" customFormat="false" ht="14.6" hidden="false" customHeight="false" outlineLevel="0" collapsed="false">
      <c r="A11" s="1" t="s">
        <v>1</v>
      </c>
      <c r="B11" s="1" t="s">
        <v>2</v>
      </c>
      <c r="C11" s="4" t="s">
        <v>3</v>
      </c>
      <c r="D11" s="5" t="s">
        <v>4</v>
      </c>
      <c r="E11" s="4" t="s">
        <v>5</v>
      </c>
      <c r="F11" s="0" t="s">
        <v>6</v>
      </c>
    </row>
    <row r="12" customFormat="false" ht="14.6" hidden="false" customHeight="false" outlineLevel="0" collapsed="false">
      <c r="A12" s="1" t="n">
        <v>3</v>
      </c>
      <c r="B12" s="1" t="s">
        <v>8</v>
      </c>
      <c r="C12" s="4" t="n">
        <v>30</v>
      </c>
      <c r="D12" s="4" t="n">
        <v>31.9119</v>
      </c>
      <c r="E12" s="4" t="n">
        <f aca="false">(D12-C12)/C12*100</f>
        <v>6.373</v>
      </c>
      <c r="F12" s="0" t="n">
        <v>30.69</v>
      </c>
    </row>
    <row r="13" customFormat="false" ht="14.6" hidden="false" customHeight="false" outlineLevel="0" collapsed="false">
      <c r="A13" s="1" t="n">
        <v>5</v>
      </c>
      <c r="B13" s="1" t="s">
        <v>8</v>
      </c>
      <c r="C13" s="4" t="n">
        <v>29.9</v>
      </c>
      <c r="D13" s="4" t="n">
        <v>31.0975</v>
      </c>
      <c r="E13" s="4" t="n">
        <f aca="false">(D13-C13)/C13*100</f>
        <v>4.00501672240803</v>
      </c>
      <c r="F13" s="0" t="n">
        <v>30.16</v>
      </c>
    </row>
    <row r="14" customFormat="false" ht="14.6" hidden="false" customHeight="false" outlineLevel="0" collapsed="false">
      <c r="A14" s="1" t="n">
        <v>7</v>
      </c>
      <c r="B14" s="1" t="s">
        <v>8</v>
      </c>
      <c r="C14" s="4" t="n">
        <v>29.4</v>
      </c>
      <c r="D14" s="4" t="n">
        <v>30.5277</v>
      </c>
      <c r="E14" s="4" t="n">
        <f aca="false">(D14-C14)/C14*100</f>
        <v>3.83571428571429</v>
      </c>
      <c r="F14" s="0" t="n">
        <v>30.25</v>
      </c>
    </row>
    <row r="15" customFormat="false" ht="14.6" hidden="false" customHeight="false" outlineLevel="0" collapsed="false">
      <c r="A15" s="1" t="n">
        <v>3</v>
      </c>
      <c r="B15" s="1" t="s">
        <v>9</v>
      </c>
      <c r="C15" s="4" t="n">
        <v>28.2</v>
      </c>
      <c r="D15" s="4" t="n">
        <v>27.7742</v>
      </c>
      <c r="E15" s="4" t="n">
        <f aca="false">(D15-C15)/C15*100</f>
        <v>-1.50992907801418</v>
      </c>
      <c r="F15" s="0" t="n">
        <v>28.01</v>
      </c>
    </row>
    <row r="16" customFormat="false" ht="14.6" hidden="false" customHeight="false" outlineLevel="0" collapsed="false">
      <c r="A16" s="1" t="n">
        <v>5</v>
      </c>
      <c r="B16" s="1" t="s">
        <v>9</v>
      </c>
      <c r="C16" s="4" t="n">
        <v>26.7</v>
      </c>
      <c r="D16" s="4" t="n">
        <v>27.7625</v>
      </c>
      <c r="E16" s="4" t="n">
        <f aca="false">(D16-C16)/C16*100</f>
        <v>3.97940074906367</v>
      </c>
      <c r="F16" s="0" t="n">
        <v>28.3</v>
      </c>
    </row>
    <row r="19" customFormat="false" ht="13.8" hidden="false" customHeight="false" outlineLevel="0" collapsed="false">
      <c r="C19" s="3" t="s">
        <v>11</v>
      </c>
      <c r="D19" s="3"/>
      <c r="E19" s="3"/>
    </row>
    <row r="20" customFormat="false" ht="13.8" hidden="false" customHeight="false" outlineLevel="0" collapsed="false">
      <c r="A20" s="1" t="s">
        <v>1</v>
      </c>
      <c r="B20" s="1" t="s">
        <v>2</v>
      </c>
      <c r="C20" s="4" t="s">
        <v>3</v>
      </c>
      <c r="D20" s="0" t="s">
        <v>6</v>
      </c>
      <c r="E20" s="4" t="s">
        <v>7</v>
      </c>
    </row>
    <row r="21" customFormat="false" ht="13.8" hidden="false" customHeight="false" outlineLevel="0" collapsed="false">
      <c r="A21" s="1" t="n">
        <v>3</v>
      </c>
      <c r="B21" s="1" t="s">
        <v>8</v>
      </c>
      <c r="C21" s="4" t="n">
        <v>97</v>
      </c>
      <c r="D21" s="0" t="n">
        <v>110</v>
      </c>
      <c r="E21" s="4" t="n">
        <f aca="false">100*(D21-C21)/C21</f>
        <v>13.4020618556701</v>
      </c>
    </row>
    <row r="22" customFormat="false" ht="13.8" hidden="false" customHeight="false" outlineLevel="0" collapsed="false">
      <c r="A22" s="1" t="n">
        <v>5</v>
      </c>
      <c r="B22" s="1" t="s">
        <v>8</v>
      </c>
      <c r="C22" s="4" t="n">
        <v>113</v>
      </c>
      <c r="D22" s="0" t="n">
        <v>110</v>
      </c>
      <c r="E22" s="4" t="n">
        <f aca="false">100*(D22-C22)/C22</f>
        <v>-2.65486725663717</v>
      </c>
    </row>
    <row r="23" customFormat="false" ht="13.8" hidden="false" customHeight="false" outlineLevel="0" collapsed="false">
      <c r="A23" s="1" t="n">
        <v>7</v>
      </c>
      <c r="B23" s="1" t="s">
        <v>8</v>
      </c>
      <c r="C23" s="4" t="n">
        <v>106</v>
      </c>
      <c r="D23" s="0" t="n">
        <v>113</v>
      </c>
      <c r="E23" s="4" t="n">
        <f aca="false">100*(D23-C23)/C23</f>
        <v>6.60377358490566</v>
      </c>
    </row>
    <row r="24" customFormat="false" ht="13.8" hidden="false" customHeight="false" outlineLevel="0" collapsed="false">
      <c r="A24" s="1" t="n">
        <v>3</v>
      </c>
      <c r="B24" s="1" t="s">
        <v>9</v>
      </c>
      <c r="C24" s="4" t="n">
        <v>132</v>
      </c>
      <c r="D24" s="0" t="n">
        <v>128</v>
      </c>
      <c r="E24" s="4" t="n">
        <f aca="false">100*(D24-C24)/C24</f>
        <v>-3.03030303030303</v>
      </c>
    </row>
    <row r="25" customFormat="false" ht="13.8" hidden="false" customHeight="false" outlineLevel="0" collapsed="false">
      <c r="A25" s="1" t="n">
        <v>5</v>
      </c>
      <c r="B25" s="1" t="s">
        <v>9</v>
      </c>
      <c r="C25" s="4" t="n">
        <v>152</v>
      </c>
      <c r="D25" s="0" t="n">
        <v>140</v>
      </c>
      <c r="E25" s="4" t="n">
        <f aca="false">100*(D25-C25)/C25</f>
        <v>-7.89473684210526</v>
      </c>
    </row>
    <row r="29" customFormat="false" ht="13.8" hidden="false" customHeight="false" outlineLevel="0" collapsed="false">
      <c r="A29" s="6" t="s">
        <v>12</v>
      </c>
      <c r="B29" s="6"/>
      <c r="C29" s="6"/>
      <c r="D29" s="6"/>
      <c r="E29" s="6"/>
    </row>
    <row r="30" customFormat="false" ht="13.8" hidden="false" customHeight="false" outlineLevel="0" collapsed="false">
      <c r="A30" s="7" t="s">
        <v>13</v>
      </c>
      <c r="B30" s="7" t="s">
        <v>14</v>
      </c>
      <c r="C30" s="4" t="s">
        <v>15</v>
      </c>
      <c r="D30" s="8" t="s">
        <v>16</v>
      </c>
      <c r="E30" s="4" t="s">
        <v>5</v>
      </c>
      <c r="F30" s="7" t="s">
        <v>6</v>
      </c>
    </row>
    <row r="31" customFormat="false" ht="13.8" hidden="false" customHeight="false" outlineLevel="0" collapsed="false">
      <c r="A31" s="7" t="s">
        <v>17</v>
      </c>
      <c r="B31" s="7" t="s">
        <v>18</v>
      </c>
      <c r="C31" s="4" t="n">
        <v>67.3009</v>
      </c>
      <c r="D31" s="8" t="n">
        <v>72.4037</v>
      </c>
      <c r="E31" s="4" t="n">
        <f aca="false">(D31-C31)/C31*100</f>
        <v>7.58206799611893</v>
      </c>
      <c r="F31" s="7" t="n">
        <v>71</v>
      </c>
      <c r="G31" s="7" t="n">
        <f aca="false">100*(F31-C31)/C31</f>
        <v>5.49636037556705</v>
      </c>
    </row>
    <row r="32" customFormat="false" ht="13.8" hidden="false" customHeight="false" outlineLevel="0" collapsed="false">
      <c r="A32" s="7" t="s">
        <v>10</v>
      </c>
      <c r="B32" s="7" t="s">
        <v>19</v>
      </c>
      <c r="C32" s="4" t="n">
        <v>34.7225</v>
      </c>
      <c r="D32" s="8" t="n">
        <v>34.7217</v>
      </c>
      <c r="E32" s="4" t="n">
        <f aca="false">(D32-C32)/C32*100</f>
        <v>-0.00230398156814209</v>
      </c>
      <c r="F32" s="7" t="n">
        <v>33.2</v>
      </c>
      <c r="G32" s="7" t="n">
        <f aca="false">100*(F32-C32)/C32</f>
        <v>-4.38476492188061</v>
      </c>
    </row>
    <row r="33" customFormat="false" ht="13.8" hidden="false" customHeight="false" outlineLevel="0" collapsed="false">
      <c r="A33" s="7" t="s">
        <v>20</v>
      </c>
      <c r="B33" s="7" t="s">
        <v>18</v>
      </c>
      <c r="C33" s="4" t="n">
        <v>100.9657</v>
      </c>
      <c r="D33" s="8" t="n">
        <v>98.3154</v>
      </c>
      <c r="E33" s="4" t="n">
        <f aca="false">(D33-C33)/C33*100</f>
        <v>-2.62495084964498</v>
      </c>
      <c r="F33" s="7" t="n">
        <v>105</v>
      </c>
      <c r="G33" s="7" t="n">
        <f aca="false">100*(F33-C33)/C33</f>
        <v>3.99571339573737</v>
      </c>
    </row>
  </sheetData>
  <mergeCells count="4">
    <mergeCell ref="C1:E1"/>
    <mergeCell ref="C10:E10"/>
    <mergeCell ref="C19:E19"/>
    <mergeCell ref="A29:E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Cristina Riso</dc:creator>
  <dc:description/>
  <dc:language>fr-FR</dc:language>
  <cp:lastModifiedBy/>
  <dcterms:modified xsi:type="dcterms:W3CDTF">2023-11-13T16:30:42Z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