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ith tip mass" sheetId="1" state="visible" r:id="rId2"/>
    <sheet name="Without tip mas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<sst xmlns="http://schemas.openxmlformats.org/spreadsheetml/2006/main" count="49" uniqueCount="13">
  <si>
    <t xml:space="preserve">3D aerodynamics</t>
  </si>
  <si>
    <t xml:space="preserve">Quantity</t>
  </si>
  <si>
    <t xml:space="preserve">Unit</t>
  </si>
  <si>
    <t xml:space="preserve">SOL 145</t>
  </si>
  <si>
    <t xml:space="preserve">UM/NAST</t>
  </si>
  <si>
    <t xml:space="preserve">Diff (%)</t>
  </si>
  <si>
    <t xml:space="preserve">Flutter speed</t>
  </si>
  <si>
    <t xml:space="preserve">m/s</t>
  </si>
  <si>
    <t xml:space="preserve">Flutter frequency</t>
  </si>
  <si>
    <t xml:space="preserve">Hz</t>
  </si>
  <si>
    <t xml:space="preserve">Divergence speed</t>
  </si>
  <si>
    <t xml:space="preserve">2D aerodynamics</t>
  </si>
  <si>
    <t xml:space="preserve">ASWING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</si>
</sst>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5390625" defaultRowHeight="14.6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4.38"/>
    <col collapsed="false" customWidth="true" hidden="false" outlineLevel="0" max="3" min="3" style="1" width="7.38"/>
    <col collapsed="false" customWidth="true" hidden="false" outlineLevel="0" max="4" min="4" style="1" width="15.77"/>
    <col collapsed="false" customWidth="true" hidden="false" outlineLevel="0" max="5" min="5" style="1" width="6.92"/>
    <col collapsed="false" customWidth="true" hidden="false" outlineLevel="0" max="6" min="6" style="1" width="25.54"/>
    <col collapsed="false" customWidth="true" hidden="false" outlineLevel="0" max="7" min="7" style="1" width="7"/>
  </cols>
  <sheetData>
    <row r="1" customFormat="false" ht="14.6" hidden="false" customHeight="false" outlineLevel="0" collapsed="false">
      <c r="A1" s="2" t="s">
        <v>0</v>
      </c>
      <c r="B1" s="2"/>
      <c r="C1" s="2"/>
      <c r="D1" s="2"/>
      <c r="E1" s="2"/>
    </row>
    <row r="2" customFormat="false" ht="14.6" hidden="false" customHeight="false" outlineLevel="0" collapsed="false">
      <c r="A2" s="0" t="s">
        <v>1</v>
      </c>
      <c r="B2" s="0" t="s">
        <v>2</v>
      </c>
      <c r="C2" s="1" t="s">
        <v>3</v>
      </c>
      <c r="D2" s="3" t="s">
        <v>4</v>
      </c>
      <c r="E2" s="1" t="s">
        <v>5</v>
      </c>
    </row>
    <row r="3" customFormat="false" ht="14.6" hidden="false" customHeight="false" outlineLevel="0" collapsed="false">
      <c r="A3" s="0" t="s">
        <v>6</v>
      </c>
      <c r="B3" s="0" t="s">
        <v>7</v>
      </c>
      <c r="C3" s="1" t="n">
        <v>86.525</v>
      </c>
      <c r="D3" s="1" t="n">
        <v>91.7714</v>
      </c>
      <c r="E3" s="1" t="n">
        <f aca="false">(D3-C3)/C3*100</f>
        <v>6.06344986997977</v>
      </c>
    </row>
    <row r="4" customFormat="false" ht="14.6" hidden="false" customHeight="false" outlineLevel="0" collapsed="false">
      <c r="A4" s="0" t="s">
        <v>8</v>
      </c>
      <c r="B4" s="0" t="s">
        <v>9</v>
      </c>
      <c r="C4" s="1" t="n">
        <v>16.1591</v>
      </c>
      <c r="D4" s="1" t="n">
        <v>12.8041128719477</v>
      </c>
      <c r="E4" s="1" t="n">
        <f aca="false">(D4-C4)/C4*100</f>
        <v>-20.7622152722138</v>
      </c>
    </row>
    <row r="5" customFormat="false" ht="14.6" hidden="false" customHeight="false" outlineLevel="0" collapsed="false">
      <c r="A5" s="0" t="s">
        <v>10</v>
      </c>
      <c r="B5" s="0" t="s">
        <v>7</v>
      </c>
      <c r="C5" s="1" t="n">
        <v>100.9688</v>
      </c>
      <c r="D5" s="1" t="n">
        <v>98.3148</v>
      </c>
      <c r="E5" s="1" t="n">
        <f aca="false">(D5-C5)/C5*100</f>
        <v>-2.62853475529074</v>
      </c>
    </row>
    <row r="7" customFormat="false" ht="14.6" hidden="false" customHeight="false" outlineLevel="0" collapsed="false">
      <c r="A7" s="2" t="s">
        <v>11</v>
      </c>
      <c r="B7" s="2"/>
      <c r="C7" s="2"/>
      <c r="D7" s="2"/>
      <c r="E7" s="2"/>
    </row>
    <row r="8" customFormat="false" ht="14.6" hidden="false" customHeight="false" outlineLevel="0" collapsed="false">
      <c r="A8" s="0" t="s">
        <v>1</v>
      </c>
      <c r="B8" s="0" t="s">
        <v>2</v>
      </c>
      <c r="C8" s="1" t="s">
        <v>3</v>
      </c>
      <c r="D8" s="3" t="s">
        <v>4</v>
      </c>
      <c r="E8" s="1" t="s">
        <v>5</v>
      </c>
    </row>
    <row r="9" customFormat="false" ht="14.6" hidden="false" customHeight="false" outlineLevel="0" collapsed="false">
      <c r="A9" s="0" t="s">
        <v>6</v>
      </c>
      <c r="B9" s="0" t="s">
        <v>7</v>
      </c>
      <c r="C9" s="1" t="n">
        <v>74.7739</v>
      </c>
      <c r="D9" s="1" t="n">
        <v>75.701</v>
      </c>
      <c r="E9" s="1" t="n">
        <f aca="false">(D9-C9)/C9*100</f>
        <v>1.23987113150444</v>
      </c>
    </row>
    <row r="10" customFormat="false" ht="14.6" hidden="false" customHeight="false" outlineLevel="0" collapsed="false">
      <c r="A10" s="0" t="s">
        <v>8</v>
      </c>
      <c r="B10" s="0" t="s">
        <v>9</v>
      </c>
      <c r="C10" s="1" t="n">
        <v>16.5871</v>
      </c>
      <c r="D10" s="1" t="n">
        <v>16.1537</v>
      </c>
      <c r="E10" s="1" t="n">
        <f aca="false">(D10-C10)/C10*100</f>
        <v>-2.61287385980671</v>
      </c>
    </row>
    <row r="11" customFormat="false" ht="14.6" hidden="false" customHeight="false" outlineLevel="0" collapsed="false">
      <c r="A11" s="0" t="s">
        <v>10</v>
      </c>
      <c r="B11" s="0" t="s">
        <v>7</v>
      </c>
      <c r="C11" s="1" t="n">
        <v>85.4975</v>
      </c>
      <c r="D11" s="1" t="n">
        <v>83.6009</v>
      </c>
      <c r="E11" s="1" t="n">
        <f aca="false">(D11-C11)/C11*100</f>
        <v>-2.21831047691454</v>
      </c>
    </row>
  </sheetData>
  <mergeCells count="2">
    <mergeCell ref="A1:E1"/>
    <mergeCell ref="A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8.5390625" defaultRowHeight="14.6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4.38"/>
    <col collapsed="false" customWidth="true" hidden="false" outlineLevel="0" max="3" min="3" style="4" width="7.38"/>
    <col collapsed="false" customWidth="true" hidden="false" outlineLevel="0" max="4" min="4" style="0" width="9"/>
    <col collapsed="false" customWidth="true" hidden="false" outlineLevel="0" max="5" min="5" style="4" width="6.92"/>
  </cols>
  <sheetData>
    <row r="1" customFormat="false" ht="14.6" hidden="false" customHeight="false" outlineLevel="0" collapsed="false">
      <c r="A1" s="2" t="s">
        <v>0</v>
      </c>
      <c r="B1" s="2"/>
      <c r="C1" s="2"/>
      <c r="D1" s="2"/>
      <c r="E1" s="2"/>
    </row>
    <row r="2" customFormat="false" ht="14.6" hidden="false" customHeight="false" outlineLevel="0" collapsed="false">
      <c r="A2" s="0" t="s">
        <v>1</v>
      </c>
      <c r="B2" s="0" t="s">
        <v>2</v>
      </c>
      <c r="C2" s="3" t="s">
        <v>3</v>
      </c>
      <c r="D2" s="1" t="s">
        <v>4</v>
      </c>
      <c r="E2" s="3" t="s">
        <v>5</v>
      </c>
      <c r="F2" s="0" t="s">
        <v>12</v>
      </c>
    </row>
    <row r="3" customFormat="false" ht="13.8" hidden="false" customHeight="false" outlineLevel="0" collapsed="false">
      <c r="A3" s="0" t="s">
        <v>6</v>
      </c>
      <c r="B3" s="0" t="s">
        <v>7</v>
      </c>
      <c r="C3" s="3" t="n">
        <v>67.3009</v>
      </c>
      <c r="D3" s="1" t="n">
        <v>72.4037</v>
      </c>
      <c r="E3" s="3" t="n">
        <f aca="false">(D3-C3)/C3*100</f>
        <v>7.58206799611893</v>
      </c>
      <c r="F3" s="0" t="n">
        <v>71</v>
      </c>
      <c r="G3" s="0" t="n">
        <f aca="false">100*(F3-C3)/C3</f>
        <v>5.49636037556705</v>
      </c>
    </row>
    <row r="4" customFormat="false" ht="13.8" hidden="false" customHeight="false" outlineLevel="0" collapsed="false">
      <c r="A4" s="0" t="s">
        <v>8</v>
      </c>
      <c r="B4" s="0" t="s">
        <v>9</v>
      </c>
      <c r="C4" s="3" t="n">
        <v>34.7225</v>
      </c>
      <c r="D4" s="1" t="n">
        <v>34.7217</v>
      </c>
      <c r="E4" s="3" t="n">
        <f aca="false">(D4-C4)/C4*100</f>
        <v>-0.00230398156814209</v>
      </c>
      <c r="F4" s="0" t="n">
        <v>33.2</v>
      </c>
      <c r="G4" s="0" t="n">
        <f aca="false">100*(F4-C4)/C4</f>
        <v>-4.38476492188061</v>
      </c>
    </row>
    <row r="5" customFormat="false" ht="13.8" hidden="false" customHeight="false" outlineLevel="0" collapsed="false">
      <c r="A5" s="0" t="s">
        <v>10</v>
      </c>
      <c r="B5" s="0" t="s">
        <v>7</v>
      </c>
      <c r="C5" s="3" t="n">
        <v>100.9657</v>
      </c>
      <c r="D5" s="1" t="n">
        <v>98.3154</v>
      </c>
      <c r="E5" s="3" t="n">
        <f aca="false">(D5-C5)/C5*100</f>
        <v>-2.62495084964498</v>
      </c>
      <c r="F5" s="0" t="n">
        <v>104</v>
      </c>
      <c r="G5" s="0" t="n">
        <f aca="false">100*(F5-C5)/C5</f>
        <v>3.00527803006368</v>
      </c>
    </row>
    <row r="6" customFormat="false" ht="14.6" hidden="false" customHeight="false" outlineLevel="0" collapsed="false">
      <c r="C6" s="3"/>
      <c r="D6" s="1"/>
      <c r="E6" s="3"/>
    </row>
    <row r="7" customFormat="false" ht="14.6" hidden="false" customHeight="false" outlineLevel="0" collapsed="false">
      <c r="A7" s="2" t="s">
        <v>11</v>
      </c>
      <c r="B7" s="2"/>
      <c r="C7" s="2"/>
      <c r="D7" s="2"/>
      <c r="E7" s="2"/>
    </row>
    <row r="8" customFormat="false" ht="14.6" hidden="false" customHeight="false" outlineLevel="0" collapsed="false">
      <c r="A8" s="0" t="s">
        <v>1</v>
      </c>
      <c r="B8" s="0" t="s">
        <v>2</v>
      </c>
      <c r="C8" s="3" t="s">
        <v>3</v>
      </c>
      <c r="D8" s="1" t="s">
        <v>4</v>
      </c>
      <c r="E8" s="3" t="s">
        <v>5</v>
      </c>
    </row>
    <row r="9" customFormat="false" ht="14.6" hidden="false" customHeight="false" outlineLevel="0" collapsed="false">
      <c r="A9" s="0" t="s">
        <v>6</v>
      </c>
      <c r="B9" s="0" t="s">
        <v>7</v>
      </c>
      <c r="C9" s="3" t="n">
        <v>82.9041</v>
      </c>
      <c r="D9" s="1" t="n">
        <v>83.6014</v>
      </c>
      <c r="E9" s="3" t="n">
        <f aca="false">(D9-C9)/C9*100</f>
        <v>0.841092298209616</v>
      </c>
    </row>
    <row r="10" customFormat="false" ht="14.6" hidden="false" customHeight="false" outlineLevel="0" collapsed="false">
      <c r="A10" s="0" t="s">
        <v>8</v>
      </c>
      <c r="B10" s="0" t="s">
        <v>9</v>
      </c>
      <c r="C10" s="3" t="n">
        <v>18.1703</v>
      </c>
      <c r="D10" s="1" t="n">
        <v>17.7247</v>
      </c>
      <c r="E10" s="3" t="n">
        <f aca="false">(D10-C10)/C10*100</f>
        <v>-2.45235356598406</v>
      </c>
    </row>
    <row r="11" customFormat="false" ht="14.6" hidden="false" customHeight="false" outlineLevel="0" collapsed="false">
      <c r="A11" s="0" t="s">
        <v>10</v>
      </c>
      <c r="B11" s="0" t="s">
        <v>7</v>
      </c>
      <c r="C11" s="3" t="n">
        <v>85.4947</v>
      </c>
      <c r="D11" s="1" t="n">
        <v>83.6168</v>
      </c>
      <c r="E11" s="3" t="n">
        <f aca="false">(D11-C11)/C11*100</f>
        <v>-2.19651042696214</v>
      </c>
    </row>
    <row r="12" customFormat="false" ht="14.6" hidden="false" customHeight="false" outlineLevel="0" collapsed="false">
      <c r="C12" s="3"/>
      <c r="D12" s="1"/>
      <c r="E12" s="3"/>
    </row>
    <row r="13" customFormat="false" ht="14.6" hidden="false" customHeight="false" outlineLevel="0" collapsed="false">
      <c r="C13" s="3"/>
      <c r="D13" s="1"/>
      <c r="E13" s="3"/>
    </row>
  </sheetData>
  <mergeCells count="2">
    <mergeCell ref="A1:E1"/>
    <mergeCell ref="A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Cristina Riso</dc:creator>
  <dc:description/>
  <dc:language>fr-FR</dc:language>
  <cp:lastModifiedBy/>
  <dcterms:modified xsi:type="dcterms:W3CDTF">2023-11-13T14:40:29Z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