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8490" activeTab="1"/>
  </bookViews>
  <sheets>
    <sheet name="титул" sheetId="3" r:id="rId1"/>
    <sheet name="система" sheetId="1" r:id="rId2"/>
  </sheets>
  <definedNames>
    <definedName name="_xlnm.Print_Titles" localSheetId="1">система!$2:$3</definedName>
    <definedName name="_xlnm.Print_Area" localSheetId="1">система!$A$1:$G$62</definedName>
    <definedName name="_xlnm.Print_Area" localSheetId="0">титул!$A$1:$W$55</definedName>
  </definedNames>
  <calcPr calcId="145621"/>
</workbook>
</file>

<file path=xl/calcChain.xml><?xml version="1.0" encoding="utf-8"?>
<calcChain xmlns="http://schemas.openxmlformats.org/spreadsheetml/2006/main">
  <c r="W49" i="3" l="1"/>
  <c r="W47" i="3" l="1"/>
  <c r="W48" i="3"/>
  <c r="W30" i="3"/>
  <c r="W31" i="3"/>
  <c r="W25" i="3"/>
  <c r="W24" i="3"/>
  <c r="V35" i="3"/>
  <c r="V38" i="3" s="1"/>
  <c r="W36" i="3" l="1"/>
  <c r="W27" i="3" l="1"/>
  <c r="W32" i="3"/>
  <c r="W34" i="3"/>
  <c r="U51" i="3"/>
  <c r="V51" i="3"/>
  <c r="W45" i="3"/>
  <c r="W46" i="3"/>
  <c r="W4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20" i="1"/>
  <c r="E51" i="3"/>
  <c r="E52" i="3" s="1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E29" i="3"/>
  <c r="F29" i="3"/>
  <c r="F38" i="3" s="1"/>
  <c r="G29" i="3"/>
  <c r="G38" i="3" s="1"/>
  <c r="H29" i="3"/>
  <c r="I29" i="3"/>
  <c r="J29" i="3"/>
  <c r="K29" i="3"/>
  <c r="L29" i="3"/>
  <c r="L38" i="3" s="1"/>
  <c r="M29" i="3"/>
  <c r="N29" i="3"/>
  <c r="N38" i="3" s="1"/>
  <c r="O29" i="3"/>
  <c r="P29" i="3"/>
  <c r="Q29" i="3"/>
  <c r="R29" i="3"/>
  <c r="S29" i="3"/>
  <c r="S38" i="3" s="1"/>
  <c r="T29" i="3"/>
  <c r="T38" i="3" s="1"/>
  <c r="U29" i="3"/>
  <c r="U38" i="3" s="1"/>
  <c r="E35" i="3"/>
  <c r="R38" i="3" l="1"/>
  <c r="J38" i="3"/>
  <c r="I38" i="3"/>
  <c r="P38" i="3"/>
  <c r="H38" i="3"/>
  <c r="W35" i="3"/>
  <c r="W51" i="3"/>
  <c r="W52" i="3" s="1"/>
  <c r="Q38" i="3"/>
  <c r="O38" i="3"/>
  <c r="M38" i="3"/>
  <c r="K38" i="3"/>
  <c r="E38" i="3"/>
  <c r="F52" i="3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26" i="3" l="1"/>
  <c r="W29" i="3" l="1"/>
  <c r="W38" i="3" s="1"/>
  <c r="V28" i="3"/>
  <c r="W28" i="3"/>
</calcChain>
</file>

<file path=xl/sharedStrings.xml><?xml version="1.0" encoding="utf-8"?>
<sst xmlns="http://schemas.openxmlformats.org/spreadsheetml/2006/main" count="221" uniqueCount="107">
  <si>
    <t>Навчальний тиждень</t>
  </si>
  <si>
    <t>Години</t>
  </si>
  <si>
    <t>Ауд.</t>
  </si>
  <si>
    <t>Лекція</t>
  </si>
  <si>
    <t>Практичне заняття</t>
  </si>
  <si>
    <t>СРС</t>
  </si>
  <si>
    <t xml:space="preserve">Підготовка до занять </t>
  </si>
  <si>
    <t>S</t>
  </si>
  <si>
    <t>Навчальні тижні</t>
  </si>
  <si>
    <t>Сесія</t>
  </si>
  <si>
    <t>Самостійна робота</t>
  </si>
  <si>
    <t>Загальний обсяг годин</t>
  </si>
  <si>
    <t>ВСЬОГО балів на тиждень</t>
  </si>
  <si>
    <t xml:space="preserve">НАКОПИЧЕННЯ балів </t>
  </si>
  <si>
    <t>МІНІСТЕРСТВО ОСВІТИ І НАУКИ УКРАЇНИ</t>
  </si>
  <si>
    <t>ХАРКІВСЬКИЙ НАЦІОНАЛЬНИЙ ЕКОНОМІЧНИЙ УНІВЕРСИТЕТ ІМЕНІ СЕМЕНА КУЗНЕЦЯ</t>
  </si>
  <si>
    <t>ЗАТВЕРДЖУЮ</t>
  </si>
  <si>
    <t>РОБОЧИЙ ПЛАН</t>
  </si>
  <si>
    <t>(ТЕХНОЛОГІЧНА КАРТА)</t>
  </si>
  <si>
    <t>.</t>
  </si>
  <si>
    <t>з навчальної дисципліни</t>
  </si>
  <si>
    <t>Підсумковий контроль</t>
  </si>
  <si>
    <t>Форми організації освітнього процесу</t>
  </si>
  <si>
    <t>СР</t>
  </si>
  <si>
    <t>Контрольні заходи</t>
  </si>
  <si>
    <t>Поточний контроль</t>
  </si>
  <si>
    <t>1. РОЗПОДІЛ ГОДИН ЗА ТИЖДНЯМИ НАВЧАННЯ</t>
  </si>
  <si>
    <t>Кількість балів</t>
  </si>
  <si>
    <r>
      <t xml:space="preserve">Загальне навантаженння здобувача вищої освіти, </t>
    </r>
    <r>
      <rPr>
        <i/>
        <sz val="14"/>
        <color indexed="8"/>
        <rFont val="Times New Roman"/>
        <family val="1"/>
        <charset val="204"/>
      </rPr>
      <t>години на тиждень</t>
    </r>
  </si>
  <si>
    <t>НЗ</t>
  </si>
  <si>
    <t>Види навчальних занять (НЗ)</t>
  </si>
  <si>
    <t>Самостійна робота (СР)</t>
  </si>
  <si>
    <t>Підсумковий контроль (ПК)</t>
  </si>
  <si>
    <t xml:space="preserve">Навчальні заняття </t>
  </si>
  <si>
    <t>* поточні консультації проводяться викладачем за графіком, для студента години на консультації відводяться за рахунок самостійної роботи</t>
  </si>
  <si>
    <t>для студентів факультету ________________</t>
  </si>
  <si>
    <t>ОПП (ОНП) _________________</t>
  </si>
  <si>
    <t>курс (рік навчання) ___</t>
  </si>
  <si>
    <t>група (и)____________________________</t>
  </si>
  <si>
    <t>кафедра, що викладає: ___________________________</t>
  </si>
  <si>
    <t>Завідувач кафедри   ________________________________________                    _____________</t>
  </si>
  <si>
    <t>Лектор ________________________</t>
  </si>
  <si>
    <t>годин                                                                           Максимальна кількість балів по дисципліні</t>
  </si>
  <si>
    <t>лектор : ________________</t>
  </si>
  <si>
    <t xml:space="preserve">загальний обяг годин за </t>
  </si>
  <si>
    <t>викладач: ___________________</t>
  </si>
  <si>
    <t>2. НАКОПИЧУВАННЯ БАЛІВ З НАВЧАЛЬНОЇ ДИСЦИПЛІНИ</t>
  </si>
  <si>
    <t>Консультації*</t>
  </si>
  <si>
    <t>к</t>
  </si>
  <si>
    <t>Лекції</t>
  </si>
  <si>
    <t>Практичні заняття</t>
  </si>
  <si>
    <t>Лабораторні заняття</t>
  </si>
  <si>
    <t>Вивчення теоретичного матеріалу</t>
  </si>
  <si>
    <t>Виконання індивідуальних завдань</t>
  </si>
  <si>
    <t>Експрес-опитування</t>
  </si>
  <si>
    <t>Практичні завдання</t>
  </si>
  <si>
    <t>Лабораторні завдання</t>
  </si>
  <si>
    <t>Поточні контрольні</t>
  </si>
  <si>
    <t>ІНДЗ</t>
  </si>
  <si>
    <t xml:space="preserve">форма підсумкового контролю: </t>
  </si>
  <si>
    <t>ІТ</t>
  </si>
  <si>
    <t xml:space="preserve">cпеціальність _122 "Комп'ютерні науки" </t>
  </si>
  <si>
    <t>Комп'ютерні науки</t>
  </si>
  <si>
    <t>інформаційних систем</t>
  </si>
  <si>
    <t>доц. Задачин В.М.</t>
  </si>
  <si>
    <t>Лабораторне заняття</t>
  </si>
  <si>
    <t>Пошук, підбір та огляд літературних джерел за заданою тематикою. Виконання лабораторного завдання.</t>
  </si>
  <si>
    <t>Декан   факультету ___________  Григорій КОЦ</t>
  </si>
  <si>
    <t>Віктор ЗАДАЧИН</t>
  </si>
  <si>
    <t>Теоретична контрольна робота</t>
  </si>
  <si>
    <t>«МОДЕЛЮВАННЯ СИСТЕМ ТА МЕТОДИ ОПТИМІЗАЦІЙ»</t>
  </si>
  <si>
    <t>навчальною дисципліною: _150____</t>
  </si>
  <si>
    <t>Екзамен</t>
  </si>
  <si>
    <r>
      <rPr>
        <b/>
        <sz val="10"/>
        <color theme="1"/>
        <rFont val="Times New Roman"/>
        <family val="1"/>
        <charset val="204"/>
      </rPr>
      <t>Тема 17</t>
    </r>
    <r>
      <rPr>
        <sz val="10"/>
        <color theme="1"/>
        <rFont val="Times New Roman"/>
        <family val="1"/>
        <charset val="204"/>
      </rPr>
      <t>. Моделювання. Основні поняття. Види моделей, їх класифікація. Вимоги до моделей.</t>
    </r>
  </si>
  <si>
    <r>
      <rPr>
        <b/>
        <sz val="10"/>
        <rFont val="Times New Roman"/>
        <family val="1"/>
        <charset val="204"/>
      </rPr>
      <t>Тема 18</t>
    </r>
    <r>
      <rPr>
        <sz val="10"/>
        <rFont val="Times New Roman"/>
        <family val="1"/>
        <charset val="204"/>
      </rPr>
      <t>. Основні види моделювання. Формальні методи побудови моделей.</t>
    </r>
  </si>
  <si>
    <r>
      <rPr>
        <b/>
        <sz val="10"/>
        <rFont val="Times New Roman"/>
        <family val="1"/>
        <charset val="204"/>
      </rPr>
      <t>Тема 21.</t>
    </r>
    <r>
      <rPr>
        <sz val="10"/>
        <rFont val="Times New Roman"/>
        <family val="1"/>
        <charset val="204"/>
      </rPr>
      <t xml:space="preserve"> Імовірнісне моделювання. Моделювання випадкових процесів.</t>
    </r>
  </si>
  <si>
    <r>
      <rPr>
        <b/>
        <sz val="10"/>
        <color indexed="8"/>
        <rFont val="Times New Roman"/>
        <family val="1"/>
        <charset val="204"/>
      </rPr>
      <t>Тема 24.</t>
    </r>
    <r>
      <rPr>
        <sz val="10"/>
        <color indexed="8"/>
        <rFont val="Times New Roman"/>
        <family val="1"/>
        <charset val="204"/>
      </rPr>
      <t xml:space="preserve"> Cистеми масового обслуговування. Середовище імітаційного моделювання GPSS World.</t>
    </r>
  </si>
  <si>
    <r>
      <t xml:space="preserve">Тема 23. </t>
    </r>
    <r>
      <rPr>
        <sz val="10"/>
        <rFont val="Times New Roman"/>
        <family val="1"/>
        <charset val="204"/>
      </rPr>
      <t>Сітьові моделі, моделі теорії черг. Мережі Петрі. Ланцюги Маркова.</t>
    </r>
  </si>
  <si>
    <t>Змістовий модуль 3. Моделювання систем</t>
  </si>
  <si>
    <t>Предекзам. консультац.</t>
  </si>
  <si>
    <t>Вирішення практичних завдань на різні теми, що входять до підсумкового контролю</t>
  </si>
  <si>
    <t>ЕКЗАМЕН</t>
  </si>
  <si>
    <t>Виконання завдань екзаменаційного білету</t>
  </si>
  <si>
    <t>Підготовка до іспиту</t>
  </si>
  <si>
    <t>Повторення матеріалів змістовних модулів</t>
  </si>
  <si>
    <t>Протокол № 1</t>
  </si>
  <si>
    <r>
      <rPr>
        <b/>
        <sz val="10"/>
        <rFont val="Times New Roman"/>
        <family val="1"/>
        <charset val="204"/>
      </rPr>
      <t>Лабораторна робота 11</t>
    </r>
    <r>
      <rPr>
        <sz val="10"/>
        <rFont val="Times New Roman"/>
        <family val="1"/>
        <charset val="204"/>
      </rPr>
      <t xml:space="preserve">.  Обробка та аналіз даних експерименту. Підбір параметрів розподілу. </t>
    </r>
  </si>
  <si>
    <t>Захист лабораторної роботи 11</t>
  </si>
  <si>
    <t>Захист лабораторної роботи 12</t>
  </si>
  <si>
    <r>
      <rPr>
        <b/>
        <sz val="10"/>
        <rFont val="Times New Roman"/>
        <family val="1"/>
        <charset val="204"/>
      </rPr>
      <t>Лабораторна робота 13</t>
    </r>
    <r>
      <rPr>
        <sz val="10"/>
        <rFont val="Times New Roman"/>
        <family val="1"/>
        <charset val="204"/>
      </rPr>
      <t xml:space="preserve">. Побудова багатофакторної регресійної моделі </t>
    </r>
  </si>
  <si>
    <t>Захист лабораторної роботи 13</t>
  </si>
  <si>
    <r>
      <rPr>
        <b/>
        <sz val="10"/>
        <rFont val="Times New Roman"/>
        <family val="1"/>
        <charset val="204"/>
      </rPr>
      <t>Лабораторна робота 14</t>
    </r>
    <r>
      <rPr>
        <sz val="10"/>
        <rFont val="Times New Roman"/>
        <family val="1"/>
        <charset val="204"/>
      </rPr>
      <t>. Дослідження імітаційних моделей</t>
    </r>
  </si>
  <si>
    <t>Захист лабораторної роботи 14</t>
  </si>
  <si>
    <r>
      <rPr>
        <b/>
        <sz val="10"/>
        <rFont val="Times New Roman"/>
        <family val="1"/>
        <charset val="204"/>
      </rPr>
      <t>Лабораторна робота 15</t>
    </r>
    <r>
      <rPr>
        <sz val="10"/>
        <rFont val="Times New Roman"/>
        <family val="1"/>
        <charset val="204"/>
      </rPr>
      <t>. Дослідження моделей, заснованих на D-схемах</t>
    </r>
  </si>
  <si>
    <t>Захист лабораторної роботи 15</t>
  </si>
  <si>
    <r>
      <rPr>
        <b/>
        <sz val="10"/>
        <rFont val="Times New Roman"/>
        <family val="1"/>
        <charset val="204"/>
      </rPr>
      <t>Лабораторна робота 16.</t>
    </r>
    <r>
      <rPr>
        <sz val="10"/>
        <rFont val="Times New Roman"/>
        <family val="1"/>
        <charset val="204"/>
      </rPr>
      <t xml:space="preserve"> Середовище імітаційного моделювання GPSS World. Моделювання найпростіших та багатоканальних систем масового обслуговування </t>
    </r>
  </si>
  <si>
    <t>Захист лабораторної роботи 16</t>
  </si>
  <si>
    <r>
      <t xml:space="preserve"> </t>
    </r>
    <r>
      <rPr>
        <b/>
        <sz val="10"/>
        <rFont val="Times New Roman"/>
        <family val="1"/>
        <charset val="204"/>
      </rPr>
      <t>Тема 22.</t>
    </r>
    <r>
      <rPr>
        <sz val="10"/>
        <rFont val="Times New Roman"/>
        <family val="1"/>
        <charset val="204"/>
      </rPr>
      <t xml:space="preserve"> Моделі розрахункових процесів та управління. Динамічні моделі, F, P, Q, A- схеми. </t>
    </r>
  </si>
  <si>
    <t>«____» __________________  2024  р.</t>
  </si>
  <si>
    <r>
      <t>навчальний рік:</t>
    </r>
    <r>
      <rPr>
        <b/>
        <sz val="13"/>
        <color indexed="8"/>
        <rFont val="Times New Roman"/>
        <family val="1"/>
        <charset val="204"/>
      </rPr>
      <t xml:space="preserve"> 2023 - 2024</t>
    </r>
  </si>
  <si>
    <t>6.04.122.010.21.1-4, 6.46.122.010.21.3</t>
  </si>
  <si>
    <t>Дмитро БОНДАРЕНКО</t>
  </si>
  <si>
    <t>семестр : 6</t>
  </si>
  <si>
    <r>
      <rPr>
        <b/>
        <sz val="10"/>
        <color indexed="8"/>
        <rFont val="Times New Roman"/>
        <family val="1"/>
        <charset val="204"/>
      </rPr>
      <t>Лабораторна робота 10</t>
    </r>
    <r>
      <rPr>
        <sz val="10"/>
        <color indexed="8"/>
        <rFont val="Times New Roman"/>
        <family val="1"/>
        <charset val="204"/>
      </rPr>
      <t xml:space="preserve">. Генерація псевдовипадкових чисел. </t>
    </r>
  </si>
  <si>
    <r>
      <rPr>
        <b/>
        <sz val="10"/>
        <rFont val="Times New Roman"/>
        <family val="1"/>
        <charset val="204"/>
      </rPr>
      <t>Лабораторна робота 12</t>
    </r>
    <r>
      <rPr>
        <sz val="10"/>
        <rFont val="Times New Roman"/>
        <family val="1"/>
        <charset val="204"/>
      </rPr>
      <t>. Моделювання даних експерименту з випадковими помилками. Ідентифікація параметрів регресійної моделі МНК. Аналіз  результатів моделювання.</t>
    </r>
  </si>
  <si>
    <r>
      <rPr>
        <b/>
        <sz val="10"/>
        <color indexed="8"/>
        <rFont val="Times New Roman"/>
        <family val="1"/>
        <charset val="204"/>
      </rPr>
      <t xml:space="preserve">Тема 19. </t>
    </r>
    <r>
      <rPr>
        <sz val="10"/>
        <color indexed="8"/>
        <rFont val="Times New Roman"/>
        <family val="1"/>
        <charset val="204"/>
      </rPr>
      <t>Ідентифікація параметрів математичної моделі. Адекватність, чутливість, несуперечливість моделі.</t>
    </r>
    <r>
      <rPr>
        <b/>
        <sz val="10"/>
        <color indexed="8"/>
        <rFont val="Times New Roman"/>
        <family val="1"/>
        <charset val="204"/>
      </rPr>
      <t xml:space="preserve">  Тема 20</t>
    </r>
    <r>
      <rPr>
        <sz val="10"/>
        <color indexed="8"/>
        <rFont val="Times New Roman"/>
        <family val="1"/>
        <charset val="204"/>
      </rPr>
      <t xml:space="preserve">. Принципи побудови моделей. Технологія моделювання. </t>
    </r>
  </si>
  <si>
    <t>Затверджено на засіданні кафедри «8» січня  2024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</si>
</sst>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20"/>
      <color indexed="8"/>
      <name val="Symbol"/>
      <family val="1"/>
      <charset val="2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name val="Calibri"/>
      <family val="2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sz val="13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21">
    <xf numFmtId="0" fontId="0" fillId="0" borderId="0" xfId="0"/>
    <xf numFmtId="0" fontId="17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/>
    <xf numFmtId="0" fontId="17" fillId="0" borderId="0" xfId="0" applyFont="1" applyAlignment="1"/>
    <xf numFmtId="0" fontId="25" fillId="0" borderId="0" xfId="0" applyFont="1" applyAlignment="1"/>
    <xf numFmtId="0" fontId="20" fillId="0" borderId="0" xfId="0" applyFont="1" applyAlignment="1"/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7" fillId="0" borderId="0" xfId="0" applyFont="1" applyBorder="1"/>
    <xf numFmtId="0" fontId="23" fillId="0" borderId="0" xfId="0" applyFont="1"/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right" indent="1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13" fillId="0" borderId="6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28" fillId="0" borderId="0" xfId="0" applyFont="1" applyFill="1" applyAlignment="1">
      <alignment horizontal="left"/>
    </xf>
    <xf numFmtId="0" fontId="35" fillId="0" borderId="0" xfId="0" applyFont="1" applyFill="1" applyAlignment="1"/>
    <xf numFmtId="0" fontId="20" fillId="0" borderId="0" xfId="0" applyFont="1" applyAlignment="1">
      <alignment horizontal="right"/>
    </xf>
    <xf numFmtId="0" fontId="38" fillId="0" borderId="0" xfId="0" applyFont="1" applyAlignment="1"/>
    <xf numFmtId="0" fontId="2" fillId="0" borderId="0" xfId="0" applyFont="1" applyAlignment="1">
      <alignment vertical="top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/>
    <xf numFmtId="0" fontId="20" fillId="0" borderId="0" xfId="0" applyFont="1" applyFill="1" applyAlignment="1"/>
    <xf numFmtId="0" fontId="20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 indent="1"/>
    </xf>
    <xf numFmtId="0" fontId="23" fillId="0" borderId="0" xfId="0" applyFont="1" applyFill="1" applyAlignment="1"/>
    <xf numFmtId="0" fontId="23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 wrapText="1"/>
    </xf>
    <xf numFmtId="0" fontId="22" fillId="0" borderId="0" xfId="0" applyFont="1" applyFill="1"/>
    <xf numFmtId="0" fontId="19" fillId="0" borderId="0" xfId="0" applyFont="1" applyFill="1"/>
    <xf numFmtId="0" fontId="23" fillId="0" borderId="0" xfId="0" applyFont="1" applyFill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textRotation="90" wrapText="1"/>
    </xf>
    <xf numFmtId="0" fontId="3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 wrapText="1"/>
    </xf>
    <xf numFmtId="9" fontId="20" fillId="0" borderId="0" xfId="1" applyNumberFormat="1" applyFont="1" applyFill="1" applyAlignment="1">
      <alignment horizontal="left" vertical="center" wrapText="1" indent="1"/>
    </xf>
    <xf numFmtId="1" fontId="21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20" fillId="0" borderId="16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/>
    </xf>
    <xf numFmtId="0" fontId="40" fillId="0" borderId="15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3" fillId="0" borderId="0" xfId="0" applyFont="1"/>
    <xf numFmtId="0" fontId="46" fillId="0" borderId="2" xfId="0" applyFont="1" applyFill="1" applyBorder="1" applyAlignment="1" applyProtection="1">
      <alignment horizontal="center" vertical="center" wrapText="1"/>
      <protection locked="0"/>
    </xf>
    <xf numFmtId="0" fontId="46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44" fillId="0" borderId="5" xfId="0" applyFont="1" applyFill="1" applyBorder="1" applyAlignment="1" applyProtection="1">
      <alignment horizontal="center" vertical="center" wrapText="1"/>
      <protection locked="0"/>
    </xf>
    <xf numFmtId="0" fontId="40" fillId="2" borderId="12" xfId="0" applyFont="1" applyFill="1" applyBorder="1" applyAlignment="1">
      <alignment horizontal="center" vertical="center" wrapText="1"/>
    </xf>
    <xf numFmtId="0" fontId="40" fillId="2" borderId="1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/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0" fontId="47" fillId="0" borderId="0" xfId="0" applyFont="1"/>
    <xf numFmtId="0" fontId="48" fillId="0" borderId="0" xfId="0" applyFont="1" applyAlignment="1">
      <alignment vertical="center"/>
    </xf>
    <xf numFmtId="0" fontId="47" fillId="0" borderId="33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1" fillId="0" borderId="0" xfId="0" applyFont="1" applyAlignment="1"/>
    <xf numFmtId="0" fontId="24" fillId="3" borderId="0" xfId="0" applyFont="1" applyFill="1" applyAlignment="1">
      <alignment horizontal="left"/>
    </xf>
    <xf numFmtId="0" fontId="25" fillId="0" borderId="35" xfId="0" applyFont="1" applyBorder="1" applyAlignment="1">
      <alignment vertical="center"/>
    </xf>
    <xf numFmtId="0" fontId="25" fillId="0" borderId="36" xfId="0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2" fillId="2" borderId="38" xfId="0" applyFont="1" applyFill="1" applyBorder="1" applyAlignment="1">
      <alignment horizontal="center" vertical="center"/>
    </xf>
    <xf numFmtId="0" fontId="37" fillId="0" borderId="0" xfId="0" applyFont="1" applyAlignment="1"/>
    <xf numFmtId="0" fontId="18" fillId="0" borderId="0" xfId="0" applyFont="1" applyAlignment="1"/>
    <xf numFmtId="0" fontId="36" fillId="0" borderId="0" xfId="0" applyFont="1" applyAlignment="1">
      <alignment vertical="center"/>
    </xf>
    <xf numFmtId="0" fontId="28" fillId="0" borderId="0" xfId="0" applyFont="1" applyAlignment="1"/>
    <xf numFmtId="0" fontId="19" fillId="0" borderId="0" xfId="0" applyFont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5" fillId="3" borderId="0" xfId="0" applyFont="1" applyFill="1" applyAlignment="1">
      <alignment vertical="top"/>
    </xf>
    <xf numFmtId="0" fontId="49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7" fillId="3" borderId="36" xfId="0" applyFont="1" applyFill="1" applyBorder="1" applyAlignment="1">
      <alignment horizontal="center" vertical="center"/>
    </xf>
    <xf numFmtId="9" fontId="20" fillId="3" borderId="0" xfId="1" applyNumberFormat="1" applyFont="1" applyFill="1" applyAlignment="1">
      <alignment horizontal="left" vertical="center" wrapText="1" indent="1"/>
    </xf>
    <xf numFmtId="0" fontId="42" fillId="3" borderId="0" xfId="0" applyFont="1" applyFill="1" applyAlignment="1">
      <alignment vertical="center" wrapText="1"/>
    </xf>
    <xf numFmtId="0" fontId="17" fillId="3" borderId="0" xfId="0" applyFont="1" applyFill="1" applyAlignment="1">
      <alignment horizontal="center" vertical="center" wrapText="1"/>
    </xf>
    <xf numFmtId="0" fontId="39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1" fillId="0" borderId="18" xfId="0" applyFont="1" applyFill="1" applyBorder="1" applyAlignment="1">
      <alignment vertical="center" wrapText="1"/>
    </xf>
    <xf numFmtId="0" fontId="8" fillId="0" borderId="41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vertical="center" wrapText="1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23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8" fillId="0" borderId="58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31" fillId="0" borderId="61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right" vertical="center" wrapText="1" indent="1"/>
    </xf>
    <xf numFmtId="0" fontId="25" fillId="0" borderId="3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5" fillId="0" borderId="35" xfId="0" applyFont="1" applyBorder="1" applyAlignment="1">
      <alignment horizontal="center" vertical="center"/>
    </xf>
    <xf numFmtId="1" fontId="22" fillId="2" borderId="38" xfId="0" applyNumberFormat="1" applyFont="1" applyFill="1" applyBorder="1" applyAlignment="1">
      <alignment horizontal="center" vertical="center"/>
    </xf>
    <xf numFmtId="1" fontId="11" fillId="2" borderId="31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20" fillId="0" borderId="0" xfId="0" applyFont="1" applyAlignment="1"/>
    <xf numFmtId="0" fontId="35" fillId="0" borderId="0" xfId="0" applyFont="1" applyFill="1" applyAlignment="1"/>
    <xf numFmtId="0" fontId="2" fillId="0" borderId="0" xfId="0" applyFont="1"/>
    <xf numFmtId="0" fontId="3" fillId="0" borderId="0" xfId="0" applyFont="1" applyFill="1" applyAlignment="1">
      <alignment vertical="top"/>
    </xf>
    <xf numFmtId="0" fontId="34" fillId="0" borderId="21" xfId="0" applyFont="1" applyFill="1" applyBorder="1" applyAlignment="1">
      <alignment vertical="center" wrapText="1"/>
    </xf>
    <xf numFmtId="0" fontId="50" fillId="0" borderId="28" xfId="0" applyFont="1" applyBorder="1"/>
    <xf numFmtId="0" fontId="50" fillId="0" borderId="50" xfId="0" applyFont="1" applyBorder="1"/>
    <xf numFmtId="0" fontId="34" fillId="0" borderId="20" xfId="0" applyFont="1" applyFill="1" applyBorder="1" applyAlignment="1">
      <alignment horizontal="left" vertical="top" wrapText="1"/>
    </xf>
    <xf numFmtId="0" fontId="51" fillId="0" borderId="20" xfId="0" applyFont="1" applyFill="1" applyBorder="1" applyAlignment="1">
      <alignment vertical="center" wrapText="1"/>
    </xf>
    <xf numFmtId="0" fontId="34" fillId="0" borderId="28" xfId="0" applyFont="1" applyFill="1" applyBorder="1" applyAlignment="1">
      <alignment horizontal="left" vertical="top" wrapText="1"/>
    </xf>
    <xf numFmtId="0" fontId="50" fillId="0" borderId="49" xfId="0" applyFont="1" applyBorder="1"/>
    <xf numFmtId="0" fontId="34" fillId="0" borderId="26" xfId="0" applyFont="1" applyFill="1" applyBorder="1" applyAlignment="1">
      <alignment vertical="center" wrapText="1"/>
    </xf>
    <xf numFmtId="0" fontId="51" fillId="0" borderId="20" xfId="0" applyFont="1" applyFill="1" applyBorder="1" applyAlignment="1">
      <alignment horizontal="left" vertical="center" wrapText="1"/>
    </xf>
    <xf numFmtId="0" fontId="34" fillId="0" borderId="20" xfId="0" applyFont="1" applyFill="1" applyBorder="1" applyAlignment="1">
      <alignment vertical="center" wrapText="1"/>
    </xf>
    <xf numFmtId="0" fontId="34" fillId="0" borderId="15" xfId="0" applyFont="1" applyFill="1" applyBorder="1"/>
    <xf numFmtId="0" fontId="34" fillId="0" borderId="29" xfId="0" applyFont="1" applyFill="1" applyBorder="1" applyAlignment="1">
      <alignment horizontal="left" vertical="center" wrapText="1"/>
    </xf>
    <xf numFmtId="0" fontId="34" fillId="0" borderId="23" xfId="0" applyFont="1" applyFill="1" applyBorder="1" applyAlignment="1">
      <alignment vertical="center" wrapText="1"/>
    </xf>
    <xf numFmtId="0" fontId="34" fillId="0" borderId="22" xfId="0" applyFont="1" applyFill="1" applyBorder="1" applyAlignment="1">
      <alignment vertical="center" wrapText="1"/>
    </xf>
    <xf numFmtId="0" fontId="34" fillId="0" borderId="24" xfId="0" applyFont="1" applyFill="1" applyBorder="1" applyAlignment="1">
      <alignment horizontal="left" vertical="center" wrapText="1"/>
    </xf>
    <xf numFmtId="0" fontId="52" fillId="0" borderId="27" xfId="0" applyFont="1" applyFill="1" applyBorder="1" applyAlignment="1">
      <alignment vertical="center" wrapText="1"/>
    </xf>
    <xf numFmtId="0" fontId="34" fillId="0" borderId="23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wrapText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7" xfId="0" applyFont="1" applyFill="1" applyBorder="1" applyAlignment="1" applyProtection="1">
      <alignment vertical="center" wrapText="1"/>
      <protection locked="0"/>
    </xf>
    <xf numFmtId="0" fontId="14" fillId="0" borderId="18" xfId="0" applyFont="1" applyFill="1" applyBorder="1" applyAlignment="1" applyProtection="1">
      <alignment vertical="center" wrapText="1"/>
      <protection locked="0"/>
    </xf>
    <xf numFmtId="0" fontId="50" fillId="0" borderId="0" xfId="0" applyFont="1" applyFill="1" applyAlignment="1">
      <alignment horizontal="left" vertical="center" wrapText="1"/>
    </xf>
    <xf numFmtId="0" fontId="34" fillId="0" borderId="60" xfId="0" applyFont="1" applyFill="1" applyBorder="1" applyAlignment="1">
      <alignment horizontal="left" vertical="top" wrapText="1"/>
    </xf>
    <xf numFmtId="0" fontId="34" fillId="0" borderId="61" xfId="0" applyFont="1" applyFill="1" applyBorder="1" applyAlignment="1">
      <alignment horizontal="left" vertical="top" wrapText="1"/>
    </xf>
    <xf numFmtId="0" fontId="34" fillId="0" borderId="25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wrapText="1"/>
    </xf>
    <xf numFmtId="0" fontId="17" fillId="0" borderId="0" xfId="0" applyFont="1" applyFill="1" applyAlignment="1">
      <alignment horizontal="center" wrapText="1"/>
    </xf>
    <xf numFmtId="0" fontId="14" fillId="0" borderId="61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 wrapText="1"/>
    </xf>
    <xf numFmtId="0" fontId="53" fillId="0" borderId="28" xfId="0" applyFont="1" applyBorder="1" applyAlignment="1">
      <alignment vertical="top" wrapText="1"/>
    </xf>
    <xf numFmtId="0" fontId="14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63" xfId="0" applyFont="1" applyFill="1" applyBorder="1" applyAlignment="1">
      <alignment horizontal="left" vertical="center" wrapText="1"/>
    </xf>
    <xf numFmtId="0" fontId="50" fillId="0" borderId="64" xfId="0" applyFont="1" applyFill="1" applyBorder="1" applyAlignment="1">
      <alignment vertical="center" wrapText="1"/>
    </xf>
    <xf numFmtId="0" fontId="50" fillId="0" borderId="41" xfId="0" applyFont="1" applyFill="1" applyBorder="1" applyAlignment="1">
      <alignment vertical="center" wrapText="1"/>
    </xf>
    <xf numFmtId="0" fontId="50" fillId="0" borderId="65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horizontal="left" vertical="center" wrapText="1"/>
    </xf>
    <xf numFmtId="1" fontId="5" fillId="0" borderId="14" xfId="0" applyNumberFormat="1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36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4" fillId="0" borderId="45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5" fillId="3" borderId="16" xfId="0" applyFont="1" applyFill="1" applyBorder="1" applyAlignment="1">
      <alignment horizontal="left" vertical="top"/>
    </xf>
    <xf numFmtId="0" fontId="7" fillId="3" borderId="39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7" fillId="3" borderId="54" xfId="0" applyFont="1" applyFill="1" applyBorder="1" applyAlignment="1">
      <alignment horizontal="left" vertical="center" wrapText="1"/>
    </xf>
    <xf numFmtId="0" fontId="7" fillId="3" borderId="40" xfId="0" applyFont="1" applyFill="1" applyBorder="1" applyAlignment="1">
      <alignment horizontal="left" vertical="center" wrapText="1"/>
    </xf>
    <xf numFmtId="0" fontId="7" fillId="3" borderId="45" xfId="0" applyFont="1" applyFill="1" applyBorder="1" applyAlignment="1">
      <alignment horizontal="left" vertical="center" wrapText="1"/>
    </xf>
    <xf numFmtId="0" fontId="7" fillId="3" borderId="53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1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6" fillId="2" borderId="12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1" fillId="3" borderId="34" xfId="0" applyFont="1" applyFill="1" applyBorder="1" applyAlignment="1">
      <alignment horizontal="left" vertical="center" wrapText="1"/>
    </xf>
    <xf numFmtId="0" fontId="6" fillId="2" borderId="56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4" xfId="0" applyFont="1" applyFill="1" applyBorder="1" applyAlignment="1">
      <alignment horizontal="left" vertical="center" wrapText="1" indent="1"/>
    </xf>
    <xf numFmtId="0" fontId="31" fillId="3" borderId="29" xfId="0" applyFont="1" applyFill="1" applyBorder="1" applyAlignment="1">
      <alignment horizontal="left" vertical="center" wrapText="1"/>
    </xf>
    <xf numFmtId="0" fontId="31" fillId="3" borderId="17" xfId="0" applyFont="1" applyFill="1" applyBorder="1" applyAlignment="1">
      <alignment horizontal="left" vertical="center" wrapText="1"/>
    </xf>
    <xf numFmtId="0" fontId="49" fillId="3" borderId="45" xfId="0" applyFont="1" applyFill="1" applyBorder="1" applyAlignment="1">
      <alignment horizontal="center" vertical="center"/>
    </xf>
    <xf numFmtId="0" fontId="8" fillId="0" borderId="56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2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textRotation="90" wrapText="1"/>
    </xf>
    <xf numFmtId="0" fontId="10" fillId="2" borderId="43" xfId="0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" fillId="2" borderId="38" xfId="0" applyFont="1" applyFill="1" applyBorder="1" applyAlignment="1">
      <alignment horizontal="right" vertical="center" wrapText="1" indent="1"/>
    </xf>
    <xf numFmtId="0" fontId="5" fillId="2" borderId="47" xfId="0" applyFont="1" applyFill="1" applyBorder="1" applyAlignment="1">
      <alignment horizontal="right" vertical="center" wrapText="1" indent="1"/>
    </xf>
    <xf numFmtId="0" fontId="5" fillId="2" borderId="48" xfId="0" applyFont="1" applyFill="1" applyBorder="1" applyAlignment="1">
      <alignment horizontal="right" vertical="center" wrapText="1" indent="1"/>
    </xf>
    <xf numFmtId="0" fontId="7" fillId="0" borderId="5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8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vertical="center" wrapText="1"/>
    </xf>
    <xf numFmtId="0" fontId="10" fillId="2" borderId="49" xfId="0" applyFont="1" applyFill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31" fillId="3" borderId="22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center" wrapText="1"/>
    </xf>
    <xf numFmtId="0" fontId="6" fillId="2" borderId="46" xfId="0" applyFont="1" applyFill="1" applyBorder="1" applyAlignment="1">
      <alignment horizontal="center" vertical="center" textRotation="90" wrapText="1"/>
    </xf>
    <xf numFmtId="0" fontId="6" fillId="2" borderId="43" xfId="0" applyFont="1" applyFill="1" applyBorder="1" applyAlignment="1">
      <alignment horizontal="center" vertical="center" textRotation="90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25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27" fillId="2" borderId="49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horizontal="center" vertical="center" wrapText="1"/>
    </xf>
    <xf numFmtId="0" fontId="32" fillId="0" borderId="33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textRotation="90" wrapText="1"/>
    </xf>
    <xf numFmtId="0" fontId="33" fillId="0" borderId="7" xfId="0" applyFont="1" applyFill="1" applyBorder="1" applyAlignment="1">
      <alignment horizontal="center" vertical="center" textRotation="90" wrapText="1"/>
    </xf>
    <xf numFmtId="0" fontId="16" fillId="0" borderId="45" xfId="0" applyFont="1" applyFill="1" applyBorder="1" applyAlignment="1">
      <alignment horizontal="center" vertical="center"/>
    </xf>
    <xf numFmtId="0" fontId="29" fillId="0" borderId="46" xfId="0" applyFont="1" applyFill="1" applyBorder="1" applyAlignment="1">
      <alignment horizontal="center" vertical="center" textRotation="90" wrapText="1"/>
    </xf>
    <xf numFmtId="0" fontId="29" fillId="0" borderId="3" xfId="0" applyFont="1" applyFill="1" applyBorder="1" applyAlignment="1">
      <alignment horizontal="center" vertical="center" textRotation="90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32" fillId="0" borderId="49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center" vertical="center" wrapText="1"/>
    </xf>
    <xf numFmtId="0" fontId="32" fillId="0" borderId="21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5" fillId="0" borderId="38" xfId="0" applyFont="1" applyFill="1" applyBorder="1" applyAlignment="1">
      <alignment horizontal="left" vertical="center" wrapText="1" indent="1"/>
    </xf>
    <xf numFmtId="0" fontId="5" fillId="0" borderId="47" xfId="0" applyFont="1" applyFill="1" applyBorder="1" applyAlignment="1">
      <alignment horizontal="left" vertical="center" wrapText="1" indent="1"/>
    </xf>
    <xf numFmtId="0" fontId="5" fillId="0" borderId="13" xfId="0" applyFont="1" applyFill="1" applyBorder="1" applyAlignment="1">
      <alignment horizontal="left" vertical="center" wrapText="1" indent="1"/>
    </xf>
    <xf numFmtId="0" fontId="41" fillId="3" borderId="50" xfId="0" applyFont="1" applyFill="1" applyBorder="1" applyAlignment="1">
      <alignment horizontal="center" vertical="center" wrapText="1"/>
    </xf>
    <xf numFmtId="0" fontId="41" fillId="3" borderId="62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1" fontId="6" fillId="3" borderId="38" xfId="0" applyNumberFormat="1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textRotation="90" wrapText="1"/>
    </xf>
    <xf numFmtId="0" fontId="4" fillId="0" borderId="50" xfId="0" applyFont="1" applyFill="1" applyBorder="1" applyAlignment="1">
      <alignment horizontal="center" vertical="center" textRotation="90" wrapText="1"/>
    </xf>
    <xf numFmtId="0" fontId="4" fillId="0" borderId="21" xfId="0" applyFont="1" applyFill="1" applyBorder="1" applyAlignment="1">
      <alignment horizontal="center" vertical="center" textRotation="90" wrapText="1"/>
    </xf>
    <xf numFmtId="0" fontId="33" fillId="0" borderId="43" xfId="0" applyFont="1" applyFill="1" applyBorder="1" applyAlignment="1">
      <alignment horizontal="center" vertical="center" textRotation="90" wrapText="1"/>
    </xf>
    <xf numFmtId="0" fontId="13" fillId="0" borderId="46" xfId="0" applyFont="1" applyFill="1" applyBorder="1" applyAlignment="1">
      <alignment horizontal="center" vertical="center" textRotation="90" wrapText="1"/>
    </xf>
    <xf numFmtId="0" fontId="13" fillId="0" borderId="43" xfId="0" applyFont="1" applyFill="1" applyBorder="1" applyAlignment="1">
      <alignment horizontal="center" vertical="center" textRotation="90" wrapText="1"/>
    </xf>
    <xf numFmtId="0" fontId="13" fillId="0" borderId="3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showGridLines="0" showZeros="0" view="pageBreakPreview" topLeftCell="A27" zoomScale="80" zoomScaleNormal="100" zoomScaleSheetLayoutView="80" zoomScalePageLayoutView="70" workbookViewId="0">
      <selection activeCell="AA41" sqref="AA41"/>
    </sheetView>
  </sheetViews>
  <sheetFormatPr defaultColWidth="9.140625" defaultRowHeight="16.5" x14ac:dyDescent="0.25"/>
  <cols>
    <col min="1" max="1" width="6" style="2" customWidth="1"/>
    <col min="2" max="2" width="12" style="1" customWidth="1"/>
    <col min="3" max="3" width="6.28515625" style="1" customWidth="1"/>
    <col min="4" max="4" width="15.7109375" style="1" customWidth="1"/>
    <col min="5" max="20" width="4.28515625" style="1" customWidth="1"/>
    <col min="21" max="21" width="4.5703125" style="1" customWidth="1"/>
    <col min="22" max="23" width="8" style="1" customWidth="1"/>
    <col min="24" max="24" width="4.7109375" style="39" customWidth="1"/>
    <col min="25" max="16384" width="9.140625" style="1"/>
  </cols>
  <sheetData>
    <row r="1" spans="1:25" ht="15.75" customHeight="1" x14ac:dyDescent="0.25">
      <c r="A1" s="229" t="s">
        <v>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</row>
    <row r="2" spans="1:25" ht="19.5" customHeight="1" x14ac:dyDescent="0.3">
      <c r="A2" s="230" t="s">
        <v>15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</row>
    <row r="3" spans="1:25" s="5" customFormat="1" ht="33" customHeight="1" x14ac:dyDescent="0.3">
      <c r="A3" s="26" t="s">
        <v>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40"/>
    </row>
    <row r="4" spans="1:25" s="5" customFormat="1" ht="22.5" customHeight="1" x14ac:dyDescent="0.3">
      <c r="A4" s="137" t="s">
        <v>67</v>
      </c>
      <c r="B4" s="136"/>
      <c r="C4" s="136"/>
      <c r="D4" s="136"/>
      <c r="E4" s="136"/>
      <c r="F4" s="136"/>
      <c r="G4" s="136"/>
      <c r="H4" s="136"/>
      <c r="I4" s="136"/>
      <c r="J4" s="13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40"/>
      <c r="Y4" s="87"/>
    </row>
    <row r="5" spans="1:25" s="5" customFormat="1" ht="18.75" customHeight="1" x14ac:dyDescent="0.3">
      <c r="A5" s="27" t="s">
        <v>98</v>
      </c>
      <c r="B5" s="28"/>
      <c r="C5" s="28"/>
      <c r="D5" s="28"/>
      <c r="E5" s="7"/>
      <c r="F5" s="7"/>
      <c r="G5" s="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41"/>
    </row>
    <row r="6" spans="1:25" ht="3.75" customHeight="1" x14ac:dyDescent="0.3">
      <c r="A6" s="2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42"/>
    </row>
    <row r="7" spans="1:25" ht="32.25" customHeight="1" x14ac:dyDescent="0.45">
      <c r="A7" s="254" t="s">
        <v>17</v>
      </c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93"/>
    </row>
    <row r="8" spans="1:25" ht="24" customHeight="1" x14ac:dyDescent="0.35">
      <c r="A8" s="255" t="s">
        <v>18</v>
      </c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94"/>
    </row>
    <row r="9" spans="1:25" ht="21.75" customHeight="1" x14ac:dyDescent="0.25">
      <c r="A9" s="192" t="s">
        <v>20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95"/>
    </row>
    <row r="10" spans="1:25" ht="19.5" customHeight="1" x14ac:dyDescent="0.3">
      <c r="A10" s="193" t="s">
        <v>70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96"/>
    </row>
    <row r="11" spans="1:25" ht="4.5" customHeight="1" x14ac:dyDescent="0.25"/>
    <row r="12" spans="1:25" s="5" customFormat="1" ht="17.45" customHeight="1" x14ac:dyDescent="0.25">
      <c r="A12" s="24" t="s">
        <v>35</v>
      </c>
      <c r="B12" s="20"/>
      <c r="C12" s="20"/>
      <c r="D12" s="20"/>
      <c r="E12" s="110" t="s">
        <v>60</v>
      </c>
      <c r="F12" s="20"/>
      <c r="G12" s="20"/>
      <c r="H12" s="20"/>
      <c r="I12" s="29" t="s">
        <v>19</v>
      </c>
      <c r="J12" s="20"/>
      <c r="K12" s="20"/>
      <c r="M12" s="6"/>
      <c r="N12" s="20" t="s">
        <v>99</v>
      </c>
      <c r="O12" s="4"/>
      <c r="P12" s="4"/>
      <c r="Q12" s="4"/>
      <c r="R12" s="4"/>
      <c r="S12" s="4"/>
      <c r="U12" s="20" t="s">
        <v>102</v>
      </c>
      <c r="V12" s="20"/>
      <c r="W12" s="4"/>
      <c r="X12" s="43"/>
      <c r="Y12" s="82"/>
    </row>
    <row r="13" spans="1:25" s="5" customFormat="1" ht="17.45" customHeight="1" x14ac:dyDescent="0.25">
      <c r="A13" s="256" t="s">
        <v>61</v>
      </c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M13" s="6"/>
      <c r="N13" s="20" t="s">
        <v>44</v>
      </c>
      <c r="O13" s="3"/>
      <c r="P13" s="3"/>
      <c r="Q13" s="3"/>
      <c r="R13" s="3"/>
      <c r="S13" s="3"/>
      <c r="T13" s="3"/>
      <c r="U13" s="3"/>
      <c r="V13" s="3"/>
      <c r="W13" s="3"/>
      <c r="X13" s="44"/>
      <c r="Y13" s="82"/>
    </row>
    <row r="14" spans="1:25" s="5" customFormat="1" ht="17.45" customHeight="1" x14ac:dyDescent="0.25">
      <c r="A14" s="24" t="s">
        <v>36</v>
      </c>
      <c r="B14" s="24"/>
      <c r="C14" s="125" t="s">
        <v>62</v>
      </c>
      <c r="D14" s="24"/>
      <c r="E14" s="24"/>
      <c r="F14" s="24"/>
      <c r="G14" s="24"/>
      <c r="H14" s="24"/>
      <c r="I14" s="24"/>
      <c r="J14" s="24"/>
      <c r="K14" s="24"/>
      <c r="M14" s="6"/>
      <c r="N14" s="30" t="s">
        <v>71</v>
      </c>
      <c r="O14" s="3"/>
      <c r="P14" s="3"/>
      <c r="Q14" s="3"/>
      <c r="R14" s="3"/>
      <c r="S14" s="3"/>
      <c r="U14" s="139"/>
      <c r="V14" s="139"/>
      <c r="W14" s="139"/>
      <c r="X14" s="44"/>
      <c r="Y14" s="82"/>
    </row>
    <row r="15" spans="1:25" s="5" customFormat="1" ht="17.45" customHeight="1" x14ac:dyDescent="0.25">
      <c r="A15" s="24" t="s">
        <v>37</v>
      </c>
      <c r="B15" s="64"/>
      <c r="C15" s="20"/>
      <c r="D15" s="20">
        <v>3</v>
      </c>
      <c r="E15" s="20"/>
      <c r="F15" s="20"/>
      <c r="G15" s="20"/>
      <c r="H15" s="20"/>
      <c r="I15" s="20"/>
      <c r="J15" s="20"/>
      <c r="K15" s="20"/>
      <c r="M15" s="6"/>
      <c r="N15" s="20" t="s">
        <v>59</v>
      </c>
      <c r="O15" s="3"/>
      <c r="P15" s="3"/>
      <c r="Q15" s="3"/>
      <c r="R15" s="3"/>
      <c r="S15" s="3"/>
      <c r="T15" s="3"/>
      <c r="U15" s="3"/>
      <c r="V15" s="102" t="s">
        <v>72</v>
      </c>
      <c r="W15" s="88"/>
      <c r="Y15" s="82"/>
    </row>
    <row r="16" spans="1:25" s="5" customFormat="1" ht="17.45" customHeight="1" x14ac:dyDescent="0.25">
      <c r="A16" s="20" t="s">
        <v>38</v>
      </c>
      <c r="B16" s="20"/>
      <c r="C16" s="211" t="s">
        <v>100</v>
      </c>
      <c r="D16" s="211"/>
      <c r="E16" s="211"/>
      <c r="F16" s="211"/>
      <c r="G16" s="211"/>
      <c r="H16" s="211"/>
      <c r="I16" s="211"/>
      <c r="J16" s="211"/>
      <c r="K16" s="211"/>
      <c r="M16" s="6"/>
      <c r="Y16" s="82"/>
    </row>
    <row r="17" spans="1:29" s="5" customFormat="1" ht="17.45" customHeight="1" x14ac:dyDescent="0.25">
      <c r="A17" s="24" t="s">
        <v>39</v>
      </c>
      <c r="B17" s="20"/>
      <c r="C17" s="19"/>
      <c r="D17" s="19"/>
      <c r="E17" s="20" t="s">
        <v>63</v>
      </c>
      <c r="F17" s="24"/>
      <c r="G17" s="20"/>
      <c r="H17" s="20"/>
      <c r="I17" s="20"/>
      <c r="J17" s="24"/>
      <c r="K17" s="20"/>
      <c r="L17" s="29" t="s">
        <v>19</v>
      </c>
      <c r="M17" s="6"/>
      <c r="O17" s="3"/>
      <c r="P17" s="3"/>
      <c r="Q17" s="3"/>
      <c r="R17" s="3"/>
      <c r="S17" s="3"/>
      <c r="T17" s="3"/>
      <c r="U17" s="3"/>
      <c r="V17" s="3"/>
      <c r="W17" s="97"/>
      <c r="X17" s="97"/>
      <c r="Y17" s="6"/>
    </row>
    <row r="18" spans="1:29" s="5" customFormat="1" ht="17.45" customHeight="1" x14ac:dyDescent="0.25">
      <c r="A18" s="24" t="s">
        <v>43</v>
      </c>
      <c r="B18" s="20"/>
      <c r="C18" s="19" t="s">
        <v>64</v>
      </c>
      <c r="D18" s="19"/>
      <c r="E18" s="29"/>
      <c r="F18" s="29" t="s">
        <v>19</v>
      </c>
      <c r="G18" s="20"/>
      <c r="H18" s="24" t="s">
        <v>45</v>
      </c>
      <c r="I18" s="20"/>
      <c r="J18" s="24"/>
      <c r="K18" s="274" t="s">
        <v>64</v>
      </c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8"/>
      <c r="W18" s="9"/>
      <c r="X18" s="45"/>
    </row>
    <row r="19" spans="1:29" ht="2.25" customHeight="1" x14ac:dyDescent="0.25"/>
    <row r="20" spans="1:29" ht="24.75" customHeight="1" thickBot="1" x14ac:dyDescent="0.3">
      <c r="A20" s="194" t="s">
        <v>26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98"/>
    </row>
    <row r="21" spans="1:29" ht="16.5" customHeight="1" x14ac:dyDescent="0.25">
      <c r="A21" s="238" t="s">
        <v>22</v>
      </c>
      <c r="B21" s="239"/>
      <c r="C21" s="239"/>
      <c r="D21" s="239"/>
      <c r="E21" s="233" t="s">
        <v>8</v>
      </c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75" t="s">
        <v>9</v>
      </c>
      <c r="W21" s="277" t="s">
        <v>7</v>
      </c>
      <c r="Y21" s="80"/>
    </row>
    <row r="22" spans="1:29" ht="16.5" customHeight="1" thickBot="1" x14ac:dyDescent="0.3">
      <c r="A22" s="240"/>
      <c r="B22" s="241"/>
      <c r="C22" s="241"/>
      <c r="D22" s="241"/>
      <c r="E22" s="31">
        <v>1</v>
      </c>
      <c r="F22" s="32">
        <v>2</v>
      </c>
      <c r="G22" s="32">
        <v>3</v>
      </c>
      <c r="H22" s="32">
        <v>4</v>
      </c>
      <c r="I22" s="32">
        <v>5</v>
      </c>
      <c r="J22" s="32">
        <v>6</v>
      </c>
      <c r="K22" s="32">
        <v>7</v>
      </c>
      <c r="L22" s="32">
        <v>8</v>
      </c>
      <c r="M22" s="32">
        <v>9</v>
      </c>
      <c r="N22" s="32">
        <v>10</v>
      </c>
      <c r="O22" s="32">
        <v>11</v>
      </c>
      <c r="P22" s="32">
        <v>12</v>
      </c>
      <c r="Q22" s="32">
        <v>13</v>
      </c>
      <c r="R22" s="32">
        <v>14</v>
      </c>
      <c r="S22" s="32">
        <v>15</v>
      </c>
      <c r="T22" s="32">
        <v>16</v>
      </c>
      <c r="U22" s="32">
        <v>17</v>
      </c>
      <c r="V22" s="276"/>
      <c r="W22" s="278"/>
      <c r="Y22" s="81"/>
    </row>
    <row r="23" spans="1:29" s="10" customFormat="1" ht="21.75" customHeight="1" thickBot="1" x14ac:dyDescent="0.3">
      <c r="A23" s="195" t="s">
        <v>28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7"/>
      <c r="X23" s="99"/>
    </row>
    <row r="24" spans="1:29" ht="18.75" customHeight="1" x14ac:dyDescent="0.25">
      <c r="A24" s="242" t="s">
        <v>30</v>
      </c>
      <c r="B24" s="231" t="s">
        <v>49</v>
      </c>
      <c r="C24" s="232"/>
      <c r="D24" s="232"/>
      <c r="E24" s="71">
        <v>2</v>
      </c>
      <c r="F24" s="72"/>
      <c r="G24" s="72">
        <v>2</v>
      </c>
      <c r="H24" s="72"/>
      <c r="I24" s="12">
        <v>2</v>
      </c>
      <c r="J24" s="176"/>
      <c r="K24" s="12">
        <v>2</v>
      </c>
      <c r="L24" s="176"/>
      <c r="M24" s="12">
        <v>2</v>
      </c>
      <c r="N24" s="176"/>
      <c r="O24" s="12">
        <v>2</v>
      </c>
      <c r="P24" s="176"/>
      <c r="Q24" s="12">
        <v>2</v>
      </c>
      <c r="R24" s="12"/>
      <c r="S24" s="12">
        <v>2</v>
      </c>
      <c r="T24" s="12"/>
      <c r="U24" s="12"/>
      <c r="V24" s="89"/>
      <c r="W24" s="114">
        <f>SUM(E24:V24)</f>
        <v>16</v>
      </c>
      <c r="Y24" s="82"/>
      <c r="Z24" s="14"/>
      <c r="AA24" s="14"/>
      <c r="AB24" s="14"/>
    </row>
    <row r="25" spans="1:29" ht="18.75" customHeight="1" x14ac:dyDescent="0.25">
      <c r="A25" s="243"/>
      <c r="B25" s="253" t="s">
        <v>50</v>
      </c>
      <c r="C25" s="245"/>
      <c r="D25" s="245"/>
      <c r="E25" s="73"/>
      <c r="F25" s="74"/>
      <c r="G25" s="74"/>
      <c r="H25" s="7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90"/>
      <c r="W25" s="117">
        <f>SUM(E25:V25)</f>
        <v>0</v>
      </c>
      <c r="Y25" s="82"/>
      <c r="Z25" s="14"/>
      <c r="AA25" s="14"/>
      <c r="AB25" s="14"/>
    </row>
    <row r="26" spans="1:29" ht="18.75" customHeight="1" x14ac:dyDescent="0.25">
      <c r="A26" s="243"/>
      <c r="B26" s="253" t="s">
        <v>51</v>
      </c>
      <c r="C26" s="245"/>
      <c r="D26" s="245"/>
      <c r="E26" s="73">
        <v>2</v>
      </c>
      <c r="F26" s="74">
        <v>2</v>
      </c>
      <c r="G26" s="74">
        <v>2</v>
      </c>
      <c r="H26" s="74">
        <v>2</v>
      </c>
      <c r="I26" s="13">
        <v>2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>
        <v>2</v>
      </c>
      <c r="P26" s="13">
        <v>2</v>
      </c>
      <c r="Q26" s="13">
        <v>2</v>
      </c>
      <c r="R26" s="13">
        <v>2</v>
      </c>
      <c r="S26" s="13">
        <v>2</v>
      </c>
      <c r="T26" s="13">
        <v>2</v>
      </c>
      <c r="U26" s="13"/>
      <c r="V26" s="90"/>
      <c r="W26" s="117">
        <f t="shared" ref="W26:W34" si="0">SUM(E26:V26)</f>
        <v>32</v>
      </c>
      <c r="Y26" s="82"/>
      <c r="Z26" s="14"/>
      <c r="AA26" s="14"/>
    </row>
    <row r="27" spans="1:29" ht="18.75" customHeight="1" x14ac:dyDescent="0.25">
      <c r="A27" s="243"/>
      <c r="B27" s="245" t="s">
        <v>47</v>
      </c>
      <c r="C27" s="246"/>
      <c r="D27" s="247"/>
      <c r="E27" s="75"/>
      <c r="F27" s="75"/>
      <c r="G27" s="75" t="s">
        <v>48</v>
      </c>
      <c r="H27" s="75"/>
      <c r="I27" s="17" t="s">
        <v>48</v>
      </c>
      <c r="J27" s="17"/>
      <c r="K27" s="17" t="s">
        <v>48</v>
      </c>
      <c r="L27" s="17"/>
      <c r="M27" s="17" t="s">
        <v>48</v>
      </c>
      <c r="N27" s="17"/>
      <c r="O27" s="17" t="s">
        <v>48</v>
      </c>
      <c r="P27" s="17"/>
      <c r="Q27" s="17" t="s">
        <v>48</v>
      </c>
      <c r="R27" s="17"/>
      <c r="S27" s="17" t="s">
        <v>48</v>
      </c>
      <c r="T27" s="17"/>
      <c r="U27" s="17"/>
      <c r="V27" s="103"/>
      <c r="W27" s="117">
        <f t="shared" si="0"/>
        <v>0</v>
      </c>
      <c r="Y27" s="82"/>
      <c r="Z27" s="14"/>
      <c r="AA27" s="14"/>
      <c r="AB27" s="14"/>
      <c r="AC27" s="14"/>
    </row>
    <row r="28" spans="1:29" ht="18.75" customHeight="1" thickBot="1" x14ac:dyDescent="0.3">
      <c r="A28" s="244"/>
      <c r="B28" s="245"/>
      <c r="C28" s="246"/>
      <c r="D28" s="247"/>
      <c r="E28" s="75"/>
      <c r="F28" s="75"/>
      <c r="G28" s="75"/>
      <c r="H28" s="7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91">
        <f ca="1">SUM(E28:X28)</f>
        <v>0</v>
      </c>
      <c r="W28" s="117">
        <f t="shared" ca="1" si="0"/>
        <v>0</v>
      </c>
      <c r="Z28" s="14"/>
      <c r="AA28" s="14"/>
      <c r="AB28" s="14"/>
      <c r="AC28" s="14"/>
    </row>
    <row r="29" spans="1:29" ht="18.75" customHeight="1" thickBot="1" x14ac:dyDescent="0.3">
      <c r="A29" s="250" t="s">
        <v>33</v>
      </c>
      <c r="B29" s="251"/>
      <c r="C29" s="251"/>
      <c r="D29" s="252"/>
      <c r="E29" s="76">
        <f>SUM(E24:E28)</f>
        <v>4</v>
      </c>
      <c r="F29" s="77">
        <f>SUM(F24:F28)</f>
        <v>2</v>
      </c>
      <c r="G29" s="77">
        <f t="shared" ref="G29:U29" si="1">SUM(G24:G28)</f>
        <v>4</v>
      </c>
      <c r="H29" s="77">
        <f t="shared" si="1"/>
        <v>2</v>
      </c>
      <c r="I29" s="33">
        <f t="shared" si="1"/>
        <v>4</v>
      </c>
      <c r="J29" s="33">
        <f t="shared" si="1"/>
        <v>2</v>
      </c>
      <c r="K29" s="33">
        <f t="shared" si="1"/>
        <v>4</v>
      </c>
      <c r="L29" s="33">
        <f t="shared" si="1"/>
        <v>2</v>
      </c>
      <c r="M29" s="33">
        <f t="shared" si="1"/>
        <v>4</v>
      </c>
      <c r="N29" s="33">
        <f t="shared" si="1"/>
        <v>2</v>
      </c>
      <c r="O29" s="33">
        <f t="shared" si="1"/>
        <v>4</v>
      </c>
      <c r="P29" s="33">
        <f t="shared" si="1"/>
        <v>2</v>
      </c>
      <c r="Q29" s="33">
        <f t="shared" si="1"/>
        <v>4</v>
      </c>
      <c r="R29" s="33">
        <f t="shared" si="1"/>
        <v>2</v>
      </c>
      <c r="S29" s="33">
        <f t="shared" si="1"/>
        <v>4</v>
      </c>
      <c r="T29" s="33">
        <f t="shared" si="1"/>
        <v>2</v>
      </c>
      <c r="U29" s="33">
        <f t="shared" si="1"/>
        <v>0</v>
      </c>
      <c r="V29" s="127"/>
      <c r="W29" s="185">
        <f>SUM(E29:V29)</f>
        <v>48</v>
      </c>
      <c r="X29" s="46"/>
      <c r="Y29" s="82"/>
      <c r="Z29" s="14"/>
      <c r="AA29" s="14"/>
      <c r="AB29" s="14"/>
      <c r="AC29" s="14"/>
    </row>
    <row r="30" spans="1:29" ht="18.75" customHeight="1" x14ac:dyDescent="0.25">
      <c r="A30" s="242" t="s">
        <v>31</v>
      </c>
      <c r="B30" s="248" t="s">
        <v>52</v>
      </c>
      <c r="C30" s="249"/>
      <c r="D30" s="249"/>
      <c r="E30" s="159">
        <v>4</v>
      </c>
      <c r="F30" s="78">
        <v>4</v>
      </c>
      <c r="G30" s="78">
        <v>4</v>
      </c>
      <c r="H30" s="78">
        <v>3</v>
      </c>
      <c r="I30" s="18">
        <v>3</v>
      </c>
      <c r="J30" s="18">
        <v>3</v>
      </c>
      <c r="K30" s="18">
        <v>3</v>
      </c>
      <c r="L30" s="18">
        <v>3</v>
      </c>
      <c r="M30" s="18">
        <v>3</v>
      </c>
      <c r="N30" s="18">
        <v>3</v>
      </c>
      <c r="O30" s="18">
        <v>3</v>
      </c>
      <c r="P30" s="18">
        <v>3</v>
      </c>
      <c r="Q30" s="18">
        <v>3</v>
      </c>
      <c r="R30" s="18">
        <v>3</v>
      </c>
      <c r="S30" s="18">
        <v>3</v>
      </c>
      <c r="T30" s="18"/>
      <c r="U30" s="18"/>
      <c r="V30" s="126"/>
      <c r="W30" s="114">
        <f>SUM(E30:V30)</f>
        <v>48</v>
      </c>
      <c r="Y30" s="85"/>
      <c r="Z30" s="86"/>
      <c r="AA30" s="86"/>
      <c r="AB30" s="86"/>
      <c r="AC30" s="86"/>
    </row>
    <row r="31" spans="1:29" ht="18.75" customHeight="1" x14ac:dyDescent="0.25">
      <c r="A31" s="243"/>
      <c r="B31" s="235" t="s">
        <v>53</v>
      </c>
      <c r="C31" s="236"/>
      <c r="D31" s="237"/>
      <c r="E31" s="73">
        <v>3</v>
      </c>
      <c r="F31" s="74">
        <v>3</v>
      </c>
      <c r="G31" s="74">
        <v>3</v>
      </c>
      <c r="H31" s="74">
        <v>3</v>
      </c>
      <c r="I31" s="13">
        <v>3</v>
      </c>
      <c r="J31" s="13">
        <v>3</v>
      </c>
      <c r="K31" s="13">
        <v>3</v>
      </c>
      <c r="L31" s="13">
        <v>3</v>
      </c>
      <c r="M31" s="13">
        <v>3</v>
      </c>
      <c r="N31" s="13">
        <v>3</v>
      </c>
      <c r="O31" s="13">
        <v>4</v>
      </c>
      <c r="P31" s="13">
        <v>4</v>
      </c>
      <c r="Q31" s="13">
        <v>4</v>
      </c>
      <c r="R31" s="13">
        <v>4</v>
      </c>
      <c r="S31" s="13">
        <v>4</v>
      </c>
      <c r="T31" s="13">
        <v>4</v>
      </c>
      <c r="U31" s="13"/>
      <c r="V31" s="124"/>
      <c r="W31" s="115">
        <f>SUM(E31:V31)</f>
        <v>54</v>
      </c>
      <c r="Y31" s="85"/>
      <c r="Z31" s="86"/>
      <c r="AA31" s="86"/>
      <c r="AB31" s="86"/>
      <c r="AC31" s="86"/>
    </row>
    <row r="32" spans="1:29" ht="18.75" customHeight="1" x14ac:dyDescent="0.25">
      <c r="A32" s="243"/>
      <c r="B32" s="235"/>
      <c r="C32" s="260"/>
      <c r="D32" s="261"/>
      <c r="E32" s="69"/>
      <c r="F32" s="70"/>
      <c r="G32" s="74"/>
      <c r="H32" s="7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24"/>
      <c r="W32" s="115">
        <f t="shared" si="0"/>
        <v>0</v>
      </c>
      <c r="Y32" s="85"/>
      <c r="Z32" s="86"/>
      <c r="AA32" s="86"/>
      <c r="AB32" s="86"/>
      <c r="AC32" s="86"/>
    </row>
    <row r="33" spans="1:29" ht="18.75" customHeight="1" x14ac:dyDescent="0.25">
      <c r="A33" s="243"/>
      <c r="B33" s="111"/>
      <c r="C33" s="112"/>
      <c r="D33" s="113"/>
      <c r="E33" s="69"/>
      <c r="F33" s="70"/>
      <c r="G33" s="74"/>
      <c r="H33" s="7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24"/>
      <c r="W33" s="115"/>
      <c r="Y33" s="85"/>
      <c r="Z33" s="86"/>
      <c r="AA33" s="86"/>
      <c r="AB33" s="86"/>
      <c r="AC33" s="86"/>
    </row>
    <row r="34" spans="1:29" ht="18.75" customHeight="1" thickBot="1" x14ac:dyDescent="0.3">
      <c r="A34" s="243"/>
      <c r="B34" s="257"/>
      <c r="C34" s="258"/>
      <c r="D34" s="259"/>
      <c r="E34" s="69"/>
      <c r="F34" s="70"/>
      <c r="G34" s="74"/>
      <c r="H34" s="7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24"/>
      <c r="W34" s="115">
        <f t="shared" si="0"/>
        <v>0</v>
      </c>
      <c r="Y34" s="85"/>
      <c r="Z34" s="86"/>
      <c r="AA34" s="86"/>
      <c r="AB34" s="86"/>
      <c r="AC34" s="86"/>
    </row>
    <row r="35" spans="1:29" s="10" customFormat="1" ht="18.75" customHeight="1" thickBot="1" x14ac:dyDescent="0.3">
      <c r="A35" s="250" t="s">
        <v>10</v>
      </c>
      <c r="B35" s="251"/>
      <c r="C35" s="251"/>
      <c r="D35" s="252"/>
      <c r="E35" s="34">
        <f t="shared" ref="E35:W35" si="2">SUM(E30:E34)</f>
        <v>7</v>
      </c>
      <c r="F35" s="34">
        <f t="shared" si="2"/>
        <v>7</v>
      </c>
      <c r="G35" s="34">
        <f t="shared" si="2"/>
        <v>7</v>
      </c>
      <c r="H35" s="34">
        <f t="shared" si="2"/>
        <v>6</v>
      </c>
      <c r="I35" s="34">
        <f t="shared" si="2"/>
        <v>6</v>
      </c>
      <c r="J35" s="34">
        <f t="shared" si="2"/>
        <v>6</v>
      </c>
      <c r="K35" s="34">
        <f t="shared" si="2"/>
        <v>6</v>
      </c>
      <c r="L35" s="34">
        <f t="shared" si="2"/>
        <v>6</v>
      </c>
      <c r="M35" s="34">
        <f t="shared" si="2"/>
        <v>6</v>
      </c>
      <c r="N35" s="34">
        <f t="shared" si="2"/>
        <v>6</v>
      </c>
      <c r="O35" s="34">
        <f t="shared" si="2"/>
        <v>7</v>
      </c>
      <c r="P35" s="34">
        <f t="shared" si="2"/>
        <v>7</v>
      </c>
      <c r="Q35" s="34">
        <f t="shared" si="2"/>
        <v>7</v>
      </c>
      <c r="R35" s="34">
        <f t="shared" si="2"/>
        <v>7</v>
      </c>
      <c r="S35" s="34">
        <f t="shared" si="2"/>
        <v>7</v>
      </c>
      <c r="T35" s="34">
        <f t="shared" si="2"/>
        <v>4</v>
      </c>
      <c r="U35" s="34">
        <f t="shared" si="2"/>
        <v>0</v>
      </c>
      <c r="V35" s="92">
        <f t="shared" si="2"/>
        <v>0</v>
      </c>
      <c r="W35" s="118">
        <f t="shared" si="2"/>
        <v>102</v>
      </c>
      <c r="X35" s="47"/>
      <c r="Z35" s="15"/>
      <c r="AA35" s="15"/>
      <c r="AB35" s="15"/>
      <c r="AC35" s="15"/>
    </row>
    <row r="36" spans="1:29" s="10" customFormat="1" ht="33" customHeight="1" x14ac:dyDescent="0.25">
      <c r="A36" s="262" t="s">
        <v>32</v>
      </c>
      <c r="B36" s="199"/>
      <c r="C36" s="200"/>
      <c r="D36" s="201"/>
      <c r="E36" s="205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9">
        <f>SUM(V36)</f>
        <v>0</v>
      </c>
      <c r="X36" s="79"/>
      <c r="Z36" s="15"/>
      <c r="AA36" s="15"/>
      <c r="AB36" s="15"/>
      <c r="AC36" s="15"/>
    </row>
    <row r="37" spans="1:29" s="10" customFormat="1" ht="48" customHeight="1" thickBot="1" x14ac:dyDescent="0.3">
      <c r="A37" s="263"/>
      <c r="B37" s="202"/>
      <c r="C37" s="203"/>
      <c r="D37" s="204"/>
      <c r="E37" s="206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10"/>
      <c r="X37" s="79"/>
      <c r="Z37" s="15"/>
      <c r="AA37" s="15"/>
      <c r="AB37" s="15"/>
      <c r="AC37" s="15"/>
    </row>
    <row r="38" spans="1:29" s="10" customFormat="1" ht="27" customHeight="1" thickBot="1" x14ac:dyDescent="0.3">
      <c r="A38" s="219" t="s">
        <v>11</v>
      </c>
      <c r="B38" s="220"/>
      <c r="C38" s="220"/>
      <c r="D38" s="221"/>
      <c r="E38" s="35">
        <f t="shared" ref="E38:U38" si="3">E29+E35</f>
        <v>11</v>
      </c>
      <c r="F38" s="36">
        <f t="shared" si="3"/>
        <v>9</v>
      </c>
      <c r="G38" s="36">
        <f t="shared" si="3"/>
        <v>11</v>
      </c>
      <c r="H38" s="36">
        <f t="shared" si="3"/>
        <v>8</v>
      </c>
      <c r="I38" s="36">
        <f t="shared" si="3"/>
        <v>10</v>
      </c>
      <c r="J38" s="36">
        <f t="shared" si="3"/>
        <v>8</v>
      </c>
      <c r="K38" s="36">
        <f t="shared" si="3"/>
        <v>10</v>
      </c>
      <c r="L38" s="36">
        <f t="shared" si="3"/>
        <v>8</v>
      </c>
      <c r="M38" s="36">
        <f t="shared" si="3"/>
        <v>10</v>
      </c>
      <c r="N38" s="36">
        <f t="shared" si="3"/>
        <v>8</v>
      </c>
      <c r="O38" s="36">
        <f t="shared" si="3"/>
        <v>11</v>
      </c>
      <c r="P38" s="36">
        <f t="shared" si="3"/>
        <v>9</v>
      </c>
      <c r="Q38" s="36">
        <f t="shared" si="3"/>
        <v>11</v>
      </c>
      <c r="R38" s="36">
        <f t="shared" si="3"/>
        <v>9</v>
      </c>
      <c r="S38" s="36">
        <f t="shared" si="3"/>
        <v>11</v>
      </c>
      <c r="T38" s="36">
        <f t="shared" si="3"/>
        <v>6</v>
      </c>
      <c r="U38" s="36">
        <f t="shared" si="3"/>
        <v>0</v>
      </c>
      <c r="V38" s="128">
        <f>V35+V36+V29</f>
        <v>0</v>
      </c>
      <c r="W38" s="119">
        <f>W35+W36+W29</f>
        <v>150</v>
      </c>
      <c r="X38" s="48"/>
      <c r="Z38" s="15"/>
      <c r="AA38" s="15"/>
      <c r="AB38" s="15"/>
      <c r="AC38" s="15"/>
    </row>
    <row r="39" spans="1:29" s="10" customFormat="1" ht="27.75" customHeight="1" x14ac:dyDescent="0.25">
      <c r="A39" s="198" t="s">
        <v>34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00"/>
      <c r="Z39" s="15"/>
      <c r="AA39" s="15"/>
      <c r="AB39" s="15"/>
      <c r="AC39" s="15"/>
    </row>
    <row r="40" spans="1:29" ht="20.25" customHeight="1" thickBot="1" x14ac:dyDescent="0.3">
      <c r="A40" s="224" t="s">
        <v>46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101"/>
    </row>
    <row r="41" spans="1:29" ht="16.5" customHeight="1" x14ac:dyDescent="0.25">
      <c r="A41" s="270" t="s">
        <v>24</v>
      </c>
      <c r="B41" s="271"/>
      <c r="C41" s="271"/>
      <c r="D41" s="271"/>
      <c r="E41" s="233" t="s">
        <v>8</v>
      </c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75" t="s">
        <v>9</v>
      </c>
      <c r="W41" s="277" t="s">
        <v>7</v>
      </c>
      <c r="Y41" s="82"/>
    </row>
    <row r="42" spans="1:29" ht="16.5" customHeight="1" thickBot="1" x14ac:dyDescent="0.3">
      <c r="A42" s="272"/>
      <c r="B42" s="273"/>
      <c r="C42" s="273"/>
      <c r="D42" s="273"/>
      <c r="E42" s="31">
        <v>1</v>
      </c>
      <c r="F42" s="32">
        <v>2</v>
      </c>
      <c r="G42" s="32">
        <v>3</v>
      </c>
      <c r="H42" s="32">
        <v>4</v>
      </c>
      <c r="I42" s="32">
        <v>5</v>
      </c>
      <c r="J42" s="32">
        <v>6</v>
      </c>
      <c r="K42" s="32">
        <v>7</v>
      </c>
      <c r="L42" s="32">
        <v>8</v>
      </c>
      <c r="M42" s="32">
        <v>9</v>
      </c>
      <c r="N42" s="32">
        <v>10</v>
      </c>
      <c r="O42" s="32">
        <v>11</v>
      </c>
      <c r="P42" s="32">
        <v>12</v>
      </c>
      <c r="Q42" s="32">
        <v>13</v>
      </c>
      <c r="R42" s="32">
        <v>14</v>
      </c>
      <c r="S42" s="32">
        <v>15</v>
      </c>
      <c r="T42" s="32">
        <v>16</v>
      </c>
      <c r="U42" s="32">
        <v>17</v>
      </c>
      <c r="V42" s="276"/>
      <c r="W42" s="278"/>
    </row>
    <row r="43" spans="1:29" s="10" customFormat="1" ht="21.75" customHeight="1" thickBot="1" x14ac:dyDescent="0.3">
      <c r="A43" s="195" t="s">
        <v>27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7"/>
      <c r="X43" s="99"/>
      <c r="Z43" s="15"/>
      <c r="AA43" s="15"/>
      <c r="AB43" s="15"/>
      <c r="AC43" s="15"/>
    </row>
    <row r="44" spans="1:29" s="10" customFormat="1" ht="18.75" customHeight="1" x14ac:dyDescent="0.3">
      <c r="A44" s="266" t="s">
        <v>25</v>
      </c>
      <c r="B44" s="222" t="s">
        <v>54</v>
      </c>
      <c r="C44" s="223"/>
      <c r="D44" s="223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60"/>
      <c r="W44" s="114">
        <f t="shared" ref="W44:W49" si="4">SUM(E44:V44)</f>
        <v>0</v>
      </c>
      <c r="X44" s="39"/>
      <c r="Y44" s="83"/>
      <c r="Z44" s="15"/>
      <c r="AA44" s="15"/>
      <c r="AB44" s="15"/>
      <c r="AC44" s="83"/>
    </row>
    <row r="45" spans="1:29" s="10" customFormat="1" ht="19.5" customHeight="1" x14ac:dyDescent="0.3">
      <c r="A45" s="267"/>
      <c r="B45" s="264" t="s">
        <v>55</v>
      </c>
      <c r="C45" s="265"/>
      <c r="D45" s="265"/>
      <c r="E45" s="73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161"/>
      <c r="W45" s="115">
        <f t="shared" si="4"/>
        <v>0</v>
      </c>
      <c r="X45" s="39"/>
      <c r="Y45" s="83"/>
      <c r="Z45" s="15"/>
      <c r="AA45" s="15"/>
      <c r="AB45" s="15"/>
      <c r="AC45" s="83"/>
    </row>
    <row r="46" spans="1:29" s="10" customFormat="1" ht="18.75" customHeight="1" x14ac:dyDescent="0.3">
      <c r="A46" s="267"/>
      <c r="B46" s="215" t="s">
        <v>56</v>
      </c>
      <c r="C46" s="216"/>
      <c r="D46" s="216"/>
      <c r="E46" s="159"/>
      <c r="F46" s="78"/>
      <c r="G46" s="78"/>
      <c r="H46" s="78">
        <v>6</v>
      </c>
      <c r="I46" s="78"/>
      <c r="J46" s="78">
        <v>6</v>
      </c>
      <c r="K46" s="78"/>
      <c r="L46" s="78">
        <v>6</v>
      </c>
      <c r="M46" s="78"/>
      <c r="N46" s="78">
        <v>6</v>
      </c>
      <c r="O46" s="78"/>
      <c r="P46" s="78">
        <v>6</v>
      </c>
      <c r="Q46" s="78"/>
      <c r="R46" s="78"/>
      <c r="S46" s="78"/>
      <c r="T46" s="78">
        <v>10</v>
      </c>
      <c r="U46" s="78"/>
      <c r="V46" s="161"/>
      <c r="W46" s="115">
        <f t="shared" si="4"/>
        <v>40</v>
      </c>
      <c r="X46" s="39"/>
      <c r="Y46" s="83"/>
      <c r="Z46" s="15"/>
      <c r="AA46" s="15"/>
      <c r="AB46" s="15"/>
      <c r="AC46" s="83"/>
    </row>
    <row r="47" spans="1:29" s="10" customFormat="1" ht="18.75" customHeight="1" x14ac:dyDescent="0.3">
      <c r="A47" s="267"/>
      <c r="B47" s="265" t="s">
        <v>57</v>
      </c>
      <c r="C47" s="268"/>
      <c r="D47" s="269"/>
      <c r="E47" s="159"/>
      <c r="F47" s="78"/>
      <c r="G47" s="78"/>
      <c r="H47" s="78"/>
      <c r="I47" s="78"/>
      <c r="J47" s="78"/>
      <c r="K47" s="78">
        <v>10</v>
      </c>
      <c r="L47" s="78"/>
      <c r="M47" s="78"/>
      <c r="N47" s="78"/>
      <c r="O47" s="78"/>
      <c r="P47" s="78"/>
      <c r="Q47" s="78"/>
      <c r="R47" s="78"/>
      <c r="S47" s="78">
        <v>10</v>
      </c>
      <c r="T47" s="78"/>
      <c r="U47" s="78"/>
      <c r="V47" s="161"/>
      <c r="W47" s="115">
        <f t="shared" si="4"/>
        <v>20</v>
      </c>
      <c r="X47" s="39"/>
      <c r="Y47" s="83"/>
      <c r="Z47" s="15"/>
      <c r="AA47" s="15"/>
      <c r="AB47" s="15"/>
      <c r="AC47" s="83"/>
    </row>
    <row r="48" spans="1:29" s="10" customFormat="1" ht="18.75" customHeight="1" thickBot="1" x14ac:dyDescent="0.35">
      <c r="A48" s="267"/>
      <c r="B48" s="265" t="s">
        <v>58</v>
      </c>
      <c r="C48" s="268"/>
      <c r="D48" s="269"/>
      <c r="E48" s="159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161"/>
      <c r="W48" s="115">
        <f t="shared" si="4"/>
        <v>0</v>
      </c>
      <c r="X48" s="39"/>
      <c r="Y48" s="83"/>
      <c r="Z48" s="15"/>
      <c r="AA48" s="15"/>
      <c r="AB48" s="15"/>
      <c r="AC48" s="83"/>
    </row>
    <row r="49" spans="1:29" s="10" customFormat="1" ht="29.45" customHeight="1" x14ac:dyDescent="0.25">
      <c r="A49" s="217" t="s">
        <v>21</v>
      </c>
      <c r="B49" s="199" t="s">
        <v>72</v>
      </c>
      <c r="C49" s="200"/>
      <c r="D49" s="201"/>
      <c r="E49" s="225"/>
      <c r="F49" s="188"/>
      <c r="G49" s="188"/>
      <c r="H49" s="188"/>
      <c r="I49" s="188"/>
      <c r="J49" s="188"/>
      <c r="K49" s="188"/>
      <c r="L49" s="188"/>
      <c r="M49" s="190"/>
      <c r="N49" s="227"/>
      <c r="O49" s="188"/>
      <c r="P49" s="188"/>
      <c r="Q49" s="188"/>
      <c r="R49" s="188"/>
      <c r="S49" s="188"/>
      <c r="T49" s="188"/>
      <c r="U49" s="190"/>
      <c r="V49" s="190">
        <v>40</v>
      </c>
      <c r="W49" s="186">
        <f t="shared" si="4"/>
        <v>40</v>
      </c>
      <c r="X49" s="39"/>
      <c r="Y49" s="82"/>
      <c r="AA49" s="15"/>
      <c r="AB49" s="15"/>
      <c r="AC49" s="15"/>
    </row>
    <row r="50" spans="1:29" s="10" customFormat="1" ht="45.6" customHeight="1" thickBot="1" x14ac:dyDescent="0.3">
      <c r="A50" s="218"/>
      <c r="B50" s="202"/>
      <c r="C50" s="203"/>
      <c r="D50" s="204"/>
      <c r="E50" s="226"/>
      <c r="F50" s="189"/>
      <c r="G50" s="189"/>
      <c r="H50" s="189"/>
      <c r="I50" s="189"/>
      <c r="J50" s="189"/>
      <c r="K50" s="189"/>
      <c r="L50" s="189"/>
      <c r="M50" s="191"/>
      <c r="N50" s="228"/>
      <c r="O50" s="189"/>
      <c r="P50" s="189"/>
      <c r="Q50" s="189"/>
      <c r="R50" s="189"/>
      <c r="S50" s="189"/>
      <c r="T50" s="189"/>
      <c r="U50" s="191"/>
      <c r="V50" s="191"/>
      <c r="W50" s="187"/>
      <c r="X50" s="39"/>
      <c r="Y50" s="84"/>
      <c r="Z50" s="15"/>
      <c r="AA50" s="15"/>
      <c r="AB50" s="15"/>
      <c r="AC50" s="15"/>
    </row>
    <row r="51" spans="1:29" s="10" customFormat="1" ht="18.75" customHeight="1" thickBot="1" x14ac:dyDescent="0.3">
      <c r="A51" s="212" t="s">
        <v>12</v>
      </c>
      <c r="B51" s="213"/>
      <c r="C51" s="213"/>
      <c r="D51" s="214"/>
      <c r="E51" s="37">
        <f>SUM(E44:E50)</f>
        <v>0</v>
      </c>
      <c r="F51" s="38">
        <f t="shared" ref="F51:W51" si="5">SUM(F44:F49)</f>
        <v>0</v>
      </c>
      <c r="G51" s="38">
        <f t="shared" si="5"/>
        <v>0</v>
      </c>
      <c r="H51" s="38">
        <f t="shared" si="5"/>
        <v>6</v>
      </c>
      <c r="I51" s="38">
        <f t="shared" si="5"/>
        <v>0</v>
      </c>
      <c r="J51" s="38">
        <f t="shared" si="5"/>
        <v>6</v>
      </c>
      <c r="K51" s="38">
        <f t="shared" si="5"/>
        <v>10</v>
      </c>
      <c r="L51" s="38">
        <f t="shared" si="5"/>
        <v>6</v>
      </c>
      <c r="M51" s="38">
        <f t="shared" si="5"/>
        <v>0</v>
      </c>
      <c r="N51" s="38">
        <f t="shared" si="5"/>
        <v>6</v>
      </c>
      <c r="O51" s="38">
        <f t="shared" si="5"/>
        <v>0</v>
      </c>
      <c r="P51" s="38">
        <f t="shared" si="5"/>
        <v>6</v>
      </c>
      <c r="Q51" s="38">
        <f t="shared" si="5"/>
        <v>0</v>
      </c>
      <c r="R51" s="38">
        <f t="shared" si="5"/>
        <v>0</v>
      </c>
      <c r="S51" s="38">
        <f t="shared" si="5"/>
        <v>10</v>
      </c>
      <c r="T51" s="38">
        <f t="shared" si="5"/>
        <v>10</v>
      </c>
      <c r="U51" s="38">
        <f t="shared" si="5"/>
        <v>0</v>
      </c>
      <c r="V51" s="38">
        <f t="shared" si="5"/>
        <v>40</v>
      </c>
      <c r="W51" s="116">
        <f t="shared" si="5"/>
        <v>100</v>
      </c>
      <c r="X51" s="47"/>
      <c r="Z51" s="15"/>
      <c r="AA51" s="15"/>
      <c r="AB51" s="15"/>
      <c r="AC51" s="15"/>
    </row>
    <row r="52" spans="1:29" s="10" customFormat="1" ht="21.75" customHeight="1" thickBot="1" x14ac:dyDescent="0.3">
      <c r="A52" s="212" t="s">
        <v>13</v>
      </c>
      <c r="B52" s="213"/>
      <c r="C52" s="213"/>
      <c r="D52" s="214"/>
      <c r="E52" s="37">
        <f>E51</f>
        <v>0</v>
      </c>
      <c r="F52" s="38">
        <f>E52+F51</f>
        <v>0</v>
      </c>
      <c r="G52" s="38">
        <f t="shared" ref="G52:T52" si="6">F52+G51</f>
        <v>0</v>
      </c>
      <c r="H52" s="38">
        <f t="shared" si="6"/>
        <v>6</v>
      </c>
      <c r="I52" s="38">
        <f t="shared" si="6"/>
        <v>6</v>
      </c>
      <c r="J52" s="38">
        <f t="shared" si="6"/>
        <v>12</v>
      </c>
      <c r="K52" s="38">
        <f t="shared" si="6"/>
        <v>22</v>
      </c>
      <c r="L52" s="38">
        <f t="shared" si="6"/>
        <v>28</v>
      </c>
      <c r="M52" s="38">
        <f t="shared" si="6"/>
        <v>28</v>
      </c>
      <c r="N52" s="38">
        <f t="shared" si="6"/>
        <v>34</v>
      </c>
      <c r="O52" s="38">
        <f t="shared" si="6"/>
        <v>34</v>
      </c>
      <c r="P52" s="38">
        <f t="shared" si="6"/>
        <v>40</v>
      </c>
      <c r="Q52" s="38">
        <f t="shared" si="6"/>
        <v>40</v>
      </c>
      <c r="R52" s="38">
        <f t="shared" si="6"/>
        <v>40</v>
      </c>
      <c r="S52" s="38">
        <f t="shared" si="6"/>
        <v>50</v>
      </c>
      <c r="T52" s="38">
        <f t="shared" si="6"/>
        <v>60</v>
      </c>
      <c r="U52" s="38">
        <f>T52+U51</f>
        <v>60</v>
      </c>
      <c r="V52" s="38">
        <f>U52+V51</f>
        <v>100</v>
      </c>
      <c r="W52" s="116">
        <f>W51</f>
        <v>100</v>
      </c>
      <c r="X52" s="47"/>
      <c r="Z52" s="15"/>
      <c r="AA52" s="15"/>
      <c r="AB52" s="15"/>
      <c r="AC52" s="15"/>
    </row>
    <row r="53" spans="1:29" ht="38.25" customHeight="1" x14ac:dyDescent="0.25">
      <c r="A53" s="175" t="s">
        <v>106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8" t="s">
        <v>85</v>
      </c>
      <c r="Q53" s="11"/>
      <c r="R53" s="11"/>
      <c r="S53" s="11"/>
      <c r="T53" s="11"/>
      <c r="U53" s="11"/>
      <c r="V53" s="11"/>
      <c r="W53" s="11"/>
      <c r="X53" s="48"/>
    </row>
    <row r="54" spans="1:29" ht="23.25" customHeight="1" x14ac:dyDescent="0.25">
      <c r="A54" s="24" t="s">
        <v>40</v>
      </c>
      <c r="B54" s="11"/>
      <c r="C54" s="11"/>
      <c r="D54" s="11"/>
      <c r="E54" s="11"/>
      <c r="F54" s="11"/>
      <c r="G54" s="11"/>
      <c r="H54" s="11"/>
      <c r="I54" s="68"/>
      <c r="J54" s="11"/>
      <c r="K54" s="11"/>
      <c r="L54" s="11"/>
      <c r="M54" s="11"/>
      <c r="N54" s="11"/>
      <c r="O54" s="138" t="s">
        <v>101</v>
      </c>
      <c r="P54" s="138"/>
      <c r="Q54" s="138"/>
      <c r="R54" s="138"/>
      <c r="S54" s="138"/>
      <c r="T54" s="11"/>
      <c r="U54" s="11"/>
      <c r="V54" s="11"/>
      <c r="W54" s="11"/>
      <c r="X54" s="48"/>
    </row>
    <row r="55" spans="1:29" ht="3.75" customHeight="1" x14ac:dyDescent="0.25"/>
    <row r="56" spans="1:29" ht="15" x14ac:dyDescent="0.25">
      <c r="A56" s="1"/>
      <c r="X56" s="1"/>
    </row>
  </sheetData>
  <mergeCells count="86">
    <mergeCell ref="K18:U18"/>
    <mergeCell ref="V21:V22"/>
    <mergeCell ref="W21:W22"/>
    <mergeCell ref="W41:W42"/>
    <mergeCell ref="V41:V42"/>
    <mergeCell ref="E41:U41"/>
    <mergeCell ref="T36:T37"/>
    <mergeCell ref="P36:P37"/>
    <mergeCell ref="L36:L37"/>
    <mergeCell ref="M36:M37"/>
    <mergeCell ref="N36:N37"/>
    <mergeCell ref="O36:O37"/>
    <mergeCell ref="Q36:Q37"/>
    <mergeCell ref="R36:R37"/>
    <mergeCell ref="S36:S37"/>
    <mergeCell ref="K36:K37"/>
    <mergeCell ref="A35:D35"/>
    <mergeCell ref="B34:D34"/>
    <mergeCell ref="B32:D32"/>
    <mergeCell ref="A36:A37"/>
    <mergeCell ref="B45:D45"/>
    <mergeCell ref="A44:A48"/>
    <mergeCell ref="B48:D48"/>
    <mergeCell ref="A41:D42"/>
    <mergeCell ref="A30:A34"/>
    <mergeCell ref="B47:D47"/>
    <mergeCell ref="A1:W1"/>
    <mergeCell ref="A2:W2"/>
    <mergeCell ref="B24:D24"/>
    <mergeCell ref="E21:U21"/>
    <mergeCell ref="B31:D31"/>
    <mergeCell ref="A21:D22"/>
    <mergeCell ref="A24:A28"/>
    <mergeCell ref="B27:D27"/>
    <mergeCell ref="B28:D28"/>
    <mergeCell ref="B30:D30"/>
    <mergeCell ref="A29:D29"/>
    <mergeCell ref="B26:D26"/>
    <mergeCell ref="B25:D25"/>
    <mergeCell ref="A7:W7"/>
    <mergeCell ref="A8:W8"/>
    <mergeCell ref="A13:K13"/>
    <mergeCell ref="A52:D52"/>
    <mergeCell ref="B46:D46"/>
    <mergeCell ref="A49:A50"/>
    <mergeCell ref="A38:D38"/>
    <mergeCell ref="A51:D51"/>
    <mergeCell ref="B44:D44"/>
    <mergeCell ref="A40:W40"/>
    <mergeCell ref="A43:W43"/>
    <mergeCell ref="E49:E50"/>
    <mergeCell ref="F49:F50"/>
    <mergeCell ref="G49:G50"/>
    <mergeCell ref="M49:M50"/>
    <mergeCell ref="N49:N50"/>
    <mergeCell ref="O49:O50"/>
    <mergeCell ref="P49:P50"/>
    <mergeCell ref="B49:D50"/>
    <mergeCell ref="A9:W9"/>
    <mergeCell ref="A10:W10"/>
    <mergeCell ref="A20:W20"/>
    <mergeCell ref="A23:W23"/>
    <mergeCell ref="A39:W39"/>
    <mergeCell ref="B36:D37"/>
    <mergeCell ref="E36:E37"/>
    <mergeCell ref="F36:F37"/>
    <mergeCell ref="G36:G37"/>
    <mergeCell ref="H36:H37"/>
    <mergeCell ref="I36:I37"/>
    <mergeCell ref="J36:J37"/>
    <mergeCell ref="U36:U37"/>
    <mergeCell ref="V36:V37"/>
    <mergeCell ref="W36:W37"/>
    <mergeCell ref="C16:K16"/>
    <mergeCell ref="H49:H50"/>
    <mergeCell ref="I49:I50"/>
    <mergeCell ref="J49:J50"/>
    <mergeCell ref="K49:K50"/>
    <mergeCell ref="L49:L50"/>
    <mergeCell ref="W49:W50"/>
    <mergeCell ref="Q49:Q50"/>
    <mergeCell ref="R49:R50"/>
    <mergeCell ref="S49:S50"/>
    <mergeCell ref="T49:T50"/>
    <mergeCell ref="U49:U50"/>
    <mergeCell ref="V49:V50"/>
  </mergeCells>
  <phoneticPr fontId="30" type="noConversion"/>
  <pageMargins left="0.43307086614173229" right="0.23622047244094488" top="0.55118110236220474" bottom="0.55118110236220474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view="pageBreakPreview" topLeftCell="A52" zoomScale="118" zoomScaleNormal="100" zoomScaleSheetLayoutView="118" workbookViewId="0">
      <selection activeCell="E63" sqref="E63"/>
    </sheetView>
  </sheetViews>
  <sheetFormatPr defaultColWidth="9.140625" defaultRowHeight="15" x14ac:dyDescent="0.25"/>
  <cols>
    <col min="1" max="1" width="6.28515625" style="49" customWidth="1"/>
    <col min="2" max="2" width="4.140625" style="50" customWidth="1"/>
    <col min="3" max="3" width="4.5703125" style="50" customWidth="1"/>
    <col min="4" max="4" width="14.42578125" style="60" customWidth="1"/>
    <col min="5" max="5" width="63.7109375" style="60" customWidth="1"/>
    <col min="6" max="6" width="26.7109375" style="61" customWidth="1"/>
    <col min="7" max="7" width="10.28515625" style="58" customWidth="1"/>
    <col min="8" max="16384" width="9.140625" style="49"/>
  </cols>
  <sheetData>
    <row r="1" spans="1:7" ht="24" customHeight="1" thickBot="1" x14ac:dyDescent="0.3">
      <c r="A1" s="284"/>
      <c r="B1" s="284"/>
      <c r="C1" s="284"/>
      <c r="D1" s="284"/>
      <c r="E1" s="284"/>
      <c r="F1" s="284"/>
      <c r="G1" s="284"/>
    </row>
    <row r="2" spans="1:7" ht="32.25" customHeight="1" x14ac:dyDescent="0.25">
      <c r="A2" s="285" t="s">
        <v>0</v>
      </c>
      <c r="B2" s="287" t="s">
        <v>1</v>
      </c>
      <c r="C2" s="287"/>
      <c r="D2" s="289" t="s">
        <v>22</v>
      </c>
      <c r="E2" s="290"/>
      <c r="F2" s="296" t="s">
        <v>24</v>
      </c>
      <c r="G2" s="298" t="s">
        <v>27</v>
      </c>
    </row>
    <row r="3" spans="1:7" ht="30" customHeight="1" thickBot="1" x14ac:dyDescent="0.3">
      <c r="A3" s="286"/>
      <c r="B3" s="288"/>
      <c r="C3" s="288"/>
      <c r="D3" s="291"/>
      <c r="E3" s="292"/>
      <c r="F3" s="297"/>
      <c r="G3" s="299"/>
    </row>
    <row r="4" spans="1:7" ht="18" customHeight="1" thickBot="1" x14ac:dyDescent="0.3">
      <c r="A4" s="293" t="s">
        <v>78</v>
      </c>
      <c r="B4" s="294"/>
      <c r="C4" s="294"/>
      <c r="D4" s="294"/>
      <c r="E4" s="294"/>
      <c r="F4" s="294"/>
      <c r="G4" s="295"/>
    </row>
    <row r="5" spans="1:7" ht="28.5" customHeight="1" x14ac:dyDescent="0.25">
      <c r="A5" s="300">
        <v>1</v>
      </c>
      <c r="B5" s="282" t="s">
        <v>29</v>
      </c>
      <c r="C5" s="129">
        <v>2</v>
      </c>
      <c r="D5" s="157" t="s">
        <v>3</v>
      </c>
      <c r="E5" s="173" t="s">
        <v>73</v>
      </c>
      <c r="F5" s="141"/>
      <c r="G5" s="120"/>
    </row>
    <row r="6" spans="1:7" ht="25.5" x14ac:dyDescent="0.25">
      <c r="A6" s="301"/>
      <c r="B6" s="283"/>
      <c r="C6" s="135">
        <v>2</v>
      </c>
      <c r="D6" s="156" t="s">
        <v>65</v>
      </c>
      <c r="E6" s="162" t="s">
        <v>103</v>
      </c>
      <c r="F6" s="142"/>
      <c r="G6" s="121"/>
    </row>
    <row r="7" spans="1:7" ht="30" customHeight="1" thickBot="1" x14ac:dyDescent="0.3">
      <c r="A7" s="302"/>
      <c r="B7" s="52" t="s">
        <v>23</v>
      </c>
      <c r="C7" s="133">
        <v>7</v>
      </c>
      <c r="D7" s="154" t="s">
        <v>6</v>
      </c>
      <c r="E7" s="143" t="s">
        <v>66</v>
      </c>
      <c r="F7" s="144"/>
      <c r="G7" s="122"/>
    </row>
    <row r="8" spans="1:7" ht="9.75" customHeight="1" x14ac:dyDescent="0.25">
      <c r="A8" s="300">
        <v>2</v>
      </c>
      <c r="B8" s="282" t="s">
        <v>29</v>
      </c>
      <c r="C8" s="129"/>
      <c r="D8" s="157"/>
      <c r="F8" s="146"/>
      <c r="G8" s="120"/>
    </row>
    <row r="9" spans="1:7" ht="25.5" x14ac:dyDescent="0.25">
      <c r="A9" s="301"/>
      <c r="B9" s="283"/>
      <c r="C9" s="135">
        <v>2</v>
      </c>
      <c r="D9" s="156" t="s">
        <v>65</v>
      </c>
      <c r="E9" s="165" t="s">
        <v>86</v>
      </c>
      <c r="F9" s="147"/>
      <c r="G9" s="121"/>
    </row>
    <row r="10" spans="1:7" ht="31.5" customHeight="1" thickBot="1" x14ac:dyDescent="0.3">
      <c r="A10" s="302"/>
      <c r="B10" s="52" t="s">
        <v>23</v>
      </c>
      <c r="C10" s="133">
        <v>7</v>
      </c>
      <c r="D10" s="154" t="s">
        <v>6</v>
      </c>
      <c r="E10" s="163" t="s">
        <v>66</v>
      </c>
      <c r="F10" s="148"/>
      <c r="G10" s="122"/>
    </row>
    <row r="11" spans="1:7" ht="29.25" customHeight="1" x14ac:dyDescent="0.25">
      <c r="A11" s="300">
        <v>3</v>
      </c>
      <c r="B11" s="282" t="s">
        <v>29</v>
      </c>
      <c r="C11" s="129">
        <v>2</v>
      </c>
      <c r="D11" s="157" t="s">
        <v>3</v>
      </c>
      <c r="E11" s="164" t="s">
        <v>74</v>
      </c>
      <c r="F11" s="146"/>
      <c r="G11" s="120"/>
    </row>
    <row r="12" spans="1:7" ht="25.5" x14ac:dyDescent="0.25">
      <c r="A12" s="301"/>
      <c r="B12" s="317"/>
      <c r="C12" s="135">
        <v>2</v>
      </c>
      <c r="D12" s="156" t="s">
        <v>65</v>
      </c>
      <c r="E12" s="165" t="s">
        <v>86</v>
      </c>
      <c r="F12" s="147"/>
      <c r="G12" s="172"/>
    </row>
    <row r="13" spans="1:7" ht="29.25" customHeight="1" thickBot="1" x14ac:dyDescent="0.3">
      <c r="A13" s="302"/>
      <c r="B13" s="52" t="s">
        <v>23</v>
      </c>
      <c r="C13" s="133">
        <v>7</v>
      </c>
      <c r="D13" s="134" t="s">
        <v>6</v>
      </c>
      <c r="E13" s="143" t="s">
        <v>66</v>
      </c>
      <c r="F13" s="149"/>
      <c r="G13" s="122"/>
    </row>
    <row r="14" spans="1:7" ht="10.5" customHeight="1" x14ac:dyDescent="0.25">
      <c r="A14" s="300">
        <v>4</v>
      </c>
      <c r="B14" s="282" t="s">
        <v>29</v>
      </c>
      <c r="C14" s="129"/>
      <c r="D14" s="157"/>
      <c r="E14" s="162"/>
      <c r="F14" s="146"/>
      <c r="G14" s="120"/>
    </row>
    <row r="15" spans="1:7" ht="33.6" customHeight="1" x14ac:dyDescent="0.25">
      <c r="A15" s="301"/>
      <c r="B15" s="283"/>
      <c r="C15" s="131">
        <v>2</v>
      </c>
      <c r="D15" s="156" t="s">
        <v>65</v>
      </c>
      <c r="E15" s="165" t="s">
        <v>86</v>
      </c>
      <c r="F15" s="147" t="s">
        <v>87</v>
      </c>
      <c r="G15" s="170">
        <v>6</v>
      </c>
    </row>
    <row r="16" spans="1:7" ht="31.5" customHeight="1" thickBot="1" x14ac:dyDescent="0.3">
      <c r="A16" s="302"/>
      <c r="B16" s="52" t="s">
        <v>23</v>
      </c>
      <c r="C16" s="133">
        <v>6</v>
      </c>
      <c r="D16" s="154" t="s">
        <v>6</v>
      </c>
      <c r="E16" s="163" t="s">
        <v>66</v>
      </c>
      <c r="F16" s="149"/>
      <c r="G16" s="122"/>
    </row>
    <row r="17" spans="1:7" ht="39" thickBot="1" x14ac:dyDescent="0.3">
      <c r="A17" s="279">
        <v>5</v>
      </c>
      <c r="B17" s="282" t="s">
        <v>29</v>
      </c>
      <c r="C17" s="129">
        <v>2</v>
      </c>
      <c r="D17" s="157" t="s">
        <v>3</v>
      </c>
      <c r="E17" s="162" t="s">
        <v>105</v>
      </c>
      <c r="F17" s="140"/>
      <c r="G17" s="120"/>
    </row>
    <row r="18" spans="1:7" ht="38.25" x14ac:dyDescent="0.25">
      <c r="A18" s="280"/>
      <c r="B18" s="283"/>
      <c r="C18" s="131">
        <v>2</v>
      </c>
      <c r="D18" s="156" t="s">
        <v>65</v>
      </c>
      <c r="E18" s="165" t="s">
        <v>104</v>
      </c>
      <c r="F18" s="147"/>
      <c r="G18" s="170"/>
    </row>
    <row r="19" spans="1:7" ht="30.75" customHeight="1" thickBot="1" x14ac:dyDescent="0.3">
      <c r="A19" s="281"/>
      <c r="B19" s="52" t="s">
        <v>23</v>
      </c>
      <c r="C19" s="133">
        <v>6</v>
      </c>
      <c r="D19" s="134" t="s">
        <v>6</v>
      </c>
      <c r="E19" s="143" t="s">
        <v>66</v>
      </c>
      <c r="F19" s="149"/>
      <c r="G19" s="122"/>
    </row>
    <row r="20" spans="1:7" ht="33.75" hidden="1" customHeight="1" x14ac:dyDescent="0.25">
      <c r="A20" s="279"/>
      <c r="B20" s="282" t="s">
        <v>2</v>
      </c>
      <c r="C20" s="51">
        <f>SUM(C17:C19)</f>
        <v>10</v>
      </c>
      <c r="D20" s="21" t="s">
        <v>3</v>
      </c>
      <c r="E20" s="150"/>
      <c r="F20" s="151"/>
      <c r="G20" s="65"/>
    </row>
    <row r="21" spans="1:7" ht="33.75" hidden="1" customHeight="1" x14ac:dyDescent="0.25">
      <c r="A21" s="280"/>
      <c r="B21" s="283"/>
      <c r="C21" s="23"/>
      <c r="D21" s="22" t="s">
        <v>4</v>
      </c>
      <c r="E21" s="152"/>
      <c r="F21" s="153"/>
      <c r="G21" s="66"/>
    </row>
    <row r="22" spans="1:7" ht="33.75" hidden="1" customHeight="1" thickBot="1" x14ac:dyDescent="0.3">
      <c r="A22" s="281"/>
      <c r="B22" s="52" t="s">
        <v>5</v>
      </c>
      <c r="C22" s="53"/>
      <c r="D22" s="54" t="s">
        <v>6</v>
      </c>
      <c r="E22" s="154"/>
      <c r="F22" s="155"/>
      <c r="G22" s="67"/>
    </row>
    <row r="23" spans="1:7" ht="10.5" customHeight="1" thickBot="1" x14ac:dyDescent="0.3">
      <c r="A23" s="279">
        <v>6</v>
      </c>
      <c r="B23" s="282" t="s">
        <v>29</v>
      </c>
      <c r="C23" s="129"/>
      <c r="D23" s="130"/>
      <c r="E23" s="145"/>
      <c r="F23" s="140"/>
      <c r="G23" s="169"/>
    </row>
    <row r="24" spans="1:7" ht="38.25" customHeight="1" x14ac:dyDescent="0.25">
      <c r="A24" s="280"/>
      <c r="B24" s="283"/>
      <c r="C24" s="131">
        <v>2</v>
      </c>
      <c r="D24" s="156" t="s">
        <v>65</v>
      </c>
      <c r="E24" s="165" t="s">
        <v>104</v>
      </c>
      <c r="F24" s="147" t="s">
        <v>88</v>
      </c>
      <c r="G24" s="170">
        <v>6</v>
      </c>
    </row>
    <row r="25" spans="1:7" ht="32.25" customHeight="1" thickBot="1" x14ac:dyDescent="0.3">
      <c r="A25" s="281"/>
      <c r="B25" s="52" t="s">
        <v>23</v>
      </c>
      <c r="C25" s="133">
        <v>6</v>
      </c>
      <c r="D25" s="134" t="s">
        <v>6</v>
      </c>
      <c r="E25" s="143" t="s">
        <v>66</v>
      </c>
      <c r="F25" s="149"/>
      <c r="G25" s="122"/>
    </row>
    <row r="26" spans="1:7" ht="19.5" customHeight="1" thickBot="1" x14ac:dyDescent="0.3">
      <c r="A26" s="279">
        <v>7</v>
      </c>
      <c r="B26" s="282" t="s">
        <v>29</v>
      </c>
      <c r="C26" s="129">
        <v>2</v>
      </c>
      <c r="D26" s="130" t="s">
        <v>3</v>
      </c>
      <c r="E26" s="145" t="s">
        <v>75</v>
      </c>
      <c r="F26" s="140" t="s">
        <v>69</v>
      </c>
      <c r="G26" s="169">
        <v>10</v>
      </c>
    </row>
    <row r="27" spans="1:7" ht="37.5" customHeight="1" x14ac:dyDescent="0.25">
      <c r="A27" s="280"/>
      <c r="B27" s="283"/>
      <c r="C27" s="131">
        <v>2</v>
      </c>
      <c r="D27" s="156" t="s">
        <v>65</v>
      </c>
      <c r="E27" s="152" t="s">
        <v>89</v>
      </c>
      <c r="F27" s="147"/>
      <c r="G27" s="170"/>
    </row>
    <row r="28" spans="1:7" ht="30.75" customHeight="1" thickBot="1" x14ac:dyDescent="0.3">
      <c r="A28" s="281"/>
      <c r="B28" s="52" t="s">
        <v>23</v>
      </c>
      <c r="C28" s="133">
        <v>6</v>
      </c>
      <c r="D28" s="134" t="s">
        <v>6</v>
      </c>
      <c r="E28" s="143" t="s">
        <v>66</v>
      </c>
      <c r="F28" s="149"/>
      <c r="G28" s="122"/>
    </row>
    <row r="29" spans="1:7" ht="7.5" customHeight="1" x14ac:dyDescent="0.25">
      <c r="A29" s="279">
        <v>8</v>
      </c>
      <c r="B29" s="282" t="s">
        <v>29</v>
      </c>
      <c r="C29" s="129"/>
      <c r="D29" s="130"/>
      <c r="E29" s="145"/>
      <c r="F29" s="146"/>
      <c r="G29" s="120"/>
    </row>
    <row r="30" spans="1:7" ht="27.75" customHeight="1" x14ac:dyDescent="0.25">
      <c r="A30" s="280"/>
      <c r="B30" s="283"/>
      <c r="C30" s="131">
        <v>2</v>
      </c>
      <c r="D30" s="156" t="s">
        <v>65</v>
      </c>
      <c r="E30" s="152" t="s">
        <v>89</v>
      </c>
      <c r="F30" s="147" t="s">
        <v>90</v>
      </c>
      <c r="G30" s="170">
        <v>6</v>
      </c>
    </row>
    <row r="31" spans="1:7" ht="30.75" customHeight="1" thickBot="1" x14ac:dyDescent="0.3">
      <c r="A31" s="281"/>
      <c r="B31" s="52" t="s">
        <v>23</v>
      </c>
      <c r="C31" s="133">
        <v>6</v>
      </c>
      <c r="D31" s="134" t="s">
        <v>6</v>
      </c>
      <c r="E31" s="143" t="s">
        <v>66</v>
      </c>
      <c r="F31" s="149"/>
      <c r="G31" s="122"/>
    </row>
    <row r="32" spans="1:7" ht="26.25" thickBot="1" x14ac:dyDescent="0.3">
      <c r="A32" s="280">
        <v>9</v>
      </c>
      <c r="B32" s="282" t="s">
        <v>29</v>
      </c>
      <c r="C32" s="166">
        <v>2</v>
      </c>
      <c r="D32" s="157" t="s">
        <v>3</v>
      </c>
      <c r="E32" s="145" t="s">
        <v>97</v>
      </c>
      <c r="F32" s="140"/>
      <c r="G32" s="170"/>
    </row>
    <row r="33" spans="1:7" ht="23.25" customHeight="1" thickBot="1" x14ac:dyDescent="0.3">
      <c r="A33" s="280"/>
      <c r="B33" s="283"/>
      <c r="C33" s="131">
        <v>2</v>
      </c>
      <c r="D33" s="156" t="s">
        <v>65</v>
      </c>
      <c r="E33" s="152" t="s">
        <v>91</v>
      </c>
      <c r="F33" s="140"/>
      <c r="G33" s="170"/>
    </row>
    <row r="34" spans="1:7" ht="30.75" customHeight="1" thickBot="1" x14ac:dyDescent="0.3">
      <c r="A34" s="281"/>
      <c r="B34" s="52" t="s">
        <v>23</v>
      </c>
      <c r="C34" s="133">
        <v>6</v>
      </c>
      <c r="D34" s="154" t="s">
        <v>6</v>
      </c>
      <c r="E34" s="163" t="s">
        <v>66</v>
      </c>
      <c r="F34" s="149"/>
      <c r="G34" s="122"/>
    </row>
    <row r="35" spans="1:7" ht="9" customHeight="1" x14ac:dyDescent="0.25">
      <c r="A35" s="279">
        <v>10</v>
      </c>
      <c r="B35" s="282" t="s">
        <v>29</v>
      </c>
      <c r="C35" s="129"/>
      <c r="D35" s="157"/>
      <c r="E35" s="167"/>
      <c r="F35" s="146"/>
      <c r="G35" s="120"/>
    </row>
    <row r="36" spans="1:7" ht="24.75" customHeight="1" x14ac:dyDescent="0.25">
      <c r="A36" s="280"/>
      <c r="B36" s="283"/>
      <c r="C36" s="131">
        <v>2</v>
      </c>
      <c r="D36" s="156" t="s">
        <v>65</v>
      </c>
      <c r="E36" s="152" t="s">
        <v>91</v>
      </c>
      <c r="F36" s="147" t="s">
        <v>92</v>
      </c>
      <c r="G36" s="170">
        <v>6</v>
      </c>
    </row>
    <row r="37" spans="1:7" ht="32.25" customHeight="1" thickBot="1" x14ac:dyDescent="0.3">
      <c r="A37" s="281"/>
      <c r="B37" s="52" t="s">
        <v>23</v>
      </c>
      <c r="C37" s="133">
        <v>6</v>
      </c>
      <c r="D37" s="134" t="s">
        <v>6</v>
      </c>
      <c r="E37" s="143" t="s">
        <v>66</v>
      </c>
      <c r="F37" s="149"/>
      <c r="G37" s="171"/>
    </row>
    <row r="38" spans="1:7" ht="15" customHeight="1" x14ac:dyDescent="0.25">
      <c r="A38" s="279">
        <v>11</v>
      </c>
      <c r="B38" s="282" t="s">
        <v>29</v>
      </c>
      <c r="C38" s="129">
        <v>2</v>
      </c>
      <c r="D38" s="157" t="s">
        <v>3</v>
      </c>
      <c r="E38" s="167" t="s">
        <v>77</v>
      </c>
      <c r="F38" s="146"/>
      <c r="G38" s="120"/>
    </row>
    <row r="39" spans="1:7" ht="27.75" customHeight="1" x14ac:dyDescent="0.25">
      <c r="A39" s="280"/>
      <c r="B39" s="283"/>
      <c r="C39" s="131">
        <v>2</v>
      </c>
      <c r="D39" s="156" t="s">
        <v>65</v>
      </c>
      <c r="E39" s="152" t="s">
        <v>93</v>
      </c>
      <c r="F39" s="147"/>
      <c r="G39" s="170"/>
    </row>
    <row r="40" spans="1:7" ht="32.25" customHeight="1" thickBot="1" x14ac:dyDescent="0.3">
      <c r="A40" s="281"/>
      <c r="B40" s="52" t="s">
        <v>23</v>
      </c>
      <c r="C40" s="133">
        <v>7</v>
      </c>
      <c r="D40" s="154" t="s">
        <v>6</v>
      </c>
      <c r="E40" s="163" t="s">
        <v>66</v>
      </c>
      <c r="F40" s="149"/>
      <c r="G40" s="122"/>
    </row>
    <row r="41" spans="1:7" ht="8.25" customHeight="1" x14ac:dyDescent="0.25">
      <c r="A41" s="279">
        <v>12</v>
      </c>
      <c r="B41" s="282" t="s">
        <v>29</v>
      </c>
      <c r="D41" s="177"/>
    </row>
    <row r="42" spans="1:7" ht="25.5" x14ac:dyDescent="0.25">
      <c r="A42" s="280"/>
      <c r="B42" s="283"/>
      <c r="C42" s="131">
        <v>2</v>
      </c>
      <c r="D42" s="156" t="s">
        <v>65</v>
      </c>
      <c r="E42" s="152" t="s">
        <v>93</v>
      </c>
      <c r="F42" s="147" t="s">
        <v>94</v>
      </c>
      <c r="G42" s="170">
        <v>6</v>
      </c>
    </row>
    <row r="43" spans="1:7" ht="32.25" customHeight="1" thickBot="1" x14ac:dyDescent="0.3">
      <c r="A43" s="281"/>
      <c r="B43" s="52" t="s">
        <v>23</v>
      </c>
      <c r="C43" s="133">
        <v>7</v>
      </c>
      <c r="D43" s="134" t="s">
        <v>6</v>
      </c>
      <c r="E43" s="143" t="s">
        <v>66</v>
      </c>
      <c r="F43" s="149"/>
      <c r="G43" s="122"/>
    </row>
    <row r="44" spans="1:7" ht="26.25" x14ac:dyDescent="0.25">
      <c r="A44" s="279">
        <v>13</v>
      </c>
      <c r="B44" s="282" t="s">
        <v>29</v>
      </c>
      <c r="C44" s="129">
        <v>2</v>
      </c>
      <c r="D44" s="157" t="s">
        <v>3</v>
      </c>
      <c r="E44" s="158" t="s">
        <v>76</v>
      </c>
      <c r="F44" s="146"/>
      <c r="G44" s="120"/>
    </row>
    <row r="45" spans="1:7" ht="38.25" customHeight="1" x14ac:dyDescent="0.25">
      <c r="A45" s="280"/>
      <c r="B45" s="283"/>
      <c r="C45" s="131">
        <v>2</v>
      </c>
      <c r="D45" s="132" t="s">
        <v>65</v>
      </c>
      <c r="E45" s="152" t="s">
        <v>95</v>
      </c>
      <c r="F45" s="147"/>
      <c r="G45" s="170"/>
    </row>
    <row r="46" spans="1:7" ht="33" customHeight="1" thickBot="1" x14ac:dyDescent="0.3">
      <c r="A46" s="281"/>
      <c r="B46" s="52" t="s">
        <v>23</v>
      </c>
      <c r="C46" s="133">
        <v>7</v>
      </c>
      <c r="D46" s="134" t="s">
        <v>6</v>
      </c>
      <c r="E46" s="143" t="s">
        <v>66</v>
      </c>
      <c r="F46" s="149"/>
      <c r="G46" s="122"/>
    </row>
    <row r="47" spans="1:7" ht="10.5" customHeight="1" x14ac:dyDescent="0.25">
      <c r="A47" s="279">
        <v>14</v>
      </c>
      <c r="B47" s="282" t="s">
        <v>29</v>
      </c>
      <c r="C47" s="129"/>
      <c r="D47" s="157"/>
      <c r="E47" s="158"/>
      <c r="F47" s="146"/>
      <c r="G47" s="120"/>
    </row>
    <row r="48" spans="1:7" ht="39.75" customHeight="1" x14ac:dyDescent="0.25">
      <c r="A48" s="280"/>
      <c r="B48" s="283"/>
      <c r="C48" s="131">
        <v>2</v>
      </c>
      <c r="D48" s="156" t="s">
        <v>65</v>
      </c>
      <c r="E48" s="152" t="s">
        <v>95</v>
      </c>
    </row>
    <row r="49" spans="1:7" ht="30" customHeight="1" thickBot="1" x14ac:dyDescent="0.3">
      <c r="A49" s="281"/>
      <c r="B49" s="52" t="s">
        <v>23</v>
      </c>
      <c r="C49" s="133">
        <v>7</v>
      </c>
      <c r="D49" s="154" t="s">
        <v>6</v>
      </c>
      <c r="E49" s="163" t="s">
        <v>66</v>
      </c>
      <c r="F49" s="149"/>
      <c r="G49" s="122"/>
    </row>
    <row r="50" spans="1:7" ht="27" thickBot="1" x14ac:dyDescent="0.3">
      <c r="A50" s="279">
        <v>15</v>
      </c>
      <c r="B50" s="282" t="s">
        <v>29</v>
      </c>
      <c r="C50" s="129">
        <v>2</v>
      </c>
      <c r="D50" s="157" t="s">
        <v>3</v>
      </c>
      <c r="E50" s="158" t="s">
        <v>76</v>
      </c>
      <c r="F50" s="140" t="s">
        <v>69</v>
      </c>
      <c r="G50" s="169">
        <v>10</v>
      </c>
    </row>
    <row r="51" spans="1:7" ht="36.75" customHeight="1" x14ac:dyDescent="0.25">
      <c r="A51" s="280"/>
      <c r="B51" s="283"/>
      <c r="C51" s="131">
        <v>2</v>
      </c>
      <c r="D51" s="156" t="s">
        <v>65</v>
      </c>
      <c r="E51" s="152" t="s">
        <v>95</v>
      </c>
      <c r="F51" s="147"/>
      <c r="G51" s="168"/>
    </row>
    <row r="52" spans="1:7" ht="26.25" thickBot="1" x14ac:dyDescent="0.3">
      <c r="A52" s="281"/>
      <c r="B52" s="52" t="s">
        <v>23</v>
      </c>
      <c r="C52" s="133">
        <v>7</v>
      </c>
      <c r="D52" s="154" t="s">
        <v>6</v>
      </c>
      <c r="E52" s="163" t="s">
        <v>66</v>
      </c>
      <c r="F52" s="149"/>
      <c r="G52" s="122"/>
    </row>
    <row r="53" spans="1:7" ht="9" customHeight="1" thickBot="1" x14ac:dyDescent="0.3">
      <c r="A53" s="279">
        <v>16</v>
      </c>
      <c r="B53" s="282" t="s">
        <v>29</v>
      </c>
      <c r="C53" s="129"/>
      <c r="D53" s="157"/>
      <c r="E53" s="158"/>
      <c r="F53" s="140"/>
      <c r="G53" s="169"/>
    </row>
    <row r="54" spans="1:7" ht="37.5" customHeight="1" x14ac:dyDescent="0.25">
      <c r="A54" s="280"/>
      <c r="B54" s="283"/>
      <c r="C54" s="131">
        <v>2</v>
      </c>
      <c r="D54" s="156" t="s">
        <v>65</v>
      </c>
      <c r="E54" s="152" t="s">
        <v>95</v>
      </c>
      <c r="F54" s="147" t="s">
        <v>96</v>
      </c>
      <c r="G54" s="50">
        <v>10</v>
      </c>
    </row>
    <row r="55" spans="1:7" ht="26.25" thickBot="1" x14ac:dyDescent="0.3">
      <c r="A55" s="281"/>
      <c r="B55" s="52" t="s">
        <v>23</v>
      </c>
      <c r="C55" s="133">
        <v>4</v>
      </c>
      <c r="D55" s="154" t="s">
        <v>6</v>
      </c>
      <c r="E55" s="163" t="s">
        <v>66</v>
      </c>
      <c r="F55" s="149"/>
      <c r="G55" s="122"/>
    </row>
    <row r="56" spans="1:7" ht="27" customHeight="1" thickBot="1" x14ac:dyDescent="0.3">
      <c r="A56" s="314" t="s">
        <v>9</v>
      </c>
      <c r="B56" s="318" t="s">
        <v>23</v>
      </c>
      <c r="C56" s="174">
        <v>2</v>
      </c>
      <c r="D56" s="181" t="s">
        <v>79</v>
      </c>
      <c r="E56" s="178" t="s">
        <v>80</v>
      </c>
      <c r="F56" s="307"/>
      <c r="G56" s="309">
        <v>40</v>
      </c>
    </row>
    <row r="57" spans="1:7" ht="18.75" customHeight="1" x14ac:dyDescent="0.25">
      <c r="A57" s="315"/>
      <c r="B57" s="319"/>
      <c r="C57" s="129">
        <v>4</v>
      </c>
      <c r="D57" s="182" t="s">
        <v>81</v>
      </c>
      <c r="E57" s="179" t="s">
        <v>82</v>
      </c>
      <c r="F57" s="307"/>
      <c r="G57" s="310"/>
    </row>
    <row r="58" spans="1:7" ht="27" customHeight="1" thickBot="1" x14ac:dyDescent="0.3">
      <c r="A58" s="316"/>
      <c r="B58" s="320"/>
      <c r="C58" s="133">
        <v>4</v>
      </c>
      <c r="D58" s="183" t="s">
        <v>83</v>
      </c>
      <c r="E58" s="180" t="s">
        <v>84</v>
      </c>
      <c r="F58" s="308"/>
      <c r="G58" s="311"/>
    </row>
    <row r="59" spans="1:7" s="50" customFormat="1" ht="32.25" customHeight="1" thickBot="1" x14ac:dyDescent="0.3">
      <c r="A59" s="123"/>
      <c r="B59" s="312">
        <v>150</v>
      </c>
      <c r="C59" s="313"/>
      <c r="D59" s="304" t="s">
        <v>42</v>
      </c>
      <c r="E59" s="305"/>
      <c r="F59" s="306"/>
      <c r="G59" s="184">
        <v>100</v>
      </c>
    </row>
    <row r="60" spans="1:7" s="50" customFormat="1" ht="20.45" customHeight="1" x14ac:dyDescent="0.25">
      <c r="A60" s="62"/>
      <c r="B60" s="62"/>
      <c r="C60" s="55"/>
      <c r="D60" s="56"/>
      <c r="E60" s="62"/>
      <c r="F60" s="62"/>
      <c r="G60" s="57"/>
    </row>
    <row r="61" spans="1:7" s="50" customFormat="1" ht="38.25" customHeight="1" x14ac:dyDescent="0.25">
      <c r="A61" s="303" t="s">
        <v>41</v>
      </c>
      <c r="B61" s="303"/>
      <c r="C61" s="303"/>
      <c r="D61" s="303"/>
      <c r="E61" s="303"/>
      <c r="F61" s="63" t="s">
        <v>68</v>
      </c>
      <c r="G61" s="55"/>
    </row>
    <row r="62" spans="1:7" s="50" customFormat="1" ht="18.600000000000001" customHeight="1" x14ac:dyDescent="0.25">
      <c r="A62" s="106"/>
      <c r="B62" s="106"/>
      <c r="C62" s="106"/>
      <c r="D62" s="106"/>
      <c r="E62" s="107" t="s">
        <v>19</v>
      </c>
      <c r="G62" s="58"/>
    </row>
    <row r="63" spans="1:7" s="50" customFormat="1" ht="26.25" customHeight="1" x14ac:dyDescent="0.25">
      <c r="A63" s="108"/>
      <c r="B63" s="108"/>
      <c r="C63" s="109"/>
      <c r="D63" s="104"/>
      <c r="E63" s="105"/>
      <c r="F63" s="63"/>
      <c r="G63" s="55"/>
    </row>
    <row r="64" spans="1:7" s="50" customFormat="1" ht="28.5" customHeight="1" x14ac:dyDescent="0.25">
      <c r="G64" s="58"/>
    </row>
    <row r="65" spans="1:7" s="50" customFormat="1" x14ac:dyDescent="0.25">
      <c r="G65" s="58"/>
    </row>
    <row r="66" spans="1:7" s="50" customFormat="1" x14ac:dyDescent="0.25">
      <c r="G66" s="58"/>
    </row>
    <row r="67" spans="1:7" x14ac:dyDescent="0.25">
      <c r="B67" s="49"/>
      <c r="C67" s="49"/>
      <c r="D67" s="49"/>
      <c r="E67" s="49"/>
      <c r="F67" s="49"/>
      <c r="G67" s="59"/>
    </row>
    <row r="68" spans="1:7" ht="15.75" customHeight="1" x14ac:dyDescent="0.25">
      <c r="B68" s="49"/>
      <c r="C68" s="49"/>
      <c r="D68" s="49"/>
      <c r="E68" s="49"/>
      <c r="F68" s="49"/>
      <c r="G68" s="59"/>
    </row>
    <row r="69" spans="1:7" x14ac:dyDescent="0.25">
      <c r="B69" s="49"/>
      <c r="C69" s="49"/>
      <c r="D69" s="49"/>
      <c r="E69" s="49"/>
      <c r="F69" s="49"/>
      <c r="G69" s="59"/>
    </row>
    <row r="70" spans="1:7" ht="15" customHeight="1" x14ac:dyDescent="0.25">
      <c r="B70" s="49"/>
      <c r="C70" s="49"/>
      <c r="D70" s="49"/>
      <c r="E70" s="49"/>
      <c r="F70" s="49"/>
      <c r="G70" s="59"/>
    </row>
    <row r="71" spans="1:7" ht="15" customHeight="1" x14ac:dyDescent="0.25">
      <c r="B71" s="49"/>
      <c r="C71" s="49"/>
      <c r="D71" s="49"/>
      <c r="E71" s="49"/>
      <c r="F71" s="49"/>
      <c r="G71" s="59"/>
    </row>
    <row r="72" spans="1:7" x14ac:dyDescent="0.25">
      <c r="A72" s="50"/>
      <c r="B72" s="49"/>
      <c r="C72" s="49"/>
      <c r="D72" s="49"/>
      <c r="E72" s="49"/>
      <c r="F72" s="49"/>
      <c r="G72" s="59"/>
    </row>
    <row r="73" spans="1:7" x14ac:dyDescent="0.25">
      <c r="A73" s="50"/>
      <c r="B73" s="49"/>
      <c r="C73" s="49"/>
      <c r="D73" s="49"/>
      <c r="E73" s="49"/>
      <c r="F73" s="49"/>
      <c r="G73" s="59"/>
    </row>
    <row r="74" spans="1:7" x14ac:dyDescent="0.25">
      <c r="A74" s="50"/>
      <c r="B74" s="49"/>
      <c r="C74" s="49"/>
      <c r="D74" s="49"/>
      <c r="E74" s="49"/>
      <c r="F74" s="49"/>
      <c r="G74" s="59"/>
    </row>
    <row r="75" spans="1:7" x14ac:dyDescent="0.25">
      <c r="A75" s="50"/>
      <c r="B75" s="49"/>
      <c r="C75" s="49"/>
      <c r="D75" s="49"/>
      <c r="E75" s="49"/>
      <c r="F75" s="49"/>
      <c r="G75" s="59"/>
    </row>
    <row r="76" spans="1:7" x14ac:dyDescent="0.25">
      <c r="A76" s="50"/>
      <c r="B76" s="49"/>
      <c r="C76" s="49"/>
      <c r="D76" s="49"/>
      <c r="E76" s="49"/>
      <c r="F76" s="49"/>
      <c r="G76" s="59"/>
    </row>
    <row r="77" spans="1:7" x14ac:dyDescent="0.25">
      <c r="A77" s="50"/>
      <c r="B77" s="49"/>
      <c r="C77" s="49"/>
      <c r="D77" s="49"/>
      <c r="E77" s="49"/>
      <c r="F77" s="49"/>
      <c r="G77" s="59"/>
    </row>
    <row r="78" spans="1:7" x14ac:dyDescent="0.25">
      <c r="A78" s="50"/>
      <c r="B78" s="49"/>
      <c r="C78" s="49"/>
      <c r="D78" s="49"/>
      <c r="E78" s="49"/>
      <c r="F78" s="49"/>
      <c r="G78" s="59"/>
    </row>
    <row r="79" spans="1:7" x14ac:dyDescent="0.25">
      <c r="A79" s="50"/>
      <c r="B79" s="49"/>
      <c r="C79" s="49"/>
      <c r="D79" s="49"/>
      <c r="E79" s="49"/>
      <c r="F79" s="49"/>
      <c r="G79" s="59"/>
    </row>
    <row r="80" spans="1:7" x14ac:dyDescent="0.25">
      <c r="A80" s="50"/>
      <c r="B80" s="49"/>
      <c r="C80" s="49"/>
      <c r="D80" s="49"/>
      <c r="E80" s="49"/>
      <c r="F80" s="49"/>
      <c r="G80" s="59"/>
    </row>
    <row r="81" spans="1:7" x14ac:dyDescent="0.25">
      <c r="A81" s="50"/>
      <c r="B81" s="49"/>
      <c r="C81" s="49"/>
      <c r="D81" s="49"/>
      <c r="E81" s="49"/>
      <c r="F81" s="49"/>
      <c r="G81" s="59"/>
    </row>
    <row r="82" spans="1:7" x14ac:dyDescent="0.25">
      <c r="A82" s="50"/>
      <c r="B82" s="49"/>
      <c r="C82" s="49"/>
      <c r="D82" s="49"/>
      <c r="E82" s="49"/>
      <c r="F82" s="49"/>
      <c r="G82" s="59"/>
    </row>
    <row r="83" spans="1:7" x14ac:dyDescent="0.25">
      <c r="A83" s="50"/>
      <c r="B83" s="49"/>
      <c r="C83" s="49"/>
      <c r="D83" s="49"/>
      <c r="E83" s="49"/>
      <c r="F83" s="49"/>
      <c r="G83" s="59"/>
    </row>
    <row r="84" spans="1:7" x14ac:dyDescent="0.25">
      <c r="A84" s="50"/>
      <c r="B84" s="49"/>
      <c r="C84" s="49"/>
      <c r="D84" s="49"/>
      <c r="E84" s="49"/>
      <c r="F84" s="49"/>
      <c r="G84" s="59"/>
    </row>
    <row r="85" spans="1:7" x14ac:dyDescent="0.25">
      <c r="A85" s="50"/>
      <c r="B85" s="49"/>
      <c r="C85" s="49"/>
      <c r="D85" s="49"/>
      <c r="E85" s="49"/>
      <c r="F85" s="49"/>
      <c r="G85" s="59"/>
    </row>
    <row r="86" spans="1:7" x14ac:dyDescent="0.25">
      <c r="A86" s="50"/>
      <c r="B86" s="49"/>
      <c r="C86" s="49"/>
      <c r="D86" s="49"/>
      <c r="E86" s="49"/>
      <c r="F86" s="49"/>
      <c r="G86" s="59"/>
    </row>
    <row r="87" spans="1:7" x14ac:dyDescent="0.25">
      <c r="A87" s="50"/>
      <c r="B87" s="49"/>
      <c r="C87" s="49"/>
      <c r="D87" s="49"/>
      <c r="E87" s="49"/>
      <c r="F87" s="49"/>
      <c r="G87" s="59"/>
    </row>
    <row r="88" spans="1:7" x14ac:dyDescent="0.25">
      <c r="A88" s="50"/>
      <c r="B88" s="49"/>
      <c r="C88" s="49"/>
      <c r="D88" s="49"/>
      <c r="E88" s="49"/>
      <c r="F88" s="49"/>
      <c r="G88" s="59"/>
    </row>
    <row r="89" spans="1:7" x14ac:dyDescent="0.25">
      <c r="A89" s="50"/>
      <c r="B89" s="49"/>
      <c r="C89" s="49"/>
      <c r="D89" s="49"/>
      <c r="E89" s="49"/>
      <c r="F89" s="49"/>
      <c r="G89" s="59"/>
    </row>
    <row r="90" spans="1:7" x14ac:dyDescent="0.25">
      <c r="A90" s="50"/>
      <c r="B90" s="49"/>
      <c r="C90" s="49"/>
      <c r="D90" s="49"/>
      <c r="E90" s="49"/>
      <c r="F90" s="49"/>
      <c r="G90" s="59"/>
    </row>
    <row r="91" spans="1:7" x14ac:dyDescent="0.25">
      <c r="A91" s="50"/>
      <c r="B91" s="49"/>
      <c r="C91" s="49"/>
      <c r="D91" s="49"/>
      <c r="E91" s="49"/>
      <c r="F91" s="49"/>
      <c r="G91" s="59"/>
    </row>
    <row r="92" spans="1:7" x14ac:dyDescent="0.25">
      <c r="A92" s="50"/>
      <c r="B92" s="49"/>
      <c r="C92" s="49"/>
      <c r="D92" s="49"/>
      <c r="E92" s="49"/>
      <c r="F92" s="49"/>
      <c r="G92" s="59"/>
    </row>
    <row r="93" spans="1:7" x14ac:dyDescent="0.25">
      <c r="A93" s="50"/>
      <c r="B93" s="49"/>
      <c r="C93" s="49"/>
      <c r="D93" s="49"/>
      <c r="E93" s="49"/>
      <c r="F93" s="49"/>
      <c r="G93" s="59"/>
    </row>
    <row r="94" spans="1:7" x14ac:dyDescent="0.25">
      <c r="A94" s="50"/>
      <c r="B94" s="49"/>
      <c r="C94" s="49"/>
      <c r="D94" s="49"/>
      <c r="E94" s="49"/>
      <c r="F94" s="49"/>
      <c r="G94" s="59"/>
    </row>
    <row r="95" spans="1:7" x14ac:dyDescent="0.25">
      <c r="A95" s="50"/>
      <c r="B95" s="49"/>
      <c r="C95" s="49"/>
      <c r="D95" s="49"/>
      <c r="E95" s="49"/>
      <c r="F95" s="49"/>
      <c r="G95" s="59"/>
    </row>
    <row r="96" spans="1:7" x14ac:dyDescent="0.25">
      <c r="A96" s="50"/>
      <c r="B96" s="49"/>
      <c r="C96" s="49"/>
      <c r="D96" s="49"/>
      <c r="E96" s="49"/>
      <c r="F96" s="49"/>
      <c r="G96" s="59"/>
    </row>
    <row r="97" spans="1:7" x14ac:dyDescent="0.25">
      <c r="A97" s="50"/>
      <c r="B97" s="49"/>
      <c r="C97" s="49"/>
      <c r="D97" s="49"/>
      <c r="E97" s="49"/>
      <c r="F97" s="49"/>
      <c r="G97" s="59"/>
    </row>
    <row r="98" spans="1:7" x14ac:dyDescent="0.25">
      <c r="A98" s="50"/>
      <c r="B98" s="49"/>
      <c r="C98" s="49"/>
      <c r="D98" s="49"/>
      <c r="E98" s="49"/>
      <c r="F98" s="49"/>
      <c r="G98" s="59"/>
    </row>
  </sheetData>
  <mergeCells count="48">
    <mergeCell ref="A14:A16"/>
    <mergeCell ref="A17:A19"/>
    <mergeCell ref="B17:B18"/>
    <mergeCell ref="B11:B12"/>
    <mergeCell ref="B56:B58"/>
    <mergeCell ref="B35:B36"/>
    <mergeCell ref="A38:A40"/>
    <mergeCell ref="B38:B39"/>
    <mergeCell ref="A41:A43"/>
    <mergeCell ref="B41:B42"/>
    <mergeCell ref="B50:B51"/>
    <mergeCell ref="A53:A55"/>
    <mergeCell ref="B53:B54"/>
    <mergeCell ref="A44:A46"/>
    <mergeCell ref="B44:B45"/>
    <mergeCell ref="A47:A49"/>
    <mergeCell ref="A61:E61"/>
    <mergeCell ref="D59:F59"/>
    <mergeCell ref="F56:F58"/>
    <mergeCell ref="G56:G58"/>
    <mergeCell ref="B20:B21"/>
    <mergeCell ref="B59:C59"/>
    <mergeCell ref="A56:A58"/>
    <mergeCell ref="A20:A22"/>
    <mergeCell ref="A23:A25"/>
    <mergeCell ref="B23:B24"/>
    <mergeCell ref="A26:A28"/>
    <mergeCell ref="B26:B27"/>
    <mergeCell ref="A32:A34"/>
    <mergeCell ref="B32:B33"/>
    <mergeCell ref="A35:A37"/>
    <mergeCell ref="A50:A52"/>
    <mergeCell ref="A29:A31"/>
    <mergeCell ref="B29:B30"/>
    <mergeCell ref="B47:B48"/>
    <mergeCell ref="A1:G1"/>
    <mergeCell ref="A2:A3"/>
    <mergeCell ref="B2:C3"/>
    <mergeCell ref="D2:E3"/>
    <mergeCell ref="A4:G4"/>
    <mergeCell ref="F2:F3"/>
    <mergeCell ref="G2:G3"/>
    <mergeCell ref="B5:B6"/>
    <mergeCell ref="A5:A7"/>
    <mergeCell ref="A8:A10"/>
    <mergeCell ref="B8:B9"/>
    <mergeCell ref="B14:B15"/>
    <mergeCell ref="A11:A13"/>
  </mergeCells>
  <phoneticPr fontId="30" type="noConversion"/>
  <pageMargins left="0.36" right="0.23622047244094491" top="0.6692913385826772" bottom="0.55118110236220474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</vt:lpstr>
      <vt:lpstr>система</vt:lpstr>
      <vt:lpstr>система!Заголовки_для_печати</vt:lpstr>
      <vt:lpstr>система!Область_печати</vt:lpstr>
      <vt:lpstr>титул!Область_печати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Amazonka</dc:creator>
  <cp:lastModifiedBy>Пользователь Windows</cp:lastModifiedBy>
  <cp:lastPrinted>2022-01-25T13:19:38Z</cp:lastPrinted>
  <dcterms:created xsi:type="dcterms:W3CDTF">2013-02-12T20:01:14Z</dcterms:created>
  <dcterms:modified xsi:type="dcterms:W3CDTF">2024-01-29T21:24:05Z</dcterms:modified>
</cp:coreProperties>
</file>