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dods.TARTAN01\Downloads\"/>
    </mc:Choice>
  </mc:AlternateContent>
  <bookViews>
    <workbookView xWindow="0" yWindow="0" windowWidth="28800" windowHeight="12210" xr2:uid="{00000000-000D-0000-FFFF-FFFF00000000}"/>
  </bookViews>
  <sheets>
    <sheet name="stroopdata.csv" sheetId="2" r:id="rId1"/>
  </sheets>
  <definedNames>
    <definedName name="bins">#REF!</definedName>
    <definedName name="congruent">stroopdata.csv!$A$2:$A$25</definedName>
    <definedName name="incongruent">stroopdata.csv!$B$2:$B$25</definedName>
  </definedNames>
  <calcPr calcId="171027"/>
</workbook>
</file>

<file path=xl/calcChain.xml><?xml version="1.0" encoding="utf-8"?>
<calcChain xmlns="http://schemas.openxmlformats.org/spreadsheetml/2006/main">
  <c r="B31" i="2" l="1"/>
  <c r="A31" i="2"/>
  <c r="B28" i="2"/>
  <c r="D2" i="2" s="1"/>
  <c r="A28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E25" i="2" l="1"/>
  <c r="E21" i="2"/>
  <c r="E17" i="2"/>
  <c r="E13" i="2"/>
  <c r="E9" i="2"/>
  <c r="E24" i="2"/>
  <c r="E20" i="2"/>
  <c r="E16" i="2"/>
  <c r="E12" i="2"/>
  <c r="E8" i="2"/>
  <c r="E15" i="2"/>
  <c r="E7" i="2"/>
  <c r="E2" i="2"/>
  <c r="E22" i="2"/>
  <c r="E18" i="2"/>
  <c r="E14" i="2"/>
  <c r="E10" i="2"/>
  <c r="E6" i="2"/>
  <c r="E3" i="2"/>
  <c r="E5" i="2"/>
  <c r="E23" i="2"/>
  <c r="E19" i="2"/>
  <c r="E11" i="2"/>
  <c r="E4" i="2"/>
  <c r="F2" i="2" l="1"/>
  <c r="G2" i="2" s="1"/>
  <c r="J2" i="2" l="1"/>
  <c r="H2" i="2"/>
  <c r="L2" i="2" s="1"/>
  <c r="J4" i="2" l="1"/>
  <c r="J5" i="2"/>
</calcChain>
</file>

<file path=xl/sharedStrings.xml><?xml version="1.0" encoding="utf-8"?>
<sst xmlns="http://schemas.openxmlformats.org/spreadsheetml/2006/main" count="18" uniqueCount="18">
  <si>
    <t>Congruent</t>
  </si>
  <si>
    <t>Incongruent</t>
  </si>
  <si>
    <t>Diff</t>
  </si>
  <si>
    <t>Xdiff</t>
  </si>
  <si>
    <t>Xdiff Squared</t>
  </si>
  <si>
    <t>SDdiff</t>
  </si>
  <si>
    <t>SE</t>
  </si>
  <si>
    <t>T-stat</t>
  </si>
  <si>
    <t>T-Critical Value for Alpha = 0.05</t>
  </si>
  <si>
    <t>Margin of Error</t>
  </si>
  <si>
    <t>95% CI</t>
  </si>
  <si>
    <t>R Squared</t>
  </si>
  <si>
    <t>(6.26,9.67)</t>
  </si>
  <si>
    <t>X Con</t>
  </si>
  <si>
    <t>X Inc</t>
  </si>
  <si>
    <t>CI</t>
  </si>
  <si>
    <t>Std Dev Con</t>
  </si>
  <si>
    <t>Std Dev Inc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</si>
</sst>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0"/>
      <color rgb="FF000000"/>
      <name val="Arial"/>
    </font>
    <font>
      <sz val="10"/>
      <name val="Arial"/>
    </font>
    <font>
      <b/>
      <sz val="10"/>
      <name val="Arial"/>
    </font>
    <font>
      <sz val="11"/>
      <color rgb="FF000000"/>
      <name val="Inconsolata"/>
    </font>
    <font>
      <b/>
      <sz val="10"/>
      <color rgb="FF000000"/>
      <name val="Arial"/>
    </font>
    <font>
      <b/>
      <sz val="11"/>
      <color rgb="FF111111"/>
      <name val="&quot;Open Sans&quot;"/>
    </font>
    <font>
      <sz val="11"/>
      <color rgb="FF000000"/>
      <name val="&quot;times new roman&quot;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0" fontId="5" fillId="2" borderId="0" xfId="0" applyFont="1" applyFill="1" applyAlignment="1"/>
    <xf numFmtId="0" fontId="6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35"/>
  <sheetViews>
    <sheetView tabSelected="1" workbookViewId="0">
      <selection activeCell="J2" sqref="J2"/>
    </sheetView>
  </sheetViews>
  <sheetFormatPr defaultColWidth="14.42578125" defaultRowHeight="15.75" customHeight="1"/>
  <cols>
    <col min="3" max="4" width="25" customWidth="1"/>
    <col min="9" max="9" width="28.85546875" customWidth="1"/>
    <col min="10" max="10" width="29.140625" customWidth="1"/>
  </cols>
  <sheetData>
    <row r="1" spans="1:26" ht="15.75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 customHeight="1">
      <c r="A2" s="4">
        <v>12.079000000000001</v>
      </c>
      <c r="B2" s="4">
        <v>19.277999999999999</v>
      </c>
      <c r="C2" s="5">
        <f t="shared" ref="C2:C25" si="0">B2-A2</f>
        <v>7.1989999999999981</v>
      </c>
      <c r="D2" s="5">
        <f>B28-A28</f>
        <v>7.9647916666666685</v>
      </c>
      <c r="E2" s="6">
        <f t="shared" ref="E2:E25" si="1">($D$2-C2)*($D$2-C2)</f>
        <v>0.58643687673611689</v>
      </c>
      <c r="F2" s="6">
        <f>SQRT((SUM(E2:E25)/23))</f>
        <v>4.8648269103590538</v>
      </c>
      <c r="G2" s="6">
        <f>F2/SQRT(24)</f>
        <v>0.99302863477834025</v>
      </c>
      <c r="H2" s="6">
        <f>(D2/(G2))</f>
        <v>8.0207069441099623</v>
      </c>
      <c r="I2" s="4">
        <v>1.714</v>
      </c>
      <c r="J2" s="6">
        <f>I2*G2</f>
        <v>1.7020510800100752</v>
      </c>
      <c r="K2" s="1" t="s">
        <v>12</v>
      </c>
      <c r="L2" s="1">
        <f>((H2*H2) / (H2*H2 + 23))</f>
        <v>0.73663641614450626</v>
      </c>
      <c r="M2" s="1"/>
    </row>
    <row r="3" spans="1:26" ht="15.75" customHeight="1">
      <c r="A3" s="4">
        <v>16.791</v>
      </c>
      <c r="B3" s="4">
        <v>18.741</v>
      </c>
      <c r="C3" s="5">
        <f t="shared" si="0"/>
        <v>1.9499999999999993</v>
      </c>
      <c r="D3" s="4"/>
      <c r="E3" s="6">
        <f t="shared" si="1"/>
        <v>36.177718793402811</v>
      </c>
      <c r="F3" s="6"/>
      <c r="G3" s="6"/>
      <c r="H3" s="6"/>
      <c r="I3" s="6"/>
      <c r="J3" s="6"/>
    </row>
    <row r="4" spans="1:26" ht="15.75" customHeight="1">
      <c r="A4" s="4">
        <v>9.5640000000000001</v>
      </c>
      <c r="B4" s="4">
        <v>21.213999999999999</v>
      </c>
      <c r="C4" s="5">
        <f t="shared" si="0"/>
        <v>11.649999999999999</v>
      </c>
      <c r="D4" s="4"/>
      <c r="E4" s="6">
        <f t="shared" si="1"/>
        <v>13.580760460069421</v>
      </c>
      <c r="F4" s="6"/>
      <c r="G4" s="6"/>
      <c r="H4" s="6"/>
      <c r="I4" s="6"/>
      <c r="J4" s="6">
        <f>D2-J2</f>
        <v>6.2627405866565935</v>
      </c>
    </row>
    <row r="5" spans="1:26" ht="15.75" customHeight="1">
      <c r="A5" s="4">
        <v>8.6300000000000008</v>
      </c>
      <c r="B5" s="4">
        <v>15.686999999999999</v>
      </c>
      <c r="C5" s="5">
        <f t="shared" si="0"/>
        <v>7.0569999999999986</v>
      </c>
      <c r="D5" s="4"/>
      <c r="E5" s="6">
        <f t="shared" si="1"/>
        <v>0.82408571006945031</v>
      </c>
      <c r="F5" s="6"/>
      <c r="G5" s="6"/>
      <c r="H5" s="6"/>
      <c r="I5" s="6"/>
      <c r="J5" s="6">
        <f>D2+J2</f>
        <v>9.6668427466767444</v>
      </c>
    </row>
    <row r="6" spans="1:26" ht="15.75" customHeight="1">
      <c r="A6" s="4">
        <v>14.669</v>
      </c>
      <c r="B6" s="4">
        <v>22.803000000000001</v>
      </c>
      <c r="C6" s="5">
        <f t="shared" si="0"/>
        <v>8.1340000000000003</v>
      </c>
      <c r="D6" s="4"/>
      <c r="E6" s="6">
        <f t="shared" si="1"/>
        <v>2.8631460069443941E-2</v>
      </c>
      <c r="F6" s="6"/>
      <c r="G6" s="4"/>
      <c r="H6" s="6"/>
      <c r="I6" s="6"/>
      <c r="J6" s="6"/>
    </row>
    <row r="7" spans="1:26" ht="15.75" customHeight="1">
      <c r="A7" s="4">
        <v>12.238</v>
      </c>
      <c r="B7" s="4">
        <v>20.878</v>
      </c>
      <c r="C7" s="5">
        <f t="shared" si="0"/>
        <v>8.64</v>
      </c>
      <c r="D7" s="4"/>
      <c r="E7" s="6">
        <f t="shared" si="1"/>
        <v>0.45590629340277611</v>
      </c>
      <c r="F7" s="6"/>
      <c r="G7" s="6"/>
      <c r="H7" s="6"/>
      <c r="I7" s="6"/>
      <c r="J7" s="6"/>
    </row>
    <row r="8" spans="1:26" ht="15.75" customHeight="1">
      <c r="A8" s="4">
        <v>14.692</v>
      </c>
      <c r="B8" s="4">
        <v>24.571999999999999</v>
      </c>
      <c r="C8" s="5">
        <f t="shared" si="0"/>
        <v>9.879999999999999</v>
      </c>
      <c r="D8" s="4"/>
      <c r="E8" s="6">
        <f t="shared" si="1"/>
        <v>3.6680229600694338</v>
      </c>
      <c r="F8" s="6"/>
      <c r="G8" s="6"/>
      <c r="H8" s="6"/>
      <c r="I8" s="6"/>
      <c r="J8" s="6"/>
    </row>
    <row r="9" spans="1:26" ht="15.75" customHeight="1">
      <c r="A9" s="4">
        <v>8.9870000000000001</v>
      </c>
      <c r="B9" s="4">
        <v>17.393999999999998</v>
      </c>
      <c r="C9" s="5">
        <f t="shared" si="0"/>
        <v>8.4069999999999983</v>
      </c>
      <c r="D9" s="4"/>
      <c r="E9" s="6">
        <f t="shared" si="1"/>
        <v>0.19554821006944129</v>
      </c>
      <c r="F9" s="6"/>
      <c r="G9" s="6"/>
      <c r="H9" s="6"/>
      <c r="I9" s="6"/>
      <c r="J9" s="6"/>
    </row>
    <row r="10" spans="1:26" ht="15.75" customHeight="1">
      <c r="A10" s="4">
        <v>9.4009999999999998</v>
      </c>
      <c r="B10" s="4">
        <v>20.762</v>
      </c>
      <c r="C10" s="5">
        <f t="shared" si="0"/>
        <v>11.361000000000001</v>
      </c>
      <c r="D10" s="4"/>
      <c r="E10" s="6">
        <f t="shared" si="1"/>
        <v>11.53423104340277</v>
      </c>
      <c r="F10" s="6"/>
      <c r="G10" s="6"/>
      <c r="H10" s="6"/>
      <c r="I10" s="6"/>
      <c r="J10" s="6"/>
    </row>
    <row r="11" spans="1:26" ht="15.75" customHeight="1">
      <c r="A11" s="4">
        <v>14.48</v>
      </c>
      <c r="B11" s="4">
        <v>26.282</v>
      </c>
      <c r="C11" s="5">
        <f t="shared" si="0"/>
        <v>11.802</v>
      </c>
      <c r="D11" s="4"/>
      <c r="E11" s="6">
        <f t="shared" si="1"/>
        <v>14.72416779340276</v>
      </c>
      <c r="F11" s="6"/>
      <c r="G11" s="6"/>
      <c r="H11" s="6"/>
      <c r="I11" s="6"/>
      <c r="J11" s="6"/>
    </row>
    <row r="12" spans="1:26" ht="15.75" customHeight="1">
      <c r="A12" s="4">
        <v>22.327999999999999</v>
      </c>
      <c r="B12" s="4">
        <v>24.524000000000001</v>
      </c>
      <c r="C12" s="5">
        <f t="shared" si="0"/>
        <v>2.1960000000000015</v>
      </c>
      <c r="D12" s="4"/>
      <c r="E12" s="6">
        <f t="shared" si="1"/>
        <v>33.278957293402783</v>
      </c>
      <c r="F12" s="6"/>
      <c r="G12" s="6"/>
      <c r="H12" s="6"/>
      <c r="I12" s="6"/>
      <c r="J12" s="6"/>
    </row>
    <row r="13" spans="1:26" ht="15.75" customHeight="1">
      <c r="A13" s="4">
        <v>15.298</v>
      </c>
      <c r="B13" s="4">
        <v>18.643999999999998</v>
      </c>
      <c r="C13" s="5">
        <f t="shared" si="0"/>
        <v>3.3459999999999983</v>
      </c>
      <c r="D13" s="4"/>
      <c r="E13" s="6">
        <f t="shared" si="1"/>
        <v>21.333236460069475</v>
      </c>
      <c r="F13" s="6"/>
      <c r="G13" s="6"/>
      <c r="H13" s="6"/>
      <c r="I13" s="6"/>
      <c r="J13" s="6"/>
    </row>
    <row r="14" spans="1:26" ht="15.75" customHeight="1">
      <c r="A14" s="4">
        <v>15.073</v>
      </c>
      <c r="B14" s="4">
        <v>17.510000000000002</v>
      </c>
      <c r="C14" s="5">
        <f t="shared" si="0"/>
        <v>2.4370000000000012</v>
      </c>
      <c r="D14" s="4"/>
      <c r="E14" s="6">
        <f t="shared" si="1"/>
        <v>30.556480710069451</v>
      </c>
      <c r="F14" s="6"/>
      <c r="G14" s="6"/>
      <c r="H14" s="6"/>
      <c r="I14" s="6"/>
      <c r="J14" s="6"/>
    </row>
    <row r="15" spans="1:26" ht="15.75" customHeight="1">
      <c r="A15" s="4">
        <v>16.928999999999998</v>
      </c>
      <c r="B15" s="4">
        <v>20.329999999999998</v>
      </c>
      <c r="C15" s="5">
        <f t="shared" si="0"/>
        <v>3.4009999999999998</v>
      </c>
      <c r="D15" s="4"/>
      <c r="E15" s="6">
        <f t="shared" si="1"/>
        <v>20.828194376736128</v>
      </c>
      <c r="F15" s="6"/>
      <c r="G15" s="6"/>
      <c r="H15" s="6"/>
      <c r="I15" s="6"/>
      <c r="J15" s="6"/>
    </row>
    <row r="16" spans="1:26" ht="15.75" customHeight="1">
      <c r="A16" s="4">
        <v>18.2</v>
      </c>
      <c r="B16" s="4">
        <v>35.255000000000003</v>
      </c>
      <c r="C16" s="5">
        <f t="shared" si="0"/>
        <v>17.055000000000003</v>
      </c>
      <c r="D16" s="4"/>
      <c r="E16" s="6">
        <f t="shared" si="1"/>
        <v>82.631887543402797</v>
      </c>
      <c r="F16" s="6"/>
      <c r="G16" s="6"/>
      <c r="H16" s="6"/>
      <c r="I16" s="6"/>
      <c r="J16" s="6"/>
    </row>
    <row r="17" spans="1:26" ht="15.75" customHeight="1">
      <c r="A17" s="4">
        <v>12.13</v>
      </c>
      <c r="B17" s="4">
        <v>22.158000000000001</v>
      </c>
      <c r="C17" s="5">
        <f t="shared" si="0"/>
        <v>10.028</v>
      </c>
      <c r="D17" s="4"/>
      <c r="E17" s="6">
        <f t="shared" si="1"/>
        <v>4.2568286267361053</v>
      </c>
      <c r="F17" s="6"/>
      <c r="G17" s="6"/>
      <c r="H17" s="6"/>
      <c r="I17" s="6"/>
      <c r="J17" s="6"/>
    </row>
    <row r="18" spans="1:26" ht="15.75" customHeight="1">
      <c r="A18" s="4">
        <v>18.495000000000001</v>
      </c>
      <c r="B18" s="4">
        <v>25.138999999999999</v>
      </c>
      <c r="C18" s="5">
        <f t="shared" si="0"/>
        <v>6.6439999999999984</v>
      </c>
      <c r="D18" s="4"/>
      <c r="E18" s="6">
        <f t="shared" si="1"/>
        <v>1.7444906267361202</v>
      </c>
      <c r="F18" s="6"/>
      <c r="G18" s="6"/>
      <c r="H18" s="6"/>
      <c r="I18" s="6"/>
      <c r="J18" s="6"/>
    </row>
    <row r="19" spans="1:26" ht="15.75" customHeight="1">
      <c r="A19" s="4">
        <v>10.638999999999999</v>
      </c>
      <c r="B19" s="4">
        <v>20.428999999999998</v>
      </c>
      <c r="C19" s="5">
        <f t="shared" si="0"/>
        <v>9.7899999999999991</v>
      </c>
      <c r="D19" s="4"/>
      <c r="E19" s="6">
        <f t="shared" si="1"/>
        <v>3.3313854600694346</v>
      </c>
      <c r="F19" s="6"/>
      <c r="G19" s="6"/>
      <c r="H19" s="6"/>
      <c r="I19" s="6"/>
      <c r="J19" s="6"/>
    </row>
    <row r="20" spans="1:26" ht="15.75" customHeight="1">
      <c r="A20" s="4">
        <v>11.343999999999999</v>
      </c>
      <c r="B20" s="4">
        <v>17.425000000000001</v>
      </c>
      <c r="C20" s="5">
        <f t="shared" si="0"/>
        <v>6.0810000000000013</v>
      </c>
      <c r="D20" s="4"/>
      <c r="E20" s="6">
        <f t="shared" si="1"/>
        <v>3.5486710434027797</v>
      </c>
      <c r="F20" s="6"/>
      <c r="G20" s="6"/>
      <c r="H20" s="6"/>
      <c r="I20" s="6"/>
      <c r="J20" s="6"/>
    </row>
    <row r="21" spans="1:26" ht="15.75" customHeight="1">
      <c r="A21" s="4">
        <v>12.369</v>
      </c>
      <c r="B21" s="4">
        <v>34.287999999999997</v>
      </c>
      <c r="C21" s="5">
        <f t="shared" si="0"/>
        <v>21.918999999999997</v>
      </c>
      <c r="D21" s="4"/>
      <c r="E21" s="6">
        <f t="shared" si="1"/>
        <v>194.71993021006932</v>
      </c>
      <c r="F21" s="6"/>
      <c r="G21" s="6"/>
      <c r="H21" s="6"/>
      <c r="I21" s="6"/>
      <c r="J21" s="6"/>
    </row>
    <row r="22" spans="1:26" ht="15.75" customHeight="1">
      <c r="A22" s="4">
        <v>12.944000000000001</v>
      </c>
      <c r="B22" s="4">
        <v>23.893999999999998</v>
      </c>
      <c r="C22" s="5">
        <f t="shared" si="0"/>
        <v>10.949999999999998</v>
      </c>
      <c r="D22" s="4"/>
      <c r="E22" s="6">
        <f t="shared" si="1"/>
        <v>8.9114687934027526</v>
      </c>
      <c r="F22" s="6"/>
      <c r="G22" s="6"/>
      <c r="H22" s="6"/>
      <c r="I22" s="6"/>
      <c r="J22" s="6"/>
    </row>
    <row r="23" spans="1:26" ht="15.75" customHeight="1">
      <c r="A23" s="4">
        <v>14.233000000000001</v>
      </c>
      <c r="B23" s="4">
        <v>17.96</v>
      </c>
      <c r="C23" s="5">
        <f t="shared" si="0"/>
        <v>3.7270000000000003</v>
      </c>
      <c r="D23" s="4"/>
      <c r="E23" s="6">
        <f t="shared" si="1"/>
        <v>17.958878210069457</v>
      </c>
      <c r="F23" s="6"/>
      <c r="G23" s="6"/>
      <c r="H23" s="6"/>
      <c r="I23" s="6"/>
      <c r="J23" s="6"/>
    </row>
    <row r="24" spans="1:26" ht="15.75" customHeight="1">
      <c r="A24" s="4">
        <v>19.71</v>
      </c>
      <c r="B24" s="4">
        <v>22.058</v>
      </c>
      <c r="C24" s="5">
        <f t="shared" si="0"/>
        <v>2.347999999999999</v>
      </c>
      <c r="D24" s="4"/>
      <c r="E24" s="6">
        <f t="shared" si="1"/>
        <v>31.548348626736143</v>
      </c>
      <c r="F24" s="6"/>
      <c r="G24" s="6"/>
      <c r="H24" s="6"/>
      <c r="I24" s="6"/>
      <c r="J24" s="6"/>
    </row>
    <row r="25" spans="1:26" ht="15.75" customHeight="1">
      <c r="A25" s="4">
        <v>16.004000000000001</v>
      </c>
      <c r="B25" s="4">
        <v>21.157</v>
      </c>
      <c r="C25" s="5">
        <f t="shared" si="0"/>
        <v>5.1529999999999987</v>
      </c>
      <c r="D25" s="4"/>
      <c r="E25" s="6">
        <f t="shared" si="1"/>
        <v>7.9061723767361292</v>
      </c>
      <c r="F25" s="6"/>
      <c r="G25" s="6"/>
      <c r="H25" s="6"/>
      <c r="I25" s="6"/>
      <c r="J25" s="6"/>
    </row>
    <row r="26" spans="1:26" ht="15.75" customHeight="1">
      <c r="A26" s="2"/>
      <c r="B26" s="7"/>
      <c r="C26" s="3"/>
      <c r="D26" s="3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3"/>
      <c r="Q26" s="2"/>
      <c r="R26" s="2"/>
      <c r="S26" s="3"/>
      <c r="T26" s="3"/>
      <c r="U26" s="3"/>
      <c r="V26" s="3"/>
      <c r="W26" s="3"/>
      <c r="X26" s="3"/>
      <c r="Y26" s="3"/>
      <c r="Z26" s="3"/>
    </row>
    <row r="27" spans="1:26" ht="15.75" customHeight="1">
      <c r="A27" s="2" t="s">
        <v>13</v>
      </c>
      <c r="B27" s="7" t="s">
        <v>14</v>
      </c>
      <c r="C27" s="3"/>
      <c r="D27" s="3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3"/>
      <c r="Q27" s="2"/>
      <c r="R27" s="2" t="s">
        <v>15</v>
      </c>
      <c r="S27" s="3"/>
      <c r="T27" s="3"/>
      <c r="U27" s="3"/>
      <c r="V27" s="3"/>
      <c r="W27" s="3"/>
      <c r="X27" s="3"/>
      <c r="Y27" s="3"/>
      <c r="Z27" s="3"/>
    </row>
    <row r="28" spans="1:26" ht="15.75" customHeight="1">
      <c r="A28" s="4">
        <f t="shared" ref="A28:B28" si="2">AVERAGE(A2:A25)</f>
        <v>14.051125000000001</v>
      </c>
      <c r="B28" s="4">
        <f t="shared" si="2"/>
        <v>22.015916666666669</v>
      </c>
      <c r="C28" s="6"/>
      <c r="D28" s="6"/>
      <c r="E28" s="6"/>
      <c r="F28" s="6"/>
      <c r="G28" s="6"/>
      <c r="H28" s="6"/>
      <c r="I28" s="6"/>
      <c r="J28" s="6"/>
    </row>
    <row r="30" spans="1:26">
      <c r="A30" s="2" t="s">
        <v>16</v>
      </c>
      <c r="B30" s="2" t="s">
        <v>17</v>
      </c>
      <c r="C30" s="8"/>
      <c r="D30" s="8"/>
    </row>
    <row r="31" spans="1:26" ht="15.75" customHeight="1">
      <c r="A31" s="4">
        <f t="shared" ref="A31:B31" si="3">STDEV(A2:A25)</f>
        <v>3.559357957645187</v>
      </c>
      <c r="B31" s="4">
        <f t="shared" si="3"/>
        <v>4.7970571224691367</v>
      </c>
    </row>
    <row r="34" spans="2:13" ht="15.75" customHeight="1"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</row>
    <row r="35" spans="2:13" ht="15.75" customHeight="1"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stroopdata.csv</vt:lpstr>
      <vt:lpstr>congruent</vt:lpstr>
      <vt:lpstr>incongruent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Dods</dc:creator>
  <cp:lastModifiedBy>Rob Dods</cp:lastModifiedBy>
  <dcterms:created xsi:type="dcterms:W3CDTF">2018-01-31T20:50:19Z</dcterms:created>
  <dcterms:modified xsi:type="dcterms:W3CDTF">2018-01-31T20:50:19Z</dcterms:modified>
</cp:coreProperties>
</file>