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Mobile\Documentation\"/>
    </mc:Choice>
  </mc:AlternateContent>
  <xr:revisionPtr revIDLastSave="0" documentId="13_ncr:1_{2F910097-FFBB-4277-AD64-AFA5DDBA495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<sst xmlns="http://schemas.openxmlformats.org/spreadsheetml/2006/main" count="69" uniqueCount="47">
  <si>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</si>
  <si>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</si>
  <si>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</si>
  <si>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</si>
  <si>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</si>
  <si>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</si>
  <si>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</si>
  <si>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</si>
  <si>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</si>
  <si>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</si>
  <si>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</si>
  <si>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</si>
  <si>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</si>
  <si>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</si>
  <si>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</si>
  <si>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</si>
  <si>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</si>
  <si>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</si>
  <si>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</si>
  <si>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</si>
  <si>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</si>
  <si>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</si>
  <si>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</si>
  <si>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</si>
  <si>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</si>
  <si>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</si>
  <si>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</si>
  <si>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</si>
  <si>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</si>
  <si>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</si>
  <si>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</si>
  <si>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</si>
  <si>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</si>
  <si>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</si>
  <si>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</si>
  <si>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</si>
  <si>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</si>
  <si>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</si>
  <si>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</si>
  <si>
    <t>La classe a parlé au prof</t>
  </si>
  <si>
    <t>Conception de la page d'acceuil et de lecture de livre dans MAUI</t>
  </si>
  <si>
    <t>Conection a la base de donnes</t>
  </si>
  <si>
    <t>Cleanup</t>
  </si>
  <si>
    <t>Lecture de documentation sur les requetes HTTP</t>
  </si>
  <si>
    <t>Conception de code pour faire une requete</t>
  </si>
  <si>
    <t>Bugfix</t>
  </si>
  <si>
    <t>Bugfix les requettes qui ne marchent toujours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</si>
</sst>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1.7361111111111112E-2</c:v>
                </c:pt>
                <c:pt idx="1">
                  <c:v>0.30902777777777779</c:v>
                </c:pt>
                <c:pt idx="2">
                  <c:v>0</c:v>
                </c:pt>
                <c:pt idx="3">
                  <c:v>4.1666666666666664E-2</c:v>
                </c:pt>
                <c:pt idx="4">
                  <c:v>0.1076388888888889</c:v>
                </c:pt>
                <c:pt idx="5">
                  <c:v>0</c:v>
                </c:pt>
                <c:pt idx="6">
                  <c:v>5.2083333333333336E-2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28" sqref="D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27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12 heurs 55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475</v>
      </c>
      <c r="E4" s="40">
        <f>SUM(C4:D4)</f>
        <v>775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59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50">
        <v>45751</v>
      </c>
      <c r="C15" s="51"/>
      <c r="D15" s="52">
        <v>15</v>
      </c>
      <c r="E15" s="53" t="s">
        <v>7</v>
      </c>
      <c r="F15" s="36" t="s">
        <v>39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>
        <v>1</v>
      </c>
      <c r="D16" s="48">
        <v>5</v>
      </c>
      <c r="E16" s="49" t="s">
        <v>4</v>
      </c>
      <c r="F16" s="36" t="s">
        <v>40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25</v>
      </c>
      <c r="E17" s="53" t="s">
        <v>7</v>
      </c>
      <c r="F17" s="36" t="s">
        <v>34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45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15</v>
      </c>
      <c r="E19" s="53" t="s">
        <v>22</v>
      </c>
      <c r="F19" s="36" t="s">
        <v>42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20</v>
      </c>
      <c r="E20" s="49" t="s">
        <v>7</v>
      </c>
      <c r="F20" s="36" t="s">
        <v>34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25</v>
      </c>
      <c r="E21" s="53" t="s">
        <v>3</v>
      </c>
      <c r="F21" s="36" t="s">
        <v>43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35</v>
      </c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>
        <v>1</v>
      </c>
      <c r="D23" s="52"/>
      <c r="E23" s="53" t="s">
        <v>4</v>
      </c>
      <c r="F23" s="36" t="s">
        <v>45</v>
      </c>
      <c r="G23" s="56"/>
    </row>
    <row r="24" spans="1:15" x14ac:dyDescent="0.25">
      <c r="A24" s="8">
        <f>IF(ISBLANK(B24),"",_xlfn.ISOWEEKNUM('Journal de travail'!$B24))</f>
        <v>19</v>
      </c>
      <c r="B24" s="46">
        <v>45786</v>
      </c>
      <c r="C24" s="47"/>
      <c r="D24" s="48">
        <v>20</v>
      </c>
      <c r="E24" s="49" t="s">
        <v>7</v>
      </c>
      <c r="F24" s="36" t="s">
        <v>34</v>
      </c>
      <c r="G24" s="55"/>
    </row>
    <row r="25" spans="1:15" x14ac:dyDescent="0.25">
      <c r="A25" s="16">
        <f>IF(ISBLANK(B25),"",_xlfn.ISOWEEKNUM('Journal de travail'!$B25))</f>
        <v>19</v>
      </c>
      <c r="B25" s="50">
        <v>45786</v>
      </c>
      <c r="C25" s="51">
        <v>1</v>
      </c>
      <c r="D25" s="52">
        <v>55</v>
      </c>
      <c r="E25" s="53" t="s">
        <v>4</v>
      </c>
      <c r="F25" s="36" t="s">
        <v>46</v>
      </c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25</v>
      </c>
      <c r="C4" s="25" t="str">
        <f>'Journal de travail'!M8</f>
        <v>Analyse</v>
      </c>
      <c r="D4" s="33">
        <f>(A4+B4)/1440</f>
        <v>1.7361111111111112E-2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205</v>
      </c>
      <c r="C5" s="41" t="str">
        <f>'Journal de travail'!M9</f>
        <v>Développement</v>
      </c>
      <c r="D5" s="33">
        <f t="shared" ref="D5:D11" si="0">(A5+B5)/1440</f>
        <v>0.30902777777777779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4.1666666666666664E-2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95</v>
      </c>
      <c r="C8" s="28" t="str">
        <f>'Journal de travail'!M12</f>
        <v>Meeting</v>
      </c>
      <c r="D8" s="33">
        <f t="shared" si="0"/>
        <v>0.1076388888888889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0.53819444444444442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2025-05-09T13:38:25Z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