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Mobile\Documentation\"/>
    </mc:Choice>
  </mc:AlternateContent>
  <xr:revisionPtr revIDLastSave="0" documentId="13_ncr:1_{B11462C0-37F2-4CAF-BE3F-E7B773DA3255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3000" yWindow="420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<sst xmlns="http://schemas.openxmlformats.org/spreadsheetml/2006/main" count="73" uniqueCount="48">
  <si>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</si>
  <si>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</si>
  <si>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</si>
  <si>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</si>
  <si>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</si>
  <si>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</si>
  <si>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</si>
  <si>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</si>
  <si>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</si>
  <si>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</si>
  <si>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</si>
  <si>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</si>
  <si>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</si>
  <si>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</si>
  <si>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</si>
  <si>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</si>
  <si>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</si>
  <si>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</si>
  <si>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</si>
  <si>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</si>
  <si>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</si>
  <si>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</si>
  <si>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</si>
  <si>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</si>
  <si>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</si>
  <si>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</si>
  <si>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</si>
  <si>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Denis Romain</t>
  </si>
  <si>
    <t>21.03.2024  au 30.05.2024</t>
  </si>
  <si>
    <t>Consultation et discussion sur le cahier des charges</t>
  </si>
  <si>
    <t>Creation et organisation du repo git</t>
  </si>
  <si>
    <t>romaindenis1/P_Mobile: A mobile adaptation for a book reading application</t>
  </si>
  <si>
    <t>Creation maquette figma</t>
  </si>
  <si>
    <t>P_Mobile – Figma</t>
  </si>
  <si>
    <t>Discussion avec le prof</t>
  </si>
  <si>
    <t>Conception de maquette figma</t>
  </si>
  <si>
    <t>Setup environment de projet et debut de code</t>
  </si>
  <si>
    <t>Remplissage de journal de travail + commits GitHub</t>
  </si>
  <si>
    <t>Creation de boutons qui marchent</t>
  </si>
  <si>
    <t>La classe a parlé au prof</t>
  </si>
  <si>
    <t>Conception de la page d'acceuil et de lecture de livre dans MAUI</t>
  </si>
  <si>
    <t>Conection a la base de donnes</t>
  </si>
  <si>
    <t>Cleanup</t>
  </si>
  <si>
    <t>Lecture de documentation sur les requetes HTTP</t>
  </si>
  <si>
    <t>Conception de code pour faire une requete</t>
  </si>
  <si>
    <t>Bugfix</t>
  </si>
  <si>
    <t>Bugfix les requettes qui ne marchent toujours pas</t>
  </si>
  <si>
    <t>Recuperation de livres depuis la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</si>
</sst>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1.7361111111111112E-2</c:v>
                </c:pt>
                <c:pt idx="1">
                  <c:v>0.35069444444444442</c:v>
                </c:pt>
                <c:pt idx="2">
                  <c:v>0</c:v>
                </c:pt>
                <c:pt idx="3">
                  <c:v>4.1666666666666664E-2</c:v>
                </c:pt>
                <c:pt idx="4">
                  <c:v>0.125</c:v>
                </c:pt>
                <c:pt idx="5">
                  <c:v>0</c:v>
                </c:pt>
                <c:pt idx="6">
                  <c:v>5.2083333333333336E-2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design/geU7f4tfDOWMAjb59DbKrr/P_Mobile?node-id=0-1&amp;p=f&amp;t=FyNHzbhsoStRXYSD-0" TargetMode="External"/><Relationship Id="rId1" Type="http://schemas.openxmlformats.org/officeDocument/2006/relationships/hyperlink" Target="https://github.com/romaindenis1/P_Mobile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9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60" t="s">
        <v>27</v>
      </c>
      <c r="D2" s="60"/>
      <c r="E2" s="60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15 heurs 9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550</v>
      </c>
      <c r="E4" s="40">
        <f>SUM(C4:D4)</f>
        <v>910</v>
      </c>
      <c r="F4" s="4"/>
      <c r="G4" s="7"/>
    </row>
    <row r="5" spans="1:15" x14ac:dyDescent="0.25">
      <c r="C5" s="61" t="s">
        <v>16</v>
      </c>
      <c r="D5" s="61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45372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45372</v>
      </c>
      <c r="C8" s="47"/>
      <c r="D8" s="48">
        <v>50</v>
      </c>
      <c r="E8" s="49" t="s">
        <v>6</v>
      </c>
      <c r="F8" s="36" t="s">
        <v>30</v>
      </c>
      <c r="G8" s="57" t="s">
        <v>31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45372</v>
      </c>
      <c r="C9" s="51"/>
      <c r="D9" s="52">
        <v>30</v>
      </c>
      <c r="E9" s="53" t="s">
        <v>21</v>
      </c>
      <c r="F9" s="36" t="s">
        <v>32</v>
      </c>
      <c r="G9" s="58" t="s">
        <v>33</v>
      </c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34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45</v>
      </c>
      <c r="E11" s="53" t="s">
        <v>21</v>
      </c>
      <c r="F11" s="36" t="s">
        <v>35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55</v>
      </c>
      <c r="E12" s="49" t="s">
        <v>4</v>
      </c>
      <c r="F12" s="36" t="s">
        <v>36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/>
      <c r="D13" s="52">
        <v>10</v>
      </c>
      <c r="E13" s="53" t="s">
        <v>4</v>
      </c>
      <c r="F13" s="59" t="s">
        <v>38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6">
        <v>45744</v>
      </c>
      <c r="C14" s="47"/>
      <c r="D14" s="48">
        <v>10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50">
        <v>45751</v>
      </c>
      <c r="C15" s="51"/>
      <c r="D15" s="52">
        <v>15</v>
      </c>
      <c r="E15" s="53" t="s">
        <v>7</v>
      </c>
      <c r="F15" s="36" t="s">
        <v>39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>
        <v>1</v>
      </c>
      <c r="D16" s="48">
        <v>5</v>
      </c>
      <c r="E16" s="49" t="s">
        <v>4</v>
      </c>
      <c r="F16" s="36" t="s">
        <v>40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25</v>
      </c>
      <c r="E17" s="53" t="s">
        <v>7</v>
      </c>
      <c r="F17" s="36" t="s">
        <v>34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45</v>
      </c>
      <c r="E18" s="49" t="s">
        <v>4</v>
      </c>
      <c r="F18" s="36" t="s">
        <v>41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15</v>
      </c>
      <c r="E19" s="53" t="s">
        <v>22</v>
      </c>
      <c r="F19" s="36" t="s">
        <v>42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20</v>
      </c>
      <c r="E20" s="49" t="s">
        <v>7</v>
      </c>
      <c r="F20" s="36" t="s">
        <v>34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/>
      <c r="D21" s="52">
        <v>25</v>
      </c>
      <c r="E21" s="53" t="s">
        <v>3</v>
      </c>
      <c r="F21" s="36" t="s">
        <v>43</v>
      </c>
      <c r="G21" s="56"/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35</v>
      </c>
      <c r="E22" s="49" t="s">
        <v>4</v>
      </c>
      <c r="F22" s="36" t="s">
        <v>44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>
        <v>1</v>
      </c>
      <c r="D23" s="52"/>
      <c r="E23" s="53" t="s">
        <v>4</v>
      </c>
      <c r="F23" s="36" t="s">
        <v>45</v>
      </c>
      <c r="G23" s="56"/>
    </row>
    <row r="24" spans="1:15" x14ac:dyDescent="0.25">
      <c r="A24" s="8">
        <f>IF(ISBLANK(B24),"",_xlfn.ISOWEEKNUM('Journal de travail'!$B24))</f>
        <v>19</v>
      </c>
      <c r="B24" s="46">
        <v>45786</v>
      </c>
      <c r="C24" s="47"/>
      <c r="D24" s="48">
        <v>20</v>
      </c>
      <c r="E24" s="49" t="s">
        <v>7</v>
      </c>
      <c r="F24" s="36" t="s">
        <v>34</v>
      </c>
      <c r="G24" s="55"/>
    </row>
    <row r="25" spans="1:15" x14ac:dyDescent="0.25">
      <c r="A25" s="16">
        <f>IF(ISBLANK(B25),"",_xlfn.ISOWEEKNUM('Journal de travail'!$B25))</f>
        <v>19</v>
      </c>
      <c r="B25" s="50">
        <v>45786</v>
      </c>
      <c r="C25" s="51">
        <v>1</v>
      </c>
      <c r="D25" s="52">
        <v>55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25</v>
      </c>
      <c r="E26" s="49" t="s">
        <v>7</v>
      </c>
      <c r="F26" s="36" t="s">
        <v>34</v>
      </c>
      <c r="G26" s="55"/>
    </row>
    <row r="27" spans="1:15" x14ac:dyDescent="0.25">
      <c r="A27" s="16">
        <f>IF(ISBLANK(B27),"",_xlfn.ISOWEEKNUM('Journal de travail'!$B27))</f>
        <v>20</v>
      </c>
      <c r="B27" s="50">
        <v>45793</v>
      </c>
      <c r="C27" s="51">
        <v>1</v>
      </c>
      <c r="D27" s="52"/>
      <c r="E27" s="53" t="s">
        <v>4</v>
      </c>
      <c r="F27" s="36" t="s">
        <v>47</v>
      </c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>
        <v>50</v>
      </c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>
        <f>IF(ISBLANK(B532),"",_xlfn.ISOWEEKNUM('Journal de travail'!$B532))</f>
        <v>20</v>
      </c>
      <c r="B532" s="46">
        <v>45793</v>
      </c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display="https://github.com/romaindenis1/P_Mobile" xr:uid="{3605FD6E-569B-4CFB-84B6-C14CC735FDA5}"/>
    <hyperlink ref="G9" r:id="rId2" display="https://www.figma.com/design/geU7f4tfDOWMAjb59DbKrr/P_Mobile?node-id=0-1&amp;p=f&amp;t=FyNHzbhsoStRXYSD-0" xr:uid="{26F62775-3225-414B-B45F-5BAC1BCD0C42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25</v>
      </c>
      <c r="C4" s="25" t="str">
        <f>'Journal de travail'!M8</f>
        <v>Analyse</v>
      </c>
      <c r="D4" s="33">
        <f>(A4+B4)/1440</f>
        <v>1.7361111111111112E-2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205</v>
      </c>
      <c r="C5" s="41" t="str">
        <f>'Journal de travail'!M9</f>
        <v>Développement</v>
      </c>
      <c r="D5" s="33">
        <f t="shared" ref="D5:D11" si="0">(A5+B5)/1440</f>
        <v>0.35069444444444442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60</v>
      </c>
      <c r="C7" s="27" t="str">
        <f>'Journal de travail'!M11</f>
        <v>Documentation</v>
      </c>
      <c r="D7" s="33">
        <f t="shared" si="0"/>
        <v>4.1666666666666664E-2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120</v>
      </c>
      <c r="C8" s="28" t="str">
        <f>'Journal de travail'!M12</f>
        <v>Meeting</v>
      </c>
      <c r="D8" s="33">
        <f t="shared" si="0"/>
        <v>0.125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75</v>
      </c>
      <c r="C10" s="37" t="str">
        <f>'Journal de travail'!M14</f>
        <v>Design</v>
      </c>
      <c r="D10" s="33">
        <f t="shared" si="0"/>
        <v>5.2083333333333336E-2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0.59722222222222221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2025-05-16T13:37:57Z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