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cuments\GitHub\P_PassionLecture\Journaux\"/>
    </mc:Choice>
  </mc:AlternateContent>
  <xr:revisionPtr revIDLastSave="0" documentId="13_ncr:1_{830B6D2D-A71C-43A6-8E2D-2FB4DF921C4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<sst xmlns="http://schemas.openxmlformats.org/spreadsheetml/2006/main" count="75" uniqueCount="53">
  <si>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</si>
  <si>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</si>
  <si>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</si>
  <si>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</si>
  <si>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</si>
  <si>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</si>
  <si>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</si>
  <si>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</si>
  <si>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</si>
  <si>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</si>
  <si>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</si>
  <si>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</si>
  <si>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</si>
  <si>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</si>
  <si>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</si>
  <si>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</si>
  <si>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</si>
  <si>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</si>
  <si>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</si>
  <si>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</si>
  <si>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</si>
  <si>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</si>
  <si>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</si>
  <si>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</si>
  <si>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</si>
  <si>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</si>
  <si>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</si>
  <si>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</si>
  <si>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Denis Romain</t>
  </si>
  <si>
    <t>Renseignement sur le projet</t>
  </si>
  <si>
    <t>Github projet a été fait</t>
  </si>
  <si>
    <t>Commencer a faire le frontend</t>
  </si>
  <si>
    <t>Debat en groupe sur comment travailler. Gonzalo voulait faire du LiveShare et moi du trunk based development. Nous avons fini par choisir trunk based</t>
  </si>
  <si>
    <t>Commencement de faire la route GET / (la requette se fait mais rien n'est return)</t>
  </si>
  <si>
    <t>continue(setup) · romaindenis1/P_PassionLecture@6796427</t>
  </si>
  <si>
    <t>Connecter le frontend et backend</t>
  </si>
  <si>
    <t>Fait les images, et la page userView</t>
  </si>
  <si>
    <t>Fait le filtrage de livre par category</t>
  </si>
  <si>
    <t xml:space="preserve">https://github.com/romaindenis1/P_PassionLecture/commit/0460481cda01e3d85e6c75816d5cc83d7f290e8b </t>
  </si>
  <si>
    <t xml:space="preserve">https://github.com/romaindenis1/P_PassionLecture/commit/62efe3b5c140a611dbf0a62bb986f938714481e7 </t>
  </si>
  <si>
    <t>Fait la page de detail d'un livre</t>
  </si>
  <si>
    <t>Afficher les commentaires dans la page de details de livre</t>
  </si>
  <si>
    <t xml:space="preserve">https://github.com/romaindenis1/P_PassionLecture/commit/5f5d6680a65c1e2f7dbd9f830eed7fc11c3911fa </t>
  </si>
  <si>
    <t>Commencement de faire les commentaires POST</t>
  </si>
  <si>
    <t>Peer programming avec gonzalo pour les cookies</t>
  </si>
  <si>
    <t>Implementations des commentaires avec gonzalo</t>
  </si>
  <si>
    <t>Daily scrum</t>
  </si>
  <si>
    <t>Daily scrum, discussion sur qui fait quoi</t>
  </si>
  <si>
    <t>Relgement du bug mon compte apres avoir register avec gonzalo</t>
  </si>
  <si>
    <t>Affichage de livre par le user qui la crée</t>
  </si>
  <si>
    <t>Bouton pour ajouter un livre</t>
  </si>
  <si>
    <t>Reglement de bug des relations dans la page de user</t>
  </si>
  <si>
    <t>Peer programming pour regler problemes de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</si>
</sst>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11" fillId="3" borderId="0" xfId="1" applyFill="1" applyAlignment="1" applyProtection="1">
      <alignment wrapText="1"/>
      <protection locked="0"/>
    </xf>
    <xf numFmtId="0" fontId="11" fillId="0" borderId="0" xfId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5.9027777777777776E-2</c:v>
                </c:pt>
                <c:pt idx="1">
                  <c:v>0.44791666666666669</c:v>
                </c:pt>
                <c:pt idx="2">
                  <c:v>0</c:v>
                </c:pt>
                <c:pt idx="3">
                  <c:v>6.9444444444444441E-3</c:v>
                </c:pt>
                <c:pt idx="4">
                  <c:v>4.8611111111111112E-2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omaindenis1/P_PassionLecture/commit/62efe3b5c140a611dbf0a62bb986f938714481e7" TargetMode="External"/><Relationship Id="rId2" Type="http://schemas.openxmlformats.org/officeDocument/2006/relationships/hyperlink" Target="https://github.com/romaindenis1/P_PassionLecture/commit/0460481cda01e3d85e6c75816d5cc83d7f290e8b" TargetMode="External"/><Relationship Id="rId1" Type="http://schemas.openxmlformats.org/officeDocument/2006/relationships/hyperlink" Target="https://github.com/romaindenis1/P_PassionLecture/commit/67964277861a469e61e5c95f5f0e83f3f24bb9f3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romaindenis1/P_PassionLecture/commit/5f5d6680a65c1e2f7dbd9f830eed7fc11c3911f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24" sqref="D2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9" t="s">
        <v>28</v>
      </c>
      <c r="D2" s="59"/>
      <c r="E2" s="59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13 heurs 30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180</v>
      </c>
      <c r="D4" s="22">
        <f>SUBTOTAL(9,$D$7:$D$531)</f>
        <v>630</v>
      </c>
      <c r="E4" s="40">
        <f>SUM(C4:D4)</f>
        <v>810</v>
      </c>
      <c r="F4" s="4"/>
      <c r="G4" s="7"/>
    </row>
    <row r="5" spans="1:15" x14ac:dyDescent="0.25">
      <c r="C5" s="60" t="s">
        <v>16</v>
      </c>
      <c r="D5" s="60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25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40</v>
      </c>
      <c r="E8" s="49" t="s">
        <v>3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25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15</v>
      </c>
      <c r="B10" s="46">
        <v>45756</v>
      </c>
      <c r="C10" s="47"/>
      <c r="D10" s="48">
        <v>45</v>
      </c>
      <c r="E10" s="49" t="s">
        <v>3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45</v>
      </c>
      <c r="E11" s="53" t="s">
        <v>4</v>
      </c>
      <c r="F11" s="36" t="s">
        <v>33</v>
      </c>
      <c r="G11" s="57" t="s">
        <v>34</v>
      </c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18</v>
      </c>
      <c r="B13" s="50">
        <v>45776</v>
      </c>
      <c r="C13" s="51"/>
      <c r="D13" s="52">
        <v>30</v>
      </c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18</v>
      </c>
      <c r="B14" s="46">
        <v>45776</v>
      </c>
      <c r="C14" s="47"/>
      <c r="D14" s="48">
        <v>25</v>
      </c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ht="31.5" x14ac:dyDescent="0.25">
      <c r="A16" s="8">
        <f>IF(ISBLANK(B16),"",_xlfn.ISOWEEKNUM('Journal de travail'!$B16))</f>
        <v>18</v>
      </c>
      <c r="B16" s="46">
        <v>45777</v>
      </c>
      <c r="C16" s="47">
        <v>1</v>
      </c>
      <c r="D16" s="48">
        <v>30</v>
      </c>
      <c r="E16" s="49" t="s">
        <v>4</v>
      </c>
      <c r="F16" s="36" t="s">
        <v>37</v>
      </c>
      <c r="G16" s="58" t="s">
        <v>38</v>
      </c>
      <c r="O16">
        <v>40</v>
      </c>
    </row>
    <row r="17" spans="1:15" ht="31.5" x14ac:dyDescent="0.25">
      <c r="A17" s="16">
        <f>IF(ISBLANK(B17),"",_xlfn.ISOWEEKNUM('Journal de travail'!$B17))</f>
        <v>18</v>
      </c>
      <c r="B17" s="50">
        <v>45777</v>
      </c>
      <c r="C17" s="51"/>
      <c r="D17" s="52">
        <v>45</v>
      </c>
      <c r="E17" s="53" t="s">
        <v>4</v>
      </c>
      <c r="F17" s="36" t="s">
        <v>40</v>
      </c>
      <c r="G17" s="57" t="s">
        <v>39</v>
      </c>
      <c r="O17">
        <v>45</v>
      </c>
    </row>
    <row r="18" spans="1:15" ht="31.5" x14ac:dyDescent="0.25">
      <c r="A18" s="8">
        <f>IF(ISBLANK(B18),"",_xlfn.ISOWEEKNUM('Journal de travail'!$B18))</f>
        <v>18</v>
      </c>
      <c r="B18" s="46">
        <v>45777</v>
      </c>
      <c r="C18" s="47"/>
      <c r="D18" s="48">
        <v>35</v>
      </c>
      <c r="E18" s="49" t="s">
        <v>4</v>
      </c>
      <c r="F18" s="36" t="s">
        <v>41</v>
      </c>
      <c r="G18" s="58" t="s">
        <v>42</v>
      </c>
      <c r="O18">
        <v>50</v>
      </c>
    </row>
    <row r="19" spans="1:15" x14ac:dyDescent="0.25">
      <c r="A19" s="16">
        <f>IF(ISBLANK(B19),"",_xlfn.ISOWEEKNUM('Journal de travail'!$B19))</f>
        <v>19</v>
      </c>
      <c r="B19" s="50">
        <v>45783</v>
      </c>
      <c r="C19" s="51"/>
      <c r="D19" s="52">
        <v>25</v>
      </c>
      <c r="E19" s="53" t="s">
        <v>7</v>
      </c>
      <c r="F19" s="36" t="s">
        <v>47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45783</v>
      </c>
      <c r="C20" s="47">
        <v>1</v>
      </c>
      <c r="D20" s="48">
        <v>30</v>
      </c>
      <c r="E20" s="49" t="s">
        <v>4</v>
      </c>
      <c r="F20" s="36" t="s">
        <v>43</v>
      </c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/>
      <c r="D21" s="52">
        <v>45</v>
      </c>
      <c r="E21" s="53" t="s">
        <v>4</v>
      </c>
      <c r="F21" s="36" t="s">
        <v>44</v>
      </c>
      <c r="G21" s="56"/>
    </row>
    <row r="22" spans="1:15" x14ac:dyDescent="0.25">
      <c r="A22" s="8">
        <f>IF(ISBLANK(B22),"",_xlfn.ISOWEEKNUM('Journal de travail'!$B22))</f>
        <v>19</v>
      </c>
      <c r="B22" s="46">
        <v>45783</v>
      </c>
      <c r="C22" s="47">
        <v>1</v>
      </c>
      <c r="D22" s="48">
        <v>5</v>
      </c>
      <c r="E22" s="49" t="s">
        <v>4</v>
      </c>
      <c r="F22" s="36" t="s">
        <v>45</v>
      </c>
      <c r="G22" s="55"/>
    </row>
    <row r="23" spans="1:15" x14ac:dyDescent="0.25">
      <c r="A23" s="16">
        <f>IF(ISBLANK(B23),"",_xlfn.ISOWEEKNUM('Journal de travail'!$B23))</f>
        <v>19</v>
      </c>
      <c r="B23" s="50">
        <v>45784</v>
      </c>
      <c r="C23" s="51"/>
      <c r="D23" s="52">
        <v>20</v>
      </c>
      <c r="E23" s="53" t="s">
        <v>7</v>
      </c>
      <c r="F23" s="36" t="s">
        <v>46</v>
      </c>
      <c r="G23" s="56"/>
    </row>
    <row r="24" spans="1:15" x14ac:dyDescent="0.25">
      <c r="A24" s="8">
        <f>IF(ISBLANK(B24),"",_xlfn.ISOWEEKNUM('Journal de travail'!$B24))</f>
        <v>19</v>
      </c>
      <c r="B24" s="46">
        <v>45784</v>
      </c>
      <c r="C24" s="47"/>
      <c r="D24" s="48">
        <v>30</v>
      </c>
      <c r="E24" s="49" t="s">
        <v>4</v>
      </c>
      <c r="F24" s="36" t="s">
        <v>48</v>
      </c>
      <c r="G24" s="55"/>
    </row>
    <row r="25" spans="1:15" x14ac:dyDescent="0.25">
      <c r="A25" s="16">
        <f>IF(ISBLANK(B25),"",_xlfn.ISOWEEKNUM('Journal de travail'!$B25))</f>
        <v>19</v>
      </c>
      <c r="B25" s="50">
        <v>45784</v>
      </c>
      <c r="C25" s="51"/>
      <c r="D25" s="52">
        <v>30</v>
      </c>
      <c r="E25" s="53" t="s">
        <v>4</v>
      </c>
      <c r="F25" s="36" t="s">
        <v>49</v>
      </c>
      <c r="G25" s="56"/>
    </row>
    <row r="26" spans="1:15" x14ac:dyDescent="0.25">
      <c r="A26" s="8">
        <f>IF(ISBLANK(B26),"",_xlfn.ISOWEEKNUM('Journal de travail'!$B26))</f>
        <v>19</v>
      </c>
      <c r="B26" s="46">
        <v>45784</v>
      </c>
      <c r="C26" s="47"/>
      <c r="D26" s="48">
        <v>25</v>
      </c>
      <c r="E26" s="49" t="s">
        <v>4</v>
      </c>
      <c r="F26" s="36" t="s">
        <v>50</v>
      </c>
      <c r="G26" s="55"/>
    </row>
    <row r="27" spans="1:15" x14ac:dyDescent="0.25">
      <c r="A27" s="16">
        <f>IF(ISBLANK(B27),"",_xlfn.ISOWEEKNUM('Journal de travail'!$B27))</f>
        <v>19</v>
      </c>
      <c r="B27" s="50">
        <v>45784</v>
      </c>
      <c r="C27" s="51"/>
      <c r="D27" s="52">
        <v>40</v>
      </c>
      <c r="E27" s="53" t="s">
        <v>4</v>
      </c>
      <c r="F27" s="36" t="s">
        <v>51</v>
      </c>
      <c r="G27" s="56"/>
    </row>
    <row r="28" spans="1:15" x14ac:dyDescent="0.25">
      <c r="A28" s="8">
        <f>IF(ISBLANK(B28),"",_xlfn.ISOWEEKNUM('Journal de travail'!$B28))</f>
        <v>19</v>
      </c>
      <c r="B28" s="46">
        <v>45784</v>
      </c>
      <c r="C28" s="47"/>
      <c r="D28" s="48">
        <v>25</v>
      </c>
      <c r="E28" s="49" t="s">
        <v>4</v>
      </c>
      <c r="F28" s="35" t="s">
        <v>52</v>
      </c>
      <c r="G28" s="55"/>
    </row>
    <row r="29" spans="1:15" x14ac:dyDescent="0.25">
      <c r="A29" s="16">
        <f>IF(ISBLANK(B29),"",_xlfn.ISOWEEKNUM('Journal de travail'!$B29))</f>
        <v>19</v>
      </c>
      <c r="B29" s="50">
        <v>45784</v>
      </c>
      <c r="C29" s="51"/>
      <c r="D29" s="52">
        <v>10</v>
      </c>
      <c r="E29" s="53" t="s">
        <v>6</v>
      </c>
      <c r="F29" s="35" t="s">
        <v>0</v>
      </c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11" r:id="rId1" display="https://github.com/romaindenis1/P_PassionLecture/commit/67964277861a469e61e5c95f5f0e83f3f24bb9f3" xr:uid="{B636FB31-3855-4C23-B2AE-D907A7E5F697}"/>
    <hyperlink ref="G16" r:id="rId2" xr:uid="{0798C960-15CB-4179-BA50-5358C15BC3A0}"/>
    <hyperlink ref="G17" r:id="rId3" xr:uid="{D71F3AED-FF2A-435A-9DF6-7E2D8FC30505}"/>
    <hyperlink ref="G18" r:id="rId4" xr:uid="{44E50A3F-EC66-461A-B59A-058144C33842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85</v>
      </c>
      <c r="C4" s="25" t="str">
        <f>'Journal de travail'!M8</f>
        <v>Analyse</v>
      </c>
      <c r="D4" s="33">
        <f>(A4+B4)/1440</f>
        <v>5.9027777777777776E-2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465</v>
      </c>
      <c r="C5" s="41" t="str">
        <f>'Journal de travail'!M9</f>
        <v>Développement</v>
      </c>
      <c r="D5" s="33">
        <f t="shared" ref="D5:D11" si="0">(A5+B5)/1440</f>
        <v>0.44791666666666669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10</v>
      </c>
      <c r="C7" s="27" t="str">
        <f>'Journal de travail'!M11</f>
        <v>Documentation</v>
      </c>
      <c r="D7" s="33">
        <f t="shared" si="0"/>
        <v>6.9444444444444441E-3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70</v>
      </c>
      <c r="C8" s="28" t="str">
        <f>'Journal de travail'!M12</f>
        <v>Meeting</v>
      </c>
      <c r="D8" s="33">
        <f t="shared" si="0"/>
        <v>4.8611111111111112E-2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0.5625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2025-05-07T09:19:15Z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