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sacchi_r\Documents\GitHub\rmnd-lca\rmnd_lca\data\additional_inventories\"/>
    </mc:Choice>
  </mc:AlternateContent>
  <bookViews>
    <workbookView xWindow="38280" yWindow="-120" windowWidth="29040" windowHeight="15840"/>
  </bookViews>
  <sheets>
    <sheet name="biofuels_attributional" sheetId="1" r:id="rId1"/>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81" i="1" l="1"/>
  <c r="B54" i="1"/>
  <c r="B190" i="1"/>
  <c r="B30" i="1"/>
  <c r="B217" i="1"/>
  <c r="B418" i="1" l="1"/>
  <c r="H79" i="1" l="1"/>
  <c r="H78" i="1"/>
  <c r="H77" i="1"/>
  <c r="H76" i="1"/>
  <c r="H75" i="1"/>
  <c r="H74" i="1"/>
  <c r="H73" i="1"/>
  <c r="H72" i="1"/>
  <c r="H71" i="1"/>
  <c r="H70" i="1"/>
  <c r="H69" i="1"/>
  <c r="H68" i="1"/>
  <c r="H67" i="1"/>
</calcChain>
</file>

<file path=xl/sharedStrings.xml><?xml version="1.0" encoding="utf-8"?>
<sst xmlns="http://schemas.openxmlformats.org/spreadsheetml/2006/main" count="3309" uniqueCount="359">
  <si>
    <t>Database</t>
  </si>
  <si>
    <t>Activity</t>
  </si>
  <si>
    <t>code</t>
  </si>
  <si>
    <t>f9bcc96d6a6eecd71aae1767f2a1f783</t>
  </si>
  <si>
    <t>filename</t>
  </si>
  <si>
    <t>bioenergy_cozzolini_2018.csv</t>
  </si>
  <si>
    <t>location</t>
  </si>
  <si>
    <t>RER</t>
  </si>
  <si>
    <t>production amount</t>
  </si>
  <si>
    <t>reference product</t>
  </si>
  <si>
    <t>type</t>
  </si>
  <si>
    <t>process</t>
  </si>
  <si>
    <t>unit</t>
  </si>
  <si>
    <t>megajoule</t>
  </si>
  <si>
    <t>Exchanges</t>
  </si>
  <si>
    <t>name</t>
  </si>
  <si>
    <t>amount</t>
  </si>
  <si>
    <t>categories</t>
  </si>
  <si>
    <t>uncertainty type</t>
  </si>
  <si>
    <t>loc</t>
  </si>
  <si>
    <t>allocation</t>
  </si>
  <si>
    <t>comment</t>
  </si>
  <si>
    <t>product</t>
  </si>
  <si>
    <t>simapro name</t>
  </si>
  <si>
    <t>system model</t>
  </si>
  <si>
    <t>Francesco TH::BioDiesel::Waste Cooking Oil to BioD</t>
  </si>
  <si>
    <t>production</t>
  </si>
  <si>
    <t/>
  </si>
  <si>
    <t>Refined Waste Cooking Oil {RER} | Refining of waste cooking oil Europe | Alloc Rec, U</t>
  </si>
  <si>
    <t>Materials/fuels</t>
  </si>
  <si>
    <t>technosphere</t>
  </si>
  <si>
    <t>WÃ¶rgetter, M., Prankl, H., Rathbauer, J., Bacovsky, D.: Local and Innovative Biodiesel. Final report of the ALTENER project No. 4.1030/C/02-022. HBLFA Francisco Josephinum / BLT Biomass Â Logistics Â Technology. March 2006.</t>
  </si>
  <si>
    <t>market for methanol</t>
  </si>
  <si>
    <t>GLO</t>
  </si>
  <si>
    <t>kilogram</t>
  </si>
  <si>
    <t>BDI, Input-Output Factsheet, Plant Capacity 50.000 t Biodiesel, Department Research and Development BDI Â BioDiesel International AG</t>
  </si>
  <si>
    <t>methanol</t>
  </si>
  <si>
    <t>Methanol {GLO}| market for | Alloc Rec, U</t>
  </si>
  <si>
    <t>Allocation, cut-off by classification</t>
  </si>
  <si>
    <t>market for natural gas, from medium pressure network (0.1-1 bar), at service station</t>
  </si>
  <si>
    <t>natural gas, from medium pressure network (0.1-1 bar), at service station</t>
  </si>
  <si>
    <t>Natural gas, from medium pressure network (0.1-1 bar), at service station {GLO}| market for | Alloc Rec, U</t>
  </si>
  <si>
    <t>market for phosphoric acid, industrial grade, without water, in 85% solution state</t>
  </si>
  <si>
    <t>phosphoric acid, industrial grade, without water, in 85% solution state</t>
  </si>
  <si>
    <t>Phosphoric acid, industrial grade, without water, in 85% solution state {GLO}| market for | Alloc Rec, U</t>
  </si>
  <si>
    <t>market for potassium hydroxide</t>
  </si>
  <si>
    <t>potassium hydroxide</t>
  </si>
  <si>
    <t>Potassium hydroxide {GLO}| market for | Alloc Rec, U</t>
  </si>
  <si>
    <t>market for potassium sulfate, as K2O</t>
  </si>
  <si>
    <t>potassium sulfate, as K2O</t>
  </si>
  <si>
    <t>Potassium sulfate, as K2O {GLO}| market for | Alloc Rec, U</t>
  </si>
  <si>
    <t>market for transport, freight train</t>
  </si>
  <si>
    <t>Europe without Switzerland</t>
  </si>
  <si>
    <t>ton kilometer</t>
  </si>
  <si>
    <t>Electricity/heat</t>
  </si>
  <si>
    <t>transport, freight train</t>
  </si>
  <si>
    <t>Transport, freight train {Europe without Switzerland}| market for | Alloc Rec, U</t>
  </si>
  <si>
    <t>market for transport, freight, inland waterways, barge</t>
  </si>
  <si>
    <t>transport, freight, inland waterways, barge</t>
  </si>
  <si>
    <t>Transport, freight, inland waterways, barge {GLO}| market for | Alloc Rec, U</t>
  </si>
  <si>
    <t>market for transport, freight, lorry &gt;32 metric ton, EURO6</t>
  </si>
  <si>
    <t>Transport of FAME to blending depot via 40 ton truck over a distance of 305 km (one way) - Same as rapeseed biodieselIMO, 2009</t>
  </si>
  <si>
    <t>transport, freight, lorry &gt;32 metric ton, EURO6</t>
  </si>
  <si>
    <t>Transport, freight, lorry &gt;32 metric ton, EURO6 {GLO}| market for | Alloc Rec, U</t>
  </si>
  <si>
    <t>transport FAME to filling station (same as rapeseed biodiesel)IMO, 2009</t>
  </si>
  <si>
    <t>market for transport, freight, sea, transoceanic tanker</t>
  </si>
  <si>
    <t>transport, freight, sea, transoceanic tanker</t>
  </si>
  <si>
    <t>Transport, freight, sea, transoceanic tanker {GLO}| market for | Alloc Rec, U</t>
  </si>
  <si>
    <t>market group for electricity, medium voltage</t>
  </si>
  <si>
    <t>kilowatt hour</t>
  </si>
  <si>
    <t>for reactionBDI, Input-Output Factsheet, Plant Capacity 50.000 t Biodiesel, Department Research and Development BDI Â BioDiesel International AG</t>
  </si>
  <si>
    <t>electricity, medium voltage</t>
  </si>
  <si>
    <t>Electricity, medium voltage {Europe without Switzerland}| market group for | Alloc Rec, U</t>
  </si>
  <si>
    <t>FAME depot (same as rapeseed biodiesel)Dautrebande, O., TotalFinaElf, January 2002</t>
  </si>
  <si>
    <t>FAME filling station (same as rapeseed biodiesel)Dautrebande, O., TotalFinaElf, January 2002</t>
  </si>
  <si>
    <t>281d7ce2b6a84206e24f76eee46fa71e</t>
  </si>
  <si>
    <t>Francesco TH::BioDiesel::Rapeseed to BioD</t>
  </si>
  <si>
    <t>Plant oil production | refining of crude vegetable oil from rapeseed| Alloc Rec, U</t>
  </si>
  <si>
    <t>European Biodiesel Board (EBB), July 2009ECN Phyllis database of biomaterials propertiesEdwards, R, JRC, 22 July 2003: calculation with HSC for windows</t>
  </si>
  <si>
    <t>market for heat, from steam, in chemical industry</t>
  </si>
  <si>
    <t>Steam to carry out reactionEuropean Biodiesel Board (EBB), July 2009ECN Phyllis database of biomaterials propertiesEdwards, R, JRC, 22 July 2003: calculation with HSC for windowsRous, J-F., SofiprotÃ©ol, Paris, France; personal communication 23 September 2008 explaining glycerol distillation data</t>
  </si>
  <si>
    <t>heat, from steam, in chemical industry</t>
  </si>
  <si>
    <t>Heat, in chemical industry {RER}| market for | Alloc Rec, U</t>
  </si>
  <si>
    <t>market for hydrochloric acid, without water, in 30% solution state</t>
  </si>
  <si>
    <t>hydrochloric acid, without water, in 30% solution state</t>
  </si>
  <si>
    <t>Hydrochloric acid, without water, in 30% solution state {RER}| market for | Alloc Rec, U</t>
  </si>
  <si>
    <t>market for sodium methoxide</t>
  </si>
  <si>
    <t>ECN Phyllis database of biomaterials propertiesEdwards, R, JRC, 22 July 2003: calculation with HSC for windowsEuropean Biodiesel Board, - J. Coignac, Comments to Commission's May 2013 stakeholder consultation, received 13 June 2013.. In 2009 EBB figure was 17.55 kg/tonne RME. European Biodiesel Board, - D. Buttle, e-mail of 07-10-2013, confirming figure is kg of 30% solution, not pure SOM</t>
  </si>
  <si>
    <t>sodium methoxide</t>
  </si>
  <si>
    <t>Sodium methoxide {GLO}| market for | Alloc Rec, U</t>
  </si>
  <si>
    <t>Transport of FAME to blending depot via 40 ton truck over a distance of 305 km (one way)IMO, 2009</t>
  </si>
  <si>
    <t>Transport of FAME to filling station via 40 ton truck over a distance of 150  km (one way)IMO, 2009</t>
  </si>
  <si>
    <t>market for transport, pipeline, onshore, petroleum</t>
  </si>
  <si>
    <t>transport, pipeline, onshore, petroleum</t>
  </si>
  <si>
    <t>Transport, pipeline, onshore, petroleum {GLO}| market for | Alloc Rec, U</t>
  </si>
  <si>
    <t>To carry out reactionEuropean Biodiesel Board (EBB), July 2009ECN Phyllis database of biomaterials propertiesEdwards, R, JRC, 22 July 2003: calculation with HSC for windows</t>
  </si>
  <si>
    <t>FAME depotDautrebande, O., TotalFinaElf, January 2002</t>
  </si>
  <si>
    <t>FAME filling stationDautrebande, O., TotalFinaElf, January 2002</t>
  </si>
  <si>
    <t>Crude Palm Oil extraction from FFBs {RER} |oil mill|</t>
  </si>
  <si>
    <t>9b52563108ba5e548358a9adb1a8aa9a</t>
  </si>
  <si>
    <t>Dinitrogen monoxide</t>
  </si>
  <si>
    <t>air</t>
  </si>
  <si>
    <t>biosphere</t>
  </si>
  <si>
    <t>Methane, non-fossil</t>
  </si>
  <si>
    <t>Francesco TH::BioDiesel::Palm Oil to BioD</t>
  </si>
  <si>
    <t>Oil Palm Tree Cultivation {RER} | Fresh Fruit Bunches (FFBs) production | Alloc Rec, U</t>
  </si>
  <si>
    <t>market for transport, freight, lorry 7.5-16 metric ton, EURO6</t>
  </si>
  <si>
    <t>transport ffb</t>
  </si>
  <si>
    <t>transport, freight, lorry 7.5-16 metric ton, EURO6</t>
  </si>
  <si>
    <t>Transport, freight, lorry 7.5-16 metric ton, EURO6 {GLO}| market for | Alloc Rec, U</t>
  </si>
  <si>
    <t>market group for diesel</t>
  </si>
  <si>
    <t>diesel</t>
  </si>
  <si>
    <t>Diesel {RER}| market group for | Alloc Rec, U</t>
  </si>
  <si>
    <t>for oil mill</t>
  </si>
  <si>
    <t>Crude vegetable oil | oil mill: extraction of vegetable oil from rapeseed | Alloc Rec, U</t>
  </si>
  <si>
    <t>f414ffe5a5d923e697b6e84b417d0ba6</t>
  </si>
  <si>
    <t>Rapeseed cultivation {RER} | rapeseed production Europe | Alloc Rec, U</t>
  </si>
  <si>
    <t>0.420 kg oil per kg rapeseed at 9% waterEuropean Biodiesel Board, July 2009Pramod S. Mehta and K. Anand, "Energy Fuels", (American Chemical Society Journal) 2009, 23 (8), pp 3893Â3898</t>
  </si>
  <si>
    <t>1600.6 MJ per ton plant oilEuropean Biodiesel Board, July 2009Pramod S. Mehta and K. Anand, "Energy Fuels", (American Chemical Society Journal) 2009, 23 (8), pp 3893Â3898</t>
  </si>
  <si>
    <t>market for hexane</t>
  </si>
  <si>
    <t>1.87 kg per ton plant oilEuropean Biodiesel Board, July 2009Pramod S. Mehta and K. Anand, "Energy Fuels", (American Chemical Society Journal) 2009, 23 (8), pp 3893Â3898</t>
  </si>
  <si>
    <t>hexane</t>
  </si>
  <si>
    <t>Hexane {GLO}| market for | Alloc Rec, U</t>
  </si>
  <si>
    <t>Transport of rapeseed to oil mill over a distance of 163 km via 40 ton truck (one way)Kaltschmitt, M; Hartmann, H. (Hrsg.): Energie aus Biomasse - Grundlagen, Techniken und Verfahren; Springer-Verlag Berlin Heidelberg New York; 2001; ISBN 3-540-64853-4Fahrzeugbau Langendorf GmbH &amp; Co. KG; Waltop; personal communication 2001Dreier, T.; Geiger, B.; Lehrstuhl fÃ¼r Energiewirtschaft und Kraftwerkstechnik, TU MÃ¼nchen (IfE); Saller, A., Forschungsstelle fÃ¼r Energiewirtschaft (FfE): Ganzheitliche ProzeÃkettenanalyse fÃ¼r die Erzeugung und Anwendung von biogenen Kraftstoffen; Studie im Auftrag der Daimler Benz AG, Stuttgart und des Bayerischen Zentrums fÃ¼r Angewandte Energieforschung e.V. (ZAE); Mai 1998European Biodiesel Board, July 2009</t>
  </si>
  <si>
    <t>359.6 MJ per ton plant oilEuropean Biodiesel Board, July 2009Pramod S. Mehta and K. Anand, "Energy Fuels", (American Chemical Society Journal) 2009, 23 (8), pp 3893Â3898</t>
  </si>
  <si>
    <t>Francesco TH::BioEthanol::Maize to EtOH</t>
  </si>
  <si>
    <t>Maize cultivation, drying and storage {RER} | Maize production Europe | Alloc Rec, U</t>
  </si>
  <si>
    <t>2.55 tons dry maize per ton of ethanol producedPannonia, 2015. Personal communication to JRC, email 21/09/2016 GREET 2014 dry-mill</t>
  </si>
  <si>
    <t>market for ammonia, liquid</t>
  </si>
  <si>
    <t>6.1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</si>
  <si>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ammonia, liquid</t>
  </si>
  <si>
    <t>Ammonia, liquid {RER}| market for | Alloc Rec, U</t>
  </si>
  <si>
    <t>7.03 MJ steam per L ethanol producedPannonia, 2015. Personal communication to JRC, email 21/09/2016 ADEME 2010, Life Cycle Assessments Applied to First Generation Biofuels Used in France, Final report February 2010 and Appendix to final report, December 2009.GREET 2014 dry-mill</t>
  </si>
  <si>
    <t>market for quicklime, milled, packed</t>
  </si>
  <si>
    <t>2.7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</si>
  <si>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quicklime, milled, packed</t>
  </si>
  <si>
    <t>Quicklime, milled, packed {GLO}| market for | Alloc Rec, U</t>
  </si>
  <si>
    <t>market for sodium hydroxide, without water, in 50% solution state</t>
  </si>
  <si>
    <t>10.1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</si>
  <si>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sodium hydroxide, without water, in 50% solution state</t>
  </si>
  <si>
    <t>Sodium hydroxide, without water, in 50% solution state {GLO}| market for | Alloc Rec, U</t>
  </si>
  <si>
    <t>market for sulfuric acid</t>
  </si>
  <si>
    <t>3.3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</si>
  <si>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sulfuric acid</t>
  </si>
  <si>
    <t>Sulfuric acid {GLO}| market for | Alloc Rec, U</t>
  </si>
  <si>
    <t>Rail transport of ethanol via train over a distance of 381 km. 4.4 % of the ethanol produced is trtansported this way.Source: Dautrebande, O., TotalFinaElf, January 2002</t>
  </si>
  <si>
    <t>transport maize via train 42 km</t>
  </si>
  <si>
    <t>Transport of ethanol via inland ship/barge over a distance of 153 km. 50.8 % of the ethanol produced is transported this way.Frischknecht, R. et al, EidgenÃ¶ssische Technische Hochschule, Gruppe Energie - Stoffe, Umwelt (ESU), ZÃ¼rich, Schweiz: Ãkoinventare von Energiesystemen, 3. Auflage, Teil 1, Teil IV ErdÃ¶l; Projekt gefÃ¶rdert durch das Bundesamt fÃ¼r Energiewirtschaft (BEW) und den Projekt- und Studienfonds der ElektrizitÃ¤tswirtschaft (PSEL), Juli 1996</t>
  </si>
  <si>
    <t>Transport of maize to production facility  via 40 t truck over a distance of 100 km (one way)EMEP/EEA air pollutant emission Inventory Guidebook 2009 (Update 2012) - 1.A.3.b Road Transport. Tables 3-20 and 3-26.</t>
  </si>
  <si>
    <t>Transport of ethanol to blending depot via 40 t truck over a distance of 305 km (one way)  = 0.0123 tkmSource: IMO, 2009</t>
  </si>
  <si>
    <t>Transport of ethanol to filling station via 40 t trucks over a distance of 150 km (one way) = 0.006 tkmSource: Dautrebande, O., TotalFinaElf, January 2002</t>
  </si>
  <si>
    <t>Maritime transport of Ethanol via product tanker over a distance of 1118 km. 31.6% of the Ethanol produced is transported this way.Source: IMO, 2009</t>
  </si>
  <si>
    <t>market for urea, as N</t>
  </si>
  <si>
    <t>1.1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</si>
  <si>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urea, as N</t>
  </si>
  <si>
    <t>Urea, as N {GLO}| market for | Alloc Rec, U</t>
  </si>
  <si>
    <t>0.212 kWh per L ethanol producedPannonia, 2015. Personal communication to JRC, email 21/09/2016 ADEME 2010, Life Cycle Assessments Applied to First Generation Biofuels Used in France, Final report February 2010 and Appendix to final report, December 2009.GREET 2014 dry-mill</t>
  </si>
  <si>
    <t>Ethanol depot electricity consumption = 0.00084Ethanol filling station electricity consumption = 0.0034Source: Dautrebande, O., TotalFinaElf, January 2002</t>
  </si>
  <si>
    <t>electricity train</t>
  </si>
  <si>
    <t>ffc95cb59d985a0e60d56fce63891e98</t>
  </si>
  <si>
    <t>Francesco TH::BioEthanol::Sugarbeet to EtOH</t>
  </si>
  <si>
    <t>Sugar beet cultivation {RER} | sugar beet production Europe | Alloc Rec, U</t>
  </si>
  <si>
    <t>Source: Kaltschmitt, M.; Reinhardt, G., A.: Nachwachsende EnergietrÃ¤ger: Grundlagen, Verfahren, Ã¶kologische Bilanzierung; Vieweg 1997; ISBN 3-528-06778-0</t>
  </si>
  <si>
    <t>Transport of sugar beet via 40 t truck over a distance of 30 km (one way). To ethanol production plantSource: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</si>
  <si>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to blending depot over a distance of 305 km 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</si>
  <si>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from depot to filling station over a distance of 150 km = 0.006 tkmSource: IMO, 2009</t>
  </si>
  <si>
    <t>Electricity ethanol depot = 0.00084 MJ/ MJ EtOHElectricity ethanol filling station = 0.0034 MJ/ MJ EtOHSource: Dautrebande, O., TotalFinaElf, January 2002</t>
  </si>
  <si>
    <t>702a26ec82405f88b67b3dab69247bc4</t>
  </si>
  <si>
    <t>Francesco TH::BioEthanol::Wheat to EtOH</t>
  </si>
  <si>
    <t>Wheat grain cultivation, drying and storage {RER} | wheat grain production Europe | Alloc Rec, U</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</si>
  <si>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AG)Lywood, W., ENSUS plc., personal communication to JRC, 03/12/2010ADEME 2010, Life Cycle Assessments Applied to First Generation Biofuels Used in France, Final report February 2010 and Appendix to final report, December 2009.StÃ¶lken, 2009. Bewertung der Getreide Roggen, Weizen und Triticale aus MV fÃ¼r den Einsatz in der Bioethanolerzeugung. Forschungsbericht. Power N., Murphy JD., and E. McKeogh, 2008. What crop rotation will provide optimal first-generation ethanol production in Ireland, from technical and economic perspectives?</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</si>
  <si>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</si>
  <si>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2009.Power N., Murphy JD., and E. McKeogh, 2008. What crop rotation will provide optimal first-generation ethanol production in Ireland, from technical and economic perspectives? Renewable Energy 33 (2008) 1444Â1454</t>
  </si>
  <si>
    <t>Transport of wheat grain via 40 t truck over a distance of 100 km (one way). Source: Kaltschmitt, M; Hartmann, H. (Hrsg.): Energie aus Biomasse - Grundlagen, Techniken und Verfahren; Springer-Verlag Berlin Heidelberg New York; 2001; ISBN 3-540-64853-4</t>
  </si>
  <si>
    <t>Transport of ethanol via 40 t truck from depot to filling station over a distance of 150 km. 13.2 % of the ethanol produced is transported this way.Source: IMO, 2009</t>
  </si>
  <si>
    <t>Transport of ethanol via 40 t truck to blending depot over a distance of 305 km = 0.0123 tkm.Source: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</si>
  <si>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27fb558eeee03323c5e1a4dcdbaea3bb</t>
  </si>
  <si>
    <t>Plant oil from crude oil | refining of vegetable oil from oil palm|</t>
  </si>
  <si>
    <t>to blending depot</t>
  </si>
  <si>
    <t>to filling station</t>
  </si>
  <si>
    <t>fame depot</t>
  </si>
  <si>
    <t>fame filling station</t>
  </si>
  <si>
    <t>f5fd69f58163f7ecd2ae6e67b46bf8b1</t>
  </si>
  <si>
    <t>Francesco TH::BioDiesel::Forest Residue to BioD</t>
  </si>
  <si>
    <t>market for dolomite</t>
  </si>
  <si>
    <t>dolomite</t>
  </si>
  <si>
    <t>Dolomite {GLO}| market for | Alloc Rec, U</t>
  </si>
  <si>
    <t>transport woodchips</t>
  </si>
  <si>
    <t>woodchips from forestry residues</t>
  </si>
  <si>
    <t>5b63651aa1cf26c28a1021ec4159b14b</t>
  </si>
  <si>
    <t>Field EmissionsEdwards,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</si>
  <si>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Farming machines emissionsEMEP/EEA air pollutant emission inventory guidebook - 2013</t>
  </si>
  <si>
    <t>market for maize seed, for sowing</t>
  </si>
  <si>
    <t>49 kg per ha per yearFaostat data accessed in October 2016</t>
  </si>
  <si>
    <t>maize seed, for sowing</t>
  </si>
  <si>
    <t>Maize seed, for sowing {GLO}| market for | Alloc Rec, U</t>
  </si>
  <si>
    <t>DryingDrying data calculated in CAPRI by Markus Kempen of Bonn University, October 2016 Kraus, K.; Niklas, G.; Tappe, M.; Umweltbundesamt (UBA), Deutschland: Aktuelle Bewertung des Einsatzes von RapsÃ¶l/RME im Vergleich zu DK; Texte79/99; ISSN 0722-186X</t>
  </si>
  <si>
    <t>market for nitrogen fertiliser, as N</t>
  </si>
  <si>
    <t>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</si>
  <si>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nitrogen fertiliser, as N</t>
  </si>
  <si>
    <t>Nitrogen fertiliser, as N {GLO}| market for | Alloc Rec, U</t>
  </si>
  <si>
    <t>market for pesticide, unspecified</t>
  </si>
  <si>
    <t>7 kg per ha per yearCAPRI database, Energy use data extracted by Markus Kempen of Bonn University, March 2012, converted to JEC format</t>
  </si>
  <si>
    <t>pesticide, unspecified</t>
  </si>
  <si>
    <t>Pesticide, unspecified {GLO}| market for | Alloc Rec, U</t>
  </si>
  <si>
    <t>market for phosphate fertiliser, as P2O5</t>
  </si>
  <si>
    <t>4.1 kg P / ton wet biomassInternational fertilizer Association: fertilizer use by crop http://www.fertilizer.org/ifa/Home-Page/STATISTICS acessed 2013</t>
  </si>
  <si>
    <t>phosphate fertiliser, as P2O5</t>
  </si>
  <si>
    <t>Phosphate fertiliser, as P2O5 {GLO}| market for | Alloc Rec, U</t>
  </si>
  <si>
    <t>market for potassium fertiliser, as K2O</t>
  </si>
  <si>
    <t>4.8 kg K / ton wet biomassInternational fertilizer Association: fertilizer use by crop http://www.fertilizer.org/ifa/Home-Page/STATISTICS acessed 2013</t>
  </si>
  <si>
    <t>potassium fertiliser, as K2O</t>
  </si>
  <si>
    <t>Potassium fertiliser, as K2O {GLO}| market for | Alloc Rec, U</t>
  </si>
  <si>
    <t>market for soil pH raising agent, as CaCO3</t>
  </si>
  <si>
    <t>soil pH raising agent, as CaCO3</t>
  </si>
  <si>
    <t>Soil pH raising agent, as CaCO3 {GLO}| market for | Alloc Rec, U</t>
  </si>
  <si>
    <t>CAPRI database, Energy use data extracted by Markus Kempen of Bonn University, March 2012, converted to JEC format</t>
  </si>
  <si>
    <t>Handling &amp; StorageKaltschmitt, M.; Reinhardt, G., A.: Nachwachsende EnergietrÃ¤ger: Grundlagen, Verfahren, Ã¶kologische Bilanzierung; Vieweg 1997; ISBN 3-528-06778-0</t>
  </si>
  <si>
    <t>market group for light fuel oil</t>
  </si>
  <si>
    <t>light fuel oil</t>
  </si>
  <si>
    <t>Light fuel oil {RER}| market group for | Alloc Rec, U</t>
  </si>
  <si>
    <t>Natural Gas provision (at medium pressure grid) {RER}, EU mix</t>
  </si>
  <si>
    <t>f1893fb114179a6c9233c51ae3b725b5</t>
  </si>
  <si>
    <t>Carbon dioxide, fossil</t>
  </si>
  <si>
    <t>Methane, fossil</t>
  </si>
  <si>
    <t>Fuels::Natural gas::Natural Gas EU mix</t>
  </si>
  <si>
    <t>955b9889b0bfb9c55ffe8d5207e3b4b2</t>
  </si>
  <si>
    <t>market for compost</t>
  </si>
  <si>
    <t>compost</t>
  </si>
  <si>
    <t>Compost {GLO}| market for | Alloc Rec, U</t>
  </si>
  <si>
    <t>4fc38eeeea3a905573267ac3a8cbb639</t>
  </si>
  <si>
    <t>transport of crude palm oil</t>
  </si>
  <si>
    <t>maritime transport</t>
  </si>
  <si>
    <t>crude palm oil depot</t>
  </si>
  <si>
    <t>0d7fc63b8f65c0b348a53b8844bd707a</t>
  </si>
  <si>
    <t>European Biodiesel Board (EBB), July 2009Pramod S. Mehta and K. Anand, "Energy Fuels", (American Chemical Society Journal) 2009, 23 (8), pp 3893Â3898</t>
  </si>
  <si>
    <t>e5fa89e390c43e76f05ccbf20d00738d</t>
  </si>
  <si>
    <t>Field EmissionsData on fertilizer-per-crop in EU for 2013/14 from Fertilizers Europe, received by JRC in August 2016</t>
  </si>
  <si>
    <t>From farming machinesEMEP/EEA air pollutant emission inventory guidebook - 2013</t>
  </si>
  <si>
    <t>Drying and storageKraus, K.; Niklas, G.; Tappe, M.; Umweltbundesamt (UBA), Deutschland: Aktuelle Bewertung des Einsatzes von RapsÃ¶l/RME im Vergleich zu DK; Texte79/99; ISSN 0722-186X</t>
  </si>
  <si>
    <t>45.08 kg N / tonEdwards,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JRC104483Data on fertilizer-per-crop in EU for 2013/14 from Fertilizers Europe, received by JRC in August 2016</t>
  </si>
  <si>
    <t>2.10 kg per ton moist crop per yearCAPRI database, Energy use data extracted by Markus Kempen of Bonn University, March 2012, converted to JrC format</t>
  </si>
  <si>
    <t>10.2 kg P2O5 / ton moist cropData on fertilizer-per-crop in EU for 2013/14 from Fertilizers Europe, received by JRC in August 2016</t>
  </si>
  <si>
    <t>13.7 kg K2O / ton moist cropData on fertilizer-per-crop in EU for 2013/14 from Fertilizers Europe, received by JRC in August 2016</t>
  </si>
  <si>
    <t>market for rape seed</t>
  </si>
  <si>
    <t>28 kg per ha per yearFaostat data accessed in October 2016</t>
  </si>
  <si>
    <t>rape seed</t>
  </si>
  <si>
    <t>Rape seed {GLO}| market for | Alloc Rec, U</t>
  </si>
  <si>
    <t>EMEP/EEA air pollutant emission inventory guidebook - 2013</t>
  </si>
  <si>
    <t>0.948 MJ diesel / kg moist cropCAPRI database, Energy use data extracted by Markus Kempen of Bonn University, March 2012, converted to JRC format</t>
  </si>
  <si>
    <t>Drying and StorageKraus, K.; Niklas, G.; Tappe, M.; Umweltbundesamt (UBA), Deutschland: Aktuelle Bewertung des Einsatzes von RapsÃ¶l/RME im Vergleich zu DK; Texte79/99; ISSN 0722-186X</t>
  </si>
  <si>
    <t>8d8d81624ddeccf094ae58a8705ca78b</t>
  </si>
  <si>
    <t>Waste Cooking Oil</t>
  </si>
  <si>
    <t>European Biodiesel Board (EBB), July 2009</t>
  </si>
  <si>
    <t>Transport of waste oil via 40 ton truck over a distance of 100 kmEMEP/EEA air pollutant emission Inventory Guidebook 2009 (Update 2012) - 1.A.3.b Road Transport. Tables 3-20 and 3-26.</t>
  </si>
  <si>
    <t>Maritime transport of waste cooking oil over a distance of 7000 km European Waste-to-Advanced Biofuels Association &amp; Mittelstandverband abfallbasierter Kraftstoffe, 2014. Survey report of overseas imports of UCO.</t>
  </si>
  <si>
    <t>Straw bales | baling of straw</t>
  </si>
  <si>
    <t>c85091d2ab197d431b93dd894cdd72d5</t>
  </si>
  <si>
    <t>Francesco TH::BioEthanol::Straw to Ethanol</t>
  </si>
  <si>
    <t>ca349be274f77f361c835ea5674f9f55</t>
  </si>
  <si>
    <t>GNOC model result 2013-2014When calculating N2O emissions 50% of the Nitrogen applied is considered as manure or organic fertilizer. (See JRC Dataset in documentation)</t>
  </si>
  <si>
    <t>Cultivation, handling and storage</t>
  </si>
  <si>
    <t>1,42 kg N/ton wet beetJRC estimation. See Dataset or JRC science for policy Report for more details. URL provided in documentation.</t>
  </si>
  <si>
    <t>18 kg / (ha*year)Data on fertilizer-per-crop in EU for 2013/14 from Fertilizers Europe, received by JRC in August 2016.</t>
  </si>
  <si>
    <t>0,6 kg P2O5 / ton wet beetData on fertilizer-per-crop in EU for 2013/14 from Fertilizers Europe, received by JRC in August 2016</t>
  </si>
  <si>
    <t>1,1 kg K2O/ ton wet beet Data on fertilizer-per-crop in EU for 2013/14 from Fertilizers Europe, received by JRC in August 2016.</t>
  </si>
  <si>
    <t>JRC Science for policy report - Definition of input data to assess GHG default emissions from biofuels in EU legislation: Acidification and liming data (Section 3.10).</t>
  </si>
  <si>
    <t>market for sugar beet seed, for sowing</t>
  </si>
  <si>
    <t>3,6 kg / (ha*year)Rudelsheim, P.L.J., and Smets, G. Baseline information on agricultural practices in the EU Sugar Beet (Beta Vulgaris L.). Perseus BVBV. May, 2012British Beet Research Organisation. Crop establishment and drilling bulletin. Sprin 2011. www.uksugarbeet.co.uk.</t>
  </si>
  <si>
    <t>sugar beet seed, for sowing</t>
  </si>
  <si>
    <t>Sugar beet seed, for sowing {GLO}| market for | Alloc Rec, U</t>
  </si>
  <si>
    <t>Data on fertilizer-per-crop in EU for 2013/14 from Fertilizers Europe, received by JRC in August 2016.0.01050 MJ of diesel per MJ of sugarbeet.LHV diesel=43,1 MJ/kg</t>
  </si>
  <si>
    <t>For handling of the sugar beetKaltschmitt, M.; Reinhardt, G., A.: Nachwachsende EnergietrÃ¤ger: Grundlagen, Verfahren, Ã¶kologische Bilanzierung; Vieweg 1997; ISBN 3-528-06778-0 (Page 239, page 242)</t>
  </si>
  <si>
    <t>For storage of the sugar beetKaltschmitt, M.; Reinhardt, G., A.: Nachwachsende EnergietrÃ¤ger: Grundlagen, Verfahren, Ã¶kologische Bilanzierung; Vieweg 1997; ISBN 3-528-06778-0 (Page 239, Page 242)</t>
  </si>
  <si>
    <t>3d0592e0cf255d68a3b4c56afe72b03d</t>
  </si>
  <si>
    <t>982bf2f5d97f45d7c9dad708f5b3da24</t>
  </si>
  <si>
    <t>Drying data calculated in CAPRI by Markus Kempen of Bonn University, October 2016</t>
  </si>
  <si>
    <t>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</si>
  <si>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Data on fertilizer-per-crop in EU for 2013/14 from Fertilizers Europe, received by JRC in August 2016.</t>
  </si>
  <si>
    <t>market for wheat seed, for sowing</t>
  </si>
  <si>
    <t>Faostat data accessed in October 2016</t>
  </si>
  <si>
    <t>wheat seed, for sowing</t>
  </si>
  <si>
    <t>Wheat seed, for sowing {GLO}| market for | Alloc Rec, U</t>
  </si>
  <si>
    <t>Handling and storage.Sources: Kaltschmitt, M.; Reinhardt, G., A.: Nachwachsende EnergietrÃ¤ger: Grundlagen, Verfahren, Ã¶kologische Bilanzierung; Vieweg 1997; ISBN 3-528-06778-0 P. Kenkel, "Grain Handling and Storage Costs in Country Elevators", Univ. Oklahoma 2009, says average losses are 0.88%, we assume 0.8%.http://agecon.okstate.edu/coops/files/Grain%20Handling%20and%20Storage%20Costs%20in%20Country%20Elevators.pd</t>
  </si>
  <si>
    <t>algae cultivation | algae broth production</t>
  </si>
  <si>
    <t>ab033de9369240c06cdb0b98694ca66a</t>
  </si>
  <si>
    <t>Francesco TH::BioDiesel::Algae Biodiesel</t>
  </si>
  <si>
    <t>glass fibre reinforced plastic production, polyester resin, hand lay-up</t>
  </si>
  <si>
    <t>glass fibre reinforced plastic, polyester resin, hand lay-up</t>
  </si>
  <si>
    <t>Glass fibre reinforced plastic, polyester resin, hand lay-up {RER}| production | Alloc Rec, U</t>
  </si>
  <si>
    <t>market for cast iron</t>
  </si>
  <si>
    <t>cast iron</t>
  </si>
  <si>
    <t>Cast iron {GLO}| market for | Alloc Rec, U</t>
  </si>
  <si>
    <t>market for concrete block</t>
  </si>
  <si>
    <t>concrete block</t>
  </si>
  <si>
    <t>Concrete block {GLO}| market for | Alloc Rec, U</t>
  </si>
  <si>
    <t>market for steel, unalloyed</t>
  </si>
  <si>
    <t>steel, unalloyed</t>
  </si>
  <si>
    <t>Steel, unalloyed {GLO}| market for | Alloc Rec, U</t>
  </si>
  <si>
    <t>market for water, decarbonised, at user</t>
  </si>
  <si>
    <t>water, decarbonised, at user</t>
  </si>
  <si>
    <t>Water, decarbonised, at user {GLO}| market for | Alloc Rec, U</t>
  </si>
  <si>
    <t>algae harvesting| dry algae production</t>
  </si>
  <si>
    <t>3eef683b489c6f2f60bea4f41688dfa5</t>
  </si>
  <si>
    <t>7207cf843974e4efe34511a0eae1e552</t>
  </si>
  <si>
    <t>market for ethanol, without water, in 99.7% solution state, from ethylene</t>
  </si>
  <si>
    <t>ethanol, without water, in 99.7% solution state, from ethylene</t>
  </si>
  <si>
    <t>Ethanol, without water, in 99.7% solution state, from ethylene {GLO}| market for | Alloc Rec, U</t>
  </si>
  <si>
    <t>market for water, completely softened, from decarbonised water, at user</t>
  </si>
  <si>
    <t>water, completely softened, from decarbonised water, at user</t>
  </si>
  <si>
    <t>Water, completely softened, from decarbonised water, at user {GLO}| market for | Alloc Rec, U</t>
  </si>
  <si>
    <t>31933f88d5a56015e5a8e2db0987767c</t>
  </si>
  <si>
    <t>market for ammonium sulfate, as N</t>
  </si>
  <si>
    <t>ammonium sulfate, as N</t>
  </si>
  <si>
    <t>Ammonium sulfate, as N {GLO}| market for | Alloc Rec, U</t>
  </si>
  <si>
    <t>market for calcium chloride</t>
  </si>
  <si>
    <t>calcium chloride</t>
  </si>
  <si>
    <t>Calcium chloride {GLO}| market for | Alloc Rec, U</t>
  </si>
  <si>
    <t>market for magnesium sulfate</t>
  </si>
  <si>
    <t>magnesium sulfate</t>
  </si>
  <si>
    <t>Magnesium sulfate {GLO}| market for | Alloc Rec, U</t>
  </si>
  <si>
    <t>market for sodium chloride, powder</t>
  </si>
  <si>
    <t>sodium chloride, powder</t>
  </si>
  <si>
    <t>Sodium chloride, powder {GLO}| market for | Alloc Rec, U</t>
  </si>
  <si>
    <t>market for sulfur dioxide, liquid</t>
  </si>
  <si>
    <t>sulfur dioxide, liquid</t>
  </si>
  <si>
    <t>Sulfur dioxide, liquid {RER}| market for | Alloc Rec, U</t>
  </si>
  <si>
    <t>straw pellets</t>
  </si>
  <si>
    <t>ethanol without biogas</t>
  </si>
  <si>
    <t>cb69872fd3c913e1a368934c3de860bc</t>
  </si>
  <si>
    <t>87b026a6476a4750e075428ffdf861be</t>
  </si>
  <si>
    <t>market group for electricity, low voltage</t>
  </si>
  <si>
    <t>electricity, low voltage</t>
  </si>
  <si>
    <t>Electricity, low voltage {Europe without Switzerland}| market group for | Alloc Rec, U</t>
  </si>
  <si>
    <t>b1ffe041452b64f31872b4b70cc3a007</t>
  </si>
  <si>
    <t>Francesco TH::BioEthanol::Forest Residue to EtOH</t>
  </si>
  <si>
    <t>biofuels</t>
  </si>
  <si>
    <t>Biodiesel from cooking oil</t>
  </si>
  <si>
    <t>Biodiesel from rapeseed oil</t>
  </si>
  <si>
    <t>Ethanol from maize starch</t>
  </si>
  <si>
    <t>Ethanol from sugarbeet</t>
  </si>
  <si>
    <t>Ethanol from wheat grains</t>
  </si>
  <si>
    <t>LHV 26.8 MJ/kg</t>
  </si>
  <si>
    <t>Biodiesel from palm oil</t>
  </si>
  <si>
    <t>Ethanol from forest residues</t>
  </si>
  <si>
    <t>Biodiesel from algae</t>
  </si>
  <si>
    <t>Ethanol from wheat straw pellets</t>
  </si>
  <si>
    <t>market for used vegetable cooking oil</t>
  </si>
  <si>
    <t>used vegetable cooking oil</t>
  </si>
  <si>
    <t>Carbon dioxide, to soil or biomass stock</t>
  </si>
  <si>
    <t>soil</t>
  </si>
  <si>
    <t>Carbon uptake during biomass growth, see for ethanol: https://www.engineeringtoolbox.com/co2-emission-fuels-d_1085.html</t>
  </si>
  <si>
    <t>Carbon uptake during biomass growth, see for biodiesel https://www.engineeringtoolbox.com/co2-emission-fuels-d_1085.html</t>
  </si>
  <si>
    <t>Carbon uptake during biomass growth, see for biodiesel: https://www.engineeringtoolbox.com/co2-emission-fuels-d_1085.html</t>
  </si>
  <si>
    <t>Carbon dioxide, from soil or biomass stock</t>
  </si>
  <si>
    <t>Indirect Land use change, 44g CO2/MJ, according to G. B. M. O. M. v. V. H.J. Croezen, "Biofuels: indirect land use change and climate impact," CE Delft, Delft, 2010</t>
  </si>
  <si>
    <t>Indirect Land use change, 16gCo2/MJ, according to G. B. M. O. M. v. V. H.J. Croezen, "Biofuels: indirect land use change and climate impact," CE Delft, Delft, 2010</t>
  </si>
  <si>
    <t>Indirect Land use change, 4g CO2/MJ, according to G. B. M. O. M. v. V. H.J. Croezen, "Biofuels: indirect land use change and climate impact," CE Delft, Delft, 2010</t>
  </si>
  <si>
    <t>Indirect Land use change, 16gCO2/MJ, according to G. B. M. O. M. v. V. H.J. Croezen, "Biofuels: indirect land use change and climate impact," CE Delft, Delft, 2010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</si>
</sst>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2"/>
      <color theme="1"/>
      <name val="Calibri"/>
      <family val="2"/>
      <scheme val="minor"/>
    </font>
    <font>
      <b/>
      <sz val="11"/>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3" fillId="0" borderId="0" xfId="0" applyFont="1"/>
    <xf numFmtId="0" fontId="2" fillId="0" borderId="0" xfId="0" applyFont="1"/>
    <xf numFmtId="11"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81"/>
  <sheetViews>
    <sheetView tabSelected="1" topLeftCell="A244" workbookViewId="0">
      <selection activeCell="K263" sqref="K263"/>
    </sheetView>
  </sheetViews>
  <sheetFormatPr defaultRowHeight="14.4" x14ac:dyDescent="0.3"/>
  <cols>
    <col min="1" max="1" width="64.33203125" customWidth="1"/>
    <col min="4" max="4" width="16.6640625" customWidth="1"/>
  </cols>
  <sheetData>
    <row r="1" spans="1:12" ht="15.6" x14ac:dyDescent="0.3">
      <c r="A1" s="1" t="s">
        <v>0</v>
      </c>
      <c r="B1" s="1" t="s">
        <v>336</v>
      </c>
    </row>
    <row r="2" spans="1:12" ht="15.6" x14ac:dyDescent="0.3">
      <c r="A2" s="1"/>
      <c r="B2" s="1"/>
    </row>
    <row r="3" spans="1:12" ht="15.6" x14ac:dyDescent="0.3">
      <c r="A3" s="1" t="s">
        <v>1</v>
      </c>
      <c r="B3" s="1" t="s">
        <v>339</v>
      </c>
    </row>
    <row r="4" spans="1:12" x14ac:dyDescent="0.3">
      <c r="A4" t="s">
        <v>6</v>
      </c>
      <c r="B4" t="s">
        <v>7</v>
      </c>
    </row>
    <row r="5" spans="1:12" x14ac:dyDescent="0.3">
      <c r="A5" t="s">
        <v>8</v>
      </c>
      <c r="B5">
        <v>1</v>
      </c>
    </row>
    <row r="6" spans="1:12" ht="15.6" x14ac:dyDescent="0.3">
      <c r="A6" t="s">
        <v>9</v>
      </c>
      <c r="B6" s="2" t="s">
        <v>339</v>
      </c>
    </row>
    <row r="7" spans="1:12" x14ac:dyDescent="0.3">
      <c r="A7" t="s">
        <v>10</v>
      </c>
      <c r="B7" t="s">
        <v>11</v>
      </c>
    </row>
    <row r="8" spans="1:12" x14ac:dyDescent="0.3">
      <c r="A8" t="s">
        <v>12</v>
      </c>
      <c r="B8" t="s">
        <v>34</v>
      </c>
    </row>
    <row r="9" spans="1:12" ht="15.6" x14ac:dyDescent="0.3">
      <c r="A9" s="1" t="s">
        <v>14</v>
      </c>
    </row>
    <row r="10" spans="1:12" x14ac:dyDescent="0.3">
      <c r="A10" t="s">
        <v>15</v>
      </c>
      <c r="B10" t="s">
        <v>16</v>
      </c>
      <c r="C10" t="s">
        <v>6</v>
      </c>
      <c r="D10" t="s">
        <v>12</v>
      </c>
      <c r="E10" t="s">
        <v>17</v>
      </c>
      <c r="F10" t="s">
        <v>10</v>
      </c>
      <c r="G10" t="s">
        <v>18</v>
      </c>
      <c r="H10" t="s">
        <v>19</v>
      </c>
      <c r="I10" t="s">
        <v>20</v>
      </c>
      <c r="J10" t="s">
        <v>21</v>
      </c>
      <c r="K10" t="s">
        <v>22</v>
      </c>
      <c r="L10" t="s">
        <v>9</v>
      </c>
    </row>
    <row r="11" spans="1:12" ht="15.6" x14ac:dyDescent="0.3">
      <c r="A11" s="2" t="s">
        <v>339</v>
      </c>
      <c r="B11">
        <v>1</v>
      </c>
      <c r="C11" t="s">
        <v>7</v>
      </c>
      <c r="D11" t="s">
        <v>34</v>
      </c>
      <c r="E11" t="s">
        <v>125</v>
      </c>
      <c r="F11" t="s">
        <v>26</v>
      </c>
      <c r="I11">
        <v>100</v>
      </c>
      <c r="J11" t="s">
        <v>27</v>
      </c>
      <c r="K11" s="2" t="s">
        <v>339</v>
      </c>
    </row>
    <row r="12" spans="1:12" x14ac:dyDescent="0.3">
      <c r="A12" t="s">
        <v>126</v>
      </c>
      <c r="B12">
        <v>31.116800000000005</v>
      </c>
      <c r="C12" t="s">
        <v>7</v>
      </c>
      <c r="D12" t="s">
        <v>13</v>
      </c>
      <c r="E12" t="s">
        <v>29</v>
      </c>
      <c r="F12" t="s">
        <v>30</v>
      </c>
      <c r="G12">
        <v>0</v>
      </c>
      <c r="H12">
        <v>1.0880000000000001</v>
      </c>
      <c r="J12" t="s">
        <v>127</v>
      </c>
      <c r="K12" t="s">
        <v>126</v>
      </c>
    </row>
    <row r="13" spans="1:12" x14ac:dyDescent="0.3">
      <c r="A13" t="s">
        <v>128</v>
      </c>
      <c r="B13">
        <v>4.3500600000000002E-3</v>
      </c>
      <c r="C13" t="s">
        <v>7</v>
      </c>
      <c r="D13" t="s">
        <v>34</v>
      </c>
      <c r="E13" t="s">
        <v>29</v>
      </c>
      <c r="F13" t="s">
        <v>30</v>
      </c>
      <c r="G13">
        <v>0</v>
      </c>
      <c r="H13">
        <v>1.5210000000000001E-4</v>
      </c>
      <c r="J13" t="s">
        <v>129</v>
      </c>
      <c r="K13" t="s">
        <v>130</v>
      </c>
      <c r="L13" t="s">
        <v>130</v>
      </c>
    </row>
    <row r="14" spans="1:12" x14ac:dyDescent="0.3">
      <c r="A14" t="s">
        <v>79</v>
      </c>
      <c r="B14">
        <v>6.2462400000000002</v>
      </c>
      <c r="C14" t="s">
        <v>7</v>
      </c>
      <c r="D14" t="s">
        <v>13</v>
      </c>
      <c r="E14" t="s">
        <v>54</v>
      </c>
      <c r="F14" t="s">
        <v>30</v>
      </c>
      <c r="G14">
        <v>0</v>
      </c>
      <c r="H14">
        <v>0.21840000000000001</v>
      </c>
      <c r="J14" t="s">
        <v>132</v>
      </c>
      <c r="K14" t="s">
        <v>81</v>
      </c>
      <c r="L14" t="s">
        <v>81</v>
      </c>
    </row>
    <row r="15" spans="1:12" x14ac:dyDescent="0.3">
      <c r="A15" t="s">
        <v>133</v>
      </c>
      <c r="B15">
        <v>1.8914896000000003E-3</v>
      </c>
      <c r="C15" t="s">
        <v>7</v>
      </c>
      <c r="D15" t="s">
        <v>34</v>
      </c>
      <c r="E15" t="s">
        <v>29</v>
      </c>
      <c r="F15" t="s">
        <v>30</v>
      </c>
      <c r="G15">
        <v>0</v>
      </c>
      <c r="H15">
        <v>6.6136000000000005E-5</v>
      </c>
      <c r="J15" t="s">
        <v>134</v>
      </c>
      <c r="K15" t="s">
        <v>135</v>
      </c>
      <c r="L15" t="s">
        <v>135</v>
      </c>
    </row>
    <row r="16" spans="1:12" x14ac:dyDescent="0.3">
      <c r="A16" t="s">
        <v>137</v>
      </c>
      <c r="B16">
        <v>7.1877520000000012E-3</v>
      </c>
      <c r="C16" t="s">
        <v>33</v>
      </c>
      <c r="D16" t="s">
        <v>34</v>
      </c>
      <c r="E16" t="s">
        <v>29</v>
      </c>
      <c r="F16" t="s">
        <v>30</v>
      </c>
      <c r="G16">
        <v>0</v>
      </c>
      <c r="H16">
        <v>2.5132000000000003E-4</v>
      </c>
      <c r="J16" t="s">
        <v>138</v>
      </c>
      <c r="K16" t="s">
        <v>139</v>
      </c>
      <c r="L16" t="s">
        <v>139</v>
      </c>
    </row>
    <row r="17" spans="1:12" x14ac:dyDescent="0.3">
      <c r="A17" t="s">
        <v>141</v>
      </c>
      <c r="B17">
        <v>2.2696960000000003E-3</v>
      </c>
      <c r="C17" t="s">
        <v>7</v>
      </c>
      <c r="D17" t="s">
        <v>34</v>
      </c>
      <c r="E17" t="s">
        <v>29</v>
      </c>
      <c r="F17" t="s">
        <v>30</v>
      </c>
      <c r="G17">
        <v>0</v>
      </c>
      <c r="H17">
        <v>7.9359999999999999E-5</v>
      </c>
      <c r="J17" t="s">
        <v>142</v>
      </c>
      <c r="K17" t="s">
        <v>143</v>
      </c>
      <c r="L17" t="s">
        <v>143</v>
      </c>
    </row>
    <row r="18" spans="1:12" x14ac:dyDescent="0.3">
      <c r="A18" t="s">
        <v>51</v>
      </c>
      <c r="B18">
        <v>0.29172000000000003</v>
      </c>
      <c r="C18" t="s">
        <v>52</v>
      </c>
      <c r="D18" t="s">
        <v>53</v>
      </c>
      <c r="E18" t="s">
        <v>54</v>
      </c>
      <c r="F18" t="s">
        <v>30</v>
      </c>
      <c r="G18">
        <v>0</v>
      </c>
      <c r="H18">
        <v>1.0200000000000001E-2</v>
      </c>
      <c r="J18" t="s">
        <v>145</v>
      </c>
      <c r="K18" t="s">
        <v>55</v>
      </c>
      <c r="L18" t="s">
        <v>55</v>
      </c>
    </row>
    <row r="19" spans="1:12" x14ac:dyDescent="0.3">
      <c r="A19" t="s">
        <v>51</v>
      </c>
      <c r="B19">
        <v>8.0079999999999998E-2</v>
      </c>
      <c r="C19" t="s">
        <v>52</v>
      </c>
      <c r="D19" t="s">
        <v>53</v>
      </c>
      <c r="E19" t="s">
        <v>54</v>
      </c>
      <c r="F19" t="s">
        <v>30</v>
      </c>
      <c r="G19">
        <v>0</v>
      </c>
      <c r="H19">
        <v>2.8E-3</v>
      </c>
      <c r="J19" t="s">
        <v>146</v>
      </c>
      <c r="K19" t="s">
        <v>55</v>
      </c>
      <c r="L19" t="s">
        <v>55</v>
      </c>
    </row>
    <row r="20" spans="1:12" x14ac:dyDescent="0.3">
      <c r="A20" t="s">
        <v>57</v>
      </c>
      <c r="B20">
        <v>0.16302000000000003</v>
      </c>
      <c r="C20" t="s">
        <v>7</v>
      </c>
      <c r="D20" t="s">
        <v>53</v>
      </c>
      <c r="E20" t="s">
        <v>54</v>
      </c>
      <c r="F20" t="s">
        <v>30</v>
      </c>
      <c r="G20">
        <v>0</v>
      </c>
      <c r="H20">
        <v>5.7000000000000002E-3</v>
      </c>
      <c r="J20" t="s">
        <v>147</v>
      </c>
      <c r="K20" t="s">
        <v>58</v>
      </c>
      <c r="L20" t="s">
        <v>58</v>
      </c>
    </row>
    <row r="21" spans="1:12" x14ac:dyDescent="0.3">
      <c r="A21" t="s">
        <v>60</v>
      </c>
      <c r="B21">
        <v>0.31459999999999999</v>
      </c>
      <c r="C21" t="s">
        <v>7</v>
      </c>
      <c r="D21" t="s">
        <v>53</v>
      </c>
      <c r="E21" t="s">
        <v>54</v>
      </c>
      <c r="F21" t="s">
        <v>30</v>
      </c>
      <c r="G21">
        <v>0</v>
      </c>
      <c r="H21">
        <v>1.0999999999999999E-2</v>
      </c>
      <c r="J21" t="s">
        <v>148</v>
      </c>
      <c r="K21" t="s">
        <v>62</v>
      </c>
      <c r="L21" t="s">
        <v>62</v>
      </c>
    </row>
    <row r="22" spans="1:12" x14ac:dyDescent="0.3">
      <c r="A22" t="s">
        <v>60</v>
      </c>
      <c r="B22">
        <v>0.35178000000000004</v>
      </c>
      <c r="C22" t="s">
        <v>7</v>
      </c>
      <c r="D22" t="s">
        <v>53</v>
      </c>
      <c r="E22" t="s">
        <v>54</v>
      </c>
      <c r="F22" t="s">
        <v>30</v>
      </c>
      <c r="G22">
        <v>0</v>
      </c>
      <c r="H22">
        <v>1.23E-2</v>
      </c>
      <c r="J22" t="s">
        <v>149</v>
      </c>
      <c r="K22" t="s">
        <v>62</v>
      </c>
      <c r="L22" t="s">
        <v>62</v>
      </c>
    </row>
    <row r="23" spans="1:12" x14ac:dyDescent="0.3">
      <c r="A23" t="s">
        <v>60</v>
      </c>
      <c r="B23">
        <v>0.1716</v>
      </c>
      <c r="C23" t="s">
        <v>7</v>
      </c>
      <c r="D23" t="s">
        <v>53</v>
      </c>
      <c r="E23" t="s">
        <v>54</v>
      </c>
      <c r="F23" t="s">
        <v>30</v>
      </c>
      <c r="G23">
        <v>0</v>
      </c>
      <c r="H23">
        <v>6.0000000000000001E-3</v>
      </c>
      <c r="J23" t="s">
        <v>150</v>
      </c>
      <c r="K23" t="s">
        <v>62</v>
      </c>
      <c r="L23" t="s">
        <v>62</v>
      </c>
    </row>
    <row r="24" spans="1:12" x14ac:dyDescent="0.3">
      <c r="A24" t="s">
        <v>65</v>
      </c>
      <c r="B24">
        <v>1.19262</v>
      </c>
      <c r="C24" t="s">
        <v>33</v>
      </c>
      <c r="D24" t="s">
        <v>53</v>
      </c>
      <c r="E24" t="s">
        <v>54</v>
      </c>
      <c r="F24" t="s">
        <v>30</v>
      </c>
      <c r="G24">
        <v>0</v>
      </c>
      <c r="H24">
        <v>4.1700000000000001E-2</v>
      </c>
      <c r="J24" t="s">
        <v>151</v>
      </c>
      <c r="K24" t="s">
        <v>66</v>
      </c>
      <c r="L24" t="s">
        <v>66</v>
      </c>
    </row>
    <row r="25" spans="1:12" x14ac:dyDescent="0.3">
      <c r="A25" t="s">
        <v>152</v>
      </c>
      <c r="B25">
        <v>7.5658440000000004E-3</v>
      </c>
      <c r="C25" t="s">
        <v>33</v>
      </c>
      <c r="D25" t="s">
        <v>34</v>
      </c>
      <c r="E25" t="s">
        <v>29</v>
      </c>
      <c r="F25" t="s">
        <v>30</v>
      </c>
      <c r="G25">
        <v>0</v>
      </c>
      <c r="H25">
        <v>2.6454000000000001E-4</v>
      </c>
      <c r="J25" t="s">
        <v>153</v>
      </c>
      <c r="K25" t="s">
        <v>154</v>
      </c>
      <c r="L25" t="s">
        <v>154</v>
      </c>
    </row>
    <row r="26" spans="1:12" x14ac:dyDescent="0.3">
      <c r="A26" t="s">
        <v>68</v>
      </c>
      <c r="B26">
        <v>0.18883150000000004</v>
      </c>
      <c r="C26" t="s">
        <v>52</v>
      </c>
      <c r="D26" t="s">
        <v>69</v>
      </c>
      <c r="E26" t="s">
        <v>54</v>
      </c>
      <c r="F26" t="s">
        <v>30</v>
      </c>
      <c r="G26">
        <v>0</v>
      </c>
      <c r="H26">
        <v>2.375E-2</v>
      </c>
      <c r="J26" t="s">
        <v>156</v>
      </c>
      <c r="K26" t="s">
        <v>71</v>
      </c>
      <c r="L26" t="s">
        <v>71</v>
      </c>
    </row>
    <row r="27" spans="1:12" x14ac:dyDescent="0.3">
      <c r="A27" t="s">
        <v>68</v>
      </c>
      <c r="B27">
        <v>3.3711392000000007E-2</v>
      </c>
      <c r="C27" t="s">
        <v>52</v>
      </c>
      <c r="D27" t="s">
        <v>69</v>
      </c>
      <c r="E27" t="s">
        <v>54</v>
      </c>
      <c r="F27" t="s">
        <v>30</v>
      </c>
      <c r="G27">
        <v>0</v>
      </c>
      <c r="H27">
        <v>4.2399999999999998E-3</v>
      </c>
      <c r="J27" t="s">
        <v>157</v>
      </c>
      <c r="K27" t="s">
        <v>71</v>
      </c>
      <c r="L27" t="s">
        <v>71</v>
      </c>
    </row>
    <row r="28" spans="1:12" x14ac:dyDescent="0.3">
      <c r="A28" t="s">
        <v>68</v>
      </c>
      <c r="B28">
        <v>4.6750704000000001E-3</v>
      </c>
      <c r="C28" t="s">
        <v>52</v>
      </c>
      <c r="D28" t="s">
        <v>69</v>
      </c>
      <c r="E28" t="s">
        <v>54</v>
      </c>
      <c r="F28" t="s">
        <v>30</v>
      </c>
      <c r="G28">
        <v>0</v>
      </c>
      <c r="H28">
        <v>5.8799999999999998E-4</v>
      </c>
      <c r="J28" t="s">
        <v>158</v>
      </c>
      <c r="K28" t="s">
        <v>71</v>
      </c>
      <c r="L28" t="s">
        <v>71</v>
      </c>
    </row>
    <row r="29" spans="1:12" x14ac:dyDescent="0.3">
      <c r="A29" t="s">
        <v>349</v>
      </c>
      <c r="B29" s="4">
        <v>1.91</v>
      </c>
      <c r="D29" t="s">
        <v>34</v>
      </c>
      <c r="E29" t="s">
        <v>350</v>
      </c>
      <c r="F29" t="s">
        <v>102</v>
      </c>
      <c r="J29" t="s">
        <v>351</v>
      </c>
    </row>
    <row r="30" spans="1:12" x14ac:dyDescent="0.3">
      <c r="A30" t="s">
        <v>354</v>
      </c>
      <c r="B30">
        <f>0.016*26.8</f>
        <v>0.42880000000000001</v>
      </c>
      <c r="D30" t="s">
        <v>34</v>
      </c>
      <c r="E30" t="s">
        <v>101</v>
      </c>
      <c r="F30" t="s">
        <v>102</v>
      </c>
      <c r="G30">
        <v>0</v>
      </c>
      <c r="H30">
        <v>5.4000000000000003E-3</v>
      </c>
      <c r="J30" t="s">
        <v>356</v>
      </c>
    </row>
    <row r="32" spans="1:12" ht="15.6" x14ac:dyDescent="0.3">
      <c r="A32" s="1" t="s">
        <v>1</v>
      </c>
      <c r="B32" s="3" t="s">
        <v>340</v>
      </c>
    </row>
    <row r="33" spans="1:14" x14ac:dyDescent="0.3">
      <c r="A33" t="s">
        <v>2</v>
      </c>
      <c r="B33" t="s">
        <v>159</v>
      </c>
    </row>
    <row r="34" spans="1:14" x14ac:dyDescent="0.3">
      <c r="A34" t="s">
        <v>4</v>
      </c>
      <c r="B34" t="s">
        <v>5</v>
      </c>
    </row>
    <row r="35" spans="1:14" x14ac:dyDescent="0.3">
      <c r="A35" t="s">
        <v>6</v>
      </c>
      <c r="B35" t="s">
        <v>7</v>
      </c>
    </row>
    <row r="36" spans="1:14" x14ac:dyDescent="0.3">
      <c r="A36" t="s">
        <v>8</v>
      </c>
      <c r="B36">
        <v>1</v>
      </c>
    </row>
    <row r="37" spans="1:14" x14ac:dyDescent="0.3">
      <c r="A37" t="s">
        <v>9</v>
      </c>
      <c r="B37" t="s">
        <v>340</v>
      </c>
    </row>
    <row r="38" spans="1:14" x14ac:dyDescent="0.3">
      <c r="A38" t="s">
        <v>10</v>
      </c>
      <c r="B38" t="s">
        <v>11</v>
      </c>
    </row>
    <row r="39" spans="1:14" x14ac:dyDescent="0.3">
      <c r="A39" t="s">
        <v>12</v>
      </c>
      <c r="B39" t="s">
        <v>34</v>
      </c>
    </row>
    <row r="40" spans="1:14" ht="15.6" x14ac:dyDescent="0.3">
      <c r="A40" s="1" t="s">
        <v>14</v>
      </c>
    </row>
    <row r="41" spans="1:14" x14ac:dyDescent="0.3">
      <c r="A41" t="s">
        <v>15</v>
      </c>
      <c r="B41" t="s">
        <v>16</v>
      </c>
      <c r="C41" t="s">
        <v>6</v>
      </c>
      <c r="D41" t="s">
        <v>12</v>
      </c>
      <c r="E41" t="s">
        <v>17</v>
      </c>
      <c r="F41" t="s">
        <v>10</v>
      </c>
      <c r="G41" t="s">
        <v>18</v>
      </c>
      <c r="H41" t="s">
        <v>19</v>
      </c>
      <c r="I41" t="s">
        <v>20</v>
      </c>
      <c r="J41" t="s">
        <v>21</v>
      </c>
      <c r="K41" t="s">
        <v>22</v>
      </c>
      <c r="L41" t="s">
        <v>9</v>
      </c>
      <c r="M41" t="s">
        <v>23</v>
      </c>
      <c r="N41" t="s">
        <v>24</v>
      </c>
    </row>
    <row r="42" spans="1:14" x14ac:dyDescent="0.3">
      <c r="A42" t="s">
        <v>340</v>
      </c>
      <c r="B42">
        <v>1</v>
      </c>
      <c r="C42" t="s">
        <v>7</v>
      </c>
      <c r="D42" t="s">
        <v>34</v>
      </c>
      <c r="E42" t="s">
        <v>160</v>
      </c>
      <c r="F42" t="s">
        <v>26</v>
      </c>
      <c r="I42">
        <v>100</v>
      </c>
      <c r="J42" t="s">
        <v>27</v>
      </c>
      <c r="K42" t="s">
        <v>340</v>
      </c>
    </row>
    <row r="43" spans="1:14" x14ac:dyDescent="0.3">
      <c r="A43" t="s">
        <v>161</v>
      </c>
      <c r="B43">
        <v>35.1616</v>
      </c>
      <c r="C43" t="s">
        <v>7</v>
      </c>
      <c r="D43" t="s">
        <v>13</v>
      </c>
      <c r="E43" t="s">
        <v>29</v>
      </c>
      <c r="F43" t="s">
        <v>30</v>
      </c>
      <c r="G43">
        <v>0</v>
      </c>
      <c r="H43">
        <v>1.3120000000000001</v>
      </c>
      <c r="J43" t="s">
        <v>27</v>
      </c>
      <c r="K43" t="s">
        <v>161</v>
      </c>
    </row>
    <row r="44" spans="1:14" x14ac:dyDescent="0.3">
      <c r="A44" t="s">
        <v>79</v>
      </c>
      <c r="B44">
        <v>1.9939199999999999</v>
      </c>
      <c r="C44" t="s">
        <v>7</v>
      </c>
      <c r="D44" t="s">
        <v>13</v>
      </c>
      <c r="E44" t="s">
        <v>54</v>
      </c>
      <c r="F44" t="s">
        <v>30</v>
      </c>
      <c r="G44">
        <v>0</v>
      </c>
      <c r="H44">
        <v>7.4399999999999994E-2</v>
      </c>
      <c r="J44" t="s">
        <v>162</v>
      </c>
      <c r="K44" t="s">
        <v>81</v>
      </c>
      <c r="L44" t="s">
        <v>81</v>
      </c>
      <c r="M44" t="s">
        <v>82</v>
      </c>
      <c r="N44" t="s">
        <v>38</v>
      </c>
    </row>
    <row r="45" spans="1:14" x14ac:dyDescent="0.3">
      <c r="A45" t="s">
        <v>51</v>
      </c>
      <c r="B45">
        <v>0.27336000000000005</v>
      </c>
      <c r="C45" t="s">
        <v>52</v>
      </c>
      <c r="D45" t="s">
        <v>53</v>
      </c>
      <c r="E45" t="s">
        <v>54</v>
      </c>
      <c r="F45" t="s">
        <v>30</v>
      </c>
      <c r="G45">
        <v>0</v>
      </c>
      <c r="H45">
        <v>1.0200000000000001E-2</v>
      </c>
      <c r="J45" t="s">
        <v>145</v>
      </c>
      <c r="K45" t="s">
        <v>55</v>
      </c>
      <c r="L45" t="s">
        <v>55</v>
      </c>
      <c r="M45" t="s">
        <v>56</v>
      </c>
      <c r="N45" t="s">
        <v>38</v>
      </c>
    </row>
    <row r="46" spans="1:14" x14ac:dyDescent="0.3">
      <c r="A46" t="s">
        <v>57</v>
      </c>
      <c r="B46">
        <v>0.15276000000000001</v>
      </c>
      <c r="C46" t="s">
        <v>7</v>
      </c>
      <c r="D46" t="s">
        <v>53</v>
      </c>
      <c r="E46" t="s">
        <v>54</v>
      </c>
      <c r="F46" t="s">
        <v>30</v>
      </c>
      <c r="G46">
        <v>0</v>
      </c>
      <c r="H46">
        <v>5.7000000000000002E-3</v>
      </c>
      <c r="J46" t="s">
        <v>147</v>
      </c>
      <c r="K46" t="s">
        <v>58</v>
      </c>
      <c r="L46" t="s">
        <v>58</v>
      </c>
      <c r="M46" t="s">
        <v>59</v>
      </c>
      <c r="N46" t="s">
        <v>38</v>
      </c>
    </row>
    <row r="47" spans="1:14" x14ac:dyDescent="0.3">
      <c r="A47" t="s">
        <v>60</v>
      </c>
      <c r="B47">
        <v>0.36474800000000002</v>
      </c>
      <c r="C47" t="s">
        <v>7</v>
      </c>
      <c r="D47" t="s">
        <v>53</v>
      </c>
      <c r="E47" t="s">
        <v>54</v>
      </c>
      <c r="F47" t="s">
        <v>30</v>
      </c>
      <c r="G47">
        <v>0</v>
      </c>
      <c r="H47">
        <v>1.3610000000000001E-2</v>
      </c>
      <c r="J47" t="s">
        <v>163</v>
      </c>
      <c r="K47" t="s">
        <v>62</v>
      </c>
      <c r="L47" t="s">
        <v>62</v>
      </c>
      <c r="M47" t="s">
        <v>63</v>
      </c>
      <c r="N47" t="s">
        <v>38</v>
      </c>
    </row>
    <row r="48" spans="1:14" x14ac:dyDescent="0.3">
      <c r="A48" t="s">
        <v>60</v>
      </c>
      <c r="B48">
        <v>0.32963999999999999</v>
      </c>
      <c r="C48" t="s">
        <v>7</v>
      </c>
      <c r="D48" t="s">
        <v>53</v>
      </c>
      <c r="E48" t="s">
        <v>54</v>
      </c>
      <c r="F48" t="s">
        <v>30</v>
      </c>
      <c r="G48">
        <v>0</v>
      </c>
      <c r="H48">
        <v>1.23E-2</v>
      </c>
      <c r="J48" t="s">
        <v>164</v>
      </c>
      <c r="K48" t="s">
        <v>62</v>
      </c>
      <c r="L48" t="s">
        <v>62</v>
      </c>
      <c r="M48" t="s">
        <v>63</v>
      </c>
      <c r="N48" t="s">
        <v>38</v>
      </c>
    </row>
    <row r="49" spans="1:14" x14ac:dyDescent="0.3">
      <c r="A49" t="s">
        <v>60</v>
      </c>
      <c r="B49">
        <v>0.1608</v>
      </c>
      <c r="C49" t="s">
        <v>7</v>
      </c>
      <c r="D49" t="s">
        <v>53</v>
      </c>
      <c r="E49" t="s">
        <v>54</v>
      </c>
      <c r="F49" t="s">
        <v>30</v>
      </c>
      <c r="G49">
        <v>0</v>
      </c>
      <c r="H49">
        <v>6.0000000000000001E-3</v>
      </c>
      <c r="J49" t="s">
        <v>165</v>
      </c>
      <c r="K49" t="s">
        <v>62</v>
      </c>
      <c r="L49" t="s">
        <v>62</v>
      </c>
      <c r="M49" t="s">
        <v>63</v>
      </c>
      <c r="N49" t="s">
        <v>38</v>
      </c>
    </row>
    <row r="50" spans="1:14" x14ac:dyDescent="0.3">
      <c r="A50" t="s">
        <v>65</v>
      </c>
      <c r="B50">
        <v>1.1175600000000001</v>
      </c>
      <c r="C50" t="s">
        <v>33</v>
      </c>
      <c r="D50" t="s">
        <v>53</v>
      </c>
      <c r="E50" t="s">
        <v>54</v>
      </c>
      <c r="F50" t="s">
        <v>30</v>
      </c>
      <c r="G50">
        <v>0</v>
      </c>
      <c r="H50">
        <v>4.1700000000000001E-2</v>
      </c>
      <c r="J50" t="s">
        <v>151</v>
      </c>
      <c r="K50" t="s">
        <v>66</v>
      </c>
      <c r="L50" t="s">
        <v>66</v>
      </c>
      <c r="M50" t="s">
        <v>67</v>
      </c>
      <c r="N50" t="s">
        <v>38</v>
      </c>
    </row>
    <row r="51" spans="1:14" x14ac:dyDescent="0.3">
      <c r="A51" t="s">
        <v>68</v>
      </c>
      <c r="B51">
        <v>0.21159136000000003</v>
      </c>
      <c r="C51" t="s">
        <v>52</v>
      </c>
      <c r="D51" t="s">
        <v>69</v>
      </c>
      <c r="E51" t="s">
        <v>54</v>
      </c>
      <c r="F51" t="s">
        <v>30</v>
      </c>
      <c r="G51">
        <v>0</v>
      </c>
      <c r="H51">
        <v>2.8400000000000002E-2</v>
      </c>
      <c r="J51" t="s">
        <v>162</v>
      </c>
      <c r="K51" t="s">
        <v>71</v>
      </c>
      <c r="L51" t="s">
        <v>71</v>
      </c>
      <c r="M51" t="s">
        <v>72</v>
      </c>
      <c r="N51" t="s">
        <v>38</v>
      </c>
    </row>
    <row r="52" spans="1:14" x14ac:dyDescent="0.3">
      <c r="A52" t="s">
        <v>68</v>
      </c>
      <c r="B52">
        <v>3.1589696E-2</v>
      </c>
      <c r="C52" t="s">
        <v>52</v>
      </c>
      <c r="D52" t="s">
        <v>69</v>
      </c>
      <c r="E52" t="s">
        <v>54</v>
      </c>
      <c r="F52" t="s">
        <v>30</v>
      </c>
      <c r="G52">
        <v>0</v>
      </c>
      <c r="H52">
        <v>4.2399999999999998E-3</v>
      </c>
      <c r="J52" t="s">
        <v>166</v>
      </c>
      <c r="K52" t="s">
        <v>71</v>
      </c>
      <c r="L52" t="s">
        <v>71</v>
      </c>
      <c r="M52" t="s">
        <v>72</v>
      </c>
      <c r="N52" t="s">
        <v>38</v>
      </c>
    </row>
    <row r="53" spans="1:14" x14ac:dyDescent="0.3">
      <c r="A53" t="s">
        <v>349</v>
      </c>
      <c r="B53" s="4">
        <v>1.91</v>
      </c>
      <c r="D53" t="s">
        <v>34</v>
      </c>
      <c r="E53" t="s">
        <v>350</v>
      </c>
      <c r="F53" t="s">
        <v>102</v>
      </c>
      <c r="J53" t="s">
        <v>351</v>
      </c>
    </row>
    <row r="54" spans="1:14" x14ac:dyDescent="0.3">
      <c r="A54" t="s">
        <v>354</v>
      </c>
      <c r="B54">
        <f>0.016*26.8</f>
        <v>0.42880000000000001</v>
      </c>
      <c r="D54" t="s">
        <v>34</v>
      </c>
      <c r="E54" t="s">
        <v>101</v>
      </c>
      <c r="F54" t="s">
        <v>102</v>
      </c>
      <c r="G54">
        <v>0</v>
      </c>
      <c r="H54">
        <v>5.4000000000000003E-3</v>
      </c>
      <c r="J54" t="s">
        <v>356</v>
      </c>
    </row>
    <row r="56" spans="1:14" ht="15.6" x14ac:dyDescent="0.3">
      <c r="A56" s="1" t="s">
        <v>1</v>
      </c>
      <c r="B56" s="1" t="s">
        <v>341</v>
      </c>
    </row>
    <row r="57" spans="1:14" x14ac:dyDescent="0.3">
      <c r="A57" t="s">
        <v>2</v>
      </c>
      <c r="B57" t="s">
        <v>167</v>
      </c>
    </row>
    <row r="58" spans="1:14" x14ac:dyDescent="0.3">
      <c r="A58" t="s">
        <v>4</v>
      </c>
      <c r="B58" t="s">
        <v>5</v>
      </c>
    </row>
    <row r="59" spans="1:14" x14ac:dyDescent="0.3">
      <c r="A59" t="s">
        <v>6</v>
      </c>
      <c r="B59" t="s">
        <v>7</v>
      </c>
    </row>
    <row r="60" spans="1:14" x14ac:dyDescent="0.3">
      <c r="A60" t="s">
        <v>8</v>
      </c>
      <c r="B60">
        <v>1</v>
      </c>
    </row>
    <row r="61" spans="1:14" ht="15.6" x14ac:dyDescent="0.3">
      <c r="A61" t="s">
        <v>9</v>
      </c>
      <c r="B61" s="2" t="s">
        <v>341</v>
      </c>
    </row>
    <row r="62" spans="1:14" x14ac:dyDescent="0.3">
      <c r="A62" t="s">
        <v>10</v>
      </c>
      <c r="B62" t="s">
        <v>11</v>
      </c>
    </row>
    <row r="63" spans="1:14" x14ac:dyDescent="0.3">
      <c r="A63" t="s">
        <v>12</v>
      </c>
      <c r="B63" t="s">
        <v>34</v>
      </c>
    </row>
    <row r="64" spans="1:14" ht="15.6" x14ac:dyDescent="0.3">
      <c r="A64" s="1" t="s">
        <v>14</v>
      </c>
    </row>
    <row r="65" spans="1:14" x14ac:dyDescent="0.3">
      <c r="A65" t="s">
        <v>15</v>
      </c>
      <c r="B65" t="s">
        <v>16</v>
      </c>
      <c r="C65" t="s">
        <v>6</v>
      </c>
      <c r="D65" t="s">
        <v>12</v>
      </c>
      <c r="E65" t="s">
        <v>17</v>
      </c>
      <c r="F65" t="s">
        <v>10</v>
      </c>
      <c r="G65" t="s">
        <v>18</v>
      </c>
      <c r="H65" t="s">
        <v>19</v>
      </c>
      <c r="I65" t="s">
        <v>20</v>
      </c>
      <c r="J65" t="s">
        <v>21</v>
      </c>
      <c r="K65" t="s">
        <v>22</v>
      </c>
      <c r="L65" t="s">
        <v>9</v>
      </c>
      <c r="M65" t="s">
        <v>23</v>
      </c>
      <c r="N65" t="s">
        <v>24</v>
      </c>
    </row>
    <row r="66" spans="1:14" ht="15.6" x14ac:dyDescent="0.3">
      <c r="A66" s="2" t="s">
        <v>341</v>
      </c>
      <c r="B66">
        <v>1</v>
      </c>
      <c r="C66" t="s">
        <v>7</v>
      </c>
      <c r="D66" t="s">
        <v>34</v>
      </c>
      <c r="E66" t="s">
        <v>168</v>
      </c>
      <c r="F66" t="s">
        <v>26</v>
      </c>
      <c r="I66">
        <v>100</v>
      </c>
      <c r="J66" t="s">
        <v>342</v>
      </c>
      <c r="K66" s="2" t="s">
        <v>341</v>
      </c>
    </row>
    <row r="67" spans="1:14" x14ac:dyDescent="0.3">
      <c r="A67" t="s">
        <v>169</v>
      </c>
      <c r="B67">
        <v>29.238800000000001</v>
      </c>
      <c r="C67" t="s">
        <v>7</v>
      </c>
      <c r="D67" t="s">
        <v>13</v>
      </c>
      <c r="E67" t="s">
        <v>29</v>
      </c>
      <c r="F67" t="s">
        <v>30</v>
      </c>
      <c r="G67">
        <v>0</v>
      </c>
      <c r="H67">
        <f>B67</f>
        <v>29.238800000000001</v>
      </c>
      <c r="J67" t="s">
        <v>170</v>
      </c>
      <c r="K67" t="s">
        <v>169</v>
      </c>
    </row>
    <row r="68" spans="1:14" x14ac:dyDescent="0.3">
      <c r="A68" t="s">
        <v>128</v>
      </c>
      <c r="B68">
        <v>3.1463199999999998E-3</v>
      </c>
      <c r="C68" t="s">
        <v>7</v>
      </c>
      <c r="D68" t="s">
        <v>34</v>
      </c>
      <c r="E68" t="s">
        <v>29</v>
      </c>
      <c r="F68" t="s">
        <v>30</v>
      </c>
      <c r="G68">
        <v>0</v>
      </c>
      <c r="H68">
        <f t="shared" ref="H68:H79" si="0">B68</f>
        <v>3.1463199999999998E-3</v>
      </c>
      <c r="J68" t="s">
        <v>171</v>
      </c>
      <c r="K68" t="s">
        <v>130</v>
      </c>
      <c r="L68" t="s">
        <v>130</v>
      </c>
      <c r="M68" t="s">
        <v>131</v>
      </c>
      <c r="N68" t="s">
        <v>38</v>
      </c>
    </row>
    <row r="69" spans="1:14" x14ac:dyDescent="0.3">
      <c r="A69" t="s">
        <v>79</v>
      </c>
      <c r="B69">
        <v>5.8799200000000003</v>
      </c>
      <c r="C69" t="s">
        <v>7</v>
      </c>
      <c r="D69" t="s">
        <v>13</v>
      </c>
      <c r="E69" t="s">
        <v>54</v>
      </c>
      <c r="F69" t="s">
        <v>30</v>
      </c>
      <c r="G69">
        <v>0</v>
      </c>
      <c r="H69">
        <f t="shared" si="0"/>
        <v>5.8799200000000003</v>
      </c>
      <c r="J69" t="s">
        <v>172</v>
      </c>
      <c r="K69" t="s">
        <v>81</v>
      </c>
      <c r="L69" t="s">
        <v>81</v>
      </c>
      <c r="M69" t="s">
        <v>82</v>
      </c>
      <c r="N69" t="s">
        <v>38</v>
      </c>
    </row>
    <row r="70" spans="1:14" x14ac:dyDescent="0.3">
      <c r="A70" t="s">
        <v>137</v>
      </c>
      <c r="B70">
        <v>7.8657999999999992E-3</v>
      </c>
      <c r="C70" t="s">
        <v>33</v>
      </c>
      <c r="D70" t="s">
        <v>34</v>
      </c>
      <c r="E70" t="s">
        <v>29</v>
      </c>
      <c r="F70" t="s">
        <v>30</v>
      </c>
      <c r="G70">
        <v>0</v>
      </c>
      <c r="H70">
        <f t="shared" si="0"/>
        <v>7.8657999999999992E-3</v>
      </c>
      <c r="J70" t="s">
        <v>171</v>
      </c>
      <c r="K70" t="s">
        <v>139</v>
      </c>
      <c r="L70" t="s">
        <v>139</v>
      </c>
      <c r="M70" t="s">
        <v>140</v>
      </c>
      <c r="N70" t="s">
        <v>38</v>
      </c>
    </row>
    <row r="71" spans="1:14" x14ac:dyDescent="0.3">
      <c r="A71" t="s">
        <v>141</v>
      </c>
      <c r="B71">
        <v>6.2926399999999995E-3</v>
      </c>
      <c r="C71" t="s">
        <v>7</v>
      </c>
      <c r="D71" t="s">
        <v>34</v>
      </c>
      <c r="E71" t="s">
        <v>29</v>
      </c>
      <c r="F71" t="s">
        <v>30</v>
      </c>
      <c r="G71">
        <v>0</v>
      </c>
      <c r="H71">
        <f t="shared" si="0"/>
        <v>6.2926399999999995E-3</v>
      </c>
      <c r="J71" t="s">
        <v>171</v>
      </c>
      <c r="K71" t="s">
        <v>143</v>
      </c>
      <c r="L71" t="s">
        <v>143</v>
      </c>
      <c r="M71" t="s">
        <v>144</v>
      </c>
      <c r="N71" t="s">
        <v>38</v>
      </c>
    </row>
    <row r="72" spans="1:14" x14ac:dyDescent="0.3">
      <c r="A72" t="s">
        <v>51</v>
      </c>
      <c r="B72">
        <v>0.38056000000000001</v>
      </c>
      <c r="C72" t="s">
        <v>52</v>
      </c>
      <c r="D72" t="s">
        <v>53</v>
      </c>
      <c r="E72" t="s">
        <v>54</v>
      </c>
      <c r="F72" t="s">
        <v>30</v>
      </c>
      <c r="G72">
        <v>0</v>
      </c>
      <c r="H72">
        <f t="shared" si="0"/>
        <v>0.38056000000000001</v>
      </c>
      <c r="J72" t="s">
        <v>145</v>
      </c>
      <c r="K72" t="s">
        <v>55</v>
      </c>
      <c r="L72" t="s">
        <v>55</v>
      </c>
      <c r="M72" t="s">
        <v>56</v>
      </c>
      <c r="N72" t="s">
        <v>38</v>
      </c>
    </row>
    <row r="73" spans="1:14" x14ac:dyDescent="0.3">
      <c r="A73" t="s">
        <v>57</v>
      </c>
      <c r="B73">
        <v>0.15276000000000001</v>
      </c>
      <c r="C73" t="s">
        <v>7</v>
      </c>
      <c r="D73" t="s">
        <v>53</v>
      </c>
      <c r="E73" t="s">
        <v>54</v>
      </c>
      <c r="F73" t="s">
        <v>30</v>
      </c>
      <c r="G73">
        <v>0</v>
      </c>
      <c r="H73">
        <f t="shared" si="0"/>
        <v>0.15276000000000001</v>
      </c>
      <c r="J73" t="s">
        <v>147</v>
      </c>
      <c r="K73" t="s">
        <v>58</v>
      </c>
      <c r="L73" t="s">
        <v>58</v>
      </c>
      <c r="M73" t="s">
        <v>59</v>
      </c>
      <c r="N73" t="s">
        <v>38</v>
      </c>
    </row>
    <row r="74" spans="1:14" x14ac:dyDescent="0.3">
      <c r="A74" t="s">
        <v>60</v>
      </c>
      <c r="B74">
        <v>0.338752</v>
      </c>
      <c r="C74" t="s">
        <v>7</v>
      </c>
      <c r="D74" t="s">
        <v>53</v>
      </c>
      <c r="E74" t="s">
        <v>54</v>
      </c>
      <c r="F74" t="s">
        <v>30</v>
      </c>
      <c r="G74">
        <v>0</v>
      </c>
      <c r="H74">
        <f t="shared" si="0"/>
        <v>0.338752</v>
      </c>
      <c r="J74" t="s">
        <v>173</v>
      </c>
      <c r="K74" t="s">
        <v>62</v>
      </c>
      <c r="L74" t="s">
        <v>62</v>
      </c>
      <c r="M74" t="s">
        <v>63</v>
      </c>
      <c r="N74" t="s">
        <v>38</v>
      </c>
    </row>
    <row r="75" spans="1:14" x14ac:dyDescent="0.3">
      <c r="A75" t="s">
        <v>60</v>
      </c>
      <c r="B75">
        <v>0.1608</v>
      </c>
      <c r="C75" t="s">
        <v>7</v>
      </c>
      <c r="D75" t="s">
        <v>53</v>
      </c>
      <c r="E75" t="s">
        <v>54</v>
      </c>
      <c r="F75" t="s">
        <v>30</v>
      </c>
      <c r="G75">
        <v>0</v>
      </c>
      <c r="H75">
        <f t="shared" si="0"/>
        <v>0.1608</v>
      </c>
      <c r="J75" t="s">
        <v>174</v>
      </c>
      <c r="K75" t="s">
        <v>62</v>
      </c>
      <c r="L75" t="s">
        <v>62</v>
      </c>
      <c r="M75" t="s">
        <v>63</v>
      </c>
      <c r="N75" t="s">
        <v>38</v>
      </c>
    </row>
    <row r="76" spans="1:14" x14ac:dyDescent="0.3">
      <c r="A76" t="s">
        <v>60</v>
      </c>
      <c r="B76">
        <v>0.32963999999999999</v>
      </c>
      <c r="C76" t="s">
        <v>7</v>
      </c>
      <c r="D76" t="s">
        <v>53</v>
      </c>
      <c r="E76" t="s">
        <v>54</v>
      </c>
      <c r="F76" t="s">
        <v>30</v>
      </c>
      <c r="G76">
        <v>0</v>
      </c>
      <c r="H76">
        <f t="shared" si="0"/>
        <v>0.32963999999999999</v>
      </c>
      <c r="J76" t="s">
        <v>175</v>
      </c>
      <c r="K76" t="s">
        <v>62</v>
      </c>
      <c r="L76" t="s">
        <v>62</v>
      </c>
      <c r="M76" t="s">
        <v>63</v>
      </c>
      <c r="N76" t="s">
        <v>38</v>
      </c>
    </row>
    <row r="77" spans="1:14" x14ac:dyDescent="0.3">
      <c r="A77" t="s">
        <v>65</v>
      </c>
      <c r="B77">
        <v>1.1175600000000001</v>
      </c>
      <c r="C77" t="s">
        <v>33</v>
      </c>
      <c r="D77" t="s">
        <v>53</v>
      </c>
      <c r="E77" t="s">
        <v>54</v>
      </c>
      <c r="F77" t="s">
        <v>30</v>
      </c>
      <c r="G77">
        <v>0</v>
      </c>
      <c r="H77">
        <f t="shared" si="0"/>
        <v>1.1175600000000001</v>
      </c>
      <c r="J77" t="s">
        <v>151</v>
      </c>
      <c r="K77" t="s">
        <v>66</v>
      </c>
      <c r="L77" t="s">
        <v>66</v>
      </c>
      <c r="M77" t="s">
        <v>67</v>
      </c>
      <c r="N77" t="s">
        <v>38</v>
      </c>
    </row>
    <row r="78" spans="1:14" x14ac:dyDescent="0.3">
      <c r="A78" t="s">
        <v>68</v>
      </c>
      <c r="B78">
        <v>0.21457152000000002</v>
      </c>
      <c r="C78" t="s">
        <v>52</v>
      </c>
      <c r="D78" t="s">
        <v>69</v>
      </c>
      <c r="E78" t="s">
        <v>54</v>
      </c>
      <c r="F78" t="s">
        <v>30</v>
      </c>
      <c r="G78">
        <v>0</v>
      </c>
      <c r="H78">
        <f t="shared" si="0"/>
        <v>0.21457152000000002</v>
      </c>
      <c r="J78" t="s">
        <v>172</v>
      </c>
      <c r="K78" t="s">
        <v>71</v>
      </c>
      <c r="L78" t="s">
        <v>71</v>
      </c>
      <c r="M78" t="s">
        <v>72</v>
      </c>
      <c r="N78" t="s">
        <v>38</v>
      </c>
    </row>
    <row r="79" spans="1:14" x14ac:dyDescent="0.3">
      <c r="A79" t="s">
        <v>68</v>
      </c>
      <c r="B79">
        <v>3.1589696E-2</v>
      </c>
      <c r="C79" t="s">
        <v>52</v>
      </c>
      <c r="D79" t="s">
        <v>69</v>
      </c>
      <c r="E79" t="s">
        <v>54</v>
      </c>
      <c r="F79" t="s">
        <v>30</v>
      </c>
      <c r="G79">
        <v>0</v>
      </c>
      <c r="H79">
        <f t="shared" si="0"/>
        <v>3.1589696E-2</v>
      </c>
      <c r="J79" t="s">
        <v>166</v>
      </c>
      <c r="K79" t="s">
        <v>71</v>
      </c>
      <c r="L79" t="s">
        <v>71</v>
      </c>
      <c r="M79" t="s">
        <v>72</v>
      </c>
      <c r="N79" t="s">
        <v>38</v>
      </c>
    </row>
    <row r="80" spans="1:14" x14ac:dyDescent="0.3">
      <c r="A80" t="s">
        <v>349</v>
      </c>
      <c r="B80" s="4">
        <v>1.91</v>
      </c>
      <c r="D80" t="s">
        <v>34</v>
      </c>
      <c r="E80" t="s">
        <v>350</v>
      </c>
      <c r="F80" t="s">
        <v>102</v>
      </c>
      <c r="J80" t="s">
        <v>351</v>
      </c>
    </row>
    <row r="81" spans="1:14" x14ac:dyDescent="0.3">
      <c r="A81" t="s">
        <v>354</v>
      </c>
      <c r="B81">
        <f>0.016*26.8</f>
        <v>0.42880000000000001</v>
      </c>
      <c r="D81" t="s">
        <v>34</v>
      </c>
      <c r="E81" t="s">
        <v>101</v>
      </c>
      <c r="F81" t="s">
        <v>102</v>
      </c>
      <c r="G81">
        <v>0</v>
      </c>
      <c r="H81">
        <v>5.4000000000000003E-3</v>
      </c>
      <c r="J81" t="s">
        <v>358</v>
      </c>
    </row>
    <row r="83" spans="1:14" ht="15.6" x14ac:dyDescent="0.3">
      <c r="A83" s="1" t="s">
        <v>1</v>
      </c>
      <c r="B83" s="1" t="s">
        <v>344</v>
      </c>
    </row>
    <row r="84" spans="1:14" x14ac:dyDescent="0.3">
      <c r="A84" t="s">
        <v>2</v>
      </c>
      <c r="B84" t="s">
        <v>182</v>
      </c>
    </row>
    <row r="85" spans="1:14" x14ac:dyDescent="0.3">
      <c r="A85" t="s">
        <v>4</v>
      </c>
      <c r="B85" t="s">
        <v>5</v>
      </c>
    </row>
    <row r="86" spans="1:14" x14ac:dyDescent="0.3">
      <c r="A86" t="s">
        <v>6</v>
      </c>
      <c r="B86" t="s">
        <v>7</v>
      </c>
    </row>
    <row r="87" spans="1:14" x14ac:dyDescent="0.3">
      <c r="A87" t="s">
        <v>8</v>
      </c>
      <c r="B87">
        <v>1</v>
      </c>
    </row>
    <row r="88" spans="1:14" ht="15.6" x14ac:dyDescent="0.3">
      <c r="A88" t="s">
        <v>9</v>
      </c>
      <c r="B88" s="2" t="s">
        <v>344</v>
      </c>
    </row>
    <row r="89" spans="1:14" x14ac:dyDescent="0.3">
      <c r="A89" t="s">
        <v>10</v>
      </c>
      <c r="B89" t="s">
        <v>11</v>
      </c>
    </row>
    <row r="90" spans="1:14" x14ac:dyDescent="0.3">
      <c r="A90" t="s">
        <v>12</v>
      </c>
      <c r="B90" t="s">
        <v>34</v>
      </c>
    </row>
    <row r="91" spans="1:14" ht="15.6" x14ac:dyDescent="0.3">
      <c r="A91" s="1" t="s">
        <v>14</v>
      </c>
    </row>
    <row r="92" spans="1:14" x14ac:dyDescent="0.3">
      <c r="A92" t="s">
        <v>15</v>
      </c>
      <c r="B92" t="s">
        <v>16</v>
      </c>
      <c r="C92" t="s">
        <v>6</v>
      </c>
      <c r="D92" t="s">
        <v>12</v>
      </c>
      <c r="E92" t="s">
        <v>17</v>
      </c>
      <c r="F92" t="s">
        <v>10</v>
      </c>
      <c r="G92" t="s">
        <v>18</v>
      </c>
      <c r="H92" t="s">
        <v>19</v>
      </c>
      <c r="I92" t="s">
        <v>20</v>
      </c>
      <c r="J92" t="s">
        <v>21</v>
      </c>
      <c r="K92" t="s">
        <v>22</v>
      </c>
      <c r="L92" t="s">
        <v>9</v>
      </c>
      <c r="M92" t="s">
        <v>23</v>
      </c>
      <c r="N92" t="s">
        <v>24</v>
      </c>
    </row>
    <row r="93" spans="1:14" ht="15.6" x14ac:dyDescent="0.3">
      <c r="A93" s="2" t="s">
        <v>344</v>
      </c>
      <c r="B93">
        <v>1</v>
      </c>
      <c r="C93" t="s">
        <v>7</v>
      </c>
      <c r="D93" t="s">
        <v>34</v>
      </c>
      <c r="E93" t="s">
        <v>183</v>
      </c>
      <c r="F93" t="s">
        <v>26</v>
      </c>
      <c r="I93">
        <v>100</v>
      </c>
      <c r="J93" t="s">
        <v>27</v>
      </c>
      <c r="K93" s="2" t="s">
        <v>344</v>
      </c>
      <c r="L93" s="2" t="s">
        <v>344</v>
      </c>
    </row>
    <row r="94" spans="1:14" x14ac:dyDescent="0.3">
      <c r="A94" t="s">
        <v>184</v>
      </c>
      <c r="B94">
        <v>0.13935999999999998</v>
      </c>
      <c r="C94" t="s">
        <v>7</v>
      </c>
      <c r="D94" t="s">
        <v>34</v>
      </c>
      <c r="E94" t="s">
        <v>29</v>
      </c>
      <c r="F94" t="s">
        <v>30</v>
      </c>
      <c r="G94">
        <v>0</v>
      </c>
      <c r="H94">
        <v>5.1999999999999998E-3</v>
      </c>
      <c r="J94" t="s">
        <v>27</v>
      </c>
      <c r="K94" t="s">
        <v>185</v>
      </c>
      <c r="L94" t="s">
        <v>185</v>
      </c>
      <c r="M94" t="s">
        <v>186</v>
      </c>
      <c r="N94" t="s">
        <v>38</v>
      </c>
    </row>
    <row r="95" spans="1:14" x14ac:dyDescent="0.3">
      <c r="A95" t="s">
        <v>137</v>
      </c>
      <c r="B95">
        <v>2.4120000000000001E-4</v>
      </c>
      <c r="C95" t="s">
        <v>33</v>
      </c>
      <c r="D95" t="s">
        <v>34</v>
      </c>
      <c r="E95" t="s">
        <v>29</v>
      </c>
      <c r="F95" t="s">
        <v>30</v>
      </c>
      <c r="G95">
        <v>0</v>
      </c>
      <c r="H95">
        <v>9.0000000000000002E-6</v>
      </c>
      <c r="J95" t="s">
        <v>27</v>
      </c>
      <c r="K95" t="s">
        <v>139</v>
      </c>
      <c r="L95" t="s">
        <v>139</v>
      </c>
      <c r="M95" t="s">
        <v>140</v>
      </c>
      <c r="N95" t="s">
        <v>38</v>
      </c>
    </row>
    <row r="96" spans="1:14" x14ac:dyDescent="0.3">
      <c r="A96" t="s">
        <v>51</v>
      </c>
      <c r="B96">
        <v>0.23315999999999998</v>
      </c>
      <c r="C96" t="s">
        <v>52</v>
      </c>
      <c r="D96" t="s">
        <v>53</v>
      </c>
      <c r="E96" t="s">
        <v>54</v>
      </c>
      <c r="F96" t="s">
        <v>30</v>
      </c>
      <c r="G96">
        <v>0</v>
      </c>
      <c r="H96">
        <v>8.6999999999999994E-3</v>
      </c>
      <c r="J96" t="s">
        <v>27</v>
      </c>
      <c r="K96" t="s">
        <v>55</v>
      </c>
      <c r="L96" t="s">
        <v>55</v>
      </c>
      <c r="M96" t="s">
        <v>56</v>
      </c>
      <c r="N96" t="s">
        <v>38</v>
      </c>
    </row>
    <row r="97" spans="1:14" x14ac:dyDescent="0.3">
      <c r="A97" t="s">
        <v>57</v>
      </c>
      <c r="B97">
        <v>9.3800000000000008E-2</v>
      </c>
      <c r="C97" t="s">
        <v>7</v>
      </c>
      <c r="D97" t="s">
        <v>53</v>
      </c>
      <c r="E97" t="s">
        <v>54</v>
      </c>
      <c r="F97" t="s">
        <v>30</v>
      </c>
      <c r="G97">
        <v>0</v>
      </c>
      <c r="H97">
        <v>3.5000000000000001E-3</v>
      </c>
      <c r="J97" t="s">
        <v>27</v>
      </c>
      <c r="K97" t="s">
        <v>58</v>
      </c>
      <c r="L97" t="s">
        <v>58</v>
      </c>
      <c r="M97" t="s">
        <v>59</v>
      </c>
      <c r="N97" t="s">
        <v>38</v>
      </c>
    </row>
    <row r="98" spans="1:14" x14ac:dyDescent="0.3">
      <c r="A98" t="s">
        <v>60</v>
      </c>
      <c r="B98">
        <v>2.2868976000000001</v>
      </c>
      <c r="C98" t="s">
        <v>7</v>
      </c>
      <c r="D98" t="s">
        <v>53</v>
      </c>
      <c r="E98" t="s">
        <v>54</v>
      </c>
      <c r="F98" t="s">
        <v>30</v>
      </c>
      <c r="G98">
        <v>0</v>
      </c>
      <c r="H98">
        <v>8.5332000000000005E-2</v>
      </c>
      <c r="J98" t="s">
        <v>187</v>
      </c>
      <c r="K98" t="s">
        <v>62</v>
      </c>
      <c r="L98" t="s">
        <v>62</v>
      </c>
      <c r="M98" t="s">
        <v>63</v>
      </c>
      <c r="N98" t="s">
        <v>38</v>
      </c>
    </row>
    <row r="99" spans="1:14" x14ac:dyDescent="0.3">
      <c r="A99" t="s">
        <v>60</v>
      </c>
      <c r="B99">
        <v>0.20099999999999998</v>
      </c>
      <c r="C99" t="s">
        <v>7</v>
      </c>
      <c r="D99" t="s">
        <v>53</v>
      </c>
      <c r="E99" t="s">
        <v>54</v>
      </c>
      <c r="F99" t="s">
        <v>30</v>
      </c>
      <c r="G99">
        <v>0</v>
      </c>
      <c r="H99">
        <v>7.4999999999999997E-3</v>
      </c>
      <c r="J99" t="s">
        <v>27</v>
      </c>
      <c r="K99" t="s">
        <v>62</v>
      </c>
      <c r="L99" t="s">
        <v>62</v>
      </c>
      <c r="M99" t="s">
        <v>63</v>
      </c>
      <c r="N99" t="s">
        <v>38</v>
      </c>
    </row>
    <row r="100" spans="1:14" x14ac:dyDescent="0.3">
      <c r="A100" t="s">
        <v>65</v>
      </c>
      <c r="B100">
        <v>0.68071999999999999</v>
      </c>
      <c r="C100" t="s">
        <v>33</v>
      </c>
      <c r="D100" t="s">
        <v>53</v>
      </c>
      <c r="E100" t="s">
        <v>54</v>
      </c>
      <c r="F100" t="s">
        <v>30</v>
      </c>
      <c r="G100">
        <v>0</v>
      </c>
      <c r="H100">
        <v>2.5399999999999999E-2</v>
      </c>
      <c r="J100" t="s">
        <v>27</v>
      </c>
      <c r="K100" t="s">
        <v>66</v>
      </c>
      <c r="L100" t="s">
        <v>66</v>
      </c>
      <c r="M100" t="s">
        <v>67</v>
      </c>
      <c r="N100" t="s">
        <v>38</v>
      </c>
    </row>
    <row r="101" spans="1:14" x14ac:dyDescent="0.3">
      <c r="A101" t="s">
        <v>65</v>
      </c>
      <c r="B101">
        <v>8.819075999999999</v>
      </c>
      <c r="C101" t="s">
        <v>33</v>
      </c>
      <c r="D101" t="s">
        <v>53</v>
      </c>
      <c r="E101" t="s">
        <v>54</v>
      </c>
      <c r="F101" t="s">
        <v>30</v>
      </c>
      <c r="G101">
        <v>0</v>
      </c>
      <c r="H101">
        <v>0.32906999999999997</v>
      </c>
      <c r="J101" t="s">
        <v>27</v>
      </c>
      <c r="K101" t="s">
        <v>66</v>
      </c>
      <c r="L101" t="s">
        <v>66</v>
      </c>
      <c r="M101" t="s">
        <v>67</v>
      </c>
      <c r="N101" t="s">
        <v>38</v>
      </c>
    </row>
    <row r="102" spans="1:14" x14ac:dyDescent="0.3">
      <c r="A102" t="s">
        <v>68</v>
      </c>
      <c r="B102">
        <v>3.1589696E-2</v>
      </c>
      <c r="C102" t="s">
        <v>52</v>
      </c>
      <c r="D102" t="s">
        <v>69</v>
      </c>
      <c r="E102" t="s">
        <v>54</v>
      </c>
      <c r="F102" t="s">
        <v>30</v>
      </c>
      <c r="G102">
        <v>0</v>
      </c>
      <c r="H102">
        <v>4.2399999999999998E-3</v>
      </c>
      <c r="J102" t="s">
        <v>27</v>
      </c>
      <c r="K102" t="s">
        <v>71</v>
      </c>
      <c r="L102" t="s">
        <v>71</v>
      </c>
      <c r="M102" t="s">
        <v>72</v>
      </c>
      <c r="N102" t="s">
        <v>38</v>
      </c>
    </row>
    <row r="103" spans="1:14" x14ac:dyDescent="0.3">
      <c r="A103" t="s">
        <v>188</v>
      </c>
      <c r="B103">
        <v>58.638400000000004</v>
      </c>
      <c r="C103" t="s">
        <v>7</v>
      </c>
      <c r="D103" t="s">
        <v>13</v>
      </c>
      <c r="E103" t="s">
        <v>29</v>
      </c>
      <c r="F103" t="s">
        <v>30</v>
      </c>
      <c r="G103">
        <v>0</v>
      </c>
      <c r="H103">
        <v>2.1880000000000002</v>
      </c>
      <c r="J103" t="s">
        <v>27</v>
      </c>
      <c r="K103" t="s">
        <v>188</v>
      </c>
    </row>
    <row r="104" spans="1:14" x14ac:dyDescent="0.3">
      <c r="A104" t="s">
        <v>349</v>
      </c>
      <c r="B104" s="4">
        <v>1.91</v>
      </c>
      <c r="D104" t="s">
        <v>34</v>
      </c>
      <c r="E104" t="s">
        <v>350</v>
      </c>
      <c r="F104" t="s">
        <v>102</v>
      </c>
      <c r="J104" t="s">
        <v>351</v>
      </c>
    </row>
    <row r="106" spans="1:14" ht="15.6" x14ac:dyDescent="0.3">
      <c r="A106" s="1" t="s">
        <v>1</v>
      </c>
      <c r="B106" s="1" t="s">
        <v>346</v>
      </c>
    </row>
    <row r="107" spans="1:14" x14ac:dyDescent="0.3">
      <c r="A107" t="s">
        <v>2</v>
      </c>
      <c r="B107" t="s">
        <v>311</v>
      </c>
    </row>
    <row r="108" spans="1:14" x14ac:dyDescent="0.3">
      <c r="A108" t="s">
        <v>4</v>
      </c>
      <c r="B108" t="s">
        <v>5</v>
      </c>
    </row>
    <row r="109" spans="1:14" x14ac:dyDescent="0.3">
      <c r="A109" t="s">
        <v>6</v>
      </c>
      <c r="B109" t="s">
        <v>7</v>
      </c>
    </row>
    <row r="110" spans="1:14" x14ac:dyDescent="0.3">
      <c r="A110" t="s">
        <v>8</v>
      </c>
      <c r="B110">
        <v>1</v>
      </c>
    </row>
    <row r="111" spans="1:14" x14ac:dyDescent="0.3">
      <c r="A111" t="s">
        <v>9</v>
      </c>
      <c r="B111" t="s">
        <v>346</v>
      </c>
    </row>
    <row r="112" spans="1:14" x14ac:dyDescent="0.3">
      <c r="A112" t="s">
        <v>10</v>
      </c>
      <c r="B112" t="s">
        <v>11</v>
      </c>
    </row>
    <row r="113" spans="1:14" x14ac:dyDescent="0.3">
      <c r="A113" t="s">
        <v>12</v>
      </c>
      <c r="B113" t="s">
        <v>34</v>
      </c>
    </row>
    <row r="114" spans="1:14" ht="15.6" x14ac:dyDescent="0.3">
      <c r="A114" s="1" t="s">
        <v>14</v>
      </c>
    </row>
    <row r="115" spans="1:14" x14ac:dyDescent="0.3">
      <c r="A115" t="s">
        <v>15</v>
      </c>
      <c r="B115" t="s">
        <v>16</v>
      </c>
      <c r="C115" t="s">
        <v>6</v>
      </c>
      <c r="D115" t="s">
        <v>12</v>
      </c>
      <c r="E115" t="s">
        <v>17</v>
      </c>
      <c r="F115" t="s">
        <v>10</v>
      </c>
      <c r="G115" t="s">
        <v>18</v>
      </c>
      <c r="H115" t="s">
        <v>19</v>
      </c>
      <c r="I115" t="s">
        <v>20</v>
      </c>
      <c r="J115" t="s">
        <v>21</v>
      </c>
      <c r="K115" t="s">
        <v>22</v>
      </c>
      <c r="L115" t="s">
        <v>9</v>
      </c>
      <c r="M115" t="s">
        <v>23</v>
      </c>
      <c r="N115" t="s">
        <v>24</v>
      </c>
    </row>
    <row r="116" spans="1:14" x14ac:dyDescent="0.3">
      <c r="A116" t="s">
        <v>100</v>
      </c>
      <c r="B116">
        <v>2.6263999999999998E-5</v>
      </c>
      <c r="D116" t="s">
        <v>34</v>
      </c>
      <c r="E116" t="s">
        <v>101</v>
      </c>
      <c r="F116" t="s">
        <v>102</v>
      </c>
      <c r="G116">
        <v>0</v>
      </c>
      <c r="H116">
        <v>9.7999999999999993E-7</v>
      </c>
      <c r="J116" t="s">
        <v>27</v>
      </c>
    </row>
    <row r="117" spans="1:14" x14ac:dyDescent="0.3">
      <c r="A117" t="s">
        <v>103</v>
      </c>
      <c r="B117">
        <v>1.3131999999999998E-4</v>
      </c>
      <c r="D117" t="s">
        <v>34</v>
      </c>
      <c r="E117" t="s">
        <v>101</v>
      </c>
      <c r="F117" t="s">
        <v>102</v>
      </c>
      <c r="G117">
        <v>0</v>
      </c>
      <c r="H117">
        <v>4.8999999999999997E-6</v>
      </c>
      <c r="J117" t="s">
        <v>27</v>
      </c>
    </row>
    <row r="118" spans="1:14" x14ac:dyDescent="0.3">
      <c r="A118" t="s">
        <v>346</v>
      </c>
      <c r="B118">
        <v>1</v>
      </c>
      <c r="C118" t="s">
        <v>7</v>
      </c>
      <c r="D118" t="s">
        <v>34</v>
      </c>
      <c r="E118" t="s">
        <v>258</v>
      </c>
      <c r="F118" t="s">
        <v>26</v>
      </c>
      <c r="I118">
        <v>100</v>
      </c>
      <c r="J118" t="s">
        <v>27</v>
      </c>
      <c r="K118" t="s">
        <v>346</v>
      </c>
    </row>
    <row r="119" spans="1:14" x14ac:dyDescent="0.3">
      <c r="A119" t="s">
        <v>128</v>
      </c>
      <c r="B119">
        <v>6.2068799999999997E-3</v>
      </c>
      <c r="C119" t="s">
        <v>7</v>
      </c>
      <c r="D119" t="s">
        <v>34</v>
      </c>
      <c r="E119" t="s">
        <v>29</v>
      </c>
      <c r="F119" t="s">
        <v>30</v>
      </c>
      <c r="G119">
        <v>0</v>
      </c>
      <c r="H119">
        <v>2.3159999999999999E-4</v>
      </c>
      <c r="J119" t="s">
        <v>27</v>
      </c>
      <c r="K119" t="s">
        <v>130</v>
      </c>
      <c r="L119" t="s">
        <v>130</v>
      </c>
      <c r="M119" t="s">
        <v>131</v>
      </c>
      <c r="N119" t="s">
        <v>38</v>
      </c>
    </row>
    <row r="120" spans="1:14" x14ac:dyDescent="0.3">
      <c r="A120" t="s">
        <v>312</v>
      </c>
      <c r="B120">
        <v>2.3852000000000001E-3</v>
      </c>
      <c r="C120" t="s">
        <v>33</v>
      </c>
      <c r="D120" t="s">
        <v>34</v>
      </c>
      <c r="E120" t="s">
        <v>29</v>
      </c>
      <c r="F120" t="s">
        <v>30</v>
      </c>
      <c r="G120">
        <v>0</v>
      </c>
      <c r="H120">
        <v>8.8999999999999995E-5</v>
      </c>
      <c r="J120" t="s">
        <v>27</v>
      </c>
      <c r="K120" t="s">
        <v>313</v>
      </c>
      <c r="L120" t="s">
        <v>313</v>
      </c>
      <c r="M120" t="s">
        <v>314</v>
      </c>
      <c r="N120" t="s">
        <v>38</v>
      </c>
    </row>
    <row r="121" spans="1:14" x14ac:dyDescent="0.3">
      <c r="A121" t="s">
        <v>315</v>
      </c>
      <c r="B121">
        <v>6.8340000000000002E-4</v>
      </c>
      <c r="C121" t="s">
        <v>7</v>
      </c>
      <c r="D121" t="s">
        <v>34</v>
      </c>
      <c r="E121" t="s">
        <v>29</v>
      </c>
      <c r="F121" t="s">
        <v>30</v>
      </c>
      <c r="G121">
        <v>0</v>
      </c>
      <c r="H121">
        <v>2.55E-5</v>
      </c>
      <c r="J121" t="s">
        <v>27</v>
      </c>
      <c r="K121" t="s">
        <v>316</v>
      </c>
      <c r="L121" t="s">
        <v>316</v>
      </c>
      <c r="M121" t="s">
        <v>317</v>
      </c>
      <c r="N121" t="s">
        <v>38</v>
      </c>
    </row>
    <row r="122" spans="1:14" x14ac:dyDescent="0.3">
      <c r="A122" t="s">
        <v>318</v>
      </c>
      <c r="B122">
        <v>5.1188000000000004E-4</v>
      </c>
      <c r="C122" t="s">
        <v>33</v>
      </c>
      <c r="D122" t="s">
        <v>34</v>
      </c>
      <c r="E122" t="s">
        <v>29</v>
      </c>
      <c r="F122" t="s">
        <v>30</v>
      </c>
      <c r="G122">
        <v>0</v>
      </c>
      <c r="H122">
        <v>1.91E-5</v>
      </c>
      <c r="J122" t="s">
        <v>27</v>
      </c>
      <c r="K122" t="s">
        <v>319</v>
      </c>
      <c r="L122" t="s">
        <v>319</v>
      </c>
      <c r="M122" t="s">
        <v>320</v>
      </c>
      <c r="N122" t="s">
        <v>38</v>
      </c>
    </row>
    <row r="123" spans="1:14" x14ac:dyDescent="0.3">
      <c r="A123" t="s">
        <v>133</v>
      </c>
      <c r="B123">
        <v>2.8303479999999999E-2</v>
      </c>
      <c r="C123" t="s">
        <v>7</v>
      </c>
      <c r="D123" t="s">
        <v>34</v>
      </c>
      <c r="E123" t="s">
        <v>29</v>
      </c>
      <c r="F123" t="s">
        <v>30</v>
      </c>
      <c r="G123">
        <v>0</v>
      </c>
      <c r="H123">
        <v>1.0560999999999999E-3</v>
      </c>
      <c r="J123" t="s">
        <v>27</v>
      </c>
      <c r="K123" t="s">
        <v>135</v>
      </c>
      <c r="L123" t="s">
        <v>135</v>
      </c>
      <c r="M123" t="s">
        <v>136</v>
      </c>
      <c r="N123" t="s">
        <v>38</v>
      </c>
    </row>
    <row r="124" spans="1:14" x14ac:dyDescent="0.3">
      <c r="A124" t="s">
        <v>321</v>
      </c>
      <c r="B124">
        <v>5.1992000000000002E-3</v>
      </c>
      <c r="C124" t="s">
        <v>33</v>
      </c>
      <c r="D124" t="s">
        <v>34</v>
      </c>
      <c r="E124" t="s">
        <v>29</v>
      </c>
      <c r="F124" t="s">
        <v>30</v>
      </c>
      <c r="G124">
        <v>0</v>
      </c>
      <c r="H124">
        <v>1.94E-4</v>
      </c>
      <c r="J124" t="s">
        <v>27</v>
      </c>
      <c r="K124" t="s">
        <v>322</v>
      </c>
      <c r="L124" t="s">
        <v>322</v>
      </c>
      <c r="M124" t="s">
        <v>323</v>
      </c>
      <c r="N124" t="s">
        <v>38</v>
      </c>
    </row>
    <row r="125" spans="1:14" x14ac:dyDescent="0.3">
      <c r="A125" t="s">
        <v>137</v>
      </c>
      <c r="B125">
        <v>7.1221000000000007E-2</v>
      </c>
      <c r="C125" t="s">
        <v>33</v>
      </c>
      <c r="D125" t="s">
        <v>34</v>
      </c>
      <c r="E125" t="s">
        <v>29</v>
      </c>
      <c r="F125" t="s">
        <v>30</v>
      </c>
      <c r="G125">
        <v>0</v>
      </c>
      <c r="H125">
        <v>2.6575000000000001E-3</v>
      </c>
      <c r="J125" t="s">
        <v>27</v>
      </c>
      <c r="K125" t="s">
        <v>139</v>
      </c>
      <c r="L125" t="s">
        <v>139</v>
      </c>
      <c r="M125" t="s">
        <v>140</v>
      </c>
      <c r="N125" t="s">
        <v>38</v>
      </c>
    </row>
    <row r="126" spans="1:14" x14ac:dyDescent="0.3">
      <c r="A126" t="s">
        <v>324</v>
      </c>
      <c r="B126">
        <v>7.0483999999999998E-4</v>
      </c>
      <c r="C126" t="s">
        <v>7</v>
      </c>
      <c r="D126" t="s">
        <v>34</v>
      </c>
      <c r="E126" t="s">
        <v>29</v>
      </c>
      <c r="F126" t="s">
        <v>30</v>
      </c>
      <c r="G126">
        <v>0</v>
      </c>
      <c r="H126">
        <v>2.6299999999999999E-5</v>
      </c>
      <c r="J126" t="s">
        <v>27</v>
      </c>
      <c r="K126" t="s">
        <v>325</v>
      </c>
      <c r="L126" t="s">
        <v>325</v>
      </c>
      <c r="M126" t="s">
        <v>326</v>
      </c>
      <c r="N126" t="s">
        <v>38</v>
      </c>
    </row>
    <row r="127" spans="1:14" x14ac:dyDescent="0.3">
      <c r="A127" t="s">
        <v>51</v>
      </c>
      <c r="B127">
        <v>0.38056000000000001</v>
      </c>
      <c r="C127" t="s">
        <v>52</v>
      </c>
      <c r="D127" t="s">
        <v>53</v>
      </c>
      <c r="E127" t="s">
        <v>29</v>
      </c>
      <c r="F127" t="s">
        <v>30</v>
      </c>
      <c r="G127">
        <v>0</v>
      </c>
      <c r="H127">
        <v>1.4200000000000001E-2</v>
      </c>
      <c r="J127" t="s">
        <v>27</v>
      </c>
      <c r="K127" t="s">
        <v>55</v>
      </c>
      <c r="L127" t="s">
        <v>55</v>
      </c>
      <c r="M127" t="s">
        <v>56</v>
      </c>
      <c r="N127" t="s">
        <v>38</v>
      </c>
    </row>
    <row r="128" spans="1:14" x14ac:dyDescent="0.3">
      <c r="A128" t="s">
        <v>57</v>
      </c>
      <c r="B128">
        <v>0.15276000000000001</v>
      </c>
      <c r="C128" t="s">
        <v>7</v>
      </c>
      <c r="D128" t="s">
        <v>53</v>
      </c>
      <c r="E128" t="s">
        <v>29</v>
      </c>
      <c r="F128" t="s">
        <v>30</v>
      </c>
      <c r="G128">
        <v>0</v>
      </c>
      <c r="H128">
        <v>5.7000000000000002E-3</v>
      </c>
      <c r="J128" t="s">
        <v>27</v>
      </c>
      <c r="K128" t="s">
        <v>58</v>
      </c>
      <c r="L128" t="s">
        <v>58</v>
      </c>
      <c r="M128" t="s">
        <v>59</v>
      </c>
      <c r="N128" t="s">
        <v>38</v>
      </c>
    </row>
    <row r="129" spans="1:14" x14ac:dyDescent="0.3">
      <c r="A129" t="s">
        <v>60</v>
      </c>
      <c r="B129">
        <v>0.32963999999999999</v>
      </c>
      <c r="C129" t="s">
        <v>7</v>
      </c>
      <c r="D129" t="s">
        <v>53</v>
      </c>
      <c r="E129" t="s">
        <v>29</v>
      </c>
      <c r="F129" t="s">
        <v>30</v>
      </c>
      <c r="G129">
        <v>0</v>
      </c>
      <c r="H129">
        <v>1.23E-2</v>
      </c>
      <c r="J129" t="s">
        <v>27</v>
      </c>
      <c r="K129" t="s">
        <v>62</v>
      </c>
      <c r="L129" t="s">
        <v>62</v>
      </c>
      <c r="M129" t="s">
        <v>63</v>
      </c>
      <c r="N129" t="s">
        <v>38</v>
      </c>
    </row>
    <row r="130" spans="1:14" x14ac:dyDescent="0.3">
      <c r="A130" t="s">
        <v>60</v>
      </c>
      <c r="B130">
        <v>0.1608</v>
      </c>
      <c r="C130" t="s">
        <v>7</v>
      </c>
      <c r="D130" t="s">
        <v>53</v>
      </c>
      <c r="E130" t="s">
        <v>29</v>
      </c>
      <c r="F130" t="s">
        <v>30</v>
      </c>
      <c r="G130">
        <v>0</v>
      </c>
      <c r="H130">
        <v>6.0000000000000001E-3</v>
      </c>
      <c r="J130" t="s">
        <v>27</v>
      </c>
      <c r="K130" t="s">
        <v>62</v>
      </c>
      <c r="L130" t="s">
        <v>62</v>
      </c>
      <c r="M130" t="s">
        <v>63</v>
      </c>
      <c r="N130" t="s">
        <v>38</v>
      </c>
    </row>
    <row r="131" spans="1:14" x14ac:dyDescent="0.3">
      <c r="A131" t="s">
        <v>65</v>
      </c>
      <c r="B131">
        <v>1.1175600000000001</v>
      </c>
      <c r="C131" t="s">
        <v>33</v>
      </c>
      <c r="D131" t="s">
        <v>53</v>
      </c>
      <c r="E131" t="s">
        <v>29</v>
      </c>
      <c r="F131" t="s">
        <v>30</v>
      </c>
      <c r="G131">
        <v>0</v>
      </c>
      <c r="H131">
        <v>4.1700000000000001E-2</v>
      </c>
      <c r="J131" t="s">
        <v>27</v>
      </c>
      <c r="K131" t="s">
        <v>66</v>
      </c>
      <c r="L131" t="s">
        <v>66</v>
      </c>
      <c r="M131" t="s">
        <v>67</v>
      </c>
      <c r="N131" t="s">
        <v>38</v>
      </c>
    </row>
    <row r="132" spans="1:14" x14ac:dyDescent="0.3">
      <c r="A132" t="s">
        <v>68</v>
      </c>
      <c r="B132">
        <v>6.2583359999999998E-3</v>
      </c>
      <c r="C132" t="s">
        <v>52</v>
      </c>
      <c r="D132" t="s">
        <v>69</v>
      </c>
      <c r="E132" t="s">
        <v>29</v>
      </c>
      <c r="F132" t="s">
        <v>30</v>
      </c>
      <c r="G132">
        <v>0</v>
      </c>
      <c r="H132">
        <v>8.4000000000000003E-4</v>
      </c>
      <c r="J132" t="s">
        <v>27</v>
      </c>
      <c r="K132" t="s">
        <v>71</v>
      </c>
      <c r="L132" t="s">
        <v>71</v>
      </c>
      <c r="M132" t="s">
        <v>72</v>
      </c>
      <c r="N132" t="s">
        <v>38</v>
      </c>
    </row>
    <row r="133" spans="1:14" x14ac:dyDescent="0.3">
      <c r="A133" t="s">
        <v>68</v>
      </c>
      <c r="B133">
        <v>2.5331360000000001E-2</v>
      </c>
      <c r="C133" t="s">
        <v>52</v>
      </c>
      <c r="D133" t="s">
        <v>69</v>
      </c>
      <c r="E133" t="s">
        <v>29</v>
      </c>
      <c r="F133" t="s">
        <v>30</v>
      </c>
      <c r="G133">
        <v>0</v>
      </c>
      <c r="H133">
        <v>3.3999999999999998E-3</v>
      </c>
      <c r="J133" t="s">
        <v>27</v>
      </c>
      <c r="K133" t="s">
        <v>71</v>
      </c>
      <c r="L133" t="s">
        <v>71</v>
      </c>
      <c r="M133" t="s">
        <v>72</v>
      </c>
      <c r="N133" t="s">
        <v>38</v>
      </c>
    </row>
    <row r="134" spans="1:14" x14ac:dyDescent="0.3">
      <c r="A134" t="s">
        <v>327</v>
      </c>
      <c r="B134">
        <v>51.839239999999997</v>
      </c>
      <c r="C134" t="s">
        <v>7</v>
      </c>
      <c r="D134" t="s">
        <v>13</v>
      </c>
      <c r="E134" t="s">
        <v>29</v>
      </c>
      <c r="F134" t="s">
        <v>30</v>
      </c>
      <c r="G134">
        <v>0</v>
      </c>
      <c r="H134">
        <v>1.9342999999999999</v>
      </c>
      <c r="J134" t="s">
        <v>27</v>
      </c>
      <c r="K134" t="s">
        <v>327</v>
      </c>
    </row>
    <row r="135" spans="1:14" x14ac:dyDescent="0.3">
      <c r="A135" t="s">
        <v>349</v>
      </c>
      <c r="B135" s="4">
        <v>1.91</v>
      </c>
      <c r="D135" t="s">
        <v>34</v>
      </c>
      <c r="E135" t="s">
        <v>350</v>
      </c>
      <c r="F135" t="s">
        <v>102</v>
      </c>
      <c r="J135" t="s">
        <v>351</v>
      </c>
    </row>
    <row r="137" spans="1:14" ht="15.6" x14ac:dyDescent="0.3">
      <c r="A137" s="1" t="s">
        <v>1</v>
      </c>
      <c r="B137" s="1" t="s">
        <v>337</v>
      </c>
    </row>
    <row r="138" spans="1:14" x14ac:dyDescent="0.3">
      <c r="A138" t="s">
        <v>2</v>
      </c>
      <c r="B138" t="s">
        <v>3</v>
      </c>
    </row>
    <row r="139" spans="1:14" x14ac:dyDescent="0.3">
      <c r="A139" t="s">
        <v>4</v>
      </c>
      <c r="B139" t="s">
        <v>5</v>
      </c>
    </row>
    <row r="140" spans="1:14" x14ac:dyDescent="0.3">
      <c r="A140" t="s">
        <v>6</v>
      </c>
      <c r="B140" t="s">
        <v>7</v>
      </c>
    </row>
    <row r="141" spans="1:14" x14ac:dyDescent="0.3">
      <c r="A141" t="s">
        <v>8</v>
      </c>
      <c r="B141">
        <v>1</v>
      </c>
    </row>
    <row r="142" spans="1:14" ht="15.6" x14ac:dyDescent="0.3">
      <c r="A142" t="s">
        <v>9</v>
      </c>
      <c r="B142" s="2" t="s">
        <v>337</v>
      </c>
    </row>
    <row r="143" spans="1:14" x14ac:dyDescent="0.3">
      <c r="A143" t="s">
        <v>10</v>
      </c>
      <c r="B143" t="s">
        <v>11</v>
      </c>
    </row>
    <row r="144" spans="1:14" x14ac:dyDescent="0.3">
      <c r="A144" t="s">
        <v>12</v>
      </c>
      <c r="B144" t="s">
        <v>34</v>
      </c>
    </row>
    <row r="145" spans="1:14" ht="15.6" x14ac:dyDescent="0.3">
      <c r="A145" s="1" t="s">
        <v>14</v>
      </c>
    </row>
    <row r="146" spans="1:14" x14ac:dyDescent="0.3">
      <c r="A146" t="s">
        <v>15</v>
      </c>
      <c r="B146" t="s">
        <v>16</v>
      </c>
      <c r="C146" t="s">
        <v>6</v>
      </c>
      <c r="D146" t="s">
        <v>12</v>
      </c>
      <c r="E146" t="s">
        <v>17</v>
      </c>
      <c r="F146" t="s">
        <v>10</v>
      </c>
      <c r="G146" t="s">
        <v>18</v>
      </c>
      <c r="H146" t="s">
        <v>19</v>
      </c>
      <c r="I146" t="s">
        <v>20</v>
      </c>
      <c r="J146" t="s">
        <v>21</v>
      </c>
      <c r="K146" t="s">
        <v>22</v>
      </c>
      <c r="L146" t="s">
        <v>9</v>
      </c>
      <c r="M146" t="s">
        <v>23</v>
      </c>
      <c r="N146" t="s">
        <v>24</v>
      </c>
    </row>
    <row r="147" spans="1:14" ht="15.6" x14ac:dyDescent="0.3">
      <c r="A147" s="2" t="s">
        <v>337</v>
      </c>
      <c r="B147">
        <v>1</v>
      </c>
      <c r="C147" t="s">
        <v>7</v>
      </c>
      <c r="D147" t="s">
        <v>34</v>
      </c>
      <c r="E147" t="s">
        <v>25</v>
      </c>
      <c r="F147" t="s">
        <v>26</v>
      </c>
      <c r="I147">
        <v>100</v>
      </c>
      <c r="J147" t="s">
        <v>27</v>
      </c>
      <c r="K147" s="2" t="s">
        <v>337</v>
      </c>
    </row>
    <row r="148" spans="1:14" x14ac:dyDescent="0.3">
      <c r="A148" t="s">
        <v>28</v>
      </c>
      <c r="B148">
        <v>37.925400000000003</v>
      </c>
      <c r="C148" t="s">
        <v>7</v>
      </c>
      <c r="D148" t="s">
        <v>13</v>
      </c>
      <c r="E148" t="s">
        <v>29</v>
      </c>
      <c r="F148" t="s">
        <v>30</v>
      </c>
      <c r="G148">
        <v>0</v>
      </c>
      <c r="H148">
        <v>1.0195000000000001</v>
      </c>
      <c r="J148" t="s">
        <v>31</v>
      </c>
      <c r="K148" t="s">
        <v>28</v>
      </c>
    </row>
    <row r="149" spans="1:14" x14ac:dyDescent="0.3">
      <c r="A149" t="s">
        <v>32</v>
      </c>
      <c r="B149">
        <v>0.11309544000000001</v>
      </c>
      <c r="C149" t="s">
        <v>33</v>
      </c>
      <c r="D149" t="s">
        <v>34</v>
      </c>
      <c r="E149" t="s">
        <v>29</v>
      </c>
      <c r="F149" t="s">
        <v>30</v>
      </c>
      <c r="G149">
        <v>0</v>
      </c>
      <c r="H149">
        <v>3.0401999999999998E-3</v>
      </c>
      <c r="J149" t="s">
        <v>35</v>
      </c>
      <c r="K149" t="s">
        <v>36</v>
      </c>
      <c r="L149" t="s">
        <v>36</v>
      </c>
      <c r="M149" t="s">
        <v>37</v>
      </c>
      <c r="N149" t="s">
        <v>38</v>
      </c>
    </row>
    <row r="150" spans="1:14" x14ac:dyDescent="0.3">
      <c r="A150" t="s">
        <v>39</v>
      </c>
      <c r="B150">
        <v>7.7480160000000006E-2</v>
      </c>
      <c r="C150" t="s">
        <v>33</v>
      </c>
      <c r="D150" t="s">
        <v>34</v>
      </c>
      <c r="E150" t="s">
        <v>29</v>
      </c>
      <c r="F150" t="s">
        <v>30</v>
      </c>
      <c r="G150">
        <v>0</v>
      </c>
      <c r="H150">
        <v>2.0828000000000001E-3</v>
      </c>
      <c r="J150" t="s">
        <v>35</v>
      </c>
      <c r="K150" t="s">
        <v>40</v>
      </c>
      <c r="L150" t="s">
        <v>40</v>
      </c>
      <c r="M150" t="s">
        <v>41</v>
      </c>
      <c r="N150" t="s">
        <v>38</v>
      </c>
    </row>
    <row r="151" spans="1:14" x14ac:dyDescent="0.3">
      <c r="A151" t="s">
        <v>42</v>
      </c>
      <c r="B151">
        <v>1.4508E-2</v>
      </c>
      <c r="C151" t="s">
        <v>33</v>
      </c>
      <c r="D151" t="s">
        <v>34</v>
      </c>
      <c r="E151" t="s">
        <v>29</v>
      </c>
      <c r="F151" t="s">
        <v>30</v>
      </c>
      <c r="G151">
        <v>0</v>
      </c>
      <c r="H151">
        <v>3.8999999999999999E-4</v>
      </c>
      <c r="J151" t="s">
        <v>35</v>
      </c>
      <c r="K151" t="s">
        <v>43</v>
      </c>
      <c r="L151" t="s">
        <v>43</v>
      </c>
      <c r="M151" t="s">
        <v>44</v>
      </c>
      <c r="N151" t="s">
        <v>38</v>
      </c>
    </row>
    <row r="152" spans="1:14" x14ac:dyDescent="0.3">
      <c r="A152" t="s">
        <v>45</v>
      </c>
      <c r="B152">
        <v>1.3392000000000001E-2</v>
      </c>
      <c r="C152" t="s">
        <v>33</v>
      </c>
      <c r="D152" t="s">
        <v>34</v>
      </c>
      <c r="E152" t="s">
        <v>29</v>
      </c>
      <c r="F152" t="s">
        <v>30</v>
      </c>
      <c r="G152">
        <v>0</v>
      </c>
      <c r="H152">
        <v>3.6000000000000002E-4</v>
      </c>
      <c r="J152" t="s">
        <v>35</v>
      </c>
      <c r="K152" t="s">
        <v>46</v>
      </c>
      <c r="L152" t="s">
        <v>46</v>
      </c>
      <c r="M152" t="s">
        <v>47</v>
      </c>
      <c r="N152" t="s">
        <v>38</v>
      </c>
    </row>
    <row r="153" spans="1:14" x14ac:dyDescent="0.3">
      <c r="A153" t="s">
        <v>48</v>
      </c>
      <c r="B153">
        <v>2.6784000000000002E-2</v>
      </c>
      <c r="C153" t="s">
        <v>33</v>
      </c>
      <c r="D153" t="s">
        <v>34</v>
      </c>
      <c r="E153" t="s">
        <v>29</v>
      </c>
      <c r="F153" t="s">
        <v>30</v>
      </c>
      <c r="G153">
        <v>0</v>
      </c>
      <c r="H153">
        <v>7.2000000000000005E-4</v>
      </c>
      <c r="J153" t="s">
        <v>35</v>
      </c>
      <c r="K153" t="s">
        <v>49</v>
      </c>
      <c r="L153" t="s">
        <v>49</v>
      </c>
      <c r="M153" t="s">
        <v>50</v>
      </c>
      <c r="N153" t="s">
        <v>38</v>
      </c>
    </row>
    <row r="154" spans="1:14" x14ac:dyDescent="0.3">
      <c r="A154" t="s">
        <v>51</v>
      </c>
      <c r="B154">
        <v>0.37944000000000006</v>
      </c>
      <c r="C154" t="s">
        <v>52</v>
      </c>
      <c r="D154" t="s">
        <v>53</v>
      </c>
      <c r="E154" t="s">
        <v>54</v>
      </c>
      <c r="F154" t="s">
        <v>30</v>
      </c>
      <c r="G154">
        <v>0</v>
      </c>
      <c r="H154">
        <v>1.0200000000000001E-2</v>
      </c>
      <c r="J154" t="s">
        <v>27</v>
      </c>
      <c r="K154" t="s">
        <v>55</v>
      </c>
      <c r="L154" t="s">
        <v>55</v>
      </c>
      <c r="M154" t="s">
        <v>56</v>
      </c>
      <c r="N154" t="s">
        <v>38</v>
      </c>
    </row>
    <row r="155" spans="1:14" x14ac:dyDescent="0.3">
      <c r="A155" t="s">
        <v>57</v>
      </c>
      <c r="B155">
        <v>0.15252000000000002</v>
      </c>
      <c r="C155" t="s">
        <v>7</v>
      </c>
      <c r="D155" t="s">
        <v>53</v>
      </c>
      <c r="E155" t="s">
        <v>54</v>
      </c>
      <c r="F155" t="s">
        <v>30</v>
      </c>
      <c r="G155">
        <v>0</v>
      </c>
      <c r="H155">
        <v>4.1000000000000003E-3</v>
      </c>
      <c r="J155" t="s">
        <v>27</v>
      </c>
      <c r="K155" t="s">
        <v>58</v>
      </c>
      <c r="L155" t="s">
        <v>58</v>
      </c>
      <c r="M155" t="s">
        <v>59</v>
      </c>
      <c r="N155" t="s">
        <v>38</v>
      </c>
    </row>
    <row r="156" spans="1:14" x14ac:dyDescent="0.3">
      <c r="A156" t="s">
        <v>60</v>
      </c>
      <c r="B156">
        <v>0.32736000000000004</v>
      </c>
      <c r="C156" t="s">
        <v>7</v>
      </c>
      <c r="D156" t="s">
        <v>53</v>
      </c>
      <c r="E156" t="s">
        <v>54</v>
      </c>
      <c r="F156" t="s">
        <v>30</v>
      </c>
      <c r="G156">
        <v>0</v>
      </c>
      <c r="H156">
        <v>8.8000000000000005E-3</v>
      </c>
      <c r="J156" t="s">
        <v>61</v>
      </c>
      <c r="K156" t="s">
        <v>62</v>
      </c>
      <c r="L156" t="s">
        <v>62</v>
      </c>
      <c r="M156" t="s">
        <v>63</v>
      </c>
      <c r="N156" t="s">
        <v>38</v>
      </c>
    </row>
    <row r="157" spans="1:14" x14ac:dyDescent="0.3">
      <c r="A157" t="s">
        <v>60</v>
      </c>
      <c r="B157">
        <v>0.15996000000000002</v>
      </c>
      <c r="C157" t="s">
        <v>7</v>
      </c>
      <c r="D157" t="s">
        <v>53</v>
      </c>
      <c r="E157" t="s">
        <v>54</v>
      </c>
      <c r="F157" t="s">
        <v>30</v>
      </c>
      <c r="G157">
        <v>0</v>
      </c>
      <c r="H157">
        <v>4.3E-3</v>
      </c>
      <c r="J157" t="s">
        <v>64</v>
      </c>
      <c r="K157" t="s">
        <v>62</v>
      </c>
      <c r="L157" t="s">
        <v>62</v>
      </c>
      <c r="M157" t="s">
        <v>63</v>
      </c>
      <c r="N157" t="s">
        <v>38</v>
      </c>
    </row>
    <row r="158" spans="1:14" x14ac:dyDescent="0.3">
      <c r="A158" t="s">
        <v>65</v>
      </c>
      <c r="B158">
        <v>1.11972</v>
      </c>
      <c r="C158" t="s">
        <v>33</v>
      </c>
      <c r="D158" t="s">
        <v>53</v>
      </c>
      <c r="E158" t="s">
        <v>54</v>
      </c>
      <c r="F158" t="s">
        <v>30</v>
      </c>
      <c r="G158">
        <v>0</v>
      </c>
      <c r="H158">
        <v>3.0099999999999998E-2</v>
      </c>
      <c r="J158" t="s">
        <v>27</v>
      </c>
      <c r="K158" t="s">
        <v>66</v>
      </c>
      <c r="L158" t="s">
        <v>66</v>
      </c>
      <c r="M158" t="s">
        <v>67</v>
      </c>
      <c r="N158" t="s">
        <v>38</v>
      </c>
    </row>
    <row r="159" spans="1:14" x14ac:dyDescent="0.3">
      <c r="A159" t="s">
        <v>68</v>
      </c>
      <c r="B159">
        <v>4.2090311999999998E-2</v>
      </c>
      <c r="C159" t="s">
        <v>52</v>
      </c>
      <c r="D159" t="s">
        <v>69</v>
      </c>
      <c r="E159" t="s">
        <v>54</v>
      </c>
      <c r="F159" t="s">
        <v>30</v>
      </c>
      <c r="G159">
        <v>0</v>
      </c>
      <c r="H159">
        <v>4.0699999999999998E-3</v>
      </c>
      <c r="J159" t="s">
        <v>70</v>
      </c>
      <c r="K159" t="s">
        <v>71</v>
      </c>
      <c r="L159" t="s">
        <v>71</v>
      </c>
      <c r="M159" t="s">
        <v>72</v>
      </c>
      <c r="N159" t="s">
        <v>38</v>
      </c>
    </row>
    <row r="160" spans="1:14" x14ac:dyDescent="0.3">
      <c r="A160" t="s">
        <v>68</v>
      </c>
      <c r="B160">
        <v>8.6869440000000003E-3</v>
      </c>
      <c r="C160" t="s">
        <v>52</v>
      </c>
      <c r="D160" t="s">
        <v>69</v>
      </c>
      <c r="E160" t="s">
        <v>54</v>
      </c>
      <c r="F160" t="s">
        <v>30</v>
      </c>
      <c r="G160">
        <v>0</v>
      </c>
      <c r="H160">
        <v>8.4000000000000003E-4</v>
      </c>
      <c r="J160" t="s">
        <v>73</v>
      </c>
      <c r="K160" t="s">
        <v>71</v>
      </c>
      <c r="L160" t="s">
        <v>71</v>
      </c>
      <c r="M160" t="s">
        <v>72</v>
      </c>
      <c r="N160" t="s">
        <v>38</v>
      </c>
    </row>
    <row r="161" spans="1:14" x14ac:dyDescent="0.3">
      <c r="A161" t="s">
        <v>68</v>
      </c>
      <c r="B161">
        <v>3.5161440000000002E-2</v>
      </c>
      <c r="C161" t="s">
        <v>52</v>
      </c>
      <c r="D161" t="s">
        <v>69</v>
      </c>
      <c r="E161" t="s">
        <v>54</v>
      </c>
      <c r="F161" t="s">
        <v>30</v>
      </c>
      <c r="G161">
        <v>0</v>
      </c>
      <c r="H161">
        <v>3.3999999999999998E-3</v>
      </c>
      <c r="J161" t="s">
        <v>74</v>
      </c>
      <c r="K161" t="s">
        <v>71</v>
      </c>
      <c r="L161" t="s">
        <v>71</v>
      </c>
      <c r="M161" t="s">
        <v>72</v>
      </c>
      <c r="N161" t="s">
        <v>38</v>
      </c>
    </row>
    <row r="162" spans="1:14" x14ac:dyDescent="0.3">
      <c r="A162" t="s">
        <v>349</v>
      </c>
      <c r="B162" s="4">
        <v>2.85</v>
      </c>
      <c r="D162" t="s">
        <v>34</v>
      </c>
      <c r="E162" t="s">
        <v>350</v>
      </c>
      <c r="F162" t="s">
        <v>102</v>
      </c>
      <c r="J162" t="s">
        <v>353</v>
      </c>
    </row>
    <row r="164" spans="1:14" ht="15.6" x14ac:dyDescent="0.3">
      <c r="A164" s="1" t="s">
        <v>1</v>
      </c>
      <c r="B164" s="1" t="s">
        <v>338</v>
      </c>
    </row>
    <row r="165" spans="1:14" x14ac:dyDescent="0.3">
      <c r="A165" t="s">
        <v>2</v>
      </c>
      <c r="B165" t="s">
        <v>75</v>
      </c>
    </row>
    <row r="166" spans="1:14" x14ac:dyDescent="0.3">
      <c r="A166" t="s">
        <v>4</v>
      </c>
      <c r="B166" t="s">
        <v>5</v>
      </c>
    </row>
    <row r="167" spans="1:14" x14ac:dyDescent="0.3">
      <c r="A167" t="s">
        <v>6</v>
      </c>
      <c r="B167" t="s">
        <v>7</v>
      </c>
    </row>
    <row r="168" spans="1:14" x14ac:dyDescent="0.3">
      <c r="A168" t="s">
        <v>8</v>
      </c>
      <c r="B168">
        <v>1</v>
      </c>
    </row>
    <row r="169" spans="1:14" ht="15.6" x14ac:dyDescent="0.3">
      <c r="A169" t="s">
        <v>9</v>
      </c>
      <c r="B169" s="2" t="s">
        <v>338</v>
      </c>
    </row>
    <row r="170" spans="1:14" x14ac:dyDescent="0.3">
      <c r="A170" t="s">
        <v>10</v>
      </c>
      <c r="B170" t="s">
        <v>11</v>
      </c>
    </row>
    <row r="171" spans="1:14" x14ac:dyDescent="0.3">
      <c r="A171" t="s">
        <v>12</v>
      </c>
      <c r="B171" t="s">
        <v>34</v>
      </c>
    </row>
    <row r="172" spans="1:14" ht="15.6" x14ac:dyDescent="0.3">
      <c r="A172" s="1" t="s">
        <v>14</v>
      </c>
    </row>
    <row r="173" spans="1:14" x14ac:dyDescent="0.3">
      <c r="A173" t="s">
        <v>15</v>
      </c>
      <c r="B173" t="s">
        <v>16</v>
      </c>
      <c r="C173" t="s">
        <v>6</v>
      </c>
      <c r="D173" t="s">
        <v>12</v>
      </c>
      <c r="E173" t="s">
        <v>17</v>
      </c>
      <c r="F173" t="s">
        <v>10</v>
      </c>
      <c r="G173" t="s">
        <v>18</v>
      </c>
      <c r="H173" t="s">
        <v>19</v>
      </c>
      <c r="I173" t="s">
        <v>20</v>
      </c>
      <c r="J173" t="s">
        <v>21</v>
      </c>
      <c r="K173" t="s">
        <v>22</v>
      </c>
      <c r="L173" t="s">
        <v>9</v>
      </c>
      <c r="M173" t="s">
        <v>23</v>
      </c>
      <c r="N173" t="s">
        <v>24</v>
      </c>
    </row>
    <row r="174" spans="1:14" ht="15.6" x14ac:dyDescent="0.3">
      <c r="A174" s="2" t="s">
        <v>338</v>
      </c>
      <c r="B174">
        <v>1</v>
      </c>
      <c r="C174" t="s">
        <v>7</v>
      </c>
      <c r="D174" t="s">
        <v>34</v>
      </c>
      <c r="E174" t="s">
        <v>76</v>
      </c>
      <c r="F174" t="s">
        <v>26</v>
      </c>
      <c r="I174">
        <v>100</v>
      </c>
      <c r="J174" t="s">
        <v>27</v>
      </c>
      <c r="K174" s="2" t="s">
        <v>338</v>
      </c>
    </row>
    <row r="175" spans="1:14" x14ac:dyDescent="0.3">
      <c r="A175" t="s">
        <v>77</v>
      </c>
      <c r="B175">
        <v>37.223436</v>
      </c>
      <c r="C175" t="s">
        <v>7</v>
      </c>
      <c r="D175" t="s">
        <v>13</v>
      </c>
      <c r="E175" t="s">
        <v>29</v>
      </c>
      <c r="F175" t="s">
        <v>30</v>
      </c>
      <c r="G175">
        <v>0</v>
      </c>
      <c r="H175">
        <v>1.0006299999999999</v>
      </c>
      <c r="J175" t="s">
        <v>78</v>
      </c>
      <c r="K175" t="s">
        <v>77</v>
      </c>
    </row>
    <row r="176" spans="1:14" x14ac:dyDescent="0.3">
      <c r="A176" t="s">
        <v>79</v>
      </c>
      <c r="B176">
        <v>1.2276000000000002</v>
      </c>
      <c r="C176" t="s">
        <v>7</v>
      </c>
      <c r="D176" t="s">
        <v>13</v>
      </c>
      <c r="E176" t="s">
        <v>54</v>
      </c>
      <c r="F176" t="s">
        <v>30</v>
      </c>
      <c r="G176">
        <v>0</v>
      </c>
      <c r="H176">
        <v>3.3000000000000002E-2</v>
      </c>
      <c r="J176" t="s">
        <v>80</v>
      </c>
      <c r="K176" t="s">
        <v>81</v>
      </c>
      <c r="L176" t="s">
        <v>81</v>
      </c>
      <c r="M176" t="s">
        <v>82</v>
      </c>
      <c r="N176" t="s">
        <v>38</v>
      </c>
    </row>
    <row r="177" spans="1:14" x14ac:dyDescent="0.3">
      <c r="A177" t="s">
        <v>83</v>
      </c>
      <c r="B177">
        <v>3.6084000000000003E-3</v>
      </c>
      <c r="C177" t="s">
        <v>7</v>
      </c>
      <c r="D177" t="s">
        <v>34</v>
      </c>
      <c r="E177" t="s">
        <v>29</v>
      </c>
      <c r="F177" t="s">
        <v>30</v>
      </c>
      <c r="G177">
        <v>0</v>
      </c>
      <c r="H177">
        <v>9.7E-5</v>
      </c>
      <c r="J177" t="s">
        <v>78</v>
      </c>
      <c r="K177" t="s">
        <v>84</v>
      </c>
      <c r="L177" t="s">
        <v>84</v>
      </c>
      <c r="M177" t="s">
        <v>85</v>
      </c>
      <c r="N177" t="s">
        <v>38</v>
      </c>
    </row>
    <row r="178" spans="1:14" x14ac:dyDescent="0.3">
      <c r="A178" t="s">
        <v>32</v>
      </c>
      <c r="B178">
        <v>9.5284080000000007E-2</v>
      </c>
      <c r="C178" t="s">
        <v>33</v>
      </c>
      <c r="D178" t="s">
        <v>34</v>
      </c>
      <c r="E178" t="s">
        <v>29</v>
      </c>
      <c r="F178" t="s">
        <v>30</v>
      </c>
      <c r="G178">
        <v>0</v>
      </c>
      <c r="H178">
        <v>2.5614000000000001E-3</v>
      </c>
      <c r="J178" t="s">
        <v>78</v>
      </c>
      <c r="K178" t="s">
        <v>36</v>
      </c>
      <c r="L178" t="s">
        <v>36</v>
      </c>
      <c r="M178" t="s">
        <v>37</v>
      </c>
      <c r="N178" t="s">
        <v>38</v>
      </c>
    </row>
    <row r="179" spans="1:14" x14ac:dyDescent="0.3">
      <c r="A179" t="s">
        <v>86</v>
      </c>
      <c r="B179">
        <v>4.2594000000000009E-3</v>
      </c>
      <c r="C179" t="s">
        <v>33</v>
      </c>
      <c r="D179" t="s">
        <v>34</v>
      </c>
      <c r="E179" t="s">
        <v>29</v>
      </c>
      <c r="F179" t="s">
        <v>30</v>
      </c>
      <c r="G179">
        <v>0</v>
      </c>
      <c r="H179">
        <v>1.145E-4</v>
      </c>
      <c r="J179" t="s">
        <v>87</v>
      </c>
      <c r="K179" t="s">
        <v>88</v>
      </c>
      <c r="L179" t="s">
        <v>88</v>
      </c>
      <c r="M179" t="s">
        <v>89</v>
      </c>
      <c r="N179" t="s">
        <v>38</v>
      </c>
    </row>
    <row r="180" spans="1:14" x14ac:dyDescent="0.3">
      <c r="A180" t="s">
        <v>51</v>
      </c>
      <c r="B180">
        <v>0.37944000000000006</v>
      </c>
      <c r="C180" t="s">
        <v>52</v>
      </c>
      <c r="D180" t="s">
        <v>53</v>
      </c>
      <c r="E180" t="s">
        <v>54</v>
      </c>
      <c r="F180" t="s">
        <v>30</v>
      </c>
      <c r="G180">
        <v>0</v>
      </c>
      <c r="H180">
        <v>1.0200000000000001E-2</v>
      </c>
      <c r="J180" t="s">
        <v>27</v>
      </c>
      <c r="K180" t="s">
        <v>55</v>
      </c>
      <c r="L180" t="s">
        <v>55</v>
      </c>
      <c r="M180" t="s">
        <v>56</v>
      </c>
      <c r="N180" t="s">
        <v>38</v>
      </c>
    </row>
    <row r="181" spans="1:14" x14ac:dyDescent="0.3">
      <c r="A181" t="s">
        <v>57</v>
      </c>
      <c r="B181">
        <v>0.15252000000000002</v>
      </c>
      <c r="C181" t="s">
        <v>7</v>
      </c>
      <c r="D181" t="s">
        <v>53</v>
      </c>
      <c r="E181" t="s">
        <v>54</v>
      </c>
      <c r="F181" t="s">
        <v>30</v>
      </c>
      <c r="G181">
        <v>0</v>
      </c>
      <c r="H181">
        <v>4.1000000000000003E-3</v>
      </c>
      <c r="J181" t="s">
        <v>27</v>
      </c>
      <c r="K181" t="s">
        <v>58</v>
      </c>
      <c r="L181" t="s">
        <v>58</v>
      </c>
      <c r="M181" t="s">
        <v>59</v>
      </c>
      <c r="N181" t="s">
        <v>38</v>
      </c>
    </row>
    <row r="182" spans="1:14" x14ac:dyDescent="0.3">
      <c r="A182" t="s">
        <v>60</v>
      </c>
      <c r="B182">
        <v>0.32736000000000004</v>
      </c>
      <c r="C182" t="s">
        <v>7</v>
      </c>
      <c r="D182" t="s">
        <v>53</v>
      </c>
      <c r="E182" t="s">
        <v>54</v>
      </c>
      <c r="F182" t="s">
        <v>30</v>
      </c>
      <c r="G182">
        <v>0</v>
      </c>
      <c r="H182">
        <v>8.8000000000000005E-3</v>
      </c>
      <c r="J182" t="s">
        <v>90</v>
      </c>
      <c r="K182" t="s">
        <v>62</v>
      </c>
      <c r="L182" t="s">
        <v>62</v>
      </c>
      <c r="M182" t="s">
        <v>63</v>
      </c>
      <c r="N182" t="s">
        <v>38</v>
      </c>
    </row>
    <row r="183" spans="1:14" x14ac:dyDescent="0.3">
      <c r="A183" t="s">
        <v>60</v>
      </c>
      <c r="B183">
        <v>0.15996000000000002</v>
      </c>
      <c r="C183" t="s">
        <v>7</v>
      </c>
      <c r="D183" t="s">
        <v>53</v>
      </c>
      <c r="E183" t="s">
        <v>54</v>
      </c>
      <c r="F183" t="s">
        <v>30</v>
      </c>
      <c r="G183">
        <v>0</v>
      </c>
      <c r="H183">
        <v>4.3E-3</v>
      </c>
      <c r="J183" t="s">
        <v>91</v>
      </c>
      <c r="K183" t="s">
        <v>62</v>
      </c>
      <c r="L183" t="s">
        <v>62</v>
      </c>
      <c r="M183" t="s">
        <v>63</v>
      </c>
      <c r="N183" t="s">
        <v>38</v>
      </c>
    </row>
    <row r="184" spans="1:14" x14ac:dyDescent="0.3">
      <c r="A184" t="s">
        <v>65</v>
      </c>
      <c r="B184">
        <v>1.11972</v>
      </c>
      <c r="C184" t="s">
        <v>33</v>
      </c>
      <c r="D184" t="s">
        <v>53</v>
      </c>
      <c r="E184" t="s">
        <v>54</v>
      </c>
      <c r="F184" t="s">
        <v>30</v>
      </c>
      <c r="G184">
        <v>0</v>
      </c>
      <c r="H184">
        <v>3.0099999999999998E-2</v>
      </c>
      <c r="J184" t="s">
        <v>27</v>
      </c>
      <c r="K184" t="s">
        <v>66</v>
      </c>
      <c r="L184" t="s">
        <v>66</v>
      </c>
      <c r="M184" t="s">
        <v>67</v>
      </c>
      <c r="N184" t="s">
        <v>38</v>
      </c>
    </row>
    <row r="185" spans="1:14" x14ac:dyDescent="0.3">
      <c r="A185" t="s">
        <v>92</v>
      </c>
      <c r="B185">
        <v>7.4400000000000013E-3</v>
      </c>
      <c r="C185" t="s">
        <v>7</v>
      </c>
      <c r="D185" t="s">
        <v>53</v>
      </c>
      <c r="E185" t="s">
        <v>54</v>
      </c>
      <c r="F185" t="s">
        <v>30</v>
      </c>
      <c r="G185">
        <v>0</v>
      </c>
      <c r="H185">
        <v>2.0000000000000001E-4</v>
      </c>
      <c r="J185" t="s">
        <v>27</v>
      </c>
      <c r="K185" t="s">
        <v>93</v>
      </c>
      <c r="L185" t="s">
        <v>93</v>
      </c>
      <c r="M185" t="s">
        <v>94</v>
      </c>
      <c r="N185" t="s">
        <v>38</v>
      </c>
    </row>
    <row r="186" spans="1:14" x14ac:dyDescent="0.3">
      <c r="A186" t="s">
        <v>68</v>
      </c>
      <c r="B186">
        <v>4.1883480000000001E-2</v>
      </c>
      <c r="C186" t="s">
        <v>52</v>
      </c>
      <c r="D186" t="s">
        <v>69</v>
      </c>
      <c r="E186" t="s">
        <v>54</v>
      </c>
      <c r="F186" t="s">
        <v>30</v>
      </c>
      <c r="G186">
        <v>0</v>
      </c>
      <c r="H186">
        <v>4.0499999999999998E-3</v>
      </c>
      <c r="J186" t="s">
        <v>95</v>
      </c>
      <c r="K186" t="s">
        <v>71</v>
      </c>
      <c r="L186" t="s">
        <v>71</v>
      </c>
      <c r="M186" t="s">
        <v>72</v>
      </c>
      <c r="N186" t="s">
        <v>38</v>
      </c>
    </row>
    <row r="187" spans="1:14" x14ac:dyDescent="0.3">
      <c r="A187" t="s">
        <v>68</v>
      </c>
      <c r="B187">
        <v>8.6869440000000003E-3</v>
      </c>
      <c r="C187" t="s">
        <v>52</v>
      </c>
      <c r="D187" t="s">
        <v>69</v>
      </c>
      <c r="E187" t="s">
        <v>54</v>
      </c>
      <c r="F187" t="s">
        <v>30</v>
      </c>
      <c r="G187">
        <v>0</v>
      </c>
      <c r="H187">
        <v>8.4000000000000003E-4</v>
      </c>
      <c r="J187" t="s">
        <v>96</v>
      </c>
      <c r="K187" t="s">
        <v>71</v>
      </c>
      <c r="L187" t="s">
        <v>71</v>
      </c>
      <c r="M187" t="s">
        <v>72</v>
      </c>
      <c r="N187" t="s">
        <v>38</v>
      </c>
    </row>
    <row r="188" spans="1:14" x14ac:dyDescent="0.3">
      <c r="A188" t="s">
        <v>68</v>
      </c>
      <c r="B188">
        <v>3.5161440000000002E-2</v>
      </c>
      <c r="C188" t="s">
        <v>52</v>
      </c>
      <c r="D188" t="s">
        <v>69</v>
      </c>
      <c r="E188" t="s">
        <v>54</v>
      </c>
      <c r="F188" t="s">
        <v>30</v>
      </c>
      <c r="G188">
        <v>0</v>
      </c>
      <c r="H188">
        <v>3.3999999999999998E-3</v>
      </c>
      <c r="J188" t="s">
        <v>97</v>
      </c>
      <c r="K188" t="s">
        <v>71</v>
      </c>
      <c r="L188" t="s">
        <v>71</v>
      </c>
      <c r="M188" t="s">
        <v>72</v>
      </c>
      <c r="N188" t="s">
        <v>38</v>
      </c>
    </row>
    <row r="189" spans="1:14" x14ac:dyDescent="0.3">
      <c r="A189" t="s">
        <v>349</v>
      </c>
      <c r="B189" s="4">
        <v>2.85</v>
      </c>
      <c r="D189" t="s">
        <v>34</v>
      </c>
      <c r="E189" t="s">
        <v>350</v>
      </c>
      <c r="F189" t="s">
        <v>102</v>
      </c>
      <c r="J189" t="s">
        <v>353</v>
      </c>
    </row>
    <row r="190" spans="1:14" x14ac:dyDescent="0.3">
      <c r="A190" t="s">
        <v>354</v>
      </c>
      <c r="B190">
        <f>0.004*37.2</f>
        <v>0.14880000000000002</v>
      </c>
      <c r="D190" t="s">
        <v>34</v>
      </c>
      <c r="E190" t="s">
        <v>101</v>
      </c>
      <c r="F190" t="s">
        <v>102</v>
      </c>
      <c r="G190">
        <v>0</v>
      </c>
      <c r="H190">
        <v>5.4000000000000003E-3</v>
      </c>
      <c r="J190" t="s">
        <v>357</v>
      </c>
    </row>
    <row r="192" spans="1:14" ht="15.6" x14ac:dyDescent="0.3">
      <c r="A192" s="1" t="s">
        <v>1</v>
      </c>
      <c r="B192" s="1" t="s">
        <v>343</v>
      </c>
    </row>
    <row r="193" spans="1:14" x14ac:dyDescent="0.3">
      <c r="A193" t="s">
        <v>2</v>
      </c>
      <c r="B193" t="s">
        <v>176</v>
      </c>
    </row>
    <row r="194" spans="1:14" x14ac:dyDescent="0.3">
      <c r="A194" t="s">
        <v>4</v>
      </c>
      <c r="B194" t="s">
        <v>5</v>
      </c>
    </row>
    <row r="195" spans="1:14" x14ac:dyDescent="0.3">
      <c r="A195" t="s">
        <v>6</v>
      </c>
      <c r="B195" t="s">
        <v>7</v>
      </c>
    </row>
    <row r="196" spans="1:14" x14ac:dyDescent="0.3">
      <c r="A196" t="s">
        <v>8</v>
      </c>
      <c r="B196">
        <v>1</v>
      </c>
    </row>
    <row r="197" spans="1:14" ht="15.6" x14ac:dyDescent="0.3">
      <c r="A197" t="s">
        <v>9</v>
      </c>
      <c r="B197" s="2" t="s">
        <v>343</v>
      </c>
    </row>
    <row r="198" spans="1:14" x14ac:dyDescent="0.3">
      <c r="A198" t="s">
        <v>10</v>
      </c>
      <c r="B198" t="s">
        <v>11</v>
      </c>
    </row>
    <row r="199" spans="1:14" x14ac:dyDescent="0.3">
      <c r="A199" t="s">
        <v>12</v>
      </c>
      <c r="B199" t="s">
        <v>34</v>
      </c>
    </row>
    <row r="200" spans="1:14" ht="15.6" x14ac:dyDescent="0.3">
      <c r="A200" s="1" t="s">
        <v>14</v>
      </c>
    </row>
    <row r="201" spans="1:14" x14ac:dyDescent="0.3">
      <c r="A201" t="s">
        <v>15</v>
      </c>
      <c r="B201" t="s">
        <v>16</v>
      </c>
      <c r="C201" t="s">
        <v>6</v>
      </c>
      <c r="D201" t="s">
        <v>12</v>
      </c>
      <c r="E201" t="s">
        <v>17</v>
      </c>
      <c r="F201" t="s">
        <v>10</v>
      </c>
      <c r="G201" t="s">
        <v>18</v>
      </c>
      <c r="H201" t="s">
        <v>19</v>
      </c>
      <c r="I201" t="s">
        <v>20</v>
      </c>
      <c r="J201" t="s">
        <v>21</v>
      </c>
      <c r="K201" t="s">
        <v>22</v>
      </c>
      <c r="L201" t="s">
        <v>9</v>
      </c>
      <c r="M201" t="s">
        <v>23</v>
      </c>
      <c r="N201" t="s">
        <v>24</v>
      </c>
    </row>
    <row r="202" spans="1:14" ht="15.6" x14ac:dyDescent="0.3">
      <c r="A202" s="2" t="s">
        <v>343</v>
      </c>
      <c r="B202">
        <v>1</v>
      </c>
      <c r="C202" t="s">
        <v>7</v>
      </c>
      <c r="D202" t="s">
        <v>34</v>
      </c>
      <c r="E202" t="s">
        <v>104</v>
      </c>
      <c r="F202" t="s">
        <v>26</v>
      </c>
      <c r="I202">
        <v>100</v>
      </c>
      <c r="J202" t="s">
        <v>27</v>
      </c>
      <c r="K202" s="2" t="s">
        <v>343</v>
      </c>
    </row>
    <row r="203" spans="1:14" x14ac:dyDescent="0.3">
      <c r="A203" t="s">
        <v>177</v>
      </c>
      <c r="B203">
        <v>37.223436</v>
      </c>
      <c r="C203" t="s">
        <v>7</v>
      </c>
      <c r="D203" t="s">
        <v>13</v>
      </c>
      <c r="E203" t="s">
        <v>54</v>
      </c>
      <c r="F203" t="s">
        <v>30</v>
      </c>
      <c r="G203">
        <v>0</v>
      </c>
      <c r="H203">
        <v>1.0006299999999999</v>
      </c>
      <c r="J203" t="s">
        <v>27</v>
      </c>
      <c r="K203" t="s">
        <v>177</v>
      </c>
    </row>
    <row r="204" spans="1:14" x14ac:dyDescent="0.3">
      <c r="A204" t="s">
        <v>79</v>
      </c>
      <c r="B204">
        <v>12.28716</v>
      </c>
      <c r="C204" t="s">
        <v>7</v>
      </c>
      <c r="D204" t="s">
        <v>13</v>
      </c>
      <c r="E204" t="s">
        <v>54</v>
      </c>
      <c r="F204" t="s">
        <v>30</v>
      </c>
      <c r="G204">
        <v>0</v>
      </c>
      <c r="H204">
        <v>0.33029999999999998</v>
      </c>
      <c r="J204" t="s">
        <v>27</v>
      </c>
      <c r="K204" t="s">
        <v>81</v>
      </c>
      <c r="L204" t="s">
        <v>81</v>
      </c>
      <c r="M204" t="s">
        <v>82</v>
      </c>
      <c r="N204" t="s">
        <v>38</v>
      </c>
    </row>
    <row r="205" spans="1:14" x14ac:dyDescent="0.3">
      <c r="A205" t="s">
        <v>83</v>
      </c>
      <c r="B205">
        <v>3.7200000000000006E-3</v>
      </c>
      <c r="C205" t="s">
        <v>7</v>
      </c>
      <c r="D205" t="s">
        <v>34</v>
      </c>
      <c r="E205" t="s">
        <v>54</v>
      </c>
      <c r="F205" t="s">
        <v>30</v>
      </c>
      <c r="G205">
        <v>0</v>
      </c>
      <c r="H205">
        <v>1E-4</v>
      </c>
      <c r="J205" t="s">
        <v>27</v>
      </c>
      <c r="K205" t="s">
        <v>84</v>
      </c>
      <c r="L205" t="s">
        <v>84</v>
      </c>
      <c r="M205" t="s">
        <v>85</v>
      </c>
      <c r="N205" t="s">
        <v>38</v>
      </c>
    </row>
    <row r="206" spans="1:14" x14ac:dyDescent="0.3">
      <c r="A206" t="s">
        <v>32</v>
      </c>
      <c r="B206">
        <v>9.5522160000000009E-2</v>
      </c>
      <c r="C206" t="s">
        <v>33</v>
      </c>
      <c r="D206" t="s">
        <v>34</v>
      </c>
      <c r="E206" t="s">
        <v>54</v>
      </c>
      <c r="F206" t="s">
        <v>30</v>
      </c>
      <c r="G206">
        <v>0</v>
      </c>
      <c r="H206">
        <v>2.5677999999999999E-3</v>
      </c>
      <c r="J206" t="s">
        <v>27</v>
      </c>
      <c r="K206" t="s">
        <v>36</v>
      </c>
      <c r="L206" t="s">
        <v>36</v>
      </c>
      <c r="M206" t="s">
        <v>37</v>
      </c>
      <c r="N206" t="s">
        <v>38</v>
      </c>
    </row>
    <row r="207" spans="1:14" x14ac:dyDescent="0.3">
      <c r="A207" t="s">
        <v>86</v>
      </c>
      <c r="B207">
        <v>1.3764E-2</v>
      </c>
      <c r="C207" t="s">
        <v>33</v>
      </c>
      <c r="D207" t="s">
        <v>34</v>
      </c>
      <c r="E207" t="s">
        <v>54</v>
      </c>
      <c r="F207" t="s">
        <v>30</v>
      </c>
      <c r="G207">
        <v>0</v>
      </c>
      <c r="H207">
        <v>3.6999999999999999E-4</v>
      </c>
      <c r="J207" t="s">
        <v>27</v>
      </c>
      <c r="K207" t="s">
        <v>88</v>
      </c>
      <c r="L207" t="s">
        <v>88</v>
      </c>
      <c r="M207" t="s">
        <v>89</v>
      </c>
      <c r="N207" t="s">
        <v>38</v>
      </c>
    </row>
    <row r="208" spans="1:14" x14ac:dyDescent="0.3">
      <c r="A208" t="s">
        <v>51</v>
      </c>
      <c r="B208">
        <v>0.37944000000000006</v>
      </c>
      <c r="C208" t="s">
        <v>52</v>
      </c>
      <c r="D208" t="s">
        <v>53</v>
      </c>
      <c r="E208" t="s">
        <v>54</v>
      </c>
      <c r="F208" t="s">
        <v>30</v>
      </c>
      <c r="G208">
        <v>0</v>
      </c>
      <c r="H208">
        <v>1.0200000000000001E-2</v>
      </c>
      <c r="J208" t="s">
        <v>27</v>
      </c>
      <c r="K208" t="s">
        <v>55</v>
      </c>
      <c r="L208" t="s">
        <v>55</v>
      </c>
      <c r="M208" t="s">
        <v>56</v>
      </c>
      <c r="N208" t="s">
        <v>38</v>
      </c>
    </row>
    <row r="209" spans="1:14" x14ac:dyDescent="0.3">
      <c r="A209" t="s">
        <v>57</v>
      </c>
      <c r="B209">
        <v>0.15252000000000002</v>
      </c>
      <c r="C209" t="s">
        <v>7</v>
      </c>
      <c r="D209" t="s">
        <v>53</v>
      </c>
      <c r="E209" t="s">
        <v>54</v>
      </c>
      <c r="F209" t="s">
        <v>30</v>
      </c>
      <c r="G209">
        <v>0</v>
      </c>
      <c r="H209">
        <v>4.1000000000000003E-3</v>
      </c>
      <c r="J209" t="s">
        <v>27</v>
      </c>
      <c r="K209" t="s">
        <v>58</v>
      </c>
      <c r="L209" t="s">
        <v>58</v>
      </c>
      <c r="M209" t="s">
        <v>59</v>
      </c>
      <c r="N209" t="s">
        <v>38</v>
      </c>
    </row>
    <row r="210" spans="1:14" x14ac:dyDescent="0.3">
      <c r="A210" t="s">
        <v>60</v>
      </c>
      <c r="B210">
        <v>0.32736000000000004</v>
      </c>
      <c r="C210" t="s">
        <v>7</v>
      </c>
      <c r="D210" t="s">
        <v>53</v>
      </c>
      <c r="E210" t="s">
        <v>54</v>
      </c>
      <c r="F210" t="s">
        <v>30</v>
      </c>
      <c r="G210">
        <v>0</v>
      </c>
      <c r="H210">
        <v>8.8000000000000005E-3</v>
      </c>
      <c r="J210" t="s">
        <v>178</v>
      </c>
      <c r="K210" t="s">
        <v>62</v>
      </c>
      <c r="L210" t="s">
        <v>62</v>
      </c>
      <c r="M210" t="s">
        <v>63</v>
      </c>
      <c r="N210" t="s">
        <v>38</v>
      </c>
    </row>
    <row r="211" spans="1:14" x14ac:dyDescent="0.3">
      <c r="A211" t="s">
        <v>60</v>
      </c>
      <c r="B211">
        <v>0.15996000000000002</v>
      </c>
      <c r="C211" t="s">
        <v>7</v>
      </c>
      <c r="D211" t="s">
        <v>53</v>
      </c>
      <c r="E211" t="s">
        <v>54</v>
      </c>
      <c r="F211" t="s">
        <v>30</v>
      </c>
      <c r="G211">
        <v>0</v>
      </c>
      <c r="H211">
        <v>4.3E-3</v>
      </c>
      <c r="J211" t="s">
        <v>179</v>
      </c>
      <c r="K211" t="s">
        <v>62</v>
      </c>
      <c r="L211" t="s">
        <v>62</v>
      </c>
      <c r="M211" t="s">
        <v>63</v>
      </c>
      <c r="N211" t="s">
        <v>38</v>
      </c>
    </row>
    <row r="212" spans="1:14" x14ac:dyDescent="0.3">
      <c r="A212" t="s">
        <v>65</v>
      </c>
      <c r="B212">
        <v>1.11972</v>
      </c>
      <c r="C212" t="s">
        <v>33</v>
      </c>
      <c r="D212" t="s">
        <v>53</v>
      </c>
      <c r="E212" t="s">
        <v>54</v>
      </c>
      <c r="F212" t="s">
        <v>30</v>
      </c>
      <c r="G212">
        <v>0</v>
      </c>
      <c r="H212">
        <v>3.0099999999999998E-2</v>
      </c>
      <c r="J212" t="s">
        <v>27</v>
      </c>
      <c r="K212" t="s">
        <v>66</v>
      </c>
      <c r="L212" t="s">
        <v>66</v>
      </c>
      <c r="M212" t="s">
        <v>67</v>
      </c>
      <c r="N212" t="s">
        <v>38</v>
      </c>
    </row>
    <row r="213" spans="1:14" x14ac:dyDescent="0.3">
      <c r="A213" t="s">
        <v>68</v>
      </c>
      <c r="B213">
        <v>4.1883480000000001E-2</v>
      </c>
      <c r="C213" t="s">
        <v>52</v>
      </c>
      <c r="D213" t="s">
        <v>69</v>
      </c>
      <c r="E213" t="s">
        <v>54</v>
      </c>
      <c r="F213" t="s">
        <v>30</v>
      </c>
      <c r="G213">
        <v>0</v>
      </c>
      <c r="H213">
        <v>4.0499999999999998E-3</v>
      </c>
      <c r="J213" t="s">
        <v>27</v>
      </c>
      <c r="K213" t="s">
        <v>71</v>
      </c>
      <c r="L213" t="s">
        <v>71</v>
      </c>
      <c r="M213" t="s">
        <v>72</v>
      </c>
      <c r="N213" t="s">
        <v>38</v>
      </c>
    </row>
    <row r="214" spans="1:14" x14ac:dyDescent="0.3">
      <c r="A214" t="s">
        <v>68</v>
      </c>
      <c r="B214">
        <v>8.6869440000000003E-3</v>
      </c>
      <c r="C214" t="s">
        <v>52</v>
      </c>
      <c r="D214" t="s">
        <v>69</v>
      </c>
      <c r="E214" t="s">
        <v>54</v>
      </c>
      <c r="F214" t="s">
        <v>30</v>
      </c>
      <c r="G214">
        <v>0</v>
      </c>
      <c r="H214">
        <v>8.4000000000000003E-4</v>
      </c>
      <c r="J214" t="s">
        <v>180</v>
      </c>
      <c r="K214" t="s">
        <v>71</v>
      </c>
      <c r="L214" t="s">
        <v>71</v>
      </c>
      <c r="M214" t="s">
        <v>72</v>
      </c>
      <c r="N214" t="s">
        <v>38</v>
      </c>
    </row>
    <row r="215" spans="1:14" x14ac:dyDescent="0.3">
      <c r="A215" t="s">
        <v>68</v>
      </c>
      <c r="B215">
        <v>3.5161440000000002E-2</v>
      </c>
      <c r="C215" t="s">
        <v>52</v>
      </c>
      <c r="D215" t="s">
        <v>69</v>
      </c>
      <c r="E215" t="s">
        <v>54</v>
      </c>
      <c r="F215" t="s">
        <v>30</v>
      </c>
      <c r="G215">
        <v>0</v>
      </c>
      <c r="H215">
        <v>3.3999999999999998E-3</v>
      </c>
      <c r="J215" t="s">
        <v>181</v>
      </c>
      <c r="K215" t="s">
        <v>71</v>
      </c>
      <c r="L215" t="s">
        <v>71</v>
      </c>
      <c r="M215" t="s">
        <v>72</v>
      </c>
      <c r="N215" t="s">
        <v>38</v>
      </c>
    </row>
    <row r="216" spans="1:14" x14ac:dyDescent="0.3">
      <c r="A216" t="s">
        <v>349</v>
      </c>
      <c r="B216" s="4">
        <v>2.85</v>
      </c>
      <c r="D216" t="s">
        <v>34</v>
      </c>
      <c r="E216" t="s">
        <v>350</v>
      </c>
      <c r="F216" t="s">
        <v>102</v>
      </c>
      <c r="J216" t="s">
        <v>353</v>
      </c>
    </row>
    <row r="217" spans="1:14" x14ac:dyDescent="0.3">
      <c r="A217" t="s">
        <v>354</v>
      </c>
      <c r="B217">
        <f>0.044*37.2</f>
        <v>1.6368</v>
      </c>
      <c r="D217" t="s">
        <v>34</v>
      </c>
      <c r="E217" t="s">
        <v>101</v>
      </c>
      <c r="F217" t="s">
        <v>102</v>
      </c>
      <c r="G217">
        <v>0</v>
      </c>
      <c r="H217">
        <v>5.4000000000000003E-3</v>
      </c>
      <c r="J217" t="s">
        <v>355</v>
      </c>
    </row>
    <row r="219" spans="1:14" ht="15.6" x14ac:dyDescent="0.3">
      <c r="A219" s="1" t="s">
        <v>1</v>
      </c>
      <c r="B219" s="1" t="s">
        <v>345</v>
      </c>
    </row>
    <row r="220" spans="1:14" x14ac:dyDescent="0.3">
      <c r="A220" t="s">
        <v>2</v>
      </c>
      <c r="B220" t="s">
        <v>304</v>
      </c>
    </row>
    <row r="221" spans="1:14" x14ac:dyDescent="0.3">
      <c r="A221" t="s">
        <v>4</v>
      </c>
      <c r="B221" t="s">
        <v>5</v>
      </c>
    </row>
    <row r="222" spans="1:14" x14ac:dyDescent="0.3">
      <c r="A222" t="s">
        <v>6</v>
      </c>
      <c r="B222" t="s">
        <v>7</v>
      </c>
    </row>
    <row r="223" spans="1:14" x14ac:dyDescent="0.3">
      <c r="A223" t="s">
        <v>8</v>
      </c>
      <c r="B223">
        <v>1</v>
      </c>
    </row>
    <row r="224" spans="1:14" ht="15.6" x14ac:dyDescent="0.3">
      <c r="A224" t="s">
        <v>9</v>
      </c>
      <c r="B224" s="2" t="s">
        <v>345</v>
      </c>
    </row>
    <row r="225" spans="1:15" x14ac:dyDescent="0.3">
      <c r="A225" t="s">
        <v>10</v>
      </c>
      <c r="B225" t="s">
        <v>11</v>
      </c>
    </row>
    <row r="226" spans="1:15" x14ac:dyDescent="0.3">
      <c r="A226" t="s">
        <v>12</v>
      </c>
      <c r="B226" t="s">
        <v>34</v>
      </c>
    </row>
    <row r="227" spans="1:15" ht="15.6" x14ac:dyDescent="0.3">
      <c r="A227" s="1" t="s">
        <v>14</v>
      </c>
    </row>
    <row r="228" spans="1:15" x14ac:dyDescent="0.3">
      <c r="A228" t="s">
        <v>15</v>
      </c>
      <c r="B228" t="s">
        <v>16</v>
      </c>
      <c r="C228" t="s">
        <v>6</v>
      </c>
      <c r="D228" t="s">
        <v>12</v>
      </c>
      <c r="E228" t="s">
        <v>17</v>
      </c>
      <c r="F228" t="s">
        <v>10</v>
      </c>
      <c r="G228" t="s">
        <v>18</v>
      </c>
      <c r="H228" t="s">
        <v>19</v>
      </c>
      <c r="I228" t="s">
        <v>20</v>
      </c>
      <c r="J228" t="s">
        <v>21</v>
      </c>
      <c r="K228" t="s">
        <v>22</v>
      </c>
      <c r="L228" t="s">
        <v>9</v>
      </c>
      <c r="M228" t="s">
        <v>23</v>
      </c>
      <c r="N228" t="s">
        <v>24</v>
      </c>
    </row>
    <row r="229" spans="1:15" ht="15.6" x14ac:dyDescent="0.3">
      <c r="A229" s="2" t="s">
        <v>345</v>
      </c>
      <c r="B229">
        <v>1</v>
      </c>
      <c r="C229" t="s">
        <v>7</v>
      </c>
      <c r="D229" t="s">
        <v>34</v>
      </c>
      <c r="E229" t="s">
        <v>286</v>
      </c>
      <c r="F229" t="s">
        <v>26</v>
      </c>
      <c r="I229">
        <v>100</v>
      </c>
      <c r="J229" t="s">
        <v>27</v>
      </c>
      <c r="K229" s="2" t="s">
        <v>345</v>
      </c>
    </row>
    <row r="230" spans="1:15" x14ac:dyDescent="0.3">
      <c r="A230" t="s">
        <v>302</v>
      </c>
      <c r="B230">
        <v>2.2084524000000001</v>
      </c>
      <c r="C230" t="s">
        <v>7</v>
      </c>
      <c r="D230" t="s">
        <v>34</v>
      </c>
      <c r="E230" t="s">
        <v>29</v>
      </c>
      <c r="F230" t="s">
        <v>30</v>
      </c>
      <c r="G230">
        <v>0</v>
      </c>
      <c r="H230">
        <v>2.3746800000000001</v>
      </c>
      <c r="J230" t="s">
        <v>27</v>
      </c>
      <c r="K230" t="s">
        <v>302</v>
      </c>
      <c r="O230">
        <v>1.4841750000000001E-3</v>
      </c>
    </row>
    <row r="231" spans="1:15" x14ac:dyDescent="0.3">
      <c r="A231" t="s">
        <v>305</v>
      </c>
      <c r="B231">
        <v>6.6731592000000006E-2</v>
      </c>
      <c r="C231" t="s">
        <v>7</v>
      </c>
      <c r="D231" t="s">
        <v>34</v>
      </c>
      <c r="E231" t="s">
        <v>29</v>
      </c>
      <c r="F231" t="s">
        <v>30</v>
      </c>
      <c r="G231">
        <v>0</v>
      </c>
      <c r="H231">
        <v>7.175440000000001E-2</v>
      </c>
      <c r="J231" t="s">
        <v>27</v>
      </c>
      <c r="K231" t="s">
        <v>306</v>
      </c>
      <c r="L231" t="s">
        <v>306</v>
      </c>
      <c r="M231" t="s">
        <v>307</v>
      </c>
      <c r="N231" t="s">
        <v>38</v>
      </c>
      <c r="O231">
        <v>4.4846500000000005E-5</v>
      </c>
    </row>
    <row r="232" spans="1:15" x14ac:dyDescent="0.3">
      <c r="A232" t="s">
        <v>79</v>
      </c>
      <c r="B232">
        <v>1.0994459999999999</v>
      </c>
      <c r="C232" t="s">
        <v>7</v>
      </c>
      <c r="D232" t="s">
        <v>13</v>
      </c>
      <c r="E232" t="s">
        <v>29</v>
      </c>
      <c r="F232" t="s">
        <v>30</v>
      </c>
      <c r="G232">
        <v>0</v>
      </c>
      <c r="H232">
        <v>1.1821999999999999</v>
      </c>
      <c r="J232" t="s">
        <v>27</v>
      </c>
      <c r="K232" t="s">
        <v>81</v>
      </c>
      <c r="L232" t="s">
        <v>81</v>
      </c>
      <c r="M232" t="s">
        <v>82</v>
      </c>
      <c r="N232" t="s">
        <v>38</v>
      </c>
      <c r="O232">
        <v>7.3887499999999995E-4</v>
      </c>
    </row>
    <row r="233" spans="1:15" x14ac:dyDescent="0.3">
      <c r="A233" t="s">
        <v>79</v>
      </c>
      <c r="B233">
        <v>1.0994459999999999</v>
      </c>
      <c r="C233" t="s">
        <v>7</v>
      </c>
      <c r="D233" t="s">
        <v>13</v>
      </c>
      <c r="E233" t="s">
        <v>29</v>
      </c>
      <c r="F233" t="s">
        <v>30</v>
      </c>
      <c r="G233">
        <v>0</v>
      </c>
      <c r="H233">
        <v>1.1821999999999999</v>
      </c>
      <c r="J233" t="s">
        <v>27</v>
      </c>
      <c r="K233" t="s">
        <v>81</v>
      </c>
      <c r="L233" t="s">
        <v>81</v>
      </c>
      <c r="M233" t="s">
        <v>82</v>
      </c>
      <c r="N233" t="s">
        <v>38</v>
      </c>
      <c r="O233">
        <v>7.3887499999999995E-4</v>
      </c>
    </row>
    <row r="234" spans="1:15" x14ac:dyDescent="0.3">
      <c r="A234" t="s">
        <v>79</v>
      </c>
      <c r="B234">
        <v>0.71703000000000006</v>
      </c>
      <c r="C234" t="s">
        <v>7</v>
      </c>
      <c r="D234" t="s">
        <v>13</v>
      </c>
      <c r="E234" t="s">
        <v>29</v>
      </c>
      <c r="F234" t="s">
        <v>30</v>
      </c>
      <c r="G234">
        <v>0</v>
      </c>
      <c r="H234">
        <v>0.77100000000000002</v>
      </c>
      <c r="J234" t="s">
        <v>27</v>
      </c>
      <c r="K234" t="s">
        <v>81</v>
      </c>
      <c r="L234" t="s">
        <v>81</v>
      </c>
      <c r="M234" t="s">
        <v>82</v>
      </c>
      <c r="N234" t="s">
        <v>38</v>
      </c>
      <c r="O234">
        <v>4.8187499999999999E-4</v>
      </c>
    </row>
    <row r="235" spans="1:15" x14ac:dyDescent="0.3">
      <c r="A235" t="s">
        <v>79</v>
      </c>
      <c r="B235">
        <v>2.6728200000000002</v>
      </c>
      <c r="C235" t="s">
        <v>7</v>
      </c>
      <c r="D235" t="s">
        <v>13</v>
      </c>
      <c r="E235" t="s">
        <v>29</v>
      </c>
      <c r="F235" t="s">
        <v>30</v>
      </c>
      <c r="G235">
        <v>0</v>
      </c>
      <c r="H235">
        <v>2.8740000000000001</v>
      </c>
      <c r="J235" t="s">
        <v>27</v>
      </c>
      <c r="K235" t="s">
        <v>81</v>
      </c>
      <c r="L235" t="s">
        <v>81</v>
      </c>
      <c r="M235" t="s">
        <v>82</v>
      </c>
      <c r="N235" t="s">
        <v>38</v>
      </c>
      <c r="O235">
        <v>1.7962499999999999E-3</v>
      </c>
    </row>
    <row r="236" spans="1:15" x14ac:dyDescent="0.3">
      <c r="A236" t="s">
        <v>119</v>
      </c>
      <c r="B236">
        <v>1.410159E-3</v>
      </c>
      <c r="C236" t="s">
        <v>33</v>
      </c>
      <c r="D236" t="s">
        <v>34</v>
      </c>
      <c r="E236" t="s">
        <v>29</v>
      </c>
      <c r="F236" t="s">
        <v>30</v>
      </c>
      <c r="G236">
        <v>0</v>
      </c>
      <c r="H236">
        <v>1.5162999999999999E-3</v>
      </c>
      <c r="J236" t="s">
        <v>27</v>
      </c>
      <c r="K236" t="s">
        <v>121</v>
      </c>
      <c r="L236" t="s">
        <v>121</v>
      </c>
      <c r="M236" t="s">
        <v>122</v>
      </c>
      <c r="N236" t="s">
        <v>38</v>
      </c>
      <c r="O236">
        <v>9.4768749999999992E-7</v>
      </c>
    </row>
    <row r="237" spans="1:15" x14ac:dyDescent="0.3">
      <c r="A237" t="s">
        <v>32</v>
      </c>
      <c r="B237">
        <v>3.5373480000000001E-3</v>
      </c>
      <c r="C237" t="s">
        <v>33</v>
      </c>
      <c r="D237" t="s">
        <v>34</v>
      </c>
      <c r="E237" t="s">
        <v>29</v>
      </c>
      <c r="F237" t="s">
        <v>30</v>
      </c>
      <c r="G237">
        <v>0</v>
      </c>
      <c r="H237">
        <v>3.8035999999999999E-3</v>
      </c>
      <c r="J237" t="s">
        <v>27</v>
      </c>
      <c r="K237" t="s">
        <v>36</v>
      </c>
      <c r="L237" t="s">
        <v>36</v>
      </c>
      <c r="M237" t="s">
        <v>37</v>
      </c>
      <c r="N237" t="s">
        <v>38</v>
      </c>
      <c r="O237">
        <v>2.37725E-6</v>
      </c>
    </row>
    <row r="238" spans="1:15" x14ac:dyDescent="0.3">
      <c r="A238" t="s">
        <v>32</v>
      </c>
      <c r="B238">
        <v>5.9706000000000009E-2</v>
      </c>
      <c r="C238" t="s">
        <v>33</v>
      </c>
      <c r="D238" t="s">
        <v>34</v>
      </c>
      <c r="E238" t="s">
        <v>29</v>
      </c>
      <c r="F238" t="s">
        <v>30</v>
      </c>
      <c r="G238">
        <v>0</v>
      </c>
      <c r="H238">
        <v>6.4200000000000007E-2</v>
      </c>
      <c r="J238" t="s">
        <v>27</v>
      </c>
      <c r="K238" t="s">
        <v>36</v>
      </c>
      <c r="L238" t="s">
        <v>36</v>
      </c>
      <c r="M238" t="s">
        <v>37</v>
      </c>
      <c r="N238" t="s">
        <v>38</v>
      </c>
      <c r="O238">
        <v>4.0125E-5</v>
      </c>
    </row>
    <row r="239" spans="1:15" x14ac:dyDescent="0.3">
      <c r="A239" t="s">
        <v>137</v>
      </c>
      <c r="B239">
        <v>5.0220000000000004E-3</v>
      </c>
      <c r="C239" t="s">
        <v>33</v>
      </c>
      <c r="D239" t="s">
        <v>34</v>
      </c>
      <c r="E239" t="s">
        <v>29</v>
      </c>
      <c r="F239" t="s">
        <v>30</v>
      </c>
      <c r="G239">
        <v>0</v>
      </c>
      <c r="H239">
        <v>5.4000000000000003E-3</v>
      </c>
      <c r="J239" t="s">
        <v>27</v>
      </c>
      <c r="K239" t="s">
        <v>139</v>
      </c>
      <c r="L239" t="s">
        <v>139</v>
      </c>
      <c r="M239" t="s">
        <v>140</v>
      </c>
      <c r="N239" t="s">
        <v>38</v>
      </c>
      <c r="O239">
        <v>3.3749999999999999E-6</v>
      </c>
    </row>
    <row r="240" spans="1:15" x14ac:dyDescent="0.3">
      <c r="A240" t="s">
        <v>141</v>
      </c>
      <c r="B240">
        <v>7.552716000000001E-3</v>
      </c>
      <c r="C240" t="s">
        <v>7</v>
      </c>
      <c r="D240" t="s">
        <v>34</v>
      </c>
      <c r="E240" t="s">
        <v>29</v>
      </c>
      <c r="F240" t="s">
        <v>30</v>
      </c>
      <c r="G240">
        <v>0</v>
      </c>
      <c r="H240">
        <v>8.1212000000000003E-3</v>
      </c>
      <c r="J240" t="s">
        <v>27</v>
      </c>
      <c r="K240" t="s">
        <v>143</v>
      </c>
      <c r="L240" t="s">
        <v>143</v>
      </c>
      <c r="M240" t="s">
        <v>144</v>
      </c>
      <c r="N240" t="s">
        <v>38</v>
      </c>
      <c r="O240">
        <v>5.0757500000000005E-6</v>
      </c>
    </row>
    <row r="241" spans="1:15" x14ac:dyDescent="0.3">
      <c r="A241" t="s">
        <v>308</v>
      </c>
      <c r="B241">
        <v>6.6960000000000006E-2</v>
      </c>
      <c r="C241" t="s">
        <v>33</v>
      </c>
      <c r="D241" t="s">
        <v>34</v>
      </c>
      <c r="E241" t="s">
        <v>29</v>
      </c>
      <c r="F241" t="s">
        <v>30</v>
      </c>
      <c r="G241">
        <v>0</v>
      </c>
      <c r="H241">
        <v>7.1999999999999995E-2</v>
      </c>
      <c r="J241" t="s">
        <v>27</v>
      </c>
      <c r="K241" t="s">
        <v>309</v>
      </c>
      <c r="L241" t="s">
        <v>309</v>
      </c>
      <c r="M241" t="s">
        <v>310</v>
      </c>
      <c r="N241" t="s">
        <v>38</v>
      </c>
      <c r="O241">
        <v>4.4999999999999996E-5</v>
      </c>
    </row>
    <row r="242" spans="1:15" x14ac:dyDescent="0.3">
      <c r="A242" t="s">
        <v>68</v>
      </c>
      <c r="B242">
        <v>3.8241599999999994E-2</v>
      </c>
      <c r="C242" t="s">
        <v>52</v>
      </c>
      <c r="D242" t="s">
        <v>69</v>
      </c>
      <c r="E242" t="s">
        <v>29</v>
      </c>
      <c r="F242" t="s">
        <v>30</v>
      </c>
      <c r="G242">
        <v>0</v>
      </c>
      <c r="H242">
        <v>4.1119999999999997E-2</v>
      </c>
      <c r="J242" t="s">
        <v>27</v>
      </c>
      <c r="K242" t="s">
        <v>71</v>
      </c>
      <c r="L242" t="s">
        <v>71</v>
      </c>
      <c r="M242" t="s">
        <v>72</v>
      </c>
      <c r="N242" t="s">
        <v>38</v>
      </c>
      <c r="O242">
        <v>2.5699999999999994E-5</v>
      </c>
    </row>
    <row r="243" spans="1:15" x14ac:dyDescent="0.3">
      <c r="A243" t="s">
        <v>68</v>
      </c>
      <c r="B243">
        <v>3.8241599999999994E-2</v>
      </c>
      <c r="C243" t="s">
        <v>52</v>
      </c>
      <c r="D243" t="s">
        <v>69</v>
      </c>
      <c r="E243" t="s">
        <v>29</v>
      </c>
      <c r="F243" t="s">
        <v>30</v>
      </c>
      <c r="G243">
        <v>0</v>
      </c>
      <c r="H243">
        <v>4.1119999999999997E-2</v>
      </c>
      <c r="J243" t="s">
        <v>27</v>
      </c>
      <c r="K243" t="s">
        <v>71</v>
      </c>
      <c r="L243" t="s">
        <v>71</v>
      </c>
      <c r="M243" t="s">
        <v>72</v>
      </c>
      <c r="N243" t="s">
        <v>38</v>
      </c>
      <c r="O243">
        <v>2.5699999999999994E-5</v>
      </c>
    </row>
    <row r="244" spans="1:15" x14ac:dyDescent="0.3">
      <c r="A244" t="s">
        <v>68</v>
      </c>
      <c r="B244">
        <v>0.15298500000000001</v>
      </c>
      <c r="C244" t="s">
        <v>52</v>
      </c>
      <c r="D244" t="s">
        <v>69</v>
      </c>
      <c r="E244" t="s">
        <v>29</v>
      </c>
      <c r="F244" t="s">
        <v>30</v>
      </c>
      <c r="G244">
        <v>0</v>
      </c>
      <c r="H244">
        <v>0.16450000000000001</v>
      </c>
      <c r="J244" t="s">
        <v>27</v>
      </c>
      <c r="K244" t="s">
        <v>71</v>
      </c>
      <c r="L244" t="s">
        <v>71</v>
      </c>
      <c r="M244" t="s">
        <v>72</v>
      </c>
      <c r="N244" t="s">
        <v>38</v>
      </c>
      <c r="O244">
        <v>1.028125E-4</v>
      </c>
    </row>
    <row r="245" spans="1:15" x14ac:dyDescent="0.3">
      <c r="A245" t="s">
        <v>68</v>
      </c>
      <c r="B245">
        <v>1.9598819999999999E-2</v>
      </c>
      <c r="C245" t="s">
        <v>52</v>
      </c>
      <c r="D245" t="s">
        <v>69</v>
      </c>
      <c r="E245" t="s">
        <v>29</v>
      </c>
      <c r="F245" t="s">
        <v>30</v>
      </c>
      <c r="G245">
        <v>0</v>
      </c>
      <c r="H245">
        <v>2.1073999999999999E-2</v>
      </c>
      <c r="J245" t="s">
        <v>27</v>
      </c>
      <c r="K245" t="s">
        <v>71</v>
      </c>
      <c r="L245" t="s">
        <v>71</v>
      </c>
      <c r="M245" t="s">
        <v>72</v>
      </c>
      <c r="N245" t="s">
        <v>38</v>
      </c>
      <c r="O245">
        <v>1.3171249999999999E-5</v>
      </c>
    </row>
    <row r="246" spans="1:15" x14ac:dyDescent="0.3">
      <c r="A246" t="s">
        <v>349</v>
      </c>
      <c r="B246" s="4">
        <v>2.85</v>
      </c>
      <c r="D246" t="s">
        <v>34</v>
      </c>
      <c r="E246" t="s">
        <v>350</v>
      </c>
      <c r="F246" t="s">
        <v>102</v>
      </c>
      <c r="J246" t="s">
        <v>352</v>
      </c>
    </row>
    <row r="248" spans="1:15" ht="15.6" x14ac:dyDescent="0.3">
      <c r="A248" s="1" t="s">
        <v>1</v>
      </c>
      <c r="B248" s="1" t="s">
        <v>98</v>
      </c>
    </row>
    <row r="249" spans="1:15" x14ac:dyDescent="0.3">
      <c r="A249" t="s">
        <v>2</v>
      </c>
      <c r="B249" t="s">
        <v>99</v>
      </c>
    </row>
    <row r="250" spans="1:15" x14ac:dyDescent="0.3">
      <c r="A250" t="s">
        <v>4</v>
      </c>
      <c r="B250" t="s">
        <v>5</v>
      </c>
    </row>
    <row r="251" spans="1:15" x14ac:dyDescent="0.3">
      <c r="A251" t="s">
        <v>6</v>
      </c>
      <c r="B251" t="s">
        <v>7</v>
      </c>
    </row>
    <row r="252" spans="1:15" x14ac:dyDescent="0.3">
      <c r="A252" t="s">
        <v>8</v>
      </c>
      <c r="B252">
        <v>1</v>
      </c>
    </row>
    <row r="253" spans="1:15" x14ac:dyDescent="0.3">
      <c r="A253" t="s">
        <v>9</v>
      </c>
      <c r="B253" t="s">
        <v>98</v>
      </c>
    </row>
    <row r="254" spans="1:15" x14ac:dyDescent="0.3">
      <c r="A254" t="s">
        <v>10</v>
      </c>
      <c r="B254" t="s">
        <v>11</v>
      </c>
    </row>
    <row r="255" spans="1:15" x14ac:dyDescent="0.3">
      <c r="A255" t="s">
        <v>12</v>
      </c>
      <c r="B255" t="s">
        <v>13</v>
      </c>
    </row>
    <row r="256" spans="1:15" ht="15.6" x14ac:dyDescent="0.3">
      <c r="A256" s="1" t="s">
        <v>14</v>
      </c>
    </row>
    <row r="257" spans="1:14" x14ac:dyDescent="0.3">
      <c r="A257" t="s">
        <v>15</v>
      </c>
      <c r="B257" t="s">
        <v>16</v>
      </c>
      <c r="C257" t="s">
        <v>6</v>
      </c>
      <c r="D257" t="s">
        <v>12</v>
      </c>
      <c r="E257" t="s">
        <v>17</v>
      </c>
      <c r="F257" t="s">
        <v>10</v>
      </c>
      <c r="G257" t="s">
        <v>18</v>
      </c>
      <c r="H257" t="s">
        <v>19</v>
      </c>
      <c r="I257" t="s">
        <v>20</v>
      </c>
      <c r="J257" t="s">
        <v>21</v>
      </c>
      <c r="K257" t="s">
        <v>22</v>
      </c>
      <c r="L257" t="s">
        <v>9</v>
      </c>
      <c r="M257" t="s">
        <v>23</v>
      </c>
      <c r="N257" t="s">
        <v>24</v>
      </c>
    </row>
    <row r="258" spans="1:14" x14ac:dyDescent="0.3">
      <c r="A258" t="s">
        <v>100</v>
      </c>
      <c r="B258">
        <v>9.9599999999999987E-7</v>
      </c>
      <c r="D258" t="s">
        <v>34</v>
      </c>
      <c r="E258" t="s">
        <v>101</v>
      </c>
      <c r="F258" t="s">
        <v>102</v>
      </c>
      <c r="G258">
        <v>0</v>
      </c>
      <c r="H258">
        <v>9.9599999999999987E-7</v>
      </c>
      <c r="J258" t="s">
        <v>27</v>
      </c>
    </row>
    <row r="259" spans="1:14" x14ac:dyDescent="0.3">
      <c r="A259" t="s">
        <v>103</v>
      </c>
      <c r="B259">
        <v>1.4770000000000001E-4</v>
      </c>
      <c r="D259" t="s">
        <v>34</v>
      </c>
      <c r="E259" t="s">
        <v>101</v>
      </c>
      <c r="F259" t="s">
        <v>102</v>
      </c>
      <c r="G259">
        <v>0</v>
      </c>
      <c r="H259">
        <v>1.4770000000000001E-4</v>
      </c>
      <c r="J259" t="s">
        <v>27</v>
      </c>
    </row>
    <row r="260" spans="1:14" x14ac:dyDescent="0.3">
      <c r="A260" t="s">
        <v>103</v>
      </c>
      <c r="B260">
        <v>6.9999999999999997E-7</v>
      </c>
      <c r="D260" t="s">
        <v>34</v>
      </c>
      <c r="E260" t="s">
        <v>101</v>
      </c>
      <c r="F260" t="s">
        <v>102</v>
      </c>
      <c r="G260">
        <v>0</v>
      </c>
      <c r="H260">
        <v>6.9999999999999997E-7</v>
      </c>
      <c r="J260" t="s">
        <v>27</v>
      </c>
    </row>
    <row r="261" spans="1:14" x14ac:dyDescent="0.3">
      <c r="A261" t="s">
        <v>98</v>
      </c>
      <c r="B261">
        <v>1</v>
      </c>
      <c r="C261" t="s">
        <v>7</v>
      </c>
      <c r="D261" t="s">
        <v>13</v>
      </c>
      <c r="E261" t="s">
        <v>104</v>
      </c>
      <c r="F261" t="s">
        <v>26</v>
      </c>
      <c r="I261">
        <v>100</v>
      </c>
      <c r="J261" t="s">
        <v>27</v>
      </c>
      <c r="K261" t="s">
        <v>98</v>
      </c>
    </row>
    <row r="262" spans="1:14" x14ac:dyDescent="0.3">
      <c r="A262" t="s">
        <v>105</v>
      </c>
      <c r="B262">
        <v>1.8534999999999999</v>
      </c>
      <c r="C262" t="s">
        <v>7</v>
      </c>
      <c r="D262" t="s">
        <v>13</v>
      </c>
      <c r="E262" t="s">
        <v>29</v>
      </c>
      <c r="F262" t="s">
        <v>30</v>
      </c>
      <c r="G262">
        <v>0</v>
      </c>
      <c r="H262">
        <v>1.8534999999999999</v>
      </c>
      <c r="J262" t="s">
        <v>27</v>
      </c>
      <c r="K262" t="s">
        <v>105</v>
      </c>
    </row>
    <row r="263" spans="1:14" x14ac:dyDescent="0.3">
      <c r="A263" t="s">
        <v>106</v>
      </c>
      <c r="B263">
        <v>6.8570000000000002E-3</v>
      </c>
      <c r="C263" t="s">
        <v>7</v>
      </c>
      <c r="D263" t="s">
        <v>53</v>
      </c>
      <c r="E263" t="s">
        <v>54</v>
      </c>
      <c r="F263" t="s">
        <v>30</v>
      </c>
      <c r="G263">
        <v>0</v>
      </c>
      <c r="H263">
        <v>6.8570000000000002E-3</v>
      </c>
      <c r="J263" t="s">
        <v>107</v>
      </c>
      <c r="K263" t="s">
        <v>108</v>
      </c>
      <c r="L263" t="s">
        <v>108</v>
      </c>
      <c r="M263" t="s">
        <v>109</v>
      </c>
      <c r="N263" t="s">
        <v>38</v>
      </c>
    </row>
    <row r="264" spans="1:14" x14ac:dyDescent="0.3">
      <c r="A264" t="s">
        <v>110</v>
      </c>
      <c r="B264">
        <v>8.9300000000000002E-5</v>
      </c>
      <c r="C264" t="s">
        <v>7</v>
      </c>
      <c r="D264" t="s">
        <v>34</v>
      </c>
      <c r="E264" t="s">
        <v>29</v>
      </c>
      <c r="F264" t="s">
        <v>30</v>
      </c>
      <c r="G264">
        <v>0</v>
      </c>
      <c r="H264">
        <v>8.9300000000000002E-5</v>
      </c>
      <c r="J264" t="s">
        <v>27</v>
      </c>
      <c r="K264" t="s">
        <v>111</v>
      </c>
      <c r="L264" t="s">
        <v>111</v>
      </c>
      <c r="M264" t="s">
        <v>112</v>
      </c>
      <c r="N264" t="s">
        <v>38</v>
      </c>
    </row>
    <row r="265" spans="1:14" x14ac:dyDescent="0.3">
      <c r="A265" t="s">
        <v>68</v>
      </c>
      <c r="B265">
        <v>1.875666E-5</v>
      </c>
      <c r="C265" t="s">
        <v>52</v>
      </c>
      <c r="D265" t="s">
        <v>69</v>
      </c>
      <c r="E265" t="s">
        <v>54</v>
      </c>
      <c r="F265" t="s">
        <v>30</v>
      </c>
      <c r="G265">
        <v>0</v>
      </c>
      <c r="H265">
        <v>6.7470000000000003E-5</v>
      </c>
      <c r="J265" t="s">
        <v>113</v>
      </c>
      <c r="K265" t="s">
        <v>71</v>
      </c>
      <c r="L265" t="s">
        <v>71</v>
      </c>
      <c r="M265" t="s">
        <v>72</v>
      </c>
      <c r="N265" t="s">
        <v>38</v>
      </c>
    </row>
    <row r="267" spans="1:14" ht="15.6" x14ac:dyDescent="0.3">
      <c r="A267" s="1" t="s">
        <v>1</v>
      </c>
      <c r="B267" s="1" t="s">
        <v>114</v>
      </c>
    </row>
    <row r="268" spans="1:14" x14ac:dyDescent="0.3">
      <c r="A268" t="s">
        <v>2</v>
      </c>
      <c r="B268" t="s">
        <v>115</v>
      </c>
    </row>
    <row r="269" spans="1:14" x14ac:dyDescent="0.3">
      <c r="A269" t="s">
        <v>4</v>
      </c>
      <c r="B269" t="s">
        <v>5</v>
      </c>
    </row>
    <row r="270" spans="1:14" x14ac:dyDescent="0.3">
      <c r="A270" t="s">
        <v>6</v>
      </c>
      <c r="B270" t="s">
        <v>7</v>
      </c>
    </row>
    <row r="271" spans="1:14" x14ac:dyDescent="0.3">
      <c r="A271" t="s">
        <v>8</v>
      </c>
      <c r="B271">
        <v>1</v>
      </c>
    </row>
    <row r="272" spans="1:14" x14ac:dyDescent="0.3">
      <c r="A272" t="s">
        <v>9</v>
      </c>
      <c r="B272" t="s">
        <v>114</v>
      </c>
    </row>
    <row r="273" spans="1:14" x14ac:dyDescent="0.3">
      <c r="A273" t="s">
        <v>10</v>
      </c>
      <c r="B273" t="s">
        <v>11</v>
      </c>
    </row>
    <row r="274" spans="1:14" x14ac:dyDescent="0.3">
      <c r="A274" t="s">
        <v>12</v>
      </c>
      <c r="B274" t="s">
        <v>13</v>
      </c>
    </row>
    <row r="275" spans="1:14" ht="15.6" x14ac:dyDescent="0.3">
      <c r="A275" s="1" t="s">
        <v>14</v>
      </c>
    </row>
    <row r="276" spans="1:14" x14ac:dyDescent="0.3">
      <c r="A276" t="s">
        <v>15</v>
      </c>
      <c r="B276" t="s">
        <v>16</v>
      </c>
      <c r="C276" t="s">
        <v>6</v>
      </c>
      <c r="D276" t="s">
        <v>12</v>
      </c>
      <c r="E276" t="s">
        <v>17</v>
      </c>
      <c r="F276" t="s">
        <v>10</v>
      </c>
      <c r="G276" t="s">
        <v>18</v>
      </c>
      <c r="H276" t="s">
        <v>19</v>
      </c>
      <c r="I276" t="s">
        <v>20</v>
      </c>
      <c r="J276" t="s">
        <v>21</v>
      </c>
      <c r="K276" t="s">
        <v>22</v>
      </c>
      <c r="L276" t="s">
        <v>9</v>
      </c>
      <c r="M276" t="s">
        <v>23</v>
      </c>
      <c r="N276" t="s">
        <v>24</v>
      </c>
    </row>
    <row r="277" spans="1:14" x14ac:dyDescent="0.3">
      <c r="A277" t="s">
        <v>114</v>
      </c>
      <c r="B277">
        <v>1</v>
      </c>
      <c r="C277" t="s">
        <v>7</v>
      </c>
      <c r="D277" t="s">
        <v>13</v>
      </c>
      <c r="E277" t="s">
        <v>76</v>
      </c>
      <c r="F277" t="s">
        <v>26</v>
      </c>
      <c r="I277">
        <v>100</v>
      </c>
      <c r="J277" t="s">
        <v>27</v>
      </c>
      <c r="K277" t="s">
        <v>114</v>
      </c>
    </row>
    <row r="278" spans="1:14" x14ac:dyDescent="0.3">
      <c r="A278" t="s">
        <v>116</v>
      </c>
      <c r="B278">
        <v>1.032</v>
      </c>
      <c r="C278" t="s">
        <v>7</v>
      </c>
      <c r="D278" t="s">
        <v>13</v>
      </c>
      <c r="E278" t="s">
        <v>29</v>
      </c>
      <c r="F278" t="s">
        <v>30</v>
      </c>
      <c r="G278">
        <v>0</v>
      </c>
      <c r="H278">
        <v>1.032</v>
      </c>
      <c r="J278" t="s">
        <v>117</v>
      </c>
      <c r="K278" t="s">
        <v>116</v>
      </c>
    </row>
    <row r="279" spans="1:14" x14ac:dyDescent="0.3">
      <c r="A279" t="s">
        <v>79</v>
      </c>
      <c r="B279">
        <v>2.826E-2</v>
      </c>
      <c r="C279" t="s">
        <v>7</v>
      </c>
      <c r="D279" t="s">
        <v>13</v>
      </c>
      <c r="E279" t="s">
        <v>29</v>
      </c>
      <c r="F279" t="s">
        <v>30</v>
      </c>
      <c r="G279">
        <v>0</v>
      </c>
      <c r="H279">
        <v>2.826E-2</v>
      </c>
      <c r="J279" t="s">
        <v>118</v>
      </c>
      <c r="K279" t="s">
        <v>81</v>
      </c>
      <c r="L279" t="s">
        <v>81</v>
      </c>
      <c r="M279" t="s">
        <v>82</v>
      </c>
      <c r="N279" t="s">
        <v>38</v>
      </c>
    </row>
    <row r="280" spans="1:14" x14ac:dyDescent="0.3">
      <c r="A280" t="s">
        <v>119</v>
      </c>
      <c r="B280">
        <v>3.3000000000000003E-5</v>
      </c>
      <c r="C280" t="s">
        <v>33</v>
      </c>
      <c r="D280" t="s">
        <v>34</v>
      </c>
      <c r="E280" t="s">
        <v>29</v>
      </c>
      <c r="F280" t="s">
        <v>30</v>
      </c>
      <c r="G280">
        <v>0</v>
      </c>
      <c r="H280">
        <v>3.3000000000000003E-5</v>
      </c>
      <c r="J280" t="s">
        <v>120</v>
      </c>
      <c r="K280" t="s">
        <v>121</v>
      </c>
      <c r="L280" t="s">
        <v>121</v>
      </c>
      <c r="M280" t="s">
        <v>122</v>
      </c>
      <c r="N280" t="s">
        <v>38</v>
      </c>
    </row>
    <row r="281" spans="1:14" x14ac:dyDescent="0.3">
      <c r="A281" t="s">
        <v>51</v>
      </c>
      <c r="B281">
        <v>1.9900000000000001E-2</v>
      </c>
      <c r="C281" t="s">
        <v>52</v>
      </c>
      <c r="D281" t="s">
        <v>53</v>
      </c>
      <c r="E281" t="s">
        <v>54</v>
      </c>
      <c r="F281" t="s">
        <v>30</v>
      </c>
      <c r="G281">
        <v>0</v>
      </c>
      <c r="H281">
        <v>1.9900000000000001E-2</v>
      </c>
      <c r="J281" t="s">
        <v>27</v>
      </c>
      <c r="K281" t="s">
        <v>55</v>
      </c>
      <c r="L281" t="s">
        <v>55</v>
      </c>
      <c r="M281" t="s">
        <v>56</v>
      </c>
      <c r="N281" t="s">
        <v>38</v>
      </c>
    </row>
    <row r="282" spans="1:14" x14ac:dyDescent="0.3">
      <c r="A282" t="s">
        <v>57</v>
      </c>
      <c r="B282">
        <v>2.4170000000000001E-2</v>
      </c>
      <c r="C282" t="s">
        <v>7</v>
      </c>
      <c r="D282" t="s">
        <v>53</v>
      </c>
      <c r="E282" t="s">
        <v>54</v>
      </c>
      <c r="F282" t="s">
        <v>30</v>
      </c>
      <c r="G282">
        <v>0</v>
      </c>
      <c r="H282">
        <v>2.4170000000000001E-2</v>
      </c>
      <c r="J282" t="s">
        <v>27</v>
      </c>
      <c r="K282" t="s">
        <v>58</v>
      </c>
      <c r="L282" t="s">
        <v>58</v>
      </c>
      <c r="M282" t="s">
        <v>59</v>
      </c>
      <c r="N282" t="s">
        <v>38</v>
      </c>
    </row>
    <row r="283" spans="1:14" x14ac:dyDescent="0.3">
      <c r="A283" t="s">
        <v>60</v>
      </c>
      <c r="B283">
        <v>1.04257E-2</v>
      </c>
      <c r="C283" t="s">
        <v>7</v>
      </c>
      <c r="D283" t="s">
        <v>53</v>
      </c>
      <c r="E283" t="s">
        <v>54</v>
      </c>
      <c r="F283" t="s">
        <v>30</v>
      </c>
      <c r="G283">
        <v>0</v>
      </c>
      <c r="H283">
        <v>1.04257E-2</v>
      </c>
      <c r="J283" t="s">
        <v>123</v>
      </c>
      <c r="K283" t="s">
        <v>62</v>
      </c>
      <c r="L283" t="s">
        <v>62</v>
      </c>
      <c r="M283" t="s">
        <v>63</v>
      </c>
      <c r="N283" t="s">
        <v>38</v>
      </c>
    </row>
    <row r="284" spans="1:14" x14ac:dyDescent="0.3">
      <c r="A284" t="s">
        <v>65</v>
      </c>
      <c r="B284">
        <v>0.32177499999999998</v>
      </c>
      <c r="C284" t="s">
        <v>33</v>
      </c>
      <c r="D284" t="s">
        <v>53</v>
      </c>
      <c r="E284" t="s">
        <v>54</v>
      </c>
      <c r="F284" t="s">
        <v>30</v>
      </c>
      <c r="G284">
        <v>0</v>
      </c>
      <c r="H284">
        <v>0.32177499999999998</v>
      </c>
      <c r="J284" t="s">
        <v>27</v>
      </c>
      <c r="K284" t="s">
        <v>66</v>
      </c>
      <c r="L284" t="s">
        <v>66</v>
      </c>
      <c r="M284" t="s">
        <v>67</v>
      </c>
      <c r="N284" t="s">
        <v>38</v>
      </c>
    </row>
    <row r="285" spans="1:14" x14ac:dyDescent="0.3">
      <c r="A285" t="s">
        <v>68</v>
      </c>
      <c r="B285">
        <v>1.7653E-3</v>
      </c>
      <c r="C285" t="s">
        <v>52</v>
      </c>
      <c r="D285" t="s">
        <v>69</v>
      </c>
      <c r="E285" t="s">
        <v>29</v>
      </c>
      <c r="F285" t="s">
        <v>30</v>
      </c>
      <c r="G285">
        <v>0</v>
      </c>
      <c r="H285">
        <v>6.3499999999999997E-3</v>
      </c>
      <c r="J285" t="s">
        <v>124</v>
      </c>
      <c r="K285" t="s">
        <v>71</v>
      </c>
      <c r="L285" t="s">
        <v>71</v>
      </c>
      <c r="M285" t="s">
        <v>72</v>
      </c>
      <c r="N285" t="s">
        <v>38</v>
      </c>
    </row>
    <row r="287" spans="1:14" ht="15.6" x14ac:dyDescent="0.3">
      <c r="A287" s="1" t="s">
        <v>1</v>
      </c>
      <c r="B287" s="1" t="s">
        <v>126</v>
      </c>
    </row>
    <row r="288" spans="1:14" x14ac:dyDescent="0.3">
      <c r="A288" t="s">
        <v>2</v>
      </c>
      <c r="B288" t="s">
        <v>189</v>
      </c>
    </row>
    <row r="289" spans="1:14" x14ac:dyDescent="0.3">
      <c r="A289" t="s">
        <v>4</v>
      </c>
      <c r="B289" t="s">
        <v>5</v>
      </c>
    </row>
    <row r="290" spans="1:14" x14ac:dyDescent="0.3">
      <c r="A290" t="s">
        <v>6</v>
      </c>
      <c r="B290" t="s">
        <v>7</v>
      </c>
    </row>
    <row r="291" spans="1:14" x14ac:dyDescent="0.3">
      <c r="A291" t="s">
        <v>8</v>
      </c>
      <c r="B291">
        <v>1</v>
      </c>
    </row>
    <row r="292" spans="1:14" x14ac:dyDescent="0.3">
      <c r="A292" t="s">
        <v>9</v>
      </c>
      <c r="B292" t="s">
        <v>126</v>
      </c>
    </row>
    <row r="293" spans="1:14" x14ac:dyDescent="0.3">
      <c r="A293" t="s">
        <v>10</v>
      </c>
      <c r="B293" t="s">
        <v>11</v>
      </c>
    </row>
    <row r="294" spans="1:14" x14ac:dyDescent="0.3">
      <c r="A294" t="s">
        <v>12</v>
      </c>
      <c r="B294" t="s">
        <v>13</v>
      </c>
    </row>
    <row r="295" spans="1:14" ht="15.6" x14ac:dyDescent="0.3">
      <c r="A295" s="1" t="s">
        <v>14</v>
      </c>
    </row>
    <row r="296" spans="1:14" x14ac:dyDescent="0.3">
      <c r="A296" t="s">
        <v>15</v>
      </c>
      <c r="B296" t="s">
        <v>16</v>
      </c>
      <c r="C296" t="s">
        <v>6</v>
      </c>
      <c r="D296" t="s">
        <v>12</v>
      </c>
      <c r="E296" t="s">
        <v>17</v>
      </c>
      <c r="F296" t="s">
        <v>10</v>
      </c>
      <c r="G296" t="s">
        <v>18</v>
      </c>
      <c r="H296" t="s">
        <v>19</v>
      </c>
      <c r="I296" t="s">
        <v>20</v>
      </c>
      <c r="J296" t="s">
        <v>21</v>
      </c>
      <c r="K296" t="s">
        <v>22</v>
      </c>
      <c r="L296" t="s">
        <v>9</v>
      </c>
      <c r="M296" t="s">
        <v>23</v>
      </c>
      <c r="N296" t="s">
        <v>24</v>
      </c>
    </row>
    <row r="297" spans="1:14" x14ac:dyDescent="0.3">
      <c r="A297" t="s">
        <v>100</v>
      </c>
      <c r="B297">
        <v>4.2299999999999998E-5</v>
      </c>
      <c r="D297" t="s">
        <v>34</v>
      </c>
      <c r="E297" t="s">
        <v>101</v>
      </c>
      <c r="F297" t="s">
        <v>102</v>
      </c>
      <c r="G297">
        <v>0</v>
      </c>
      <c r="H297">
        <v>4.2299999999999998E-5</v>
      </c>
      <c r="J297" t="s">
        <v>190</v>
      </c>
    </row>
    <row r="298" spans="1:14" x14ac:dyDescent="0.3">
      <c r="A298" t="s">
        <v>100</v>
      </c>
      <c r="B298">
        <v>9.9999999999999995E-8</v>
      </c>
      <c r="D298" t="s">
        <v>34</v>
      </c>
      <c r="E298" t="s">
        <v>101</v>
      </c>
      <c r="F298" t="s">
        <v>102</v>
      </c>
      <c r="G298">
        <v>0</v>
      </c>
      <c r="H298">
        <v>9.9999999999999995E-8</v>
      </c>
      <c r="J298" t="s">
        <v>191</v>
      </c>
    </row>
    <row r="299" spans="1:14" x14ac:dyDescent="0.3">
      <c r="A299" t="s">
        <v>126</v>
      </c>
      <c r="B299">
        <v>1</v>
      </c>
      <c r="C299" t="s">
        <v>7</v>
      </c>
      <c r="D299" t="s">
        <v>13</v>
      </c>
      <c r="E299" t="s">
        <v>125</v>
      </c>
      <c r="F299" t="s">
        <v>26</v>
      </c>
      <c r="I299">
        <v>100</v>
      </c>
      <c r="J299" t="s">
        <v>27</v>
      </c>
      <c r="K299" t="s">
        <v>126</v>
      </c>
    </row>
    <row r="300" spans="1:14" x14ac:dyDescent="0.3">
      <c r="A300" t="s">
        <v>192</v>
      </c>
      <c r="B300">
        <v>5.0000000000000001E-4</v>
      </c>
      <c r="C300" t="s">
        <v>33</v>
      </c>
      <c r="D300" t="s">
        <v>34</v>
      </c>
      <c r="E300" t="s">
        <v>29</v>
      </c>
      <c r="F300" t="s">
        <v>30</v>
      </c>
      <c r="G300">
        <v>0</v>
      </c>
      <c r="H300">
        <v>5.0000000000000001E-4</v>
      </c>
      <c r="J300" t="s">
        <v>193</v>
      </c>
      <c r="K300" t="s">
        <v>194</v>
      </c>
      <c r="L300" t="s">
        <v>194</v>
      </c>
      <c r="M300" t="s">
        <v>195</v>
      </c>
      <c r="N300" t="s">
        <v>38</v>
      </c>
    </row>
    <row r="301" spans="1:14" x14ac:dyDescent="0.3">
      <c r="A301" t="s">
        <v>39</v>
      </c>
      <c r="B301">
        <v>1.8896000000000001E-4</v>
      </c>
      <c r="C301" t="s">
        <v>33</v>
      </c>
      <c r="D301" t="s">
        <v>34</v>
      </c>
      <c r="E301" t="s">
        <v>29</v>
      </c>
      <c r="F301" t="s">
        <v>30</v>
      </c>
      <c r="G301">
        <v>0</v>
      </c>
      <c r="H301">
        <v>1.8896000000000001E-4</v>
      </c>
      <c r="J301" t="s">
        <v>196</v>
      </c>
      <c r="K301" t="s">
        <v>40</v>
      </c>
      <c r="L301" t="s">
        <v>40</v>
      </c>
      <c r="M301" t="s">
        <v>41</v>
      </c>
      <c r="N301" t="s">
        <v>38</v>
      </c>
    </row>
    <row r="302" spans="1:14" x14ac:dyDescent="0.3">
      <c r="A302" t="s">
        <v>197</v>
      </c>
      <c r="B302">
        <v>1.1000000000000001E-3</v>
      </c>
      <c r="C302" t="s">
        <v>33</v>
      </c>
      <c r="D302" t="s">
        <v>34</v>
      </c>
      <c r="E302" t="s">
        <v>29</v>
      </c>
      <c r="F302" t="s">
        <v>30</v>
      </c>
      <c r="G302">
        <v>0</v>
      </c>
      <c r="H302">
        <v>1.1000000000000001E-3</v>
      </c>
      <c r="J302" t="s">
        <v>198</v>
      </c>
      <c r="K302" t="s">
        <v>199</v>
      </c>
      <c r="L302" t="s">
        <v>199</v>
      </c>
      <c r="M302" t="s">
        <v>200</v>
      </c>
      <c r="N302" t="s">
        <v>38</v>
      </c>
    </row>
    <row r="303" spans="1:14" x14ac:dyDescent="0.3">
      <c r="A303" t="s">
        <v>201</v>
      </c>
      <c r="B303">
        <v>1E-4</v>
      </c>
      <c r="C303" t="s">
        <v>33</v>
      </c>
      <c r="D303" t="s">
        <v>34</v>
      </c>
      <c r="E303" t="s">
        <v>29</v>
      </c>
      <c r="F303" t="s">
        <v>30</v>
      </c>
      <c r="G303">
        <v>0</v>
      </c>
      <c r="H303">
        <v>1E-4</v>
      </c>
      <c r="J303" t="s">
        <v>202</v>
      </c>
      <c r="K303" t="s">
        <v>203</v>
      </c>
      <c r="L303" t="s">
        <v>203</v>
      </c>
      <c r="M303" t="s">
        <v>204</v>
      </c>
      <c r="N303" t="s">
        <v>38</v>
      </c>
    </row>
    <row r="304" spans="1:14" x14ac:dyDescent="0.3">
      <c r="A304" t="s">
        <v>205</v>
      </c>
      <c r="B304">
        <v>2.9999999999999997E-4</v>
      </c>
      <c r="C304" t="s">
        <v>33</v>
      </c>
      <c r="D304" t="s">
        <v>34</v>
      </c>
      <c r="E304" t="s">
        <v>29</v>
      </c>
      <c r="F304" t="s">
        <v>30</v>
      </c>
      <c r="G304">
        <v>0</v>
      </c>
      <c r="H304">
        <v>2.9999999999999997E-4</v>
      </c>
      <c r="J304" t="s">
        <v>206</v>
      </c>
      <c r="K304" t="s">
        <v>207</v>
      </c>
      <c r="L304" t="s">
        <v>207</v>
      </c>
      <c r="M304" t="s">
        <v>208</v>
      </c>
      <c r="N304" t="s">
        <v>38</v>
      </c>
    </row>
    <row r="305" spans="1:14" x14ac:dyDescent="0.3">
      <c r="A305" t="s">
        <v>209</v>
      </c>
      <c r="B305">
        <v>2.9999999999999997E-4</v>
      </c>
      <c r="C305" t="s">
        <v>33</v>
      </c>
      <c r="D305" t="s">
        <v>34</v>
      </c>
      <c r="E305" t="s">
        <v>29</v>
      </c>
      <c r="F305" t="s">
        <v>30</v>
      </c>
      <c r="G305">
        <v>0</v>
      </c>
      <c r="H305">
        <v>2.9999999999999997E-4</v>
      </c>
      <c r="J305" t="s">
        <v>210</v>
      </c>
      <c r="K305" t="s">
        <v>211</v>
      </c>
      <c r="L305" t="s">
        <v>211</v>
      </c>
      <c r="M305" t="s">
        <v>212</v>
      </c>
      <c r="N305" t="s">
        <v>38</v>
      </c>
    </row>
    <row r="306" spans="1:14" x14ac:dyDescent="0.3">
      <c r="A306" t="s">
        <v>213</v>
      </c>
      <c r="B306">
        <v>1.2999999999999999E-3</v>
      </c>
      <c r="C306" t="s">
        <v>33</v>
      </c>
      <c r="D306" t="s">
        <v>34</v>
      </c>
      <c r="E306" t="s">
        <v>29</v>
      </c>
      <c r="F306" t="s">
        <v>30</v>
      </c>
      <c r="G306">
        <v>0</v>
      </c>
      <c r="H306">
        <v>1.2999999999999999E-3</v>
      </c>
      <c r="J306" t="s">
        <v>198</v>
      </c>
      <c r="K306" t="s">
        <v>214</v>
      </c>
      <c r="L306" t="s">
        <v>214</v>
      </c>
      <c r="M306" t="s">
        <v>215</v>
      </c>
      <c r="N306" t="s">
        <v>38</v>
      </c>
    </row>
    <row r="307" spans="1:14" x14ac:dyDescent="0.3">
      <c r="A307" t="s">
        <v>110</v>
      </c>
      <c r="B307">
        <v>7.2389999999999998E-4</v>
      </c>
      <c r="C307" t="s">
        <v>7</v>
      </c>
      <c r="D307" t="s">
        <v>34</v>
      </c>
      <c r="E307" t="s">
        <v>29</v>
      </c>
      <c r="F307" t="s">
        <v>30</v>
      </c>
      <c r="G307">
        <v>0</v>
      </c>
      <c r="H307">
        <v>7.2389999999999998E-4</v>
      </c>
      <c r="J307" t="s">
        <v>216</v>
      </c>
      <c r="K307" t="s">
        <v>111</v>
      </c>
      <c r="L307" t="s">
        <v>111</v>
      </c>
      <c r="M307" t="s">
        <v>112</v>
      </c>
      <c r="N307" t="s">
        <v>38</v>
      </c>
    </row>
    <row r="308" spans="1:14" x14ac:dyDescent="0.3">
      <c r="A308" t="s">
        <v>68</v>
      </c>
      <c r="B308">
        <v>4.1700000000000011E-4</v>
      </c>
      <c r="C308" t="s">
        <v>52</v>
      </c>
      <c r="D308" t="s">
        <v>69</v>
      </c>
      <c r="E308" t="s">
        <v>54</v>
      </c>
      <c r="F308" t="s">
        <v>30</v>
      </c>
      <c r="G308">
        <v>0</v>
      </c>
      <c r="H308">
        <v>1.5E-3</v>
      </c>
      <c r="J308" t="s">
        <v>196</v>
      </c>
      <c r="K308" t="s">
        <v>71</v>
      </c>
      <c r="L308" t="s">
        <v>71</v>
      </c>
      <c r="M308" t="s">
        <v>72</v>
      </c>
      <c r="N308" t="s">
        <v>38</v>
      </c>
    </row>
    <row r="309" spans="1:14" x14ac:dyDescent="0.3">
      <c r="A309" t="s">
        <v>68</v>
      </c>
      <c r="B309">
        <v>1.0842E-4</v>
      </c>
      <c r="C309" t="s">
        <v>52</v>
      </c>
      <c r="D309" t="s">
        <v>69</v>
      </c>
      <c r="E309" t="s">
        <v>54</v>
      </c>
      <c r="F309" t="s">
        <v>30</v>
      </c>
      <c r="G309">
        <v>0</v>
      </c>
      <c r="H309">
        <v>3.8999999999999999E-4</v>
      </c>
      <c r="J309" t="s">
        <v>217</v>
      </c>
      <c r="K309" t="s">
        <v>71</v>
      </c>
      <c r="L309" t="s">
        <v>71</v>
      </c>
      <c r="M309" t="s">
        <v>72</v>
      </c>
      <c r="N309" t="s">
        <v>38</v>
      </c>
    </row>
    <row r="310" spans="1:14" x14ac:dyDescent="0.3">
      <c r="A310" t="s">
        <v>218</v>
      </c>
      <c r="B310">
        <v>2.1921000000000001E-4</v>
      </c>
      <c r="C310" t="s">
        <v>7</v>
      </c>
      <c r="D310" t="s">
        <v>34</v>
      </c>
      <c r="E310" t="s">
        <v>29</v>
      </c>
      <c r="F310" t="s">
        <v>30</v>
      </c>
      <c r="G310">
        <v>0</v>
      </c>
      <c r="H310">
        <v>2.1921000000000001E-4</v>
      </c>
      <c r="J310" t="s">
        <v>196</v>
      </c>
      <c r="K310" t="s">
        <v>219</v>
      </c>
      <c r="L310" t="s">
        <v>219</v>
      </c>
      <c r="M310" t="s">
        <v>220</v>
      </c>
      <c r="N310" t="s">
        <v>38</v>
      </c>
    </row>
    <row r="312" spans="1:14" ht="15.6" x14ac:dyDescent="0.3">
      <c r="A312" s="1" t="s">
        <v>1</v>
      </c>
      <c r="B312" s="1" t="s">
        <v>221</v>
      </c>
    </row>
    <row r="313" spans="1:14" x14ac:dyDescent="0.3">
      <c r="A313" t="s">
        <v>2</v>
      </c>
      <c r="B313" t="s">
        <v>222</v>
      </c>
    </row>
    <row r="314" spans="1:14" x14ac:dyDescent="0.3">
      <c r="A314" t="s">
        <v>4</v>
      </c>
      <c r="B314" t="s">
        <v>5</v>
      </c>
    </row>
    <row r="315" spans="1:14" x14ac:dyDescent="0.3">
      <c r="A315" t="s">
        <v>6</v>
      </c>
      <c r="B315" t="s">
        <v>7</v>
      </c>
    </row>
    <row r="316" spans="1:14" x14ac:dyDescent="0.3">
      <c r="A316" t="s">
        <v>8</v>
      </c>
      <c r="B316">
        <v>1</v>
      </c>
    </row>
    <row r="317" spans="1:14" x14ac:dyDescent="0.3">
      <c r="A317" t="s">
        <v>9</v>
      </c>
      <c r="B317" t="s">
        <v>221</v>
      </c>
    </row>
    <row r="318" spans="1:14" x14ac:dyDescent="0.3">
      <c r="A318" t="s">
        <v>10</v>
      </c>
      <c r="B318" t="s">
        <v>11</v>
      </c>
    </row>
    <row r="319" spans="1:14" x14ac:dyDescent="0.3">
      <c r="A319" t="s">
        <v>12</v>
      </c>
      <c r="B319" t="s">
        <v>13</v>
      </c>
    </row>
    <row r="320" spans="1:14" ht="15.6" x14ac:dyDescent="0.3">
      <c r="A320" s="1" t="s">
        <v>14</v>
      </c>
    </row>
    <row r="321" spans="1:14" x14ac:dyDescent="0.3">
      <c r="A321" t="s">
        <v>15</v>
      </c>
      <c r="B321" t="s">
        <v>16</v>
      </c>
      <c r="C321" t="s">
        <v>6</v>
      </c>
      <c r="D321" t="s">
        <v>12</v>
      </c>
      <c r="E321" t="s">
        <v>17</v>
      </c>
      <c r="F321" t="s">
        <v>10</v>
      </c>
      <c r="G321" t="s">
        <v>18</v>
      </c>
      <c r="H321" t="s">
        <v>19</v>
      </c>
      <c r="I321" t="s">
        <v>20</v>
      </c>
      <c r="J321" t="s">
        <v>21</v>
      </c>
      <c r="K321" t="s">
        <v>22</v>
      </c>
    </row>
    <row r="322" spans="1:14" x14ac:dyDescent="0.3">
      <c r="A322" t="s">
        <v>223</v>
      </c>
      <c r="B322">
        <v>5.4000000000000003E-3</v>
      </c>
      <c r="D322" t="s">
        <v>34</v>
      </c>
      <c r="E322" t="s">
        <v>101</v>
      </c>
      <c r="F322" t="s">
        <v>102</v>
      </c>
      <c r="G322">
        <v>0</v>
      </c>
      <c r="H322">
        <v>5.4000000000000003E-3</v>
      </c>
      <c r="J322" t="s">
        <v>27</v>
      </c>
    </row>
    <row r="323" spans="1:14" x14ac:dyDescent="0.3">
      <c r="A323" t="s">
        <v>100</v>
      </c>
      <c r="B323">
        <v>1.67E-7</v>
      </c>
      <c r="D323" t="s">
        <v>34</v>
      </c>
      <c r="E323" t="s">
        <v>101</v>
      </c>
      <c r="F323" t="s">
        <v>102</v>
      </c>
      <c r="G323">
        <v>0</v>
      </c>
      <c r="H323">
        <v>1.67E-7</v>
      </c>
      <c r="J323" t="s">
        <v>27</v>
      </c>
    </row>
    <row r="324" spans="1:14" x14ac:dyDescent="0.3">
      <c r="A324" t="s">
        <v>224</v>
      </c>
      <c r="B324">
        <v>1.7000000000000001E-4</v>
      </c>
      <c r="D324" t="s">
        <v>34</v>
      </c>
      <c r="E324" t="s">
        <v>101</v>
      </c>
      <c r="F324" t="s">
        <v>102</v>
      </c>
      <c r="G324">
        <v>0</v>
      </c>
      <c r="H324">
        <v>1.7000000000000001E-4</v>
      </c>
      <c r="J324" t="s">
        <v>27</v>
      </c>
    </row>
    <row r="325" spans="1:14" x14ac:dyDescent="0.3">
      <c r="A325" t="s">
        <v>221</v>
      </c>
      <c r="B325">
        <v>1</v>
      </c>
      <c r="C325" t="s">
        <v>7</v>
      </c>
      <c r="D325" t="s">
        <v>13</v>
      </c>
      <c r="E325" t="s">
        <v>225</v>
      </c>
      <c r="F325" t="s">
        <v>26</v>
      </c>
      <c r="I325">
        <v>100</v>
      </c>
      <c r="J325" t="s">
        <v>27</v>
      </c>
      <c r="K325" t="s">
        <v>221</v>
      </c>
    </row>
    <row r="327" spans="1:14" ht="15.6" x14ac:dyDescent="0.3">
      <c r="A327" s="1" t="s">
        <v>1</v>
      </c>
      <c r="B327" s="1" t="s">
        <v>105</v>
      </c>
    </row>
    <row r="328" spans="1:14" x14ac:dyDescent="0.3">
      <c r="A328" t="s">
        <v>2</v>
      </c>
      <c r="B328" t="s">
        <v>226</v>
      </c>
    </row>
    <row r="329" spans="1:14" x14ac:dyDescent="0.3">
      <c r="A329" t="s">
        <v>4</v>
      </c>
      <c r="B329" t="s">
        <v>5</v>
      </c>
    </row>
    <row r="330" spans="1:14" x14ac:dyDescent="0.3">
      <c r="A330" t="s">
        <v>6</v>
      </c>
      <c r="B330" t="s">
        <v>7</v>
      </c>
    </row>
    <row r="331" spans="1:14" x14ac:dyDescent="0.3">
      <c r="A331" t="s">
        <v>8</v>
      </c>
      <c r="B331">
        <v>1</v>
      </c>
    </row>
    <row r="332" spans="1:14" x14ac:dyDescent="0.3">
      <c r="A332" t="s">
        <v>9</v>
      </c>
      <c r="B332" t="s">
        <v>105</v>
      </c>
    </row>
    <row r="333" spans="1:14" x14ac:dyDescent="0.3">
      <c r="A333" t="s">
        <v>10</v>
      </c>
      <c r="B333" t="s">
        <v>11</v>
      </c>
    </row>
    <row r="334" spans="1:14" x14ac:dyDescent="0.3">
      <c r="A334" t="s">
        <v>12</v>
      </c>
      <c r="B334" t="s">
        <v>13</v>
      </c>
    </row>
    <row r="335" spans="1:14" ht="15.6" x14ac:dyDescent="0.3">
      <c r="A335" s="1" t="s">
        <v>14</v>
      </c>
    </row>
    <row r="336" spans="1:14" x14ac:dyDescent="0.3">
      <c r="A336" t="s">
        <v>15</v>
      </c>
      <c r="B336" t="s">
        <v>16</v>
      </c>
      <c r="C336" t="s">
        <v>6</v>
      </c>
      <c r="D336" t="s">
        <v>12</v>
      </c>
      <c r="E336" t="s">
        <v>17</v>
      </c>
      <c r="F336" t="s">
        <v>10</v>
      </c>
      <c r="G336" t="s">
        <v>18</v>
      </c>
      <c r="H336" t="s">
        <v>19</v>
      </c>
      <c r="I336" t="s">
        <v>20</v>
      </c>
      <c r="J336" t="s">
        <v>21</v>
      </c>
      <c r="K336" t="s">
        <v>22</v>
      </c>
      <c r="L336" t="s">
        <v>9</v>
      </c>
      <c r="M336" t="s">
        <v>23</v>
      </c>
      <c r="N336" t="s">
        <v>24</v>
      </c>
    </row>
    <row r="337" spans="1:14" x14ac:dyDescent="0.3">
      <c r="A337" t="s">
        <v>100</v>
      </c>
      <c r="B337">
        <v>2.9810000000000001E-5</v>
      </c>
      <c r="D337" t="s">
        <v>34</v>
      </c>
      <c r="E337" t="s">
        <v>101</v>
      </c>
      <c r="F337" t="s">
        <v>102</v>
      </c>
      <c r="G337">
        <v>0</v>
      </c>
      <c r="H337">
        <v>2.9810000000000001E-5</v>
      </c>
      <c r="J337" t="s">
        <v>27</v>
      </c>
    </row>
    <row r="338" spans="1:14" x14ac:dyDescent="0.3">
      <c r="A338" t="s">
        <v>105</v>
      </c>
      <c r="B338">
        <v>1</v>
      </c>
      <c r="C338" t="s">
        <v>7</v>
      </c>
      <c r="D338" t="s">
        <v>13</v>
      </c>
      <c r="E338" t="s">
        <v>104</v>
      </c>
      <c r="F338" t="s">
        <v>26</v>
      </c>
      <c r="I338">
        <v>100</v>
      </c>
      <c r="J338" t="s">
        <v>27</v>
      </c>
      <c r="K338" t="s">
        <v>105</v>
      </c>
    </row>
    <row r="339" spans="1:14" x14ac:dyDescent="0.3">
      <c r="A339" t="s">
        <v>227</v>
      </c>
      <c r="B339">
        <v>1.4200000000000001E-2</v>
      </c>
      <c r="C339" t="s">
        <v>33</v>
      </c>
      <c r="D339" t="s">
        <v>34</v>
      </c>
      <c r="E339" t="s">
        <v>29</v>
      </c>
      <c r="F339" t="s">
        <v>30</v>
      </c>
      <c r="G339">
        <v>0</v>
      </c>
      <c r="H339">
        <v>1.4200000000000001E-2</v>
      </c>
      <c r="J339" t="s">
        <v>27</v>
      </c>
      <c r="K339" t="s">
        <v>228</v>
      </c>
      <c r="L339" t="s">
        <v>228</v>
      </c>
      <c r="M339" t="s">
        <v>229</v>
      </c>
      <c r="N339" t="s">
        <v>38</v>
      </c>
    </row>
    <row r="340" spans="1:14" x14ac:dyDescent="0.3">
      <c r="A340" t="s">
        <v>197</v>
      </c>
      <c r="B340">
        <v>3.2000000000000003E-4</v>
      </c>
      <c r="C340" t="s">
        <v>33</v>
      </c>
      <c r="D340" t="s">
        <v>34</v>
      </c>
      <c r="E340" t="s">
        <v>29</v>
      </c>
      <c r="F340" t="s">
        <v>30</v>
      </c>
      <c r="G340">
        <v>0</v>
      </c>
      <c r="H340">
        <v>3.2000000000000003E-4</v>
      </c>
      <c r="J340" t="s">
        <v>27</v>
      </c>
      <c r="K340" t="s">
        <v>199</v>
      </c>
      <c r="L340" t="s">
        <v>199</v>
      </c>
      <c r="M340" t="s">
        <v>200</v>
      </c>
      <c r="N340" t="s">
        <v>38</v>
      </c>
    </row>
    <row r="341" spans="1:14" x14ac:dyDescent="0.3">
      <c r="A341" t="s">
        <v>201</v>
      </c>
      <c r="B341">
        <v>5.0000000000000002E-5</v>
      </c>
      <c r="C341" t="s">
        <v>33</v>
      </c>
      <c r="D341" t="s">
        <v>34</v>
      </c>
      <c r="E341" t="s">
        <v>29</v>
      </c>
      <c r="F341" t="s">
        <v>30</v>
      </c>
      <c r="G341">
        <v>0</v>
      </c>
      <c r="H341">
        <v>5.0000000000000002E-5</v>
      </c>
      <c r="J341" t="s">
        <v>27</v>
      </c>
      <c r="K341" t="s">
        <v>203</v>
      </c>
      <c r="L341" t="s">
        <v>203</v>
      </c>
      <c r="M341" t="s">
        <v>204</v>
      </c>
      <c r="N341" t="s">
        <v>38</v>
      </c>
    </row>
    <row r="342" spans="1:14" x14ac:dyDescent="0.3">
      <c r="A342" t="s">
        <v>205</v>
      </c>
      <c r="B342">
        <v>1E-4</v>
      </c>
      <c r="C342" t="s">
        <v>33</v>
      </c>
      <c r="D342" t="s">
        <v>34</v>
      </c>
      <c r="E342" t="s">
        <v>29</v>
      </c>
      <c r="F342" t="s">
        <v>30</v>
      </c>
      <c r="G342">
        <v>0</v>
      </c>
      <c r="H342">
        <v>1E-4</v>
      </c>
      <c r="J342" t="s">
        <v>27</v>
      </c>
      <c r="K342" t="s">
        <v>207</v>
      </c>
      <c r="L342" t="s">
        <v>207</v>
      </c>
      <c r="M342" t="s">
        <v>208</v>
      </c>
      <c r="N342" t="s">
        <v>38</v>
      </c>
    </row>
    <row r="343" spans="1:14" x14ac:dyDescent="0.3">
      <c r="A343" t="s">
        <v>209</v>
      </c>
      <c r="B343">
        <v>5.8E-4</v>
      </c>
      <c r="C343" t="s">
        <v>33</v>
      </c>
      <c r="D343" t="s">
        <v>34</v>
      </c>
      <c r="E343" t="s">
        <v>29</v>
      </c>
      <c r="F343" t="s">
        <v>30</v>
      </c>
      <c r="G343">
        <v>0</v>
      </c>
      <c r="H343">
        <v>5.8E-4</v>
      </c>
      <c r="J343" t="s">
        <v>27</v>
      </c>
      <c r="K343" t="s">
        <v>211</v>
      </c>
      <c r="L343" t="s">
        <v>211</v>
      </c>
      <c r="M343" t="s">
        <v>212</v>
      </c>
      <c r="N343" t="s">
        <v>38</v>
      </c>
    </row>
    <row r="344" spans="1:14" x14ac:dyDescent="0.3">
      <c r="A344" t="s">
        <v>110</v>
      </c>
      <c r="B344">
        <v>1.2459999999999999E-4</v>
      </c>
      <c r="C344" t="s">
        <v>7</v>
      </c>
      <c r="D344" t="s">
        <v>34</v>
      </c>
      <c r="E344" t="s">
        <v>29</v>
      </c>
      <c r="F344" t="s">
        <v>30</v>
      </c>
      <c r="G344">
        <v>0</v>
      </c>
      <c r="H344">
        <v>1.2459999999999999E-4</v>
      </c>
      <c r="J344" t="s">
        <v>27</v>
      </c>
      <c r="K344" t="s">
        <v>111</v>
      </c>
      <c r="L344" t="s">
        <v>111</v>
      </c>
      <c r="M344" t="s">
        <v>112</v>
      </c>
      <c r="N344" t="s">
        <v>38</v>
      </c>
    </row>
    <row r="346" spans="1:14" ht="15.6" x14ac:dyDescent="0.3">
      <c r="A346" s="1" t="s">
        <v>1</v>
      </c>
      <c r="B346" s="1" t="s">
        <v>177</v>
      </c>
    </row>
    <row r="347" spans="1:14" x14ac:dyDescent="0.3">
      <c r="A347" t="s">
        <v>2</v>
      </c>
      <c r="B347" t="s">
        <v>230</v>
      </c>
    </row>
    <row r="348" spans="1:14" x14ac:dyDescent="0.3">
      <c r="A348" t="s">
        <v>4</v>
      </c>
      <c r="B348" t="s">
        <v>5</v>
      </c>
    </row>
    <row r="349" spans="1:14" x14ac:dyDescent="0.3">
      <c r="A349" t="s">
        <v>6</v>
      </c>
      <c r="B349" t="s">
        <v>7</v>
      </c>
    </row>
    <row r="350" spans="1:14" x14ac:dyDescent="0.3">
      <c r="A350" t="s">
        <v>8</v>
      </c>
      <c r="B350">
        <v>1</v>
      </c>
    </row>
    <row r="351" spans="1:14" x14ac:dyDescent="0.3">
      <c r="A351" t="s">
        <v>9</v>
      </c>
      <c r="B351" t="s">
        <v>177</v>
      </c>
    </row>
    <row r="352" spans="1:14" x14ac:dyDescent="0.3">
      <c r="A352" t="s">
        <v>10</v>
      </c>
      <c r="B352" t="s">
        <v>11</v>
      </c>
    </row>
    <row r="353" spans="1:14" x14ac:dyDescent="0.3">
      <c r="A353" t="s">
        <v>12</v>
      </c>
      <c r="B353" t="s">
        <v>13</v>
      </c>
    </row>
    <row r="354" spans="1:14" ht="15.6" x14ac:dyDescent="0.3">
      <c r="A354" s="1" t="s">
        <v>14</v>
      </c>
    </row>
    <row r="355" spans="1:14" x14ac:dyDescent="0.3">
      <c r="A355" t="s">
        <v>15</v>
      </c>
      <c r="B355" t="s">
        <v>16</v>
      </c>
      <c r="C355" t="s">
        <v>6</v>
      </c>
      <c r="D355" t="s">
        <v>12</v>
      </c>
      <c r="E355" t="s">
        <v>17</v>
      </c>
      <c r="F355" t="s">
        <v>10</v>
      </c>
      <c r="G355" t="s">
        <v>18</v>
      </c>
      <c r="H355" t="s">
        <v>19</v>
      </c>
      <c r="I355" t="s">
        <v>20</v>
      </c>
      <c r="J355" t="s">
        <v>21</v>
      </c>
      <c r="K355" t="s">
        <v>22</v>
      </c>
      <c r="L355" t="s">
        <v>9</v>
      </c>
      <c r="M355" t="s">
        <v>23</v>
      </c>
      <c r="N355" t="s">
        <v>24</v>
      </c>
    </row>
    <row r="356" spans="1:14" x14ac:dyDescent="0.3">
      <c r="A356" t="s">
        <v>177</v>
      </c>
      <c r="B356">
        <v>1</v>
      </c>
      <c r="C356" t="s">
        <v>7</v>
      </c>
      <c r="D356" t="s">
        <v>13</v>
      </c>
      <c r="E356" t="s">
        <v>104</v>
      </c>
      <c r="F356" t="s">
        <v>26</v>
      </c>
      <c r="I356">
        <v>100</v>
      </c>
      <c r="J356" t="s">
        <v>27</v>
      </c>
      <c r="K356" t="s">
        <v>177</v>
      </c>
    </row>
    <row r="357" spans="1:14" x14ac:dyDescent="0.3">
      <c r="A357" t="s">
        <v>98</v>
      </c>
      <c r="B357">
        <v>1.0245899999999999</v>
      </c>
      <c r="C357" t="s">
        <v>7</v>
      </c>
      <c r="D357" t="s">
        <v>13</v>
      </c>
      <c r="E357" t="s">
        <v>29</v>
      </c>
      <c r="F357" t="s">
        <v>30</v>
      </c>
      <c r="G357">
        <v>0</v>
      </c>
      <c r="H357">
        <v>1.0245899999999999</v>
      </c>
      <c r="J357" t="s">
        <v>27</v>
      </c>
      <c r="K357" t="s">
        <v>98</v>
      </c>
    </row>
    <row r="358" spans="1:14" x14ac:dyDescent="0.3">
      <c r="A358" t="s">
        <v>79</v>
      </c>
      <c r="B358">
        <v>4.0299999999999997E-3</v>
      </c>
      <c r="C358" t="s">
        <v>7</v>
      </c>
      <c r="D358" t="s">
        <v>13</v>
      </c>
      <c r="E358" t="s">
        <v>54</v>
      </c>
      <c r="F358" t="s">
        <v>30</v>
      </c>
      <c r="G358">
        <v>0</v>
      </c>
      <c r="H358">
        <v>4.0299999999999997E-3</v>
      </c>
      <c r="J358" t="s">
        <v>27</v>
      </c>
      <c r="K358" t="s">
        <v>81</v>
      </c>
      <c r="L358" t="s">
        <v>81</v>
      </c>
      <c r="M358" t="s">
        <v>82</v>
      </c>
      <c r="N358" t="s">
        <v>38</v>
      </c>
    </row>
    <row r="359" spans="1:14" x14ac:dyDescent="0.3">
      <c r="A359" t="s">
        <v>42</v>
      </c>
      <c r="B359">
        <v>3.0000000000000001E-5</v>
      </c>
      <c r="C359" t="s">
        <v>33</v>
      </c>
      <c r="D359" t="s">
        <v>34</v>
      </c>
      <c r="E359" t="s">
        <v>29</v>
      </c>
      <c r="F359" t="s">
        <v>30</v>
      </c>
      <c r="G359">
        <v>0</v>
      </c>
      <c r="H359">
        <v>3.0000000000000001E-5</v>
      </c>
      <c r="J359" t="s">
        <v>27</v>
      </c>
      <c r="K359" t="s">
        <v>43</v>
      </c>
      <c r="L359" t="s">
        <v>43</v>
      </c>
      <c r="M359" t="s">
        <v>44</v>
      </c>
      <c r="N359" t="s">
        <v>38</v>
      </c>
    </row>
    <row r="360" spans="1:14" x14ac:dyDescent="0.3">
      <c r="A360" t="s">
        <v>137</v>
      </c>
      <c r="B360">
        <v>9.0000000000000006E-5</v>
      </c>
      <c r="C360" t="s">
        <v>33</v>
      </c>
      <c r="D360" t="s">
        <v>34</v>
      </c>
      <c r="E360" t="s">
        <v>29</v>
      </c>
      <c r="F360" t="s">
        <v>30</v>
      </c>
      <c r="G360">
        <v>0</v>
      </c>
      <c r="H360">
        <v>9.0000000000000006E-5</v>
      </c>
      <c r="J360" t="s">
        <v>27</v>
      </c>
      <c r="K360" t="s">
        <v>139</v>
      </c>
      <c r="L360" t="s">
        <v>139</v>
      </c>
      <c r="M360" t="s">
        <v>140</v>
      </c>
      <c r="N360" t="s">
        <v>38</v>
      </c>
    </row>
    <row r="361" spans="1:14" x14ac:dyDescent="0.3">
      <c r="A361" t="s">
        <v>60</v>
      </c>
      <c r="B361">
        <v>3.5000000000000001E-3</v>
      </c>
      <c r="C361" t="s">
        <v>7</v>
      </c>
      <c r="D361" t="s">
        <v>53</v>
      </c>
      <c r="E361" t="s">
        <v>54</v>
      </c>
      <c r="F361" t="s">
        <v>30</v>
      </c>
      <c r="G361">
        <v>0</v>
      </c>
      <c r="H361">
        <v>3.5000000000000001E-3</v>
      </c>
      <c r="J361" t="s">
        <v>231</v>
      </c>
      <c r="K361" t="s">
        <v>62</v>
      </c>
      <c r="L361" t="s">
        <v>62</v>
      </c>
      <c r="M361" t="s">
        <v>63</v>
      </c>
      <c r="N361" t="s">
        <v>38</v>
      </c>
    </row>
    <row r="362" spans="1:14" x14ac:dyDescent="0.3">
      <c r="A362" t="s">
        <v>65</v>
      </c>
      <c r="B362">
        <v>0.44019999999999998</v>
      </c>
      <c r="C362" t="s">
        <v>33</v>
      </c>
      <c r="D362" t="s">
        <v>53</v>
      </c>
      <c r="E362" t="s">
        <v>54</v>
      </c>
      <c r="F362" t="s">
        <v>30</v>
      </c>
      <c r="G362">
        <v>0</v>
      </c>
      <c r="H362">
        <v>0.44019999999999998</v>
      </c>
      <c r="J362" t="s">
        <v>232</v>
      </c>
      <c r="K362" t="s">
        <v>66</v>
      </c>
      <c r="L362" t="s">
        <v>66</v>
      </c>
      <c r="M362" t="s">
        <v>67</v>
      </c>
      <c r="N362" t="s">
        <v>38</v>
      </c>
    </row>
    <row r="363" spans="1:14" x14ac:dyDescent="0.3">
      <c r="A363" t="s">
        <v>68</v>
      </c>
      <c r="B363">
        <v>2.5853999999999997E-4</v>
      </c>
      <c r="C363" t="s">
        <v>52</v>
      </c>
      <c r="D363" t="s">
        <v>69</v>
      </c>
      <c r="E363" t="s">
        <v>54</v>
      </c>
      <c r="F363" t="s">
        <v>30</v>
      </c>
      <c r="G363">
        <v>0</v>
      </c>
      <c r="H363">
        <v>9.3000000000000005E-4</v>
      </c>
      <c r="J363" t="s">
        <v>27</v>
      </c>
      <c r="K363" t="s">
        <v>71</v>
      </c>
      <c r="L363" t="s">
        <v>71</v>
      </c>
      <c r="M363" t="s">
        <v>72</v>
      </c>
      <c r="N363" t="s">
        <v>38</v>
      </c>
    </row>
    <row r="364" spans="1:14" x14ac:dyDescent="0.3">
      <c r="A364" t="s">
        <v>68</v>
      </c>
      <c r="B364">
        <v>4.9762000000000005E-4</v>
      </c>
      <c r="C364" t="s">
        <v>52</v>
      </c>
      <c r="D364" t="s">
        <v>69</v>
      </c>
      <c r="E364" t="s">
        <v>54</v>
      </c>
      <c r="F364" t="s">
        <v>30</v>
      </c>
      <c r="G364">
        <v>0</v>
      </c>
      <c r="H364">
        <v>1.7899999999999999E-3</v>
      </c>
      <c r="J364" t="s">
        <v>233</v>
      </c>
      <c r="K364" t="s">
        <v>71</v>
      </c>
      <c r="L364" t="s">
        <v>71</v>
      </c>
      <c r="M364" t="s">
        <v>72</v>
      </c>
      <c r="N364" t="s">
        <v>38</v>
      </c>
    </row>
    <row r="366" spans="1:14" ht="15.6" x14ac:dyDescent="0.3">
      <c r="A366" s="1" t="s">
        <v>1</v>
      </c>
      <c r="B366" s="1" t="s">
        <v>77</v>
      </c>
    </row>
    <row r="367" spans="1:14" x14ac:dyDescent="0.3">
      <c r="A367" t="s">
        <v>2</v>
      </c>
      <c r="B367" t="s">
        <v>234</v>
      </c>
    </row>
    <row r="368" spans="1:14" x14ac:dyDescent="0.3">
      <c r="A368" t="s">
        <v>4</v>
      </c>
      <c r="B368" t="s">
        <v>5</v>
      </c>
    </row>
    <row r="369" spans="1:14" x14ac:dyDescent="0.3">
      <c r="A369" t="s">
        <v>6</v>
      </c>
      <c r="B369" t="s">
        <v>7</v>
      </c>
    </row>
    <row r="370" spans="1:14" x14ac:dyDescent="0.3">
      <c r="A370" t="s">
        <v>8</v>
      </c>
      <c r="B370">
        <v>1</v>
      </c>
    </row>
    <row r="371" spans="1:14" x14ac:dyDescent="0.3">
      <c r="A371" t="s">
        <v>9</v>
      </c>
      <c r="B371" t="s">
        <v>77</v>
      </c>
    </row>
    <row r="372" spans="1:14" x14ac:dyDescent="0.3">
      <c r="A372" t="s">
        <v>10</v>
      </c>
      <c r="B372" t="s">
        <v>11</v>
      </c>
    </row>
    <row r="373" spans="1:14" x14ac:dyDescent="0.3">
      <c r="A373" t="s">
        <v>12</v>
      </c>
      <c r="B373" t="s">
        <v>13</v>
      </c>
    </row>
    <row r="374" spans="1:14" ht="15.6" x14ac:dyDescent="0.3">
      <c r="A374" s="1" t="s">
        <v>14</v>
      </c>
    </row>
    <row r="375" spans="1:14" x14ac:dyDescent="0.3">
      <c r="A375" t="s">
        <v>15</v>
      </c>
      <c r="B375" t="s">
        <v>16</v>
      </c>
      <c r="C375" t="s">
        <v>6</v>
      </c>
      <c r="D375" t="s">
        <v>12</v>
      </c>
      <c r="E375" t="s">
        <v>17</v>
      </c>
      <c r="F375" t="s">
        <v>10</v>
      </c>
      <c r="G375" t="s">
        <v>18</v>
      </c>
      <c r="H375" t="s">
        <v>19</v>
      </c>
      <c r="I375" t="s">
        <v>20</v>
      </c>
      <c r="J375" t="s">
        <v>21</v>
      </c>
      <c r="K375" t="s">
        <v>22</v>
      </c>
      <c r="L375" t="s">
        <v>9</v>
      </c>
      <c r="M375" t="s">
        <v>23</v>
      </c>
      <c r="N375" t="s">
        <v>24</v>
      </c>
    </row>
    <row r="376" spans="1:14" x14ac:dyDescent="0.3">
      <c r="A376" t="s">
        <v>77</v>
      </c>
      <c r="B376">
        <v>1</v>
      </c>
      <c r="C376" t="s">
        <v>7</v>
      </c>
      <c r="D376" t="s">
        <v>13</v>
      </c>
      <c r="E376" t="s">
        <v>76</v>
      </c>
      <c r="F376" t="s">
        <v>26</v>
      </c>
      <c r="I376">
        <v>100</v>
      </c>
      <c r="J376" t="s">
        <v>27</v>
      </c>
      <c r="K376" t="s">
        <v>77</v>
      </c>
    </row>
    <row r="377" spans="1:14" x14ac:dyDescent="0.3">
      <c r="A377" t="s">
        <v>114</v>
      </c>
      <c r="B377">
        <v>1.0246</v>
      </c>
      <c r="C377" t="s">
        <v>7</v>
      </c>
      <c r="D377" t="s">
        <v>13</v>
      </c>
      <c r="E377" t="s">
        <v>29</v>
      </c>
      <c r="F377" t="s">
        <v>30</v>
      </c>
      <c r="G377">
        <v>0</v>
      </c>
      <c r="H377">
        <v>1.0246</v>
      </c>
      <c r="J377" t="s">
        <v>235</v>
      </c>
      <c r="K377" t="s">
        <v>114</v>
      </c>
    </row>
    <row r="378" spans="1:14" x14ac:dyDescent="0.3">
      <c r="A378" t="s">
        <v>79</v>
      </c>
      <c r="B378">
        <v>4.0000000000000001E-3</v>
      </c>
      <c r="C378" t="s">
        <v>7</v>
      </c>
      <c r="D378" t="s">
        <v>13</v>
      </c>
      <c r="E378" t="s">
        <v>29</v>
      </c>
      <c r="F378" t="s">
        <v>30</v>
      </c>
      <c r="G378">
        <v>0</v>
      </c>
      <c r="H378">
        <v>4.0000000000000001E-3</v>
      </c>
      <c r="J378" t="s">
        <v>235</v>
      </c>
      <c r="K378" t="s">
        <v>81</v>
      </c>
      <c r="L378" t="s">
        <v>81</v>
      </c>
      <c r="M378" t="s">
        <v>82</v>
      </c>
      <c r="N378" t="s">
        <v>38</v>
      </c>
    </row>
    <row r="379" spans="1:14" x14ac:dyDescent="0.3">
      <c r="A379" t="s">
        <v>42</v>
      </c>
      <c r="B379">
        <v>3.1999999999999999E-5</v>
      </c>
      <c r="C379" t="s">
        <v>33</v>
      </c>
      <c r="D379" t="s">
        <v>34</v>
      </c>
      <c r="E379" t="s">
        <v>29</v>
      </c>
      <c r="F379" t="s">
        <v>30</v>
      </c>
      <c r="G379">
        <v>0</v>
      </c>
      <c r="H379">
        <v>3.1999999999999999E-5</v>
      </c>
      <c r="J379" t="s">
        <v>235</v>
      </c>
      <c r="K379" t="s">
        <v>43</v>
      </c>
      <c r="L379" t="s">
        <v>43</v>
      </c>
      <c r="M379" t="s">
        <v>44</v>
      </c>
      <c r="N379" t="s">
        <v>38</v>
      </c>
    </row>
    <row r="380" spans="1:14" x14ac:dyDescent="0.3">
      <c r="A380" t="s">
        <v>137</v>
      </c>
      <c r="B380">
        <v>8.7999999999999998E-5</v>
      </c>
      <c r="C380" t="s">
        <v>33</v>
      </c>
      <c r="D380" t="s">
        <v>34</v>
      </c>
      <c r="E380" t="s">
        <v>29</v>
      </c>
      <c r="F380" t="s">
        <v>30</v>
      </c>
      <c r="G380">
        <v>0</v>
      </c>
      <c r="H380">
        <v>8.7999999999999998E-5</v>
      </c>
      <c r="J380" t="s">
        <v>235</v>
      </c>
      <c r="K380" t="s">
        <v>139</v>
      </c>
      <c r="L380" t="s">
        <v>139</v>
      </c>
      <c r="M380" t="s">
        <v>140</v>
      </c>
      <c r="N380" t="s">
        <v>38</v>
      </c>
    </row>
    <row r="381" spans="1:14" x14ac:dyDescent="0.3">
      <c r="A381" t="s">
        <v>68</v>
      </c>
      <c r="B381">
        <v>2.5020000000000001E-4</v>
      </c>
      <c r="C381" t="s">
        <v>52</v>
      </c>
      <c r="D381" t="s">
        <v>69</v>
      </c>
      <c r="E381" t="s">
        <v>29</v>
      </c>
      <c r="F381" t="s">
        <v>30</v>
      </c>
      <c r="G381">
        <v>0</v>
      </c>
      <c r="H381">
        <v>8.9999999999999998E-4</v>
      </c>
      <c r="J381" t="s">
        <v>235</v>
      </c>
      <c r="K381" t="s">
        <v>71</v>
      </c>
      <c r="L381" t="s">
        <v>71</v>
      </c>
      <c r="M381" t="s">
        <v>72</v>
      </c>
      <c r="N381" t="s">
        <v>38</v>
      </c>
    </row>
    <row r="383" spans="1:14" ht="15.6" x14ac:dyDescent="0.3">
      <c r="A383" s="1" t="s">
        <v>1</v>
      </c>
      <c r="B383" s="1" t="s">
        <v>116</v>
      </c>
    </row>
    <row r="384" spans="1:14" x14ac:dyDescent="0.3">
      <c r="A384" t="s">
        <v>2</v>
      </c>
      <c r="B384" t="s">
        <v>236</v>
      </c>
    </row>
    <row r="385" spans="1:14" x14ac:dyDescent="0.3">
      <c r="A385" t="s">
        <v>4</v>
      </c>
      <c r="B385" t="s">
        <v>5</v>
      </c>
    </row>
    <row r="386" spans="1:14" x14ac:dyDescent="0.3">
      <c r="A386" t="s">
        <v>6</v>
      </c>
      <c r="B386" t="s">
        <v>7</v>
      </c>
    </row>
    <row r="387" spans="1:14" x14ac:dyDescent="0.3">
      <c r="A387" t="s">
        <v>8</v>
      </c>
      <c r="B387">
        <v>1</v>
      </c>
    </row>
    <row r="388" spans="1:14" x14ac:dyDescent="0.3">
      <c r="A388" t="s">
        <v>9</v>
      </c>
      <c r="B388" t="s">
        <v>116</v>
      </c>
    </row>
    <row r="389" spans="1:14" x14ac:dyDescent="0.3">
      <c r="A389" t="s">
        <v>10</v>
      </c>
      <c r="B389" t="s">
        <v>11</v>
      </c>
    </row>
    <row r="390" spans="1:14" x14ac:dyDescent="0.3">
      <c r="A390" t="s">
        <v>12</v>
      </c>
      <c r="B390" t="s">
        <v>13</v>
      </c>
    </row>
    <row r="391" spans="1:14" ht="15.6" x14ac:dyDescent="0.3">
      <c r="A391" s="1" t="s">
        <v>14</v>
      </c>
    </row>
    <row r="392" spans="1:14" x14ac:dyDescent="0.3">
      <c r="A392" t="s">
        <v>15</v>
      </c>
      <c r="B392" t="s">
        <v>16</v>
      </c>
      <c r="C392" t="s">
        <v>6</v>
      </c>
      <c r="D392" t="s">
        <v>12</v>
      </c>
      <c r="E392" t="s">
        <v>17</v>
      </c>
      <c r="F392" t="s">
        <v>10</v>
      </c>
      <c r="G392" t="s">
        <v>18</v>
      </c>
      <c r="H392" t="s">
        <v>19</v>
      </c>
      <c r="I392" t="s">
        <v>20</v>
      </c>
      <c r="J392" t="s">
        <v>21</v>
      </c>
      <c r="K392" t="s">
        <v>22</v>
      </c>
      <c r="L392" t="s">
        <v>9</v>
      </c>
      <c r="M392" t="s">
        <v>23</v>
      </c>
      <c r="N392" t="s">
        <v>24</v>
      </c>
    </row>
    <row r="393" spans="1:14" x14ac:dyDescent="0.3">
      <c r="A393" t="s">
        <v>100</v>
      </c>
      <c r="B393">
        <v>5.7200000000000001E-5</v>
      </c>
      <c r="D393" t="s">
        <v>34</v>
      </c>
      <c r="E393" t="s">
        <v>101</v>
      </c>
      <c r="F393" t="s">
        <v>102</v>
      </c>
      <c r="G393">
        <v>0</v>
      </c>
      <c r="H393">
        <v>5.7200000000000001E-5</v>
      </c>
      <c r="J393" t="s">
        <v>237</v>
      </c>
    </row>
    <row r="394" spans="1:14" x14ac:dyDescent="0.3">
      <c r="A394" t="s">
        <v>100</v>
      </c>
      <c r="B394">
        <v>1.1999999999999999E-7</v>
      </c>
      <c r="D394" t="s">
        <v>34</v>
      </c>
      <c r="E394" t="s">
        <v>101</v>
      </c>
      <c r="F394" t="s">
        <v>102</v>
      </c>
      <c r="G394">
        <v>0</v>
      </c>
      <c r="H394">
        <v>1.1999999999999999E-7</v>
      </c>
      <c r="J394" t="s">
        <v>238</v>
      </c>
    </row>
    <row r="395" spans="1:14" x14ac:dyDescent="0.3">
      <c r="A395" t="s">
        <v>116</v>
      </c>
      <c r="B395">
        <v>1</v>
      </c>
      <c r="C395" t="s">
        <v>7</v>
      </c>
      <c r="D395" t="s">
        <v>13</v>
      </c>
      <c r="E395" t="s">
        <v>76</v>
      </c>
      <c r="F395" t="s">
        <v>26</v>
      </c>
      <c r="I395">
        <v>100</v>
      </c>
      <c r="J395" t="s">
        <v>27</v>
      </c>
      <c r="K395" t="s">
        <v>116</v>
      </c>
    </row>
    <row r="396" spans="1:14" x14ac:dyDescent="0.3">
      <c r="A396" t="s">
        <v>39</v>
      </c>
      <c r="B396">
        <v>1.3163000000000001E-4</v>
      </c>
      <c r="C396" t="s">
        <v>33</v>
      </c>
      <c r="D396" t="s">
        <v>34</v>
      </c>
      <c r="E396" t="s">
        <v>29</v>
      </c>
      <c r="F396" t="s">
        <v>30</v>
      </c>
      <c r="G396">
        <v>0</v>
      </c>
      <c r="H396">
        <v>1.3163000000000001E-4</v>
      </c>
      <c r="J396" t="s">
        <v>239</v>
      </c>
      <c r="K396" t="s">
        <v>40</v>
      </c>
      <c r="L396" t="s">
        <v>40</v>
      </c>
      <c r="M396" t="s">
        <v>41</v>
      </c>
      <c r="N396" t="s">
        <v>38</v>
      </c>
    </row>
    <row r="397" spans="1:14" x14ac:dyDescent="0.3">
      <c r="A397" t="s">
        <v>197</v>
      </c>
      <c r="B397">
        <v>1.8400000000000001E-3</v>
      </c>
      <c r="C397" t="s">
        <v>33</v>
      </c>
      <c r="D397" t="s">
        <v>34</v>
      </c>
      <c r="E397" t="s">
        <v>29</v>
      </c>
      <c r="F397" t="s">
        <v>30</v>
      </c>
      <c r="G397">
        <v>0</v>
      </c>
      <c r="H397">
        <v>1.8400000000000001E-3</v>
      </c>
      <c r="J397" t="s">
        <v>240</v>
      </c>
      <c r="K397" t="s">
        <v>199</v>
      </c>
      <c r="L397" t="s">
        <v>199</v>
      </c>
      <c r="M397" t="s">
        <v>200</v>
      </c>
      <c r="N397" t="s">
        <v>38</v>
      </c>
    </row>
    <row r="398" spans="1:14" x14ac:dyDescent="0.3">
      <c r="A398" t="s">
        <v>201</v>
      </c>
      <c r="B398">
        <v>9.0000000000000006E-5</v>
      </c>
      <c r="C398" t="s">
        <v>33</v>
      </c>
      <c r="D398" t="s">
        <v>34</v>
      </c>
      <c r="E398" t="s">
        <v>29</v>
      </c>
      <c r="F398" t="s">
        <v>30</v>
      </c>
      <c r="G398">
        <v>0</v>
      </c>
      <c r="H398">
        <v>9.0000000000000006E-5</v>
      </c>
      <c r="J398" t="s">
        <v>241</v>
      </c>
      <c r="K398" t="s">
        <v>203</v>
      </c>
      <c r="L398" t="s">
        <v>203</v>
      </c>
      <c r="M398" t="s">
        <v>204</v>
      </c>
      <c r="N398" t="s">
        <v>38</v>
      </c>
    </row>
    <row r="399" spans="1:14" x14ac:dyDescent="0.3">
      <c r="A399" t="s">
        <v>205</v>
      </c>
      <c r="B399">
        <v>4.0999999999999999E-4</v>
      </c>
      <c r="C399" t="s">
        <v>33</v>
      </c>
      <c r="D399" t="s">
        <v>34</v>
      </c>
      <c r="E399" t="s">
        <v>29</v>
      </c>
      <c r="F399" t="s">
        <v>30</v>
      </c>
      <c r="G399">
        <v>0</v>
      </c>
      <c r="H399">
        <v>4.0999999999999999E-4</v>
      </c>
      <c r="J399" t="s">
        <v>242</v>
      </c>
      <c r="K399" t="s">
        <v>207</v>
      </c>
      <c r="L399" t="s">
        <v>207</v>
      </c>
      <c r="M399" t="s">
        <v>208</v>
      </c>
      <c r="N399" t="s">
        <v>38</v>
      </c>
    </row>
    <row r="400" spans="1:14" x14ac:dyDescent="0.3">
      <c r="A400" t="s">
        <v>209</v>
      </c>
      <c r="B400">
        <v>5.5999999999999995E-4</v>
      </c>
      <c r="C400" t="s">
        <v>33</v>
      </c>
      <c r="D400" t="s">
        <v>34</v>
      </c>
      <c r="E400" t="s">
        <v>29</v>
      </c>
      <c r="F400" t="s">
        <v>30</v>
      </c>
      <c r="G400">
        <v>0</v>
      </c>
      <c r="H400">
        <v>5.5999999999999995E-4</v>
      </c>
      <c r="J400" t="s">
        <v>243</v>
      </c>
      <c r="K400" t="s">
        <v>211</v>
      </c>
      <c r="L400" t="s">
        <v>211</v>
      </c>
      <c r="M400" t="s">
        <v>212</v>
      </c>
      <c r="N400" t="s">
        <v>38</v>
      </c>
    </row>
    <row r="401" spans="1:14" x14ac:dyDescent="0.3">
      <c r="A401" t="s">
        <v>244</v>
      </c>
      <c r="B401">
        <v>3.6000000000000002E-4</v>
      </c>
      <c r="C401" t="s">
        <v>33</v>
      </c>
      <c r="D401" t="s">
        <v>34</v>
      </c>
      <c r="E401" t="s">
        <v>29</v>
      </c>
      <c r="F401" t="s">
        <v>30</v>
      </c>
      <c r="G401">
        <v>0</v>
      </c>
      <c r="H401">
        <v>3.6000000000000002E-4</v>
      </c>
      <c r="J401" t="s">
        <v>245</v>
      </c>
      <c r="K401" t="s">
        <v>246</v>
      </c>
      <c r="L401" t="s">
        <v>246</v>
      </c>
      <c r="M401" t="s">
        <v>247</v>
      </c>
      <c r="N401" t="s">
        <v>38</v>
      </c>
    </row>
    <row r="402" spans="1:14" x14ac:dyDescent="0.3">
      <c r="A402" t="s">
        <v>213</v>
      </c>
      <c r="B402">
        <v>4.0499999999999998E-3</v>
      </c>
      <c r="C402" t="s">
        <v>33</v>
      </c>
      <c r="D402" t="s">
        <v>34</v>
      </c>
      <c r="E402" t="s">
        <v>29</v>
      </c>
      <c r="F402" t="s">
        <v>30</v>
      </c>
      <c r="G402">
        <v>0</v>
      </c>
      <c r="H402">
        <v>4.0499999999999998E-3</v>
      </c>
      <c r="J402" t="s">
        <v>248</v>
      </c>
      <c r="K402" t="s">
        <v>214</v>
      </c>
      <c r="L402" t="s">
        <v>214</v>
      </c>
      <c r="M402" t="s">
        <v>215</v>
      </c>
      <c r="N402" t="s">
        <v>38</v>
      </c>
    </row>
    <row r="403" spans="1:14" x14ac:dyDescent="0.3">
      <c r="A403" t="s">
        <v>110</v>
      </c>
      <c r="B403">
        <v>8.9649999999999994E-4</v>
      </c>
      <c r="C403" t="s">
        <v>7</v>
      </c>
      <c r="D403" t="s">
        <v>34</v>
      </c>
      <c r="E403" t="s">
        <v>29</v>
      </c>
      <c r="F403" t="s">
        <v>30</v>
      </c>
      <c r="G403">
        <v>0</v>
      </c>
      <c r="H403">
        <v>8.9649999999999994E-4</v>
      </c>
      <c r="J403" t="s">
        <v>249</v>
      </c>
      <c r="K403" t="s">
        <v>111</v>
      </c>
      <c r="L403" t="s">
        <v>111</v>
      </c>
      <c r="M403" t="s">
        <v>112</v>
      </c>
      <c r="N403" t="s">
        <v>38</v>
      </c>
    </row>
    <row r="404" spans="1:14" x14ac:dyDescent="0.3">
      <c r="A404" t="s">
        <v>68</v>
      </c>
      <c r="B404">
        <v>8.3678000000000008E-4</v>
      </c>
      <c r="C404" t="s">
        <v>52</v>
      </c>
      <c r="D404" t="s">
        <v>69</v>
      </c>
      <c r="E404" t="s">
        <v>54</v>
      </c>
      <c r="F404" t="s">
        <v>30</v>
      </c>
      <c r="G404">
        <v>0</v>
      </c>
      <c r="H404">
        <v>3.0100000000000001E-3</v>
      </c>
      <c r="J404" t="s">
        <v>250</v>
      </c>
      <c r="K404" t="s">
        <v>71</v>
      </c>
      <c r="L404" t="s">
        <v>71</v>
      </c>
      <c r="M404" t="s">
        <v>72</v>
      </c>
      <c r="N404" t="s">
        <v>38</v>
      </c>
    </row>
    <row r="405" spans="1:14" x14ac:dyDescent="0.3">
      <c r="A405" t="s">
        <v>218</v>
      </c>
      <c r="B405">
        <v>1.5270999999999999E-4</v>
      </c>
      <c r="C405" t="s">
        <v>7</v>
      </c>
      <c r="D405" t="s">
        <v>34</v>
      </c>
      <c r="E405" t="s">
        <v>29</v>
      </c>
      <c r="F405" t="s">
        <v>30</v>
      </c>
      <c r="G405">
        <v>0</v>
      </c>
      <c r="H405">
        <v>1.5270999999999999E-4</v>
      </c>
      <c r="J405" t="s">
        <v>239</v>
      </c>
      <c r="K405" t="s">
        <v>219</v>
      </c>
      <c r="L405" t="s">
        <v>219</v>
      </c>
      <c r="M405" t="s">
        <v>220</v>
      </c>
      <c r="N405" t="s">
        <v>38</v>
      </c>
    </row>
    <row r="407" spans="1:14" ht="15.6" x14ac:dyDescent="0.3">
      <c r="A407" s="1" t="s">
        <v>1</v>
      </c>
      <c r="B407" s="1" t="s">
        <v>28</v>
      </c>
    </row>
    <row r="408" spans="1:14" x14ac:dyDescent="0.3">
      <c r="A408" t="s">
        <v>2</v>
      </c>
      <c r="B408" t="s">
        <v>251</v>
      </c>
    </row>
    <row r="409" spans="1:14" x14ac:dyDescent="0.3">
      <c r="A409" t="s">
        <v>4</v>
      </c>
      <c r="B409" t="s">
        <v>5</v>
      </c>
    </row>
    <row r="410" spans="1:14" x14ac:dyDescent="0.3">
      <c r="A410" t="s">
        <v>6</v>
      </c>
      <c r="B410" t="s">
        <v>7</v>
      </c>
    </row>
    <row r="411" spans="1:14" x14ac:dyDescent="0.3">
      <c r="A411" t="s">
        <v>8</v>
      </c>
      <c r="B411">
        <v>1</v>
      </c>
    </row>
    <row r="412" spans="1:14" x14ac:dyDescent="0.3">
      <c r="A412" t="s">
        <v>9</v>
      </c>
      <c r="B412" t="s">
        <v>28</v>
      </c>
    </row>
    <row r="413" spans="1:14" x14ac:dyDescent="0.3">
      <c r="A413" t="s">
        <v>10</v>
      </c>
      <c r="B413" t="s">
        <v>11</v>
      </c>
    </row>
    <row r="414" spans="1:14" x14ac:dyDescent="0.3">
      <c r="A414" t="s">
        <v>12</v>
      </c>
      <c r="B414" t="s">
        <v>13</v>
      </c>
    </row>
    <row r="415" spans="1:14" ht="15.6" x14ac:dyDescent="0.3">
      <c r="A415" s="1" t="s">
        <v>14</v>
      </c>
    </row>
    <row r="416" spans="1:14" x14ac:dyDescent="0.3">
      <c r="A416" t="s">
        <v>15</v>
      </c>
      <c r="B416" t="s">
        <v>16</v>
      </c>
      <c r="C416" t="s">
        <v>6</v>
      </c>
      <c r="D416" t="s">
        <v>12</v>
      </c>
      <c r="E416" t="s">
        <v>17</v>
      </c>
      <c r="F416" t="s">
        <v>10</v>
      </c>
      <c r="G416" t="s">
        <v>18</v>
      </c>
      <c r="H416" t="s">
        <v>19</v>
      </c>
      <c r="I416" t="s">
        <v>20</v>
      </c>
      <c r="J416" t="s">
        <v>21</v>
      </c>
      <c r="K416" t="s">
        <v>22</v>
      </c>
      <c r="L416" t="s">
        <v>9</v>
      </c>
      <c r="M416" t="s">
        <v>23</v>
      </c>
      <c r="N416" t="s">
        <v>24</v>
      </c>
    </row>
    <row r="417" spans="1:14" x14ac:dyDescent="0.3">
      <c r="A417" t="s">
        <v>28</v>
      </c>
      <c r="B417">
        <v>1</v>
      </c>
      <c r="C417" t="s">
        <v>7</v>
      </c>
      <c r="D417" t="s">
        <v>13</v>
      </c>
      <c r="E417" t="s">
        <v>25</v>
      </c>
      <c r="F417" t="s">
        <v>26</v>
      </c>
      <c r="I417">
        <v>100</v>
      </c>
      <c r="J417" t="s">
        <v>27</v>
      </c>
      <c r="K417" t="s">
        <v>28</v>
      </c>
    </row>
    <row r="418" spans="1:14" x14ac:dyDescent="0.3">
      <c r="A418" t="s">
        <v>347</v>
      </c>
      <c r="B418">
        <f>1.0246/37</f>
        <v>2.769189189189189E-2</v>
      </c>
      <c r="C418" t="s">
        <v>33</v>
      </c>
      <c r="D418" t="s">
        <v>34</v>
      </c>
      <c r="F418" t="s">
        <v>30</v>
      </c>
      <c r="J418" t="s">
        <v>253</v>
      </c>
      <c r="L418" t="s">
        <v>348</v>
      </c>
    </row>
    <row r="419" spans="1:14" x14ac:dyDescent="0.3">
      <c r="A419" t="s">
        <v>79</v>
      </c>
      <c r="B419">
        <v>4.0000000000000001E-3</v>
      </c>
      <c r="C419" t="s">
        <v>7</v>
      </c>
      <c r="D419" t="s">
        <v>13</v>
      </c>
      <c r="E419" t="s">
        <v>29</v>
      </c>
      <c r="F419" t="s">
        <v>30</v>
      </c>
      <c r="G419">
        <v>0</v>
      </c>
      <c r="H419">
        <v>4.0000000000000001E-3</v>
      </c>
      <c r="J419" t="s">
        <v>235</v>
      </c>
      <c r="K419" t="s">
        <v>81</v>
      </c>
      <c r="L419" t="s">
        <v>81</v>
      </c>
      <c r="M419" t="s">
        <v>82</v>
      </c>
      <c r="N419" t="s">
        <v>38</v>
      </c>
    </row>
    <row r="420" spans="1:14" x14ac:dyDescent="0.3">
      <c r="A420" t="s">
        <v>42</v>
      </c>
      <c r="B420">
        <v>3.1999999999999999E-5</v>
      </c>
      <c r="C420" t="s">
        <v>33</v>
      </c>
      <c r="D420" t="s">
        <v>34</v>
      </c>
      <c r="E420" t="s">
        <v>29</v>
      </c>
      <c r="F420" t="s">
        <v>30</v>
      </c>
      <c r="G420">
        <v>0</v>
      </c>
      <c r="H420">
        <v>3.1999999999999999E-5</v>
      </c>
      <c r="J420" t="s">
        <v>235</v>
      </c>
      <c r="K420" t="s">
        <v>43</v>
      </c>
      <c r="L420" t="s">
        <v>43</v>
      </c>
      <c r="M420" t="s">
        <v>44</v>
      </c>
      <c r="N420" t="s">
        <v>38</v>
      </c>
    </row>
    <row r="421" spans="1:14" x14ac:dyDescent="0.3">
      <c r="A421" t="s">
        <v>137</v>
      </c>
      <c r="B421">
        <v>8.7999999999999998E-5</v>
      </c>
      <c r="C421" t="s">
        <v>33</v>
      </c>
      <c r="D421" t="s">
        <v>34</v>
      </c>
      <c r="E421" t="s">
        <v>29</v>
      </c>
      <c r="F421" t="s">
        <v>30</v>
      </c>
      <c r="G421">
        <v>0</v>
      </c>
      <c r="H421">
        <v>8.7999999999999998E-5</v>
      </c>
      <c r="J421" t="s">
        <v>235</v>
      </c>
      <c r="K421" t="s">
        <v>139</v>
      </c>
      <c r="L421" t="s">
        <v>139</v>
      </c>
      <c r="M421" t="s">
        <v>140</v>
      </c>
      <c r="N421" t="s">
        <v>38</v>
      </c>
    </row>
    <row r="422" spans="1:14" x14ac:dyDescent="0.3">
      <c r="A422" t="s">
        <v>60</v>
      </c>
      <c r="B422">
        <v>2.8999999999999998E-3</v>
      </c>
      <c r="C422" t="s">
        <v>7</v>
      </c>
      <c r="D422" t="s">
        <v>53</v>
      </c>
      <c r="E422" t="s">
        <v>54</v>
      </c>
      <c r="F422" t="s">
        <v>30</v>
      </c>
      <c r="G422">
        <v>0</v>
      </c>
      <c r="H422">
        <v>2.8999999999999998E-3</v>
      </c>
      <c r="J422" t="s">
        <v>254</v>
      </c>
      <c r="K422" t="s">
        <v>62</v>
      </c>
      <c r="L422" t="s">
        <v>62</v>
      </c>
      <c r="M422" t="s">
        <v>63</v>
      </c>
      <c r="N422" t="s">
        <v>38</v>
      </c>
    </row>
    <row r="423" spans="1:14" x14ac:dyDescent="0.3">
      <c r="A423" t="s">
        <v>65</v>
      </c>
      <c r="B423">
        <v>0.18920000000000001</v>
      </c>
      <c r="C423" t="s">
        <v>33</v>
      </c>
      <c r="D423" t="s">
        <v>53</v>
      </c>
      <c r="E423" t="s">
        <v>54</v>
      </c>
      <c r="F423" t="s">
        <v>30</v>
      </c>
      <c r="G423">
        <v>0</v>
      </c>
      <c r="H423">
        <v>0.18920000000000001</v>
      </c>
      <c r="J423" t="s">
        <v>255</v>
      </c>
      <c r="K423" t="s">
        <v>66</v>
      </c>
      <c r="L423" t="s">
        <v>66</v>
      </c>
      <c r="M423" t="s">
        <v>67</v>
      </c>
      <c r="N423" t="s">
        <v>38</v>
      </c>
    </row>
    <row r="424" spans="1:14" x14ac:dyDescent="0.3">
      <c r="A424" t="s">
        <v>68</v>
      </c>
      <c r="B424">
        <v>2.5020000000000001E-4</v>
      </c>
      <c r="C424" t="s">
        <v>52</v>
      </c>
      <c r="D424" t="s">
        <v>69</v>
      </c>
      <c r="E424" t="s">
        <v>29</v>
      </c>
      <c r="F424" t="s">
        <v>30</v>
      </c>
      <c r="G424">
        <v>0</v>
      </c>
      <c r="H424">
        <v>8.9999999999999998E-4</v>
      </c>
      <c r="J424" t="s">
        <v>235</v>
      </c>
      <c r="K424" t="s">
        <v>71</v>
      </c>
      <c r="L424" t="s">
        <v>71</v>
      </c>
      <c r="M424" t="s">
        <v>72</v>
      </c>
      <c r="N424" t="s">
        <v>38</v>
      </c>
    </row>
    <row r="426" spans="1:14" ht="15.6" x14ac:dyDescent="0.3">
      <c r="A426" s="1" t="s">
        <v>1</v>
      </c>
      <c r="B426" s="1" t="s">
        <v>256</v>
      </c>
    </row>
    <row r="427" spans="1:14" x14ac:dyDescent="0.3">
      <c r="A427" t="s">
        <v>2</v>
      </c>
      <c r="B427" t="s">
        <v>257</v>
      </c>
    </row>
    <row r="428" spans="1:14" x14ac:dyDescent="0.3">
      <c r="A428" t="s">
        <v>4</v>
      </c>
      <c r="B428" t="s">
        <v>5</v>
      </c>
    </row>
    <row r="429" spans="1:14" x14ac:dyDescent="0.3">
      <c r="A429" t="s">
        <v>6</v>
      </c>
      <c r="B429" t="s">
        <v>7</v>
      </c>
    </row>
    <row r="430" spans="1:14" x14ac:dyDescent="0.3">
      <c r="A430" t="s">
        <v>8</v>
      </c>
      <c r="B430">
        <v>1</v>
      </c>
    </row>
    <row r="431" spans="1:14" x14ac:dyDescent="0.3">
      <c r="A431" t="s">
        <v>9</v>
      </c>
      <c r="B431" t="s">
        <v>256</v>
      </c>
    </row>
    <row r="432" spans="1:14" x14ac:dyDescent="0.3">
      <c r="A432" t="s">
        <v>10</v>
      </c>
      <c r="B432" t="s">
        <v>11</v>
      </c>
    </row>
    <row r="433" spans="1:14" x14ac:dyDescent="0.3">
      <c r="A433" t="s">
        <v>12</v>
      </c>
      <c r="B433" t="s">
        <v>13</v>
      </c>
    </row>
    <row r="434" spans="1:14" ht="15.6" x14ac:dyDescent="0.3">
      <c r="A434" s="1" t="s">
        <v>14</v>
      </c>
    </row>
    <row r="435" spans="1:14" x14ac:dyDescent="0.3">
      <c r="A435" t="s">
        <v>15</v>
      </c>
      <c r="B435" t="s">
        <v>16</v>
      </c>
      <c r="C435" t="s">
        <v>6</v>
      </c>
      <c r="D435" t="s">
        <v>12</v>
      </c>
      <c r="E435" t="s">
        <v>17</v>
      </c>
      <c r="F435" t="s">
        <v>10</v>
      </c>
      <c r="G435" t="s">
        <v>18</v>
      </c>
      <c r="H435" t="s">
        <v>19</v>
      </c>
      <c r="I435" t="s">
        <v>20</v>
      </c>
      <c r="J435" t="s">
        <v>21</v>
      </c>
      <c r="K435" t="s">
        <v>22</v>
      </c>
      <c r="L435" t="s">
        <v>9</v>
      </c>
      <c r="M435" t="s">
        <v>23</v>
      </c>
      <c r="N435" t="s">
        <v>24</v>
      </c>
    </row>
    <row r="436" spans="1:14" x14ac:dyDescent="0.3">
      <c r="A436" t="s">
        <v>100</v>
      </c>
      <c r="B436">
        <v>3.03E-8</v>
      </c>
      <c r="D436" t="s">
        <v>34</v>
      </c>
      <c r="E436" t="s">
        <v>101</v>
      </c>
      <c r="F436" t="s">
        <v>102</v>
      </c>
      <c r="G436">
        <v>0</v>
      </c>
      <c r="H436">
        <v>3.03E-8</v>
      </c>
      <c r="J436" t="s">
        <v>27</v>
      </c>
    </row>
    <row r="437" spans="1:14" x14ac:dyDescent="0.3">
      <c r="A437" t="s">
        <v>103</v>
      </c>
      <c r="B437">
        <v>1.2299999999999999E-8</v>
      </c>
      <c r="D437" t="s">
        <v>34</v>
      </c>
      <c r="E437" t="s">
        <v>101</v>
      </c>
      <c r="F437" t="s">
        <v>102</v>
      </c>
      <c r="G437">
        <v>0</v>
      </c>
      <c r="H437">
        <v>1.2299999999999999E-8</v>
      </c>
      <c r="J437" t="s">
        <v>27</v>
      </c>
    </row>
    <row r="438" spans="1:14" x14ac:dyDescent="0.3">
      <c r="A438" t="s">
        <v>256</v>
      </c>
      <c r="B438">
        <v>1</v>
      </c>
      <c r="C438" t="s">
        <v>7</v>
      </c>
      <c r="D438" t="s">
        <v>13</v>
      </c>
      <c r="E438" t="s">
        <v>258</v>
      </c>
      <c r="F438" t="s">
        <v>26</v>
      </c>
      <c r="I438">
        <v>100</v>
      </c>
      <c r="J438" t="s">
        <v>27</v>
      </c>
      <c r="K438" t="s">
        <v>256</v>
      </c>
    </row>
    <row r="439" spans="1:14" x14ac:dyDescent="0.3">
      <c r="A439" t="s">
        <v>110</v>
      </c>
      <c r="B439">
        <v>2.34E-4</v>
      </c>
      <c r="C439" t="s">
        <v>7</v>
      </c>
      <c r="D439" t="s">
        <v>34</v>
      </c>
      <c r="E439" t="s">
        <v>29</v>
      </c>
      <c r="F439" t="s">
        <v>30</v>
      </c>
      <c r="G439">
        <v>0</v>
      </c>
      <c r="H439">
        <v>2.34E-4</v>
      </c>
      <c r="J439" t="s">
        <v>27</v>
      </c>
      <c r="K439" t="s">
        <v>111</v>
      </c>
      <c r="L439" t="s">
        <v>111</v>
      </c>
      <c r="M439" t="s">
        <v>112</v>
      </c>
      <c r="N439" t="s">
        <v>38</v>
      </c>
    </row>
    <row r="441" spans="1:14" ht="15.6" x14ac:dyDescent="0.3">
      <c r="A441" s="1" t="s">
        <v>1</v>
      </c>
      <c r="B441" s="1" t="s">
        <v>161</v>
      </c>
    </row>
    <row r="442" spans="1:14" x14ac:dyDescent="0.3">
      <c r="A442" t="s">
        <v>2</v>
      </c>
      <c r="B442" t="s">
        <v>259</v>
      </c>
    </row>
    <row r="443" spans="1:14" x14ac:dyDescent="0.3">
      <c r="A443" t="s">
        <v>4</v>
      </c>
      <c r="B443" t="s">
        <v>5</v>
      </c>
    </row>
    <row r="444" spans="1:14" x14ac:dyDescent="0.3">
      <c r="A444" t="s">
        <v>6</v>
      </c>
      <c r="B444" t="s">
        <v>7</v>
      </c>
    </row>
    <row r="445" spans="1:14" x14ac:dyDescent="0.3">
      <c r="A445" t="s">
        <v>8</v>
      </c>
      <c r="B445">
        <v>1</v>
      </c>
    </row>
    <row r="446" spans="1:14" x14ac:dyDescent="0.3">
      <c r="A446" t="s">
        <v>9</v>
      </c>
      <c r="B446" t="s">
        <v>161</v>
      </c>
    </row>
    <row r="447" spans="1:14" x14ac:dyDescent="0.3">
      <c r="A447" t="s">
        <v>10</v>
      </c>
      <c r="B447" t="s">
        <v>11</v>
      </c>
    </row>
    <row r="448" spans="1:14" x14ac:dyDescent="0.3">
      <c r="A448" t="s">
        <v>12</v>
      </c>
      <c r="B448" t="s">
        <v>13</v>
      </c>
    </row>
    <row r="449" spans="1:14" ht="15.6" x14ac:dyDescent="0.3">
      <c r="A449" s="1" t="s">
        <v>14</v>
      </c>
    </row>
    <row r="450" spans="1:14" x14ac:dyDescent="0.3">
      <c r="A450" t="s">
        <v>15</v>
      </c>
      <c r="B450" t="s">
        <v>16</v>
      </c>
      <c r="C450" t="s">
        <v>6</v>
      </c>
      <c r="D450" t="s">
        <v>12</v>
      </c>
      <c r="E450" t="s">
        <v>17</v>
      </c>
      <c r="F450" t="s">
        <v>10</v>
      </c>
      <c r="G450" t="s">
        <v>18</v>
      </c>
      <c r="H450" t="s">
        <v>19</v>
      </c>
      <c r="I450" t="s">
        <v>20</v>
      </c>
      <c r="J450" t="s">
        <v>21</v>
      </c>
      <c r="K450" t="s">
        <v>22</v>
      </c>
      <c r="L450" t="s">
        <v>9</v>
      </c>
      <c r="M450" t="s">
        <v>23</v>
      </c>
      <c r="N450" t="s">
        <v>24</v>
      </c>
    </row>
    <row r="451" spans="1:14" x14ac:dyDescent="0.3">
      <c r="A451" t="s">
        <v>100</v>
      </c>
      <c r="B451">
        <v>1.257E-5</v>
      </c>
      <c r="D451" t="s">
        <v>34</v>
      </c>
      <c r="E451" t="s">
        <v>101</v>
      </c>
      <c r="F451" t="s">
        <v>102</v>
      </c>
      <c r="G451">
        <v>0</v>
      </c>
      <c r="H451">
        <v>1.257E-5</v>
      </c>
      <c r="J451" t="s">
        <v>260</v>
      </c>
    </row>
    <row r="452" spans="1:14" x14ac:dyDescent="0.3">
      <c r="A452" t="s">
        <v>100</v>
      </c>
      <c r="B452">
        <v>2.9999999999999997E-8</v>
      </c>
      <c r="D452" t="s">
        <v>34</v>
      </c>
      <c r="E452" t="s">
        <v>101</v>
      </c>
      <c r="F452" t="s">
        <v>102</v>
      </c>
      <c r="G452">
        <v>0</v>
      </c>
      <c r="H452">
        <v>2.9999999999999997E-8</v>
      </c>
      <c r="J452" t="s">
        <v>238</v>
      </c>
    </row>
    <row r="453" spans="1:14" x14ac:dyDescent="0.3">
      <c r="A453" t="s">
        <v>103</v>
      </c>
      <c r="B453">
        <v>1E-8</v>
      </c>
      <c r="D453" t="s">
        <v>34</v>
      </c>
      <c r="E453" t="s">
        <v>101</v>
      </c>
      <c r="F453" t="s">
        <v>102</v>
      </c>
      <c r="G453">
        <v>0</v>
      </c>
      <c r="H453">
        <v>1E-8</v>
      </c>
      <c r="J453" t="s">
        <v>238</v>
      </c>
    </row>
    <row r="454" spans="1:14" x14ac:dyDescent="0.3">
      <c r="A454" t="s">
        <v>161</v>
      </c>
      <c r="B454">
        <v>1</v>
      </c>
      <c r="C454" t="s">
        <v>7</v>
      </c>
      <c r="D454" t="s">
        <v>13</v>
      </c>
      <c r="E454" t="s">
        <v>160</v>
      </c>
      <c r="F454" t="s">
        <v>26</v>
      </c>
      <c r="I454">
        <v>100</v>
      </c>
      <c r="J454" t="s">
        <v>261</v>
      </c>
      <c r="K454" t="s">
        <v>161</v>
      </c>
    </row>
    <row r="455" spans="1:14" x14ac:dyDescent="0.3">
      <c r="A455" t="s">
        <v>197</v>
      </c>
      <c r="B455">
        <v>3.5E-4</v>
      </c>
      <c r="C455" t="s">
        <v>33</v>
      </c>
      <c r="D455" t="s">
        <v>34</v>
      </c>
      <c r="E455" t="s">
        <v>29</v>
      </c>
      <c r="F455" t="s">
        <v>30</v>
      </c>
      <c r="G455">
        <v>0</v>
      </c>
      <c r="H455">
        <v>3.5E-4</v>
      </c>
      <c r="J455" t="s">
        <v>262</v>
      </c>
      <c r="K455" t="s">
        <v>199</v>
      </c>
      <c r="L455" t="s">
        <v>199</v>
      </c>
      <c r="M455" t="s">
        <v>200</v>
      </c>
      <c r="N455" t="s">
        <v>38</v>
      </c>
    </row>
    <row r="456" spans="1:14" x14ac:dyDescent="0.3">
      <c r="A456" t="s">
        <v>201</v>
      </c>
      <c r="B456">
        <v>5.0000000000000002E-5</v>
      </c>
      <c r="C456" t="s">
        <v>33</v>
      </c>
      <c r="D456" t="s">
        <v>34</v>
      </c>
      <c r="E456" t="s">
        <v>29</v>
      </c>
      <c r="F456" t="s">
        <v>30</v>
      </c>
      <c r="G456">
        <v>0</v>
      </c>
      <c r="H456">
        <v>5.0000000000000002E-5</v>
      </c>
      <c r="J456" t="s">
        <v>263</v>
      </c>
      <c r="K456" t="s">
        <v>203</v>
      </c>
      <c r="L456" t="s">
        <v>203</v>
      </c>
      <c r="M456" t="s">
        <v>204</v>
      </c>
      <c r="N456" t="s">
        <v>38</v>
      </c>
    </row>
    <row r="457" spans="1:14" x14ac:dyDescent="0.3">
      <c r="A457" t="s">
        <v>205</v>
      </c>
      <c r="B457">
        <v>1.4999999999999999E-4</v>
      </c>
      <c r="C457" t="s">
        <v>33</v>
      </c>
      <c r="D457" t="s">
        <v>34</v>
      </c>
      <c r="E457" t="s">
        <v>29</v>
      </c>
      <c r="F457" t="s">
        <v>30</v>
      </c>
      <c r="G457">
        <v>0</v>
      </c>
      <c r="H457">
        <v>1.4999999999999999E-4</v>
      </c>
      <c r="J457" t="s">
        <v>264</v>
      </c>
      <c r="K457" t="s">
        <v>207</v>
      </c>
      <c r="L457" t="s">
        <v>207</v>
      </c>
      <c r="M457" t="s">
        <v>208</v>
      </c>
      <c r="N457" t="s">
        <v>38</v>
      </c>
    </row>
    <row r="458" spans="1:14" x14ac:dyDescent="0.3">
      <c r="A458" t="s">
        <v>209</v>
      </c>
      <c r="B458">
        <v>2.5999999999999998E-4</v>
      </c>
      <c r="C458" t="s">
        <v>33</v>
      </c>
      <c r="D458" t="s">
        <v>34</v>
      </c>
      <c r="E458" t="s">
        <v>29</v>
      </c>
      <c r="F458" t="s">
        <v>30</v>
      </c>
      <c r="G458">
        <v>0</v>
      </c>
      <c r="H458">
        <v>2.5999999999999998E-4</v>
      </c>
      <c r="J458" t="s">
        <v>265</v>
      </c>
      <c r="K458" t="s">
        <v>211</v>
      </c>
      <c r="L458" t="s">
        <v>211</v>
      </c>
      <c r="M458" t="s">
        <v>212</v>
      </c>
      <c r="N458" t="s">
        <v>38</v>
      </c>
    </row>
    <row r="459" spans="1:14" x14ac:dyDescent="0.3">
      <c r="A459" t="s">
        <v>213</v>
      </c>
      <c r="B459">
        <v>1.08E-3</v>
      </c>
      <c r="C459" t="s">
        <v>33</v>
      </c>
      <c r="D459" t="s">
        <v>34</v>
      </c>
      <c r="E459" t="s">
        <v>29</v>
      </c>
      <c r="F459" t="s">
        <v>30</v>
      </c>
      <c r="G459">
        <v>0</v>
      </c>
      <c r="H459">
        <v>1.08E-3</v>
      </c>
      <c r="J459" t="s">
        <v>266</v>
      </c>
      <c r="K459" t="s">
        <v>214</v>
      </c>
      <c r="L459" t="s">
        <v>214</v>
      </c>
      <c r="M459" t="s">
        <v>215</v>
      </c>
      <c r="N459" t="s">
        <v>38</v>
      </c>
    </row>
    <row r="460" spans="1:14" x14ac:dyDescent="0.3">
      <c r="A460" t="s">
        <v>267</v>
      </c>
      <c r="B460">
        <v>1.0000000000000001E-5</v>
      </c>
      <c r="C460" t="s">
        <v>33</v>
      </c>
      <c r="D460" t="s">
        <v>34</v>
      </c>
      <c r="E460" t="s">
        <v>29</v>
      </c>
      <c r="F460" t="s">
        <v>30</v>
      </c>
      <c r="G460">
        <v>0</v>
      </c>
      <c r="H460">
        <v>1.0000000000000001E-5</v>
      </c>
      <c r="J460" t="s">
        <v>268</v>
      </c>
      <c r="K460" t="s">
        <v>269</v>
      </c>
      <c r="L460" t="s">
        <v>269</v>
      </c>
      <c r="M460" t="s">
        <v>270</v>
      </c>
      <c r="N460" t="s">
        <v>38</v>
      </c>
    </row>
    <row r="461" spans="1:14" x14ac:dyDescent="0.3">
      <c r="A461" t="s">
        <v>110</v>
      </c>
      <c r="B461">
        <v>2.4362E-4</v>
      </c>
      <c r="C461" t="s">
        <v>7</v>
      </c>
      <c r="D461" t="s">
        <v>34</v>
      </c>
      <c r="E461" t="s">
        <v>29</v>
      </c>
      <c r="F461" t="s">
        <v>30</v>
      </c>
      <c r="G461">
        <v>0</v>
      </c>
      <c r="H461">
        <v>2.4362E-4</v>
      </c>
      <c r="J461" t="s">
        <v>271</v>
      </c>
      <c r="K461" t="s">
        <v>111</v>
      </c>
      <c r="L461" t="s">
        <v>111</v>
      </c>
      <c r="M461" t="s">
        <v>112</v>
      </c>
      <c r="N461" t="s">
        <v>38</v>
      </c>
    </row>
    <row r="462" spans="1:14" x14ac:dyDescent="0.3">
      <c r="A462" t="s">
        <v>68</v>
      </c>
      <c r="B462">
        <v>1.0564000000000001E-3</v>
      </c>
      <c r="C462" t="s">
        <v>52</v>
      </c>
      <c r="D462" t="s">
        <v>69</v>
      </c>
      <c r="E462" t="s">
        <v>54</v>
      </c>
      <c r="F462" t="s">
        <v>30</v>
      </c>
      <c r="G462">
        <v>0</v>
      </c>
      <c r="H462">
        <v>3.8E-3</v>
      </c>
      <c r="J462" t="s">
        <v>272</v>
      </c>
      <c r="K462" t="s">
        <v>71</v>
      </c>
      <c r="L462" t="s">
        <v>71</v>
      </c>
      <c r="M462" t="s">
        <v>72</v>
      </c>
      <c r="N462" t="s">
        <v>38</v>
      </c>
    </row>
    <row r="463" spans="1:14" x14ac:dyDescent="0.3">
      <c r="A463" t="s">
        <v>68</v>
      </c>
      <c r="B463">
        <v>5.9999999999999995E-4</v>
      </c>
      <c r="C463" t="s">
        <v>52</v>
      </c>
      <c r="D463" t="s">
        <v>69</v>
      </c>
      <c r="E463" t="s">
        <v>54</v>
      </c>
      <c r="F463" t="s">
        <v>30</v>
      </c>
      <c r="G463">
        <v>0</v>
      </c>
      <c r="H463">
        <v>5.9999999999999995E-4</v>
      </c>
      <c r="J463" t="s">
        <v>273</v>
      </c>
      <c r="K463" t="s">
        <v>71</v>
      </c>
      <c r="L463" t="s">
        <v>71</v>
      </c>
      <c r="M463" t="s">
        <v>72</v>
      </c>
      <c r="N463" t="s">
        <v>38</v>
      </c>
    </row>
    <row r="465" spans="1:9" ht="15.6" x14ac:dyDescent="0.3">
      <c r="A465" s="1" t="s">
        <v>1</v>
      </c>
      <c r="B465" s="1" t="s">
        <v>252</v>
      </c>
    </row>
    <row r="466" spans="1:9" x14ac:dyDescent="0.3">
      <c r="A466" t="s">
        <v>2</v>
      </c>
      <c r="B466" t="s">
        <v>274</v>
      </c>
    </row>
    <row r="467" spans="1:9" x14ac:dyDescent="0.3">
      <c r="A467" t="s">
        <v>4</v>
      </c>
      <c r="B467" t="s">
        <v>5</v>
      </c>
    </row>
    <row r="468" spans="1:9" x14ac:dyDescent="0.3">
      <c r="A468" t="s">
        <v>6</v>
      </c>
      <c r="B468" t="s">
        <v>7</v>
      </c>
    </row>
    <row r="469" spans="1:9" x14ac:dyDescent="0.3">
      <c r="A469" t="s">
        <v>8</v>
      </c>
      <c r="B469">
        <v>1</v>
      </c>
    </row>
    <row r="470" spans="1:9" x14ac:dyDescent="0.3">
      <c r="A470" t="s">
        <v>9</v>
      </c>
      <c r="B470" t="s">
        <v>252</v>
      </c>
    </row>
    <row r="471" spans="1:9" x14ac:dyDescent="0.3">
      <c r="A471" t="s">
        <v>10</v>
      </c>
      <c r="B471" t="s">
        <v>11</v>
      </c>
    </row>
    <row r="472" spans="1:9" x14ac:dyDescent="0.3">
      <c r="A472" t="s">
        <v>12</v>
      </c>
      <c r="B472" t="s">
        <v>13</v>
      </c>
    </row>
    <row r="473" spans="1:9" ht="15.6" x14ac:dyDescent="0.3">
      <c r="A473" s="1" t="s">
        <v>14</v>
      </c>
    </row>
    <row r="474" spans="1:9" x14ac:dyDescent="0.3">
      <c r="A474" t="s">
        <v>15</v>
      </c>
      <c r="B474" t="s">
        <v>16</v>
      </c>
      <c r="C474" t="s">
        <v>6</v>
      </c>
      <c r="D474" t="s">
        <v>12</v>
      </c>
      <c r="E474" t="s">
        <v>17</v>
      </c>
      <c r="F474" t="s">
        <v>10</v>
      </c>
      <c r="G474" t="s">
        <v>20</v>
      </c>
      <c r="H474" t="s">
        <v>21</v>
      </c>
      <c r="I474" t="s">
        <v>22</v>
      </c>
    </row>
    <row r="475" spans="1:9" x14ac:dyDescent="0.3">
      <c r="A475" t="s">
        <v>252</v>
      </c>
      <c r="B475">
        <v>1</v>
      </c>
      <c r="C475" t="s">
        <v>7</v>
      </c>
      <c r="D475" t="s">
        <v>13</v>
      </c>
      <c r="E475" t="s">
        <v>25</v>
      </c>
      <c r="F475" t="s">
        <v>26</v>
      </c>
      <c r="G475">
        <v>100</v>
      </c>
      <c r="H475" t="s">
        <v>27</v>
      </c>
      <c r="I475" t="s">
        <v>252</v>
      </c>
    </row>
    <row r="477" spans="1:9" ht="15.6" x14ac:dyDescent="0.3">
      <c r="A477" s="1" t="s">
        <v>1</v>
      </c>
      <c r="B477" s="1" t="s">
        <v>169</v>
      </c>
    </row>
    <row r="478" spans="1:9" x14ac:dyDescent="0.3">
      <c r="A478" t="s">
        <v>2</v>
      </c>
      <c r="B478" t="s">
        <v>275</v>
      </c>
    </row>
    <row r="479" spans="1:9" x14ac:dyDescent="0.3">
      <c r="A479" t="s">
        <v>4</v>
      </c>
      <c r="B479" t="s">
        <v>5</v>
      </c>
    </row>
    <row r="480" spans="1:9" x14ac:dyDescent="0.3">
      <c r="A480" t="s">
        <v>6</v>
      </c>
      <c r="B480" t="s">
        <v>7</v>
      </c>
    </row>
    <row r="481" spans="1:14" x14ac:dyDescent="0.3">
      <c r="A481" t="s">
        <v>8</v>
      </c>
      <c r="B481">
        <v>1</v>
      </c>
    </row>
    <row r="482" spans="1:14" x14ac:dyDescent="0.3">
      <c r="A482" t="s">
        <v>9</v>
      </c>
      <c r="B482" t="s">
        <v>169</v>
      </c>
    </row>
    <row r="483" spans="1:14" x14ac:dyDescent="0.3">
      <c r="A483" t="s">
        <v>10</v>
      </c>
      <c r="B483" t="s">
        <v>11</v>
      </c>
    </row>
    <row r="484" spans="1:14" x14ac:dyDescent="0.3">
      <c r="A484" t="s">
        <v>12</v>
      </c>
      <c r="B484" t="s">
        <v>13</v>
      </c>
    </row>
    <row r="485" spans="1:14" ht="15.6" x14ac:dyDescent="0.3">
      <c r="A485" s="1" t="s">
        <v>14</v>
      </c>
    </row>
    <row r="486" spans="1:14" x14ac:dyDescent="0.3">
      <c r="A486" t="s">
        <v>15</v>
      </c>
      <c r="B486" t="s">
        <v>16</v>
      </c>
      <c r="C486" t="s">
        <v>6</v>
      </c>
      <c r="D486" t="s">
        <v>12</v>
      </c>
      <c r="E486" t="s">
        <v>17</v>
      </c>
      <c r="F486" t="s">
        <v>10</v>
      </c>
      <c r="G486" t="s">
        <v>18</v>
      </c>
      <c r="H486" t="s">
        <v>19</v>
      </c>
      <c r="I486" t="s">
        <v>20</v>
      </c>
      <c r="J486" t="s">
        <v>21</v>
      </c>
      <c r="K486" t="s">
        <v>22</v>
      </c>
      <c r="L486" t="s">
        <v>9</v>
      </c>
      <c r="M486" t="s">
        <v>23</v>
      </c>
      <c r="N486" t="s">
        <v>24</v>
      </c>
    </row>
    <row r="487" spans="1:14" x14ac:dyDescent="0.3">
      <c r="A487" t="s">
        <v>100</v>
      </c>
      <c r="B487">
        <v>4.4400000000000002E-5</v>
      </c>
      <c r="D487" t="s">
        <v>34</v>
      </c>
      <c r="E487" t="s">
        <v>101</v>
      </c>
      <c r="F487" t="s">
        <v>102</v>
      </c>
      <c r="G487">
        <v>0</v>
      </c>
      <c r="H487">
        <v>4.4400000000000002E-5</v>
      </c>
      <c r="J487" t="s">
        <v>27</v>
      </c>
    </row>
    <row r="488" spans="1:14" x14ac:dyDescent="0.3">
      <c r="A488" t="s">
        <v>169</v>
      </c>
      <c r="B488">
        <v>1</v>
      </c>
      <c r="C488" t="s">
        <v>7</v>
      </c>
      <c r="D488" t="s">
        <v>13</v>
      </c>
      <c r="E488" t="s">
        <v>168</v>
      </c>
      <c r="F488" t="s">
        <v>26</v>
      </c>
      <c r="I488">
        <v>100</v>
      </c>
      <c r="J488" t="s">
        <v>27</v>
      </c>
      <c r="K488" t="s">
        <v>169</v>
      </c>
    </row>
    <row r="489" spans="1:14" x14ac:dyDescent="0.3">
      <c r="A489" t="s">
        <v>39</v>
      </c>
      <c r="B489">
        <v>1.2300000000000001E-5</v>
      </c>
      <c r="C489" t="s">
        <v>33</v>
      </c>
      <c r="D489" t="s">
        <v>34</v>
      </c>
      <c r="E489" t="s">
        <v>54</v>
      </c>
      <c r="F489" t="s">
        <v>30</v>
      </c>
      <c r="G489">
        <v>0</v>
      </c>
      <c r="H489">
        <v>1.2300000000000001E-5</v>
      </c>
      <c r="J489" t="s">
        <v>276</v>
      </c>
      <c r="K489" t="s">
        <v>40</v>
      </c>
      <c r="L489" t="s">
        <v>40</v>
      </c>
      <c r="M489" t="s">
        <v>41</v>
      </c>
      <c r="N489" t="s">
        <v>38</v>
      </c>
    </row>
    <row r="490" spans="1:14" x14ac:dyDescent="0.3">
      <c r="A490" t="s">
        <v>197</v>
      </c>
      <c r="B490">
        <v>1.2999999999999999E-3</v>
      </c>
      <c r="C490" t="s">
        <v>33</v>
      </c>
      <c r="D490" t="s">
        <v>34</v>
      </c>
      <c r="E490" t="s">
        <v>29</v>
      </c>
      <c r="F490" t="s">
        <v>30</v>
      </c>
      <c r="G490">
        <v>0</v>
      </c>
      <c r="H490">
        <v>1.2999999999999999E-3</v>
      </c>
      <c r="J490" t="s">
        <v>277</v>
      </c>
      <c r="K490" t="s">
        <v>199</v>
      </c>
      <c r="L490" t="s">
        <v>199</v>
      </c>
      <c r="M490" t="s">
        <v>200</v>
      </c>
      <c r="N490" t="s">
        <v>38</v>
      </c>
    </row>
    <row r="491" spans="1:14" x14ac:dyDescent="0.3">
      <c r="A491" t="s">
        <v>201</v>
      </c>
      <c r="B491">
        <v>1E-4</v>
      </c>
      <c r="C491" t="s">
        <v>33</v>
      </c>
      <c r="D491" t="s">
        <v>34</v>
      </c>
      <c r="E491" t="s">
        <v>29</v>
      </c>
      <c r="F491" t="s">
        <v>30</v>
      </c>
      <c r="G491">
        <v>0</v>
      </c>
      <c r="H491">
        <v>1E-4</v>
      </c>
      <c r="J491" t="s">
        <v>216</v>
      </c>
      <c r="K491" t="s">
        <v>203</v>
      </c>
      <c r="L491" t="s">
        <v>203</v>
      </c>
      <c r="M491" t="s">
        <v>204</v>
      </c>
      <c r="N491" t="s">
        <v>38</v>
      </c>
    </row>
    <row r="492" spans="1:14" x14ac:dyDescent="0.3">
      <c r="A492" t="s">
        <v>205</v>
      </c>
      <c r="B492">
        <v>2.9999999999999997E-4</v>
      </c>
      <c r="C492" t="s">
        <v>33</v>
      </c>
      <c r="D492" t="s">
        <v>34</v>
      </c>
      <c r="E492" t="s">
        <v>29</v>
      </c>
      <c r="F492" t="s">
        <v>30</v>
      </c>
      <c r="G492">
        <v>0</v>
      </c>
      <c r="H492">
        <v>2.9999999999999997E-4</v>
      </c>
      <c r="J492" t="s">
        <v>278</v>
      </c>
      <c r="K492" t="s">
        <v>207</v>
      </c>
      <c r="L492" t="s">
        <v>207</v>
      </c>
      <c r="M492" t="s">
        <v>208</v>
      </c>
      <c r="N492" t="s">
        <v>38</v>
      </c>
    </row>
    <row r="493" spans="1:14" x14ac:dyDescent="0.3">
      <c r="A493" t="s">
        <v>209</v>
      </c>
      <c r="B493">
        <v>2.0000000000000001E-4</v>
      </c>
      <c r="C493" t="s">
        <v>33</v>
      </c>
      <c r="D493" t="s">
        <v>34</v>
      </c>
      <c r="E493" t="s">
        <v>29</v>
      </c>
      <c r="F493" t="s">
        <v>30</v>
      </c>
      <c r="G493">
        <v>0</v>
      </c>
      <c r="H493">
        <v>2.0000000000000001E-4</v>
      </c>
      <c r="J493" t="s">
        <v>278</v>
      </c>
      <c r="K493" t="s">
        <v>211</v>
      </c>
      <c r="L493" t="s">
        <v>211</v>
      </c>
      <c r="M493" t="s">
        <v>212</v>
      </c>
      <c r="N493" t="s">
        <v>38</v>
      </c>
    </row>
    <row r="494" spans="1:14" x14ac:dyDescent="0.3">
      <c r="A494" t="s">
        <v>213</v>
      </c>
      <c r="B494">
        <v>2.5999999999999999E-3</v>
      </c>
      <c r="C494" t="s">
        <v>33</v>
      </c>
      <c r="D494" t="s">
        <v>34</v>
      </c>
      <c r="E494" t="s">
        <v>29</v>
      </c>
      <c r="F494" t="s">
        <v>30</v>
      </c>
      <c r="G494">
        <v>0</v>
      </c>
      <c r="H494">
        <v>2.5999999999999999E-3</v>
      </c>
      <c r="J494" t="s">
        <v>277</v>
      </c>
      <c r="K494" t="s">
        <v>214</v>
      </c>
      <c r="L494" t="s">
        <v>214</v>
      </c>
      <c r="M494" t="s">
        <v>215</v>
      </c>
      <c r="N494" t="s">
        <v>38</v>
      </c>
    </row>
    <row r="495" spans="1:14" x14ac:dyDescent="0.3">
      <c r="A495" t="s">
        <v>279</v>
      </c>
      <c r="B495">
        <v>4.0000000000000002E-4</v>
      </c>
      <c r="C495" t="s">
        <v>33</v>
      </c>
      <c r="D495" t="s">
        <v>34</v>
      </c>
      <c r="E495" t="s">
        <v>29</v>
      </c>
      <c r="F495" t="s">
        <v>30</v>
      </c>
      <c r="G495">
        <v>0</v>
      </c>
      <c r="H495">
        <v>4.0000000000000002E-4</v>
      </c>
      <c r="J495" t="s">
        <v>280</v>
      </c>
      <c r="K495" t="s">
        <v>281</v>
      </c>
      <c r="L495" t="s">
        <v>281</v>
      </c>
      <c r="M495" t="s">
        <v>282</v>
      </c>
      <c r="N495" t="s">
        <v>38</v>
      </c>
    </row>
    <row r="496" spans="1:14" x14ac:dyDescent="0.3">
      <c r="A496" t="s">
        <v>110</v>
      </c>
      <c r="B496">
        <v>8.9100000000000008E-4</v>
      </c>
      <c r="C496" t="s">
        <v>7</v>
      </c>
      <c r="D496" t="s">
        <v>34</v>
      </c>
      <c r="E496" t="s">
        <v>29</v>
      </c>
      <c r="F496" t="s">
        <v>30</v>
      </c>
      <c r="G496">
        <v>0</v>
      </c>
      <c r="H496">
        <v>8.9100000000000008E-4</v>
      </c>
      <c r="J496" t="s">
        <v>216</v>
      </c>
      <c r="K496" t="s">
        <v>111</v>
      </c>
      <c r="L496" t="s">
        <v>111</v>
      </c>
      <c r="M496" t="s">
        <v>112</v>
      </c>
      <c r="N496" t="s">
        <v>38</v>
      </c>
    </row>
    <row r="497" spans="1:14" x14ac:dyDescent="0.3">
      <c r="A497" t="s">
        <v>68</v>
      </c>
      <c r="B497">
        <v>1.3900000000000001E-5</v>
      </c>
      <c r="C497" t="s">
        <v>52</v>
      </c>
      <c r="D497" t="s">
        <v>69</v>
      </c>
      <c r="E497" t="s">
        <v>54</v>
      </c>
      <c r="F497" t="s">
        <v>30</v>
      </c>
      <c r="G497">
        <v>0</v>
      </c>
      <c r="H497">
        <v>5.0000000000000002E-5</v>
      </c>
      <c r="J497" t="s">
        <v>276</v>
      </c>
      <c r="K497" t="s">
        <v>71</v>
      </c>
      <c r="L497" t="s">
        <v>71</v>
      </c>
      <c r="M497" t="s">
        <v>72</v>
      </c>
      <c r="N497" t="s">
        <v>38</v>
      </c>
    </row>
    <row r="498" spans="1:14" x14ac:dyDescent="0.3">
      <c r="A498" t="s">
        <v>68</v>
      </c>
      <c r="B498">
        <v>1.080169E-4</v>
      </c>
      <c r="C498" t="s">
        <v>52</v>
      </c>
      <c r="D498" t="s">
        <v>69</v>
      </c>
      <c r="E498" t="s">
        <v>54</v>
      </c>
      <c r="F498" t="s">
        <v>30</v>
      </c>
      <c r="G498">
        <v>0</v>
      </c>
      <c r="H498">
        <v>3.8854999999999998E-4</v>
      </c>
      <c r="J498" t="s">
        <v>283</v>
      </c>
      <c r="K498" t="s">
        <v>71</v>
      </c>
      <c r="L498" t="s">
        <v>71</v>
      </c>
      <c r="M498" t="s">
        <v>72</v>
      </c>
      <c r="N498" t="s">
        <v>38</v>
      </c>
    </row>
    <row r="501" spans="1:14" ht="15.6" x14ac:dyDescent="0.3">
      <c r="A501" s="1" t="s">
        <v>1</v>
      </c>
      <c r="B501" s="1" t="s">
        <v>284</v>
      </c>
    </row>
    <row r="502" spans="1:14" x14ac:dyDescent="0.3">
      <c r="A502" t="s">
        <v>2</v>
      </c>
      <c r="B502" t="s">
        <v>285</v>
      </c>
    </row>
    <row r="503" spans="1:14" x14ac:dyDescent="0.3">
      <c r="A503" t="s">
        <v>4</v>
      </c>
      <c r="B503" t="s">
        <v>5</v>
      </c>
    </row>
    <row r="504" spans="1:14" x14ac:dyDescent="0.3">
      <c r="A504" t="s">
        <v>6</v>
      </c>
      <c r="B504" t="s">
        <v>7</v>
      </c>
    </row>
    <row r="505" spans="1:14" x14ac:dyDescent="0.3">
      <c r="A505" t="s">
        <v>8</v>
      </c>
      <c r="B505">
        <v>1</v>
      </c>
    </row>
    <row r="506" spans="1:14" x14ac:dyDescent="0.3">
      <c r="A506" t="s">
        <v>9</v>
      </c>
      <c r="B506" t="s">
        <v>284</v>
      </c>
    </row>
    <row r="507" spans="1:14" x14ac:dyDescent="0.3">
      <c r="A507" t="s">
        <v>10</v>
      </c>
      <c r="B507" t="s">
        <v>11</v>
      </c>
    </row>
    <row r="508" spans="1:14" x14ac:dyDescent="0.3">
      <c r="A508" t="s">
        <v>12</v>
      </c>
      <c r="B508" t="s">
        <v>34</v>
      </c>
    </row>
    <row r="509" spans="1:14" ht="15.6" x14ac:dyDescent="0.3">
      <c r="A509" s="1" t="s">
        <v>14</v>
      </c>
    </row>
    <row r="510" spans="1:14" x14ac:dyDescent="0.3">
      <c r="A510" t="s">
        <v>15</v>
      </c>
      <c r="B510" t="s">
        <v>16</v>
      </c>
      <c r="C510" t="s">
        <v>6</v>
      </c>
      <c r="D510" t="s">
        <v>12</v>
      </c>
      <c r="E510" t="s">
        <v>17</v>
      </c>
      <c r="F510" t="s">
        <v>10</v>
      </c>
      <c r="G510" t="s">
        <v>18</v>
      </c>
      <c r="H510" t="s">
        <v>19</v>
      </c>
      <c r="I510" t="s">
        <v>20</v>
      </c>
      <c r="J510" t="s">
        <v>21</v>
      </c>
      <c r="K510" t="s">
        <v>22</v>
      </c>
      <c r="L510" t="s">
        <v>9</v>
      </c>
      <c r="M510" t="s">
        <v>23</v>
      </c>
      <c r="N510" t="s">
        <v>24</v>
      </c>
    </row>
    <row r="511" spans="1:14" x14ac:dyDescent="0.3">
      <c r="A511" t="s">
        <v>284</v>
      </c>
      <c r="B511">
        <v>1</v>
      </c>
      <c r="C511" t="s">
        <v>7</v>
      </c>
      <c r="D511" t="s">
        <v>34</v>
      </c>
      <c r="E511" t="s">
        <v>286</v>
      </c>
      <c r="F511" t="s">
        <v>26</v>
      </c>
      <c r="I511">
        <v>100</v>
      </c>
      <c r="J511" t="s">
        <v>27</v>
      </c>
      <c r="K511" t="s">
        <v>284</v>
      </c>
    </row>
    <row r="512" spans="1:14" x14ac:dyDescent="0.3">
      <c r="A512" t="s">
        <v>287</v>
      </c>
      <c r="B512">
        <v>2.244E-10</v>
      </c>
      <c r="C512" t="s">
        <v>7</v>
      </c>
      <c r="D512" t="s">
        <v>34</v>
      </c>
      <c r="E512" t="s">
        <v>29</v>
      </c>
      <c r="F512" t="s">
        <v>30</v>
      </c>
      <c r="G512">
        <v>0</v>
      </c>
      <c r="H512">
        <v>2.244E-10</v>
      </c>
      <c r="J512" t="s">
        <v>27</v>
      </c>
      <c r="K512" t="s">
        <v>288</v>
      </c>
      <c r="L512" t="s">
        <v>288</v>
      </c>
      <c r="M512" t="s">
        <v>289</v>
      </c>
      <c r="N512" t="s">
        <v>38</v>
      </c>
    </row>
    <row r="513" spans="1:14" x14ac:dyDescent="0.3">
      <c r="A513" t="s">
        <v>290</v>
      </c>
      <c r="B513">
        <v>7.9500000000000002E-14</v>
      </c>
      <c r="C513" t="s">
        <v>33</v>
      </c>
      <c r="D513" t="s">
        <v>34</v>
      </c>
      <c r="E513" t="s">
        <v>29</v>
      </c>
      <c r="F513" t="s">
        <v>30</v>
      </c>
      <c r="G513">
        <v>0</v>
      </c>
      <c r="H513">
        <v>7.9500000000000002E-14</v>
      </c>
      <c r="J513" t="s">
        <v>27</v>
      </c>
      <c r="K513" t="s">
        <v>291</v>
      </c>
      <c r="L513" t="s">
        <v>291</v>
      </c>
      <c r="M513" t="s">
        <v>292</v>
      </c>
      <c r="N513" t="s">
        <v>38</v>
      </c>
    </row>
    <row r="514" spans="1:14" x14ac:dyDescent="0.3">
      <c r="A514" t="s">
        <v>293</v>
      </c>
      <c r="B514">
        <v>9.7172999999999991E-10</v>
      </c>
      <c r="C514" t="s">
        <v>33</v>
      </c>
      <c r="D514" t="s">
        <v>34</v>
      </c>
      <c r="E514" t="s">
        <v>29</v>
      </c>
      <c r="F514" t="s">
        <v>30</v>
      </c>
      <c r="G514">
        <v>0</v>
      </c>
      <c r="H514">
        <v>9.7172999999999991E-10</v>
      </c>
      <c r="J514" t="s">
        <v>27</v>
      </c>
      <c r="K514" t="s">
        <v>294</v>
      </c>
      <c r="L514" t="s">
        <v>294</v>
      </c>
      <c r="M514" t="s">
        <v>295</v>
      </c>
      <c r="N514" t="s">
        <v>38</v>
      </c>
    </row>
    <row r="515" spans="1:14" x14ac:dyDescent="0.3">
      <c r="A515" t="s">
        <v>197</v>
      </c>
      <c r="B515">
        <v>1.751E-4</v>
      </c>
      <c r="C515" t="s">
        <v>33</v>
      </c>
      <c r="D515" t="s">
        <v>34</v>
      </c>
      <c r="E515" t="s">
        <v>29</v>
      </c>
      <c r="F515" t="s">
        <v>30</v>
      </c>
      <c r="G515">
        <v>0</v>
      </c>
      <c r="H515">
        <v>1.751E-4</v>
      </c>
      <c r="J515" t="s">
        <v>27</v>
      </c>
      <c r="K515" t="s">
        <v>199</v>
      </c>
      <c r="L515" t="s">
        <v>199</v>
      </c>
      <c r="M515" t="s">
        <v>200</v>
      </c>
      <c r="N515" t="s">
        <v>38</v>
      </c>
    </row>
    <row r="516" spans="1:14" x14ac:dyDescent="0.3">
      <c r="A516" t="s">
        <v>205</v>
      </c>
      <c r="B516">
        <v>1.751E-4</v>
      </c>
      <c r="C516" t="s">
        <v>33</v>
      </c>
      <c r="D516" t="s">
        <v>34</v>
      </c>
      <c r="E516" t="s">
        <v>29</v>
      </c>
      <c r="F516" t="s">
        <v>30</v>
      </c>
      <c r="G516">
        <v>0</v>
      </c>
      <c r="H516">
        <v>1.751E-4</v>
      </c>
      <c r="J516" t="s">
        <v>27</v>
      </c>
      <c r="K516" t="s">
        <v>207</v>
      </c>
      <c r="L516" t="s">
        <v>207</v>
      </c>
      <c r="M516" t="s">
        <v>208</v>
      </c>
      <c r="N516" t="s">
        <v>38</v>
      </c>
    </row>
    <row r="517" spans="1:14" x14ac:dyDescent="0.3">
      <c r="A517" t="s">
        <v>296</v>
      </c>
      <c r="B517">
        <v>3.3126999999999998E-12</v>
      </c>
      <c r="C517" t="s">
        <v>33</v>
      </c>
      <c r="D517" t="s">
        <v>34</v>
      </c>
      <c r="E517" t="s">
        <v>29</v>
      </c>
      <c r="F517" t="s">
        <v>30</v>
      </c>
      <c r="G517">
        <v>0</v>
      </c>
      <c r="H517">
        <v>3.3126999999999998E-12</v>
      </c>
      <c r="J517" t="s">
        <v>27</v>
      </c>
      <c r="K517" t="s">
        <v>297</v>
      </c>
      <c r="L517" t="s">
        <v>297</v>
      </c>
      <c r="M517" t="s">
        <v>298</v>
      </c>
      <c r="N517" t="s">
        <v>38</v>
      </c>
    </row>
    <row r="518" spans="1:14" x14ac:dyDescent="0.3">
      <c r="A518" t="s">
        <v>152</v>
      </c>
      <c r="B518">
        <v>3.8929999999999998E-4</v>
      </c>
      <c r="C518" t="s">
        <v>33</v>
      </c>
      <c r="D518" t="s">
        <v>34</v>
      </c>
      <c r="E518" t="s">
        <v>29</v>
      </c>
      <c r="F518" t="s">
        <v>30</v>
      </c>
      <c r="G518">
        <v>0</v>
      </c>
      <c r="H518">
        <v>3.8929999999999998E-4</v>
      </c>
      <c r="J518" t="s">
        <v>27</v>
      </c>
      <c r="K518" t="s">
        <v>154</v>
      </c>
      <c r="L518" t="s">
        <v>154</v>
      </c>
      <c r="M518" t="s">
        <v>155</v>
      </c>
      <c r="N518" t="s">
        <v>38</v>
      </c>
    </row>
    <row r="519" spans="1:14" x14ac:dyDescent="0.3">
      <c r="A519" t="s">
        <v>299</v>
      </c>
      <c r="B519">
        <v>0.97946</v>
      </c>
      <c r="C519" t="s">
        <v>33</v>
      </c>
      <c r="D519" t="s">
        <v>34</v>
      </c>
      <c r="E519" t="s">
        <v>29</v>
      </c>
      <c r="F519" t="s">
        <v>30</v>
      </c>
      <c r="G519">
        <v>0</v>
      </c>
      <c r="H519">
        <v>0.97946</v>
      </c>
      <c r="J519" t="s">
        <v>27</v>
      </c>
      <c r="K519" t="s">
        <v>300</v>
      </c>
      <c r="L519" t="s">
        <v>300</v>
      </c>
      <c r="M519" t="s">
        <v>301</v>
      </c>
      <c r="N519" t="s">
        <v>38</v>
      </c>
    </row>
    <row r="520" spans="1:14" x14ac:dyDescent="0.3">
      <c r="A520" t="s">
        <v>68</v>
      </c>
      <c r="B520">
        <v>6.9788000000000003E-3</v>
      </c>
      <c r="C520" t="s">
        <v>52</v>
      </c>
      <c r="D520" t="s">
        <v>69</v>
      </c>
      <c r="E520" t="s">
        <v>29</v>
      </c>
      <c r="F520" t="s">
        <v>30</v>
      </c>
      <c r="G520">
        <v>0</v>
      </c>
      <c r="H520">
        <v>6.9788000000000003E-3</v>
      </c>
      <c r="J520" t="s">
        <v>27</v>
      </c>
      <c r="K520" t="s">
        <v>71</v>
      </c>
      <c r="L520" t="s">
        <v>71</v>
      </c>
      <c r="M520" t="s">
        <v>72</v>
      </c>
      <c r="N520" t="s">
        <v>38</v>
      </c>
    </row>
    <row r="522" spans="1:14" ht="15.6" x14ac:dyDescent="0.3">
      <c r="A522" s="1" t="s">
        <v>1</v>
      </c>
      <c r="B522" s="1" t="s">
        <v>302</v>
      </c>
    </row>
    <row r="523" spans="1:14" x14ac:dyDescent="0.3">
      <c r="A523" t="s">
        <v>2</v>
      </c>
      <c r="B523" t="s">
        <v>303</v>
      </c>
    </row>
    <row r="524" spans="1:14" x14ac:dyDescent="0.3">
      <c r="A524" t="s">
        <v>4</v>
      </c>
      <c r="B524" t="s">
        <v>5</v>
      </c>
    </row>
    <row r="525" spans="1:14" x14ac:dyDescent="0.3">
      <c r="A525" t="s">
        <v>6</v>
      </c>
      <c r="B525" t="s">
        <v>7</v>
      </c>
    </row>
    <row r="526" spans="1:14" x14ac:dyDescent="0.3">
      <c r="A526" t="s">
        <v>8</v>
      </c>
      <c r="B526">
        <v>1</v>
      </c>
    </row>
    <row r="527" spans="1:14" x14ac:dyDescent="0.3">
      <c r="A527" t="s">
        <v>9</v>
      </c>
      <c r="B527" t="s">
        <v>302</v>
      </c>
    </row>
    <row r="528" spans="1:14" x14ac:dyDescent="0.3">
      <c r="A528" t="s">
        <v>10</v>
      </c>
      <c r="B528" t="s">
        <v>11</v>
      </c>
    </row>
    <row r="529" spans="1:14" x14ac:dyDescent="0.3">
      <c r="A529" t="s">
        <v>12</v>
      </c>
      <c r="B529" t="s">
        <v>34</v>
      </c>
    </row>
    <row r="530" spans="1:14" ht="15.6" x14ac:dyDescent="0.3">
      <c r="A530" s="1" t="s">
        <v>14</v>
      </c>
    </row>
    <row r="531" spans="1:14" x14ac:dyDescent="0.3">
      <c r="A531" t="s">
        <v>15</v>
      </c>
      <c r="B531" t="s">
        <v>16</v>
      </c>
      <c r="C531" t="s">
        <v>6</v>
      </c>
      <c r="D531" t="s">
        <v>12</v>
      </c>
      <c r="E531" t="s">
        <v>17</v>
      </c>
      <c r="F531" t="s">
        <v>10</v>
      </c>
      <c r="G531" t="s">
        <v>18</v>
      </c>
      <c r="H531" t="s">
        <v>19</v>
      </c>
      <c r="I531" t="s">
        <v>20</v>
      </c>
      <c r="J531" t="s">
        <v>21</v>
      </c>
      <c r="K531" t="s">
        <v>22</v>
      </c>
      <c r="L531" t="s">
        <v>9</v>
      </c>
      <c r="M531" t="s">
        <v>23</v>
      </c>
      <c r="N531" t="s">
        <v>24</v>
      </c>
    </row>
    <row r="532" spans="1:14" x14ac:dyDescent="0.3">
      <c r="A532" t="s">
        <v>302</v>
      </c>
      <c r="B532">
        <v>1</v>
      </c>
      <c r="C532" t="s">
        <v>7</v>
      </c>
      <c r="D532" t="s">
        <v>34</v>
      </c>
      <c r="E532" t="s">
        <v>286</v>
      </c>
      <c r="F532" t="s">
        <v>26</v>
      </c>
      <c r="I532">
        <v>100</v>
      </c>
      <c r="J532" t="s">
        <v>27</v>
      </c>
      <c r="K532" t="s">
        <v>302</v>
      </c>
    </row>
    <row r="533" spans="1:14" x14ac:dyDescent="0.3">
      <c r="A533" t="s">
        <v>284</v>
      </c>
      <c r="B533">
        <v>55.302999999999997</v>
      </c>
      <c r="C533" t="s">
        <v>7</v>
      </c>
      <c r="D533" t="s">
        <v>34</v>
      </c>
      <c r="E533" t="s">
        <v>29</v>
      </c>
      <c r="F533" t="s">
        <v>30</v>
      </c>
      <c r="G533">
        <v>0</v>
      </c>
      <c r="H533">
        <v>55.302999999999997</v>
      </c>
      <c r="J533" t="s">
        <v>27</v>
      </c>
      <c r="K533" t="s">
        <v>284</v>
      </c>
    </row>
    <row r="534" spans="1:14" x14ac:dyDescent="0.3">
      <c r="A534" t="s">
        <v>68</v>
      </c>
      <c r="B534">
        <v>0.74892000000000003</v>
      </c>
      <c r="C534" t="s">
        <v>52</v>
      </c>
      <c r="D534" t="s">
        <v>69</v>
      </c>
      <c r="E534" t="s">
        <v>29</v>
      </c>
      <c r="F534" t="s">
        <v>30</v>
      </c>
      <c r="G534">
        <v>0</v>
      </c>
      <c r="H534">
        <v>0.74892000000000003</v>
      </c>
      <c r="J534" t="s">
        <v>27</v>
      </c>
      <c r="K534" t="s">
        <v>71</v>
      </c>
      <c r="L534" t="s">
        <v>71</v>
      </c>
      <c r="M534" t="s">
        <v>72</v>
      </c>
      <c r="N534" t="s">
        <v>38</v>
      </c>
    </row>
    <row r="536" spans="1:14" ht="15.6" x14ac:dyDescent="0.3">
      <c r="A536" s="1" t="s">
        <v>1</v>
      </c>
      <c r="B536" s="1" t="s">
        <v>328</v>
      </c>
    </row>
    <row r="537" spans="1:14" x14ac:dyDescent="0.3">
      <c r="A537" t="s">
        <v>2</v>
      </c>
      <c r="B537" t="s">
        <v>329</v>
      </c>
    </row>
    <row r="538" spans="1:14" x14ac:dyDescent="0.3">
      <c r="A538" t="s">
        <v>4</v>
      </c>
      <c r="B538" t="s">
        <v>5</v>
      </c>
    </row>
    <row r="539" spans="1:14" x14ac:dyDescent="0.3">
      <c r="A539" t="s">
        <v>6</v>
      </c>
      <c r="B539" t="s">
        <v>7</v>
      </c>
    </row>
    <row r="540" spans="1:14" x14ac:dyDescent="0.3">
      <c r="A540" t="s">
        <v>8</v>
      </c>
      <c r="B540">
        <v>1</v>
      </c>
    </row>
    <row r="541" spans="1:14" x14ac:dyDescent="0.3">
      <c r="A541" t="s">
        <v>9</v>
      </c>
      <c r="B541" t="s">
        <v>328</v>
      </c>
    </row>
    <row r="542" spans="1:14" x14ac:dyDescent="0.3">
      <c r="A542" t="s">
        <v>10</v>
      </c>
      <c r="B542" t="s">
        <v>11</v>
      </c>
    </row>
    <row r="543" spans="1:14" x14ac:dyDescent="0.3">
      <c r="A543" t="s">
        <v>12</v>
      </c>
      <c r="B543" t="s">
        <v>13</v>
      </c>
    </row>
    <row r="544" spans="1:14" ht="15.6" x14ac:dyDescent="0.3">
      <c r="A544" s="1" t="s">
        <v>14</v>
      </c>
    </row>
    <row r="545" spans="1:14" x14ac:dyDescent="0.3">
      <c r="A545" t="s">
        <v>15</v>
      </c>
      <c r="B545" t="s">
        <v>16</v>
      </c>
      <c r="C545" t="s">
        <v>6</v>
      </c>
      <c r="D545" t="s">
        <v>12</v>
      </c>
      <c r="E545" t="s">
        <v>17</v>
      </c>
      <c r="F545" t="s">
        <v>10</v>
      </c>
      <c r="G545" t="s">
        <v>18</v>
      </c>
      <c r="H545" t="s">
        <v>19</v>
      </c>
      <c r="I545" t="s">
        <v>20</v>
      </c>
      <c r="J545" t="s">
        <v>21</v>
      </c>
      <c r="K545" t="s">
        <v>22</v>
      </c>
      <c r="L545" t="s">
        <v>9</v>
      </c>
      <c r="M545" t="s">
        <v>23</v>
      </c>
      <c r="N545" t="s">
        <v>24</v>
      </c>
    </row>
    <row r="546" spans="1:14" x14ac:dyDescent="0.3">
      <c r="A546" t="s">
        <v>328</v>
      </c>
      <c r="B546">
        <v>1</v>
      </c>
      <c r="C546" t="s">
        <v>7</v>
      </c>
      <c r="D546" t="s">
        <v>13</v>
      </c>
      <c r="E546" t="s">
        <v>160</v>
      </c>
      <c r="F546" t="s">
        <v>26</v>
      </c>
      <c r="I546">
        <v>100</v>
      </c>
      <c r="J546" t="s">
        <v>27</v>
      </c>
      <c r="K546" t="s">
        <v>328</v>
      </c>
    </row>
    <row r="547" spans="1:14" x14ac:dyDescent="0.3">
      <c r="A547" t="s">
        <v>161</v>
      </c>
      <c r="B547">
        <v>1.8388</v>
      </c>
      <c r="C547" t="s">
        <v>7</v>
      </c>
      <c r="D547" t="s">
        <v>13</v>
      </c>
      <c r="E547" t="s">
        <v>29</v>
      </c>
      <c r="F547" t="s">
        <v>30</v>
      </c>
      <c r="G547">
        <v>0</v>
      </c>
      <c r="H547">
        <v>1.8388</v>
      </c>
      <c r="J547" t="s">
        <v>27</v>
      </c>
      <c r="K547" t="s">
        <v>161</v>
      </c>
    </row>
    <row r="548" spans="1:14" x14ac:dyDescent="0.3">
      <c r="A548" t="s">
        <v>79</v>
      </c>
      <c r="B548">
        <v>0.28060000000000002</v>
      </c>
      <c r="C548" t="s">
        <v>7</v>
      </c>
      <c r="D548" t="s">
        <v>13</v>
      </c>
      <c r="E548" t="s">
        <v>54</v>
      </c>
      <c r="F548" t="s">
        <v>30</v>
      </c>
      <c r="G548">
        <v>0</v>
      </c>
      <c r="H548">
        <v>0.28060000000000002</v>
      </c>
      <c r="J548" t="s">
        <v>27</v>
      </c>
      <c r="K548" t="s">
        <v>81</v>
      </c>
      <c r="L548" t="s">
        <v>81</v>
      </c>
      <c r="M548" t="s">
        <v>82</v>
      </c>
      <c r="N548" t="s">
        <v>38</v>
      </c>
    </row>
    <row r="549" spans="1:14" x14ac:dyDescent="0.3">
      <c r="A549" t="s">
        <v>60</v>
      </c>
      <c r="B549">
        <v>1.3610000000000001E-2</v>
      </c>
      <c r="C549" t="s">
        <v>7</v>
      </c>
      <c r="D549" t="s">
        <v>53</v>
      </c>
      <c r="E549" t="s">
        <v>54</v>
      </c>
      <c r="F549" t="s">
        <v>30</v>
      </c>
      <c r="G549">
        <v>0</v>
      </c>
      <c r="H549">
        <v>1.3610000000000001E-2</v>
      </c>
      <c r="J549" t="s">
        <v>27</v>
      </c>
      <c r="K549" t="s">
        <v>62</v>
      </c>
      <c r="L549" t="s">
        <v>62</v>
      </c>
      <c r="M549" t="s">
        <v>63</v>
      </c>
      <c r="N549" t="s">
        <v>38</v>
      </c>
    </row>
    <row r="550" spans="1:14" x14ac:dyDescent="0.3">
      <c r="A550" t="s">
        <v>60</v>
      </c>
      <c r="B550">
        <v>1.83E-2</v>
      </c>
      <c r="C550" t="s">
        <v>7</v>
      </c>
      <c r="D550" t="s">
        <v>53</v>
      </c>
      <c r="E550" t="s">
        <v>54</v>
      </c>
      <c r="F550" t="s">
        <v>30</v>
      </c>
      <c r="G550">
        <v>0</v>
      </c>
      <c r="H550">
        <v>1.83E-2</v>
      </c>
      <c r="J550" t="s">
        <v>27</v>
      </c>
      <c r="K550" t="s">
        <v>62</v>
      </c>
      <c r="L550" t="s">
        <v>62</v>
      </c>
      <c r="M550" t="s">
        <v>63</v>
      </c>
      <c r="N550" t="s">
        <v>38</v>
      </c>
    </row>
    <row r="551" spans="1:14" x14ac:dyDescent="0.3">
      <c r="A551" t="s">
        <v>68</v>
      </c>
      <c r="B551">
        <v>8.3677999999999999E-3</v>
      </c>
      <c r="C551" t="s">
        <v>52</v>
      </c>
      <c r="D551" t="s">
        <v>69</v>
      </c>
      <c r="E551" t="s">
        <v>54</v>
      </c>
      <c r="F551" t="s">
        <v>30</v>
      </c>
      <c r="G551">
        <v>0</v>
      </c>
      <c r="H551">
        <v>3.0099999999999998E-2</v>
      </c>
      <c r="J551" t="s">
        <v>27</v>
      </c>
      <c r="K551" t="s">
        <v>71</v>
      </c>
      <c r="L551" t="s">
        <v>71</v>
      </c>
      <c r="M551" t="s">
        <v>72</v>
      </c>
      <c r="N551" t="s">
        <v>38</v>
      </c>
    </row>
    <row r="552" spans="1:14" x14ac:dyDescent="0.3">
      <c r="A552" t="s">
        <v>68</v>
      </c>
      <c r="B552">
        <v>1.1787200000000001E-3</v>
      </c>
      <c r="C552" t="s">
        <v>52</v>
      </c>
      <c r="D552" t="s">
        <v>69</v>
      </c>
      <c r="E552" t="s">
        <v>54</v>
      </c>
      <c r="F552" t="s">
        <v>30</v>
      </c>
      <c r="G552">
        <v>0</v>
      </c>
      <c r="H552">
        <v>4.2399999999999998E-3</v>
      </c>
      <c r="J552" t="s">
        <v>27</v>
      </c>
      <c r="K552" t="s">
        <v>71</v>
      </c>
      <c r="L552" t="s">
        <v>71</v>
      </c>
      <c r="M552" t="s">
        <v>72</v>
      </c>
      <c r="N552" t="s">
        <v>38</v>
      </c>
    </row>
    <row r="554" spans="1:14" ht="15.6" x14ac:dyDescent="0.3">
      <c r="A554" s="1" t="s">
        <v>1</v>
      </c>
      <c r="B554" s="1" t="s">
        <v>327</v>
      </c>
    </row>
    <row r="555" spans="1:14" x14ac:dyDescent="0.3">
      <c r="A555" t="s">
        <v>2</v>
      </c>
      <c r="B555" t="s">
        <v>330</v>
      </c>
    </row>
    <row r="556" spans="1:14" x14ac:dyDescent="0.3">
      <c r="A556" t="s">
        <v>4</v>
      </c>
      <c r="B556" t="s">
        <v>5</v>
      </c>
    </row>
    <row r="557" spans="1:14" x14ac:dyDescent="0.3">
      <c r="A557" t="s">
        <v>6</v>
      </c>
      <c r="B557" t="s">
        <v>7</v>
      </c>
    </row>
    <row r="558" spans="1:14" x14ac:dyDescent="0.3">
      <c r="A558" t="s">
        <v>8</v>
      </c>
      <c r="B558">
        <v>1</v>
      </c>
    </row>
    <row r="559" spans="1:14" x14ac:dyDescent="0.3">
      <c r="A559" t="s">
        <v>9</v>
      </c>
      <c r="B559" t="s">
        <v>327</v>
      </c>
    </row>
    <row r="560" spans="1:14" x14ac:dyDescent="0.3">
      <c r="A560" t="s">
        <v>10</v>
      </c>
      <c r="B560" t="s">
        <v>11</v>
      </c>
    </row>
    <row r="561" spans="1:14" x14ac:dyDescent="0.3">
      <c r="A561" t="s">
        <v>12</v>
      </c>
      <c r="B561" t="s">
        <v>13</v>
      </c>
    </row>
    <row r="562" spans="1:14" ht="15.6" x14ac:dyDescent="0.3">
      <c r="A562" s="1" t="s">
        <v>14</v>
      </c>
    </row>
    <row r="563" spans="1:14" x14ac:dyDescent="0.3">
      <c r="A563" t="s">
        <v>15</v>
      </c>
      <c r="B563" t="s">
        <v>16</v>
      </c>
      <c r="C563" t="s">
        <v>6</v>
      </c>
      <c r="D563" t="s">
        <v>12</v>
      </c>
      <c r="E563" t="s">
        <v>17</v>
      </c>
      <c r="F563" t="s">
        <v>10</v>
      </c>
      <c r="G563" t="s">
        <v>18</v>
      </c>
      <c r="H563" t="s">
        <v>19</v>
      </c>
      <c r="I563" t="s">
        <v>20</v>
      </c>
      <c r="J563" t="s">
        <v>21</v>
      </c>
      <c r="K563" t="s">
        <v>22</v>
      </c>
      <c r="L563" t="s">
        <v>9</v>
      </c>
      <c r="M563" t="s">
        <v>23</v>
      </c>
      <c r="N563" t="s">
        <v>24</v>
      </c>
    </row>
    <row r="564" spans="1:14" x14ac:dyDescent="0.3">
      <c r="A564" t="s">
        <v>327</v>
      </c>
      <c r="B564">
        <v>1</v>
      </c>
      <c r="C564" t="s">
        <v>7</v>
      </c>
      <c r="D564" t="s">
        <v>13</v>
      </c>
      <c r="E564" t="s">
        <v>258</v>
      </c>
      <c r="F564" t="s">
        <v>26</v>
      </c>
      <c r="I564">
        <v>100</v>
      </c>
      <c r="J564" t="s">
        <v>27</v>
      </c>
      <c r="K564" t="s">
        <v>327</v>
      </c>
    </row>
    <row r="565" spans="1:14" x14ac:dyDescent="0.3">
      <c r="A565" t="s">
        <v>256</v>
      </c>
      <c r="B565">
        <v>1.01</v>
      </c>
      <c r="C565" t="s">
        <v>7</v>
      </c>
      <c r="D565" t="s">
        <v>13</v>
      </c>
      <c r="E565" t="s">
        <v>29</v>
      </c>
      <c r="F565" t="s">
        <v>30</v>
      </c>
      <c r="G565">
        <v>0</v>
      </c>
      <c r="H565">
        <v>1.01</v>
      </c>
      <c r="J565" t="s">
        <v>27</v>
      </c>
      <c r="K565" t="s">
        <v>256</v>
      </c>
    </row>
    <row r="566" spans="1:14" x14ac:dyDescent="0.3">
      <c r="A566" t="s">
        <v>60</v>
      </c>
      <c r="B566">
        <v>3.5000000000000001E-3</v>
      </c>
      <c r="C566" t="s">
        <v>7</v>
      </c>
      <c r="D566" t="s">
        <v>53</v>
      </c>
      <c r="E566" t="s">
        <v>29</v>
      </c>
      <c r="F566" t="s">
        <v>30</v>
      </c>
      <c r="G566">
        <v>0</v>
      </c>
      <c r="H566">
        <v>3.5000000000000001E-3</v>
      </c>
      <c r="J566" t="s">
        <v>27</v>
      </c>
      <c r="K566" t="s">
        <v>62</v>
      </c>
      <c r="L566" t="s">
        <v>62</v>
      </c>
      <c r="M566" t="s">
        <v>63</v>
      </c>
      <c r="N566" t="s">
        <v>38</v>
      </c>
    </row>
    <row r="567" spans="1:14" x14ac:dyDescent="0.3">
      <c r="A567" t="s">
        <v>331</v>
      </c>
      <c r="B567">
        <v>5.5600000000000007E-3</v>
      </c>
      <c r="C567" t="s">
        <v>52</v>
      </c>
      <c r="D567" t="s">
        <v>69</v>
      </c>
      <c r="E567" t="s">
        <v>29</v>
      </c>
      <c r="F567" t="s">
        <v>30</v>
      </c>
      <c r="G567">
        <v>0</v>
      </c>
      <c r="H567">
        <v>0.02</v>
      </c>
      <c r="J567" t="s">
        <v>27</v>
      </c>
      <c r="K567" t="s">
        <v>332</v>
      </c>
      <c r="L567" t="s">
        <v>332</v>
      </c>
      <c r="M567" t="s">
        <v>333</v>
      </c>
      <c r="N567" t="s">
        <v>38</v>
      </c>
    </row>
    <row r="569" spans="1:14" ht="15.6" x14ac:dyDescent="0.3">
      <c r="A569" s="1" t="s">
        <v>1</v>
      </c>
      <c r="B569" s="1" t="s">
        <v>188</v>
      </c>
    </row>
    <row r="570" spans="1:14" x14ac:dyDescent="0.3">
      <c r="A570" t="s">
        <v>2</v>
      </c>
      <c r="B570" t="s">
        <v>334</v>
      </c>
    </row>
    <row r="571" spans="1:14" x14ac:dyDescent="0.3">
      <c r="A571" t="s">
        <v>4</v>
      </c>
      <c r="B571" t="s">
        <v>5</v>
      </c>
    </row>
    <row r="572" spans="1:14" x14ac:dyDescent="0.3">
      <c r="A572" t="s">
        <v>6</v>
      </c>
      <c r="B572" t="s">
        <v>7</v>
      </c>
    </row>
    <row r="573" spans="1:14" x14ac:dyDescent="0.3">
      <c r="A573" t="s">
        <v>8</v>
      </c>
      <c r="B573">
        <v>1</v>
      </c>
    </row>
    <row r="574" spans="1:14" x14ac:dyDescent="0.3">
      <c r="A574" t="s">
        <v>9</v>
      </c>
      <c r="B574" t="s">
        <v>188</v>
      </c>
    </row>
    <row r="575" spans="1:14" x14ac:dyDescent="0.3">
      <c r="A575" t="s">
        <v>10</v>
      </c>
      <c r="B575" t="s">
        <v>11</v>
      </c>
    </row>
    <row r="576" spans="1:14" x14ac:dyDescent="0.3">
      <c r="A576" t="s">
        <v>12</v>
      </c>
      <c r="B576" t="s">
        <v>13</v>
      </c>
    </row>
    <row r="577" spans="1:14" ht="15.6" x14ac:dyDescent="0.3">
      <c r="A577" s="1" t="s">
        <v>14</v>
      </c>
    </row>
    <row r="578" spans="1:14" x14ac:dyDescent="0.3">
      <c r="A578" t="s">
        <v>15</v>
      </c>
      <c r="B578" t="s">
        <v>16</v>
      </c>
      <c r="C578" t="s">
        <v>6</v>
      </c>
      <c r="D578" t="s">
        <v>12</v>
      </c>
      <c r="E578" t="s">
        <v>17</v>
      </c>
      <c r="F578" t="s">
        <v>10</v>
      </c>
      <c r="G578" t="s">
        <v>18</v>
      </c>
      <c r="H578" t="s">
        <v>19</v>
      </c>
      <c r="I578" t="s">
        <v>20</v>
      </c>
      <c r="J578" t="s">
        <v>21</v>
      </c>
      <c r="K578" t="s">
        <v>22</v>
      </c>
      <c r="L578" t="s">
        <v>9</v>
      </c>
      <c r="M578" t="s">
        <v>23</v>
      </c>
      <c r="N578" t="s">
        <v>24</v>
      </c>
    </row>
    <row r="579" spans="1:14" x14ac:dyDescent="0.3">
      <c r="A579" t="s">
        <v>188</v>
      </c>
      <c r="B579">
        <v>1</v>
      </c>
      <c r="C579" t="s">
        <v>7</v>
      </c>
      <c r="D579" t="s">
        <v>13</v>
      </c>
      <c r="E579" t="s">
        <v>335</v>
      </c>
      <c r="F579" t="s">
        <v>26</v>
      </c>
      <c r="I579">
        <v>100</v>
      </c>
      <c r="J579" t="s">
        <v>27</v>
      </c>
      <c r="K579" t="s">
        <v>188</v>
      </c>
    </row>
    <row r="580" spans="1:14" x14ac:dyDescent="0.3">
      <c r="A580" t="s">
        <v>57</v>
      </c>
      <c r="B580">
        <v>0.15040000000000001</v>
      </c>
      <c r="C580" t="s">
        <v>7</v>
      </c>
      <c r="D580" t="s">
        <v>53</v>
      </c>
      <c r="E580" t="s">
        <v>29</v>
      </c>
      <c r="F580" t="s">
        <v>30</v>
      </c>
      <c r="G580">
        <v>0</v>
      </c>
      <c r="H580">
        <v>0.15040000000000001</v>
      </c>
      <c r="J580" t="s">
        <v>27</v>
      </c>
      <c r="K580" t="s">
        <v>58</v>
      </c>
      <c r="L580" t="s">
        <v>58</v>
      </c>
      <c r="M580" t="s">
        <v>59</v>
      </c>
      <c r="N580" t="s">
        <v>38</v>
      </c>
    </row>
    <row r="581" spans="1:14" x14ac:dyDescent="0.3">
      <c r="A581" t="s">
        <v>60</v>
      </c>
      <c r="B581">
        <v>3.9E-2</v>
      </c>
      <c r="C581" t="s">
        <v>7</v>
      </c>
      <c r="D581" t="s">
        <v>53</v>
      </c>
      <c r="E581" t="s">
        <v>29</v>
      </c>
      <c r="F581" t="s">
        <v>30</v>
      </c>
      <c r="G581">
        <v>0</v>
      </c>
      <c r="H581">
        <v>3.9E-2</v>
      </c>
      <c r="J581" t="s">
        <v>27</v>
      </c>
      <c r="K581" t="s">
        <v>62</v>
      </c>
      <c r="L581" t="s">
        <v>62</v>
      </c>
      <c r="M581" t="s">
        <v>63</v>
      </c>
      <c r="N581" t="s">
        <v>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biofuels_attributional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Sacchi Romain</cp:lastModifiedBy>
  <dcterms:created xsi:type="dcterms:W3CDTF">2019-11-07T15:37:25Z</dcterms:created>
  <dcterms:modified xsi:type="dcterms:W3CDTF">2020-07-25T16:48:28Z</dcterms:modified>
</cp:coreProperties>
</file>