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06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<sst xmlns="http://schemas.openxmlformats.org/spreadsheetml/2006/main" count="198" uniqueCount="117">
  <si>
    <t>RNN</t>
  </si>
  <si>
    <t>Threshold =</t>
  </si>
  <si>
    <t>3.5</t>
  </si>
  <si>
    <t>N_CYCLES</t>
  </si>
  <si>
    <t>WEIGHT</t>
  </si>
  <si>
    <t>ROC_AUC</t>
  </si>
  <si>
    <t>Avg_prec</t>
  </si>
  <si>
    <t>Th</t>
  </si>
  <si>
    <t>TP</t>
  </si>
  <si>
    <t>FN</t>
  </si>
  <si>
    <t>FP</t>
  </si>
  <si>
    <t>TN</t>
  </si>
  <si>
    <t>0.957</t>
  </si>
  <si>
    <t>0.0657</t>
  </si>
  <si>
    <t>0.964</t>
  </si>
  <si>
    <t>0.0676</t>
  </si>
  <si>
    <t>0.914</t>
  </si>
  <si>
    <t>0.0298</t>
  </si>
  <si>
    <t>0.959</t>
  </si>
  <si>
    <t>0.0663</t>
  </si>
  <si>
    <t>0.6</t>
  </si>
  <si>
    <t>0.594</t>
  </si>
  <si>
    <t>0.0129</t>
  </si>
  <si>
    <t>LSTM</t>
  </si>
  <si>
    <t>EMB_SIZE</t>
  </si>
  <si>
    <t>HID_SIZE</t>
  </si>
  <si>
    <t>AVG_prec</t>
  </si>
  <si>
    <t>0.941</t>
  </si>
  <si>
    <t>0.0732</t>
  </si>
  <si>
    <t>0.968</t>
  </si>
  <si>
    <t>0.0782</t>
  </si>
  <si>
    <t>0.0696</t>
  </si>
  <si>
    <t>0.933</t>
  </si>
  <si>
    <t>0.0674</t>
  </si>
  <si>
    <t>0.952</t>
  </si>
  <si>
    <t>0.0806</t>
  </si>
  <si>
    <t>0.956</t>
  </si>
  <si>
    <t>0.0704</t>
  </si>
  <si>
    <t>​</t>
  </si>
  <si>
    <t>0.0761</t>
  </si>
  <si>
    <t>0.943</t>
  </si>
  <si>
    <t>0.0590</t>
  </si>
  <si>
    <t>0.909</t>
  </si>
  <si>
    <t>0.0345</t>
  </si>
  <si>
    <t>0.951</t>
  </si>
  <si>
    <t>0.0703</t>
  </si>
  <si>
    <t>0.0668</t>
  </si>
  <si>
    <t>Threshold=</t>
  </si>
  <si>
    <t>0.890</t>
  </si>
  <si>
    <t>0.000965</t>
  </si>
  <si>
    <t>0.921</t>
  </si>
  <si>
    <t>0.000973</t>
  </si>
  <si>
    <t>0.936</t>
  </si>
  <si>
    <t>0.00134</t>
  </si>
  <si>
    <t>0.935</t>
  </si>
  <si>
    <t>0.00133</t>
  </si>
  <si>
    <t>0.937</t>
  </si>
  <si>
    <t>0.00152</t>
  </si>
  <si>
    <t>0.911</t>
  </si>
  <si>
    <t>0.00117</t>
  </si>
  <si>
    <t>0.885</t>
  </si>
  <si>
    <t>0.00142</t>
  </si>
  <si>
    <t>0.923</t>
  </si>
  <si>
    <t>0.00131</t>
  </si>
  <si>
    <t>Some layers expanded</t>
  </si>
  <si>
    <t>Expanded_layer</t>
  </si>
  <si>
    <t>embedding</t>
  </si>
  <si>
    <t>0.889</t>
  </si>
  <si>
    <t>0.0755</t>
  </si>
  <si>
    <t>hid_to_res</t>
  </si>
  <si>
    <t>0.949</t>
  </si>
  <si>
    <t>0.0758</t>
  </si>
  <si>
    <t>f</t>
  </si>
  <si>
    <t>0.0751</t>
  </si>
  <si>
    <t>i</t>
  </si>
  <si>
    <t>0.884</t>
  </si>
  <si>
    <t>0.0690</t>
  </si>
  <si>
    <t>o</t>
  </si>
  <si>
    <t>0.961</t>
  </si>
  <si>
    <t>0.0766</t>
  </si>
  <si>
    <t>c</t>
  </si>
  <si>
    <t>0.932</t>
  </si>
  <si>
    <t>0.0572</t>
  </si>
  <si>
    <t>LR_changes</t>
  </si>
  <si>
    <t>LR</t>
  </si>
  <si>
    <t>0.03</t>
  </si>
  <si>
    <t>0.944</t>
  </si>
  <si>
    <t>0.062</t>
  </si>
  <si>
    <t>0.003</t>
  </si>
  <si>
    <t>0.954</t>
  </si>
  <si>
    <t>0.0457</t>
  </si>
  <si>
    <t>0.00003</t>
  </si>
  <si>
    <t>0.960</t>
  </si>
  <si>
    <t>0.0705</t>
  </si>
  <si>
    <t>Boosting</t>
  </si>
  <si>
    <t>N_days_observed</t>
  </si>
  <si>
    <t>0.5011</t>
  </si>
  <si>
    <t>0.0677</t>
  </si>
  <si>
    <t>0.5015</t>
  </si>
  <si>
    <t>0.0680</t>
  </si>
  <si>
    <t>0.5018</t>
  </si>
  <si>
    <t>0.0683</t>
  </si>
  <si>
    <t>0.5021</t>
  </si>
  <si>
    <t>0.0685</t>
  </si>
  <si>
    <t>0.5019</t>
  </si>
  <si>
    <t>0.5020</t>
  </si>
  <si>
    <t>0.5023</t>
  </si>
  <si>
    <t>0.0688</t>
  </si>
  <si>
    <t>0.5022</t>
  </si>
  <si>
    <t>0.0687</t>
  </si>
  <si>
    <t>0.5028</t>
  </si>
  <si>
    <t>0.0695</t>
  </si>
  <si>
    <t>positive_class proportion</t>
  </si>
  <si>
    <t>with</t>
  </si>
  <si>
    <t>0.051</t>
  </si>
  <si>
    <t>without</t>
  </si>
  <si>
    <t>0.0016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</si>
</sst>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5" borderId="6" applyNumberFormat="0" applyAlignment="0" applyProtection="0">
      <alignment vertical="center"/>
    </xf>
    <xf numFmtId="44" fontId="2" fillId="0" borderId="0" applyBorder="0" applyAlignment="0" applyProtection="0"/>
    <xf numFmtId="0" fontId="4" fillId="14" borderId="0" applyNumberFormat="0" applyBorder="0" applyAlignment="0" applyProtection="0">
      <alignment vertical="center"/>
    </xf>
    <xf numFmtId="0" fontId="14" fillId="8" borderId="5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1" fontId="2" fillId="0" borderId="0" applyBorder="0" applyAlignment="0" applyProtection="0"/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43" fontId="2" fillId="0" borderId="0" applyBorder="0" applyAlignment="0" applyProtection="0"/>
    <xf numFmtId="0" fontId="22" fillId="27" borderId="10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69"/>
  <sheetViews>
    <sheetView tabSelected="1" topLeftCell="A43" workbookViewId="0">
      <selection activeCell="H74" sqref="G65:H74"/>
    </sheetView>
  </sheetViews>
  <sheetFormatPr defaultColWidth="9" defaultRowHeight="13.5"/>
  <cols>
    <col min="1" max="1" width="14.75" style="1" customWidth="1"/>
    <col min="2" max="2" width="16" style="1" customWidth="1"/>
    <col min="3" max="3" width="12.1333333333333" style="1" customWidth="1"/>
    <col min="4" max="4" width="12.6416666666667" style="1" customWidth="1"/>
    <col min="5" max="5" width="13.5" style="1" customWidth="1"/>
    <col min="6" max="6" width="13.1333333333333" style="1" customWidth="1"/>
    <col min="7" max="7" width="14.3833333333333" style="2" customWidth="1"/>
    <col min="8" max="8" width="15.2583333333333" style="1" customWidth="1"/>
    <col min="9" max="9" width="9" style="1" customWidth="1"/>
    <col min="10" max="10" width="12.25" style="2" customWidth="1"/>
    <col min="11" max="11" width="10.75" style="3" customWidth="1"/>
    <col min="12" max="12" width="9" style="2" customWidth="1"/>
    <col min="13" max="13" width="9" style="3" customWidth="1"/>
    <col min="14" max="14" width="9" style="2" customWidth="1"/>
    <col min="15" max="15" width="9.375" style="3"/>
    <col min="16" max="16" width="9" style="2" customWidth="1"/>
    <col min="17" max="17" width="9" style="3" customWidth="1"/>
    <col min="18" max="1025" width="9" style="1" customWidth="1"/>
    <col min="1026" max="16384" width="9" style="1"/>
  </cols>
  <sheetData>
    <row r="3" spans="1:8">
      <c r="A3" s="4" t="s">
        <v>0</v>
      </c>
      <c r="B3" s="4"/>
      <c r="C3" s="4"/>
      <c r="D3" s="4"/>
      <c r="E3" s="4"/>
      <c r="F3" s="4"/>
      <c r="G3" s="7"/>
      <c r="H3" s="4"/>
    </row>
    <row r="4" spans="1:2">
      <c r="A4" s="1" t="s">
        <v>1</v>
      </c>
      <c r="B4" s="1" t="s">
        <v>2</v>
      </c>
    </row>
    <row r="5" spans="2:16">
      <c r="B5" s="1" t="s">
        <v>3</v>
      </c>
      <c r="C5" s="1" t="s">
        <v>4</v>
      </c>
      <c r="G5" s="2" t="s">
        <v>5</v>
      </c>
      <c r="H5" s="1" t="s">
        <v>6</v>
      </c>
      <c r="I5" s="1" t="s">
        <v>7</v>
      </c>
      <c r="J5" s="2" t="s">
        <v>8</v>
      </c>
      <c r="L5" s="2" t="s">
        <v>9</v>
      </c>
      <c r="N5" s="2" t="s">
        <v>10</v>
      </c>
      <c r="P5" s="2" t="s">
        <v>11</v>
      </c>
    </row>
    <row r="6" spans="1:8">
      <c r="A6" s="1">
        <v>1</v>
      </c>
      <c r="B6" s="1">
        <v>3</v>
      </c>
      <c r="C6" s="1">
        <v>1000</v>
      </c>
      <c r="G6" s="2" t="s">
        <v>12</v>
      </c>
      <c r="H6" s="1" t="s">
        <v>13</v>
      </c>
    </row>
    <row r="7" spans="1:8">
      <c r="A7" s="1">
        <v>2</v>
      </c>
      <c r="B7" s="1">
        <v>5</v>
      </c>
      <c r="C7" s="1">
        <v>1000</v>
      </c>
      <c r="G7" s="2" t="s">
        <v>14</v>
      </c>
      <c r="H7" s="1" t="s">
        <v>15</v>
      </c>
    </row>
    <row r="8" spans="1:8">
      <c r="A8" s="1">
        <v>3</v>
      </c>
      <c r="G8" s="2" t="s">
        <v>16</v>
      </c>
      <c r="H8" s="1" t="s">
        <v>17</v>
      </c>
    </row>
    <row r="9" spans="1:17">
      <c r="A9" s="1">
        <v>4</v>
      </c>
      <c r="B9" s="1">
        <v>2</v>
      </c>
      <c r="C9" s="1">
        <v>10000</v>
      </c>
      <c r="G9" s="2" t="s">
        <v>18</v>
      </c>
      <c r="H9" s="1" t="s">
        <v>19</v>
      </c>
      <c r="I9" s="1" t="s">
        <v>20</v>
      </c>
      <c r="J9" s="2">
        <v>0.00154</v>
      </c>
      <c r="K9" s="3">
        <f t="shared" ref="K9:O9" si="0">J9*1000*250*200</f>
        <v>77000</v>
      </c>
      <c r="L9" s="2">
        <v>6.64e-5</v>
      </c>
      <c r="M9" s="3">
        <f t="shared" si="0"/>
        <v>3320</v>
      </c>
      <c r="N9" s="2">
        <v>0.164</v>
      </c>
      <c r="O9" s="3">
        <f t="shared" si="0"/>
        <v>8200000</v>
      </c>
      <c r="P9" s="2">
        <v>0.835</v>
      </c>
      <c r="Q9" s="3">
        <f>P9*1000*250*200</f>
        <v>41750000</v>
      </c>
    </row>
    <row r="10" spans="1:17">
      <c r="A10" s="1">
        <v>5</v>
      </c>
      <c r="B10" s="1">
        <v>2</v>
      </c>
      <c r="C10" s="1">
        <v>10</v>
      </c>
      <c r="G10" s="2" t="s">
        <v>21</v>
      </c>
      <c r="H10" s="1" t="s">
        <v>22</v>
      </c>
      <c r="I10" s="1" t="s">
        <v>20</v>
      </c>
      <c r="J10" s="2">
        <v>0.000265</v>
      </c>
      <c r="K10" s="3">
        <f>J10*1000*250*200</f>
        <v>13250</v>
      </c>
      <c r="L10" s="2">
        <v>0.00134</v>
      </c>
      <c r="M10" s="3">
        <f>L10*1000*250*200</f>
        <v>67000</v>
      </c>
      <c r="N10" s="2">
        <v>0.00334</v>
      </c>
      <c r="O10" s="3">
        <f>N10*1000*250*200</f>
        <v>167000</v>
      </c>
      <c r="P10" s="2">
        <v>0.995</v>
      </c>
      <c r="Q10" s="3">
        <f>P10*1000*250*200</f>
        <v>49750000</v>
      </c>
    </row>
    <row r="12" spans="1:8">
      <c r="A12" s="4" t="s">
        <v>23</v>
      </c>
      <c r="B12" s="4"/>
      <c r="C12" s="4"/>
      <c r="D12" s="4"/>
      <c r="E12" s="4"/>
      <c r="F12" s="4"/>
      <c r="G12" s="7"/>
      <c r="H12" s="4"/>
    </row>
    <row r="13" spans="1:2">
      <c r="A13" s="1" t="s">
        <v>1</v>
      </c>
      <c r="B13" s="1" t="s">
        <v>2</v>
      </c>
    </row>
    <row r="14" spans="2:16">
      <c r="B14" s="1" t="s">
        <v>3</v>
      </c>
      <c r="C14" s="1" t="s">
        <v>4</v>
      </c>
      <c r="E14" s="1" t="s">
        <v>24</v>
      </c>
      <c r="F14" s="1" t="s">
        <v>25</v>
      </c>
      <c r="G14" s="2" t="s">
        <v>5</v>
      </c>
      <c r="H14" s="1" t="s">
        <v>26</v>
      </c>
      <c r="I14" s="1" t="s">
        <v>7</v>
      </c>
      <c r="J14" s="2" t="s">
        <v>8</v>
      </c>
      <c r="L14" s="2" t="s">
        <v>9</v>
      </c>
      <c r="N14" s="2" t="s">
        <v>10</v>
      </c>
      <c r="P14" s="2" t="s">
        <v>11</v>
      </c>
    </row>
    <row r="15" spans="1:17">
      <c r="A15" s="1">
        <v>1</v>
      </c>
      <c r="B15" s="1">
        <v>1</v>
      </c>
      <c r="C15" s="1">
        <v>1000</v>
      </c>
      <c r="E15" s="1">
        <v>16</v>
      </c>
      <c r="F15" s="1">
        <v>32</v>
      </c>
      <c r="G15" s="2" t="s">
        <v>27</v>
      </c>
      <c r="H15" s="1" t="s">
        <v>28</v>
      </c>
      <c r="I15" s="1" t="s">
        <v>20</v>
      </c>
      <c r="J15" s="2">
        <v>0.00141</v>
      </c>
      <c r="K15" s="3">
        <f t="shared" ref="K15:K25" si="1">J15*1000*250*200</f>
        <v>70500</v>
      </c>
      <c r="L15" s="2">
        <v>0.000194</v>
      </c>
      <c r="M15" s="3">
        <f t="shared" ref="M15:M25" si="2">L15*1000*250*200</f>
        <v>9700</v>
      </c>
      <c r="N15" s="2">
        <v>0.143</v>
      </c>
      <c r="O15" s="3">
        <f t="shared" ref="O15:O25" si="3">N15*1000*250*200</f>
        <v>7150000</v>
      </c>
      <c r="P15" s="2">
        <v>0.855</v>
      </c>
      <c r="Q15" s="3">
        <f t="shared" ref="Q15:Q25" si="4">P15*1000*250*200</f>
        <v>42750000</v>
      </c>
    </row>
    <row r="16" spans="1:17">
      <c r="A16" s="1">
        <v>2</v>
      </c>
      <c r="B16" s="1">
        <v>3</v>
      </c>
      <c r="C16" s="1">
        <v>1000</v>
      </c>
      <c r="E16" s="1">
        <v>16</v>
      </c>
      <c r="F16" s="1">
        <v>32</v>
      </c>
      <c r="G16" s="2" t="s">
        <v>29</v>
      </c>
      <c r="H16" s="1" t="s">
        <v>30</v>
      </c>
      <c r="I16" s="1" t="s">
        <v>20</v>
      </c>
      <c r="J16" s="2">
        <v>0.00156</v>
      </c>
      <c r="K16" s="3">
        <f t="shared" si="1"/>
        <v>78000</v>
      </c>
      <c r="L16" s="2">
        <v>5e-5</v>
      </c>
      <c r="M16" s="3">
        <f t="shared" si="2"/>
        <v>2500</v>
      </c>
      <c r="N16" s="2">
        <v>0.169</v>
      </c>
      <c r="O16" s="3">
        <f t="shared" si="3"/>
        <v>8450000</v>
      </c>
      <c r="P16" s="2">
        <v>0.828</v>
      </c>
      <c r="Q16" s="3">
        <f t="shared" si="4"/>
        <v>41400000</v>
      </c>
    </row>
    <row r="17" spans="1:17">
      <c r="A17" s="1">
        <v>3</v>
      </c>
      <c r="B17" s="1">
        <v>1</v>
      </c>
      <c r="C17" s="1">
        <v>1000</v>
      </c>
      <c r="E17" s="1">
        <v>16</v>
      </c>
      <c r="F17" s="1">
        <v>16</v>
      </c>
      <c r="G17" s="2" t="s">
        <v>18</v>
      </c>
      <c r="H17" s="1" t="s">
        <v>31</v>
      </c>
      <c r="I17" s="1" t="s">
        <v>20</v>
      </c>
      <c r="J17" s="2">
        <v>0.00154</v>
      </c>
      <c r="K17" s="3">
        <f t="shared" si="1"/>
        <v>77000</v>
      </c>
      <c r="L17" s="2">
        <v>5.87e-5</v>
      </c>
      <c r="M17" s="3">
        <f t="shared" si="2"/>
        <v>2935</v>
      </c>
      <c r="N17" s="2">
        <v>0.193</v>
      </c>
      <c r="O17" s="3">
        <f t="shared" si="3"/>
        <v>9650000</v>
      </c>
      <c r="P17" s="2">
        <v>0.806</v>
      </c>
      <c r="Q17" s="3">
        <f t="shared" si="4"/>
        <v>40300000</v>
      </c>
    </row>
    <row r="18" spans="1:17">
      <c r="A18" s="1">
        <v>4</v>
      </c>
      <c r="B18" s="1">
        <v>1</v>
      </c>
      <c r="C18" s="1">
        <v>1000</v>
      </c>
      <c r="E18" s="1">
        <v>16</v>
      </c>
      <c r="F18" s="1">
        <v>48</v>
      </c>
      <c r="G18" s="2" t="s">
        <v>32</v>
      </c>
      <c r="H18" s="1" t="s">
        <v>33</v>
      </c>
      <c r="I18" s="1" t="s">
        <v>20</v>
      </c>
      <c r="J18" s="2">
        <v>0.00144</v>
      </c>
      <c r="K18" s="3">
        <f t="shared" si="1"/>
        <v>72000</v>
      </c>
      <c r="L18" s="2">
        <v>0.000164</v>
      </c>
      <c r="M18" s="3">
        <f t="shared" si="2"/>
        <v>8200</v>
      </c>
      <c r="N18" s="2">
        <v>0.147</v>
      </c>
      <c r="O18" s="3">
        <f t="shared" si="3"/>
        <v>7350000</v>
      </c>
      <c r="P18" s="2">
        <v>0.851</v>
      </c>
      <c r="Q18" s="3">
        <f t="shared" si="4"/>
        <v>42550000</v>
      </c>
    </row>
    <row r="19" spans="1:17">
      <c r="A19" s="1">
        <v>5</v>
      </c>
      <c r="B19" s="1">
        <v>1</v>
      </c>
      <c r="C19" s="1">
        <v>1000</v>
      </c>
      <c r="E19" s="1">
        <v>16</v>
      </c>
      <c r="F19" s="1">
        <v>32</v>
      </c>
      <c r="G19" s="2" t="s">
        <v>34</v>
      </c>
      <c r="H19" s="1" t="s">
        <v>35</v>
      </c>
      <c r="I19" s="1" t="s">
        <v>20</v>
      </c>
      <c r="J19" s="2">
        <v>0.00148</v>
      </c>
      <c r="K19" s="3">
        <f t="shared" si="1"/>
        <v>74000</v>
      </c>
      <c r="L19" s="2">
        <v>0.0002</v>
      </c>
      <c r="M19" s="3">
        <f t="shared" si="2"/>
        <v>10000</v>
      </c>
      <c r="N19" s="2">
        <v>0.0683</v>
      </c>
      <c r="O19" s="3">
        <f t="shared" si="3"/>
        <v>3415000</v>
      </c>
      <c r="P19" s="2">
        <v>0.93</v>
      </c>
      <c r="Q19" s="3">
        <f t="shared" si="4"/>
        <v>46500000</v>
      </c>
    </row>
    <row r="20" spans="1:17">
      <c r="A20" s="1">
        <v>6</v>
      </c>
      <c r="B20" s="1">
        <v>1</v>
      </c>
      <c r="C20" s="1">
        <v>10000</v>
      </c>
      <c r="E20" s="1">
        <v>16</v>
      </c>
      <c r="F20" s="1">
        <v>32</v>
      </c>
      <c r="G20" s="2" t="s">
        <v>36</v>
      </c>
      <c r="H20" s="1" t="s">
        <v>37</v>
      </c>
      <c r="I20" s="1" t="s">
        <v>20</v>
      </c>
      <c r="J20" s="2">
        <v>0.00159</v>
      </c>
      <c r="K20" s="3">
        <f t="shared" si="1"/>
        <v>79500</v>
      </c>
      <c r="L20" s="2">
        <v>2.49e-5</v>
      </c>
      <c r="M20" s="3">
        <f t="shared" si="2"/>
        <v>1245</v>
      </c>
      <c r="N20" s="2">
        <v>0.424</v>
      </c>
      <c r="O20" s="3">
        <f t="shared" si="3"/>
        <v>21200000</v>
      </c>
      <c r="P20" s="2">
        <v>0.574</v>
      </c>
      <c r="Q20" s="3">
        <f t="shared" si="4"/>
        <v>28700000</v>
      </c>
    </row>
    <row r="21" spans="1:17">
      <c r="A21" s="1">
        <v>7</v>
      </c>
      <c r="B21" s="1">
        <v>1</v>
      </c>
      <c r="C21" s="1">
        <v>100000</v>
      </c>
      <c r="E21" s="1">
        <v>16</v>
      </c>
      <c r="F21" s="1">
        <v>32</v>
      </c>
      <c r="G21" s="2" t="s">
        <v>38</v>
      </c>
      <c r="H21" s="1" t="s">
        <v>39</v>
      </c>
      <c r="I21" s="1" t="s">
        <v>20</v>
      </c>
      <c r="J21" s="2">
        <v>0.0016</v>
      </c>
      <c r="K21" s="3">
        <f t="shared" si="1"/>
        <v>80000</v>
      </c>
      <c r="L21" s="2">
        <v>8.04e-6</v>
      </c>
      <c r="M21" s="3">
        <f t="shared" si="2"/>
        <v>402</v>
      </c>
      <c r="N21" s="2">
        <v>0.79</v>
      </c>
      <c r="O21" s="3">
        <f t="shared" si="3"/>
        <v>39500000</v>
      </c>
      <c r="P21" s="2">
        <v>0.209</v>
      </c>
      <c r="Q21" s="3">
        <f t="shared" si="4"/>
        <v>10450000</v>
      </c>
    </row>
    <row r="22" spans="1:17">
      <c r="A22" s="1">
        <v>8</v>
      </c>
      <c r="B22" s="1">
        <v>1</v>
      </c>
      <c r="C22" s="1">
        <v>100</v>
      </c>
      <c r="E22" s="1">
        <v>16</v>
      </c>
      <c r="F22" s="1">
        <v>32</v>
      </c>
      <c r="G22" s="2" t="s">
        <v>40</v>
      </c>
      <c r="H22" s="1" t="s">
        <v>41</v>
      </c>
      <c r="I22" s="1" t="s">
        <v>20</v>
      </c>
      <c r="J22" s="2">
        <v>0.00143</v>
      </c>
      <c r="K22" s="3">
        <f t="shared" si="1"/>
        <v>71500</v>
      </c>
      <c r="L22" s="2">
        <v>0.000178</v>
      </c>
      <c r="M22" s="3">
        <f t="shared" si="2"/>
        <v>8900</v>
      </c>
      <c r="N22" s="2">
        <v>0.174</v>
      </c>
      <c r="O22" s="3">
        <f t="shared" si="3"/>
        <v>8700000</v>
      </c>
      <c r="P22" s="2">
        <v>0.824</v>
      </c>
      <c r="Q22" s="3">
        <f t="shared" si="4"/>
        <v>41200000</v>
      </c>
    </row>
    <row r="23" spans="1:17">
      <c r="A23" s="1">
        <v>9</v>
      </c>
      <c r="B23" s="1">
        <v>1</v>
      </c>
      <c r="C23" s="1">
        <v>10</v>
      </c>
      <c r="E23" s="1">
        <v>16</v>
      </c>
      <c r="F23" s="1">
        <v>32</v>
      </c>
      <c r="G23" s="2" t="s">
        <v>42</v>
      </c>
      <c r="H23" s="1" t="s">
        <v>43</v>
      </c>
      <c r="I23" s="1" t="s">
        <v>20</v>
      </c>
      <c r="J23" s="2">
        <v>0.000789</v>
      </c>
      <c r="K23" s="3">
        <f t="shared" si="1"/>
        <v>39450</v>
      </c>
      <c r="L23" s="2">
        <v>0.000818</v>
      </c>
      <c r="M23" s="3">
        <f t="shared" si="2"/>
        <v>40900</v>
      </c>
      <c r="N23" s="2">
        <v>0.016</v>
      </c>
      <c r="O23" s="3">
        <f t="shared" si="3"/>
        <v>800000</v>
      </c>
      <c r="P23" s="2">
        <v>0.982</v>
      </c>
      <c r="Q23" s="3">
        <f t="shared" si="4"/>
        <v>49100000</v>
      </c>
    </row>
    <row r="24" spans="1:17">
      <c r="A24" s="1">
        <v>10</v>
      </c>
      <c r="B24" s="1">
        <v>1</v>
      </c>
      <c r="C24" s="1">
        <v>1000</v>
      </c>
      <c r="E24" s="1">
        <v>8</v>
      </c>
      <c r="F24" s="1">
        <v>32</v>
      </c>
      <c r="G24" s="2" t="s">
        <v>44</v>
      </c>
      <c r="H24" s="1" t="s">
        <v>45</v>
      </c>
      <c r="I24" s="1" t="s">
        <v>20</v>
      </c>
      <c r="J24" s="2">
        <v>0.00159</v>
      </c>
      <c r="K24" s="3">
        <f t="shared" si="1"/>
        <v>79500</v>
      </c>
      <c r="L24" s="2">
        <v>1.66e-5</v>
      </c>
      <c r="M24" s="3">
        <f t="shared" si="2"/>
        <v>830</v>
      </c>
      <c r="N24" s="2">
        <v>0.558</v>
      </c>
      <c r="O24" s="3">
        <f t="shared" si="3"/>
        <v>27900000</v>
      </c>
      <c r="P24" s="2">
        <v>0.44</v>
      </c>
      <c r="Q24" s="3">
        <f t="shared" si="4"/>
        <v>22000000</v>
      </c>
    </row>
    <row r="25" spans="1:17">
      <c r="A25" s="1">
        <v>11</v>
      </c>
      <c r="B25" s="1">
        <v>1</v>
      </c>
      <c r="C25" s="1">
        <v>1000</v>
      </c>
      <c r="E25" s="1">
        <v>32</v>
      </c>
      <c r="F25" s="1">
        <v>32</v>
      </c>
      <c r="G25" s="2" t="s">
        <v>34</v>
      </c>
      <c r="H25" s="1" t="s">
        <v>46</v>
      </c>
      <c r="I25" s="1" t="s">
        <v>20</v>
      </c>
      <c r="J25" s="2">
        <v>0.00153</v>
      </c>
      <c r="K25" s="3">
        <f t="shared" si="1"/>
        <v>76500</v>
      </c>
      <c r="L25" s="2">
        <v>7.57e-5</v>
      </c>
      <c r="M25" s="3">
        <f t="shared" si="2"/>
        <v>3785</v>
      </c>
      <c r="N25" s="2">
        <v>0.249</v>
      </c>
      <c r="O25" s="3">
        <f t="shared" si="3"/>
        <v>12450000</v>
      </c>
      <c r="P25" s="2">
        <v>0.75</v>
      </c>
      <c r="Q25" s="3">
        <f t="shared" si="4"/>
        <v>37500000</v>
      </c>
    </row>
    <row r="27" spans="1:2">
      <c r="A27" s="1" t="s">
        <v>47</v>
      </c>
      <c r="B27" s="1">
        <v>5</v>
      </c>
    </row>
    <row r="28" spans="2:16">
      <c r="B28" s="5" t="s">
        <v>3</v>
      </c>
      <c r="C28" s="5" t="s">
        <v>4</v>
      </c>
      <c r="E28" s="5" t="s">
        <v>24</v>
      </c>
      <c r="F28" s="5" t="s">
        <v>25</v>
      </c>
      <c r="G28" s="8" t="s">
        <v>5</v>
      </c>
      <c r="H28" s="5" t="s">
        <v>26</v>
      </c>
      <c r="I28" s="1" t="s">
        <v>7</v>
      </c>
      <c r="J28" s="2" t="s">
        <v>8</v>
      </c>
      <c r="L28" s="2" t="s">
        <v>9</v>
      </c>
      <c r="N28" s="2" t="s">
        <v>10</v>
      </c>
      <c r="P28" s="2" t="s">
        <v>11</v>
      </c>
    </row>
    <row r="29" spans="1:17">
      <c r="A29" s="1">
        <v>1</v>
      </c>
      <c r="B29" s="1">
        <v>1</v>
      </c>
      <c r="C29" s="1">
        <v>1000</v>
      </c>
      <c r="E29" s="1">
        <v>16</v>
      </c>
      <c r="F29" s="1">
        <v>32</v>
      </c>
      <c r="G29" s="2" t="s">
        <v>48</v>
      </c>
      <c r="H29" s="1" t="s">
        <v>49</v>
      </c>
      <c r="I29" s="1" t="s">
        <v>20</v>
      </c>
      <c r="J29" s="2">
        <v>4.94e-5</v>
      </c>
      <c r="K29" s="3">
        <f t="shared" ref="K28:K36" si="5">J29*1000*250*200</f>
        <v>2470</v>
      </c>
      <c r="L29" s="2">
        <v>1.6e-5</v>
      </c>
      <c r="M29" s="3">
        <f t="shared" ref="M29:M36" si="6">L29*1000*250*200</f>
        <v>800</v>
      </c>
      <c r="N29" s="2">
        <v>0.0559</v>
      </c>
      <c r="O29" s="3">
        <f t="shared" ref="O29:O36" si="7">N29*1000*250*200</f>
        <v>2795000</v>
      </c>
      <c r="P29" s="2">
        <v>0.944</v>
      </c>
      <c r="Q29" s="3">
        <f t="shared" ref="Q29:Q36" si="8">P29*1000*250*200</f>
        <v>47200000</v>
      </c>
    </row>
    <row r="30" spans="1:17">
      <c r="A30" s="1">
        <v>2</v>
      </c>
      <c r="B30" s="1">
        <v>3</v>
      </c>
      <c r="C30" s="1">
        <v>1000</v>
      </c>
      <c r="E30" s="1">
        <v>16</v>
      </c>
      <c r="F30" s="1">
        <v>32</v>
      </c>
      <c r="G30" s="2" t="s">
        <v>50</v>
      </c>
      <c r="H30" s="1" t="s">
        <v>51</v>
      </c>
      <c r="I30" s="1" t="s">
        <v>20</v>
      </c>
      <c r="J30" s="2">
        <v>3.94e-5</v>
      </c>
      <c r="K30" s="3">
        <f t="shared" si="5"/>
        <v>1970</v>
      </c>
      <c r="L30" s="2">
        <v>2.59e-5</v>
      </c>
      <c r="M30" s="3">
        <f t="shared" si="6"/>
        <v>1295</v>
      </c>
      <c r="N30" s="2">
        <v>0.0418</v>
      </c>
      <c r="O30" s="3">
        <f t="shared" si="7"/>
        <v>2090000</v>
      </c>
      <c r="P30" s="2">
        <v>0.958</v>
      </c>
      <c r="Q30" s="3">
        <f t="shared" si="8"/>
        <v>47900000</v>
      </c>
    </row>
    <row r="31" spans="1:17">
      <c r="A31" s="1">
        <v>3</v>
      </c>
      <c r="B31" s="1">
        <v>1</v>
      </c>
      <c r="C31" s="1">
        <v>10000</v>
      </c>
      <c r="E31" s="1">
        <v>16</v>
      </c>
      <c r="F31" s="1">
        <v>32</v>
      </c>
      <c r="G31" s="2" t="s">
        <v>52</v>
      </c>
      <c r="H31" s="1" t="s">
        <v>53</v>
      </c>
      <c r="I31" s="1" t="s">
        <v>20</v>
      </c>
      <c r="J31" s="2">
        <v>5.77e-5</v>
      </c>
      <c r="K31" s="3">
        <f t="shared" si="5"/>
        <v>2885</v>
      </c>
      <c r="L31" s="2">
        <v>7.53e-6</v>
      </c>
      <c r="M31" s="3">
        <f t="shared" si="6"/>
        <v>376.5</v>
      </c>
      <c r="N31" s="2">
        <v>0.123</v>
      </c>
      <c r="O31" s="3">
        <f t="shared" si="7"/>
        <v>6150000</v>
      </c>
      <c r="P31" s="2">
        <v>0.877</v>
      </c>
      <c r="Q31" s="3">
        <f t="shared" si="8"/>
        <v>43850000</v>
      </c>
    </row>
    <row r="32" spans="1:17">
      <c r="A32" s="1">
        <v>4</v>
      </c>
      <c r="B32" s="1">
        <v>1</v>
      </c>
      <c r="C32" s="1">
        <v>100000</v>
      </c>
      <c r="E32" s="1">
        <v>16</v>
      </c>
      <c r="F32" s="1">
        <v>32</v>
      </c>
      <c r="G32" s="2" t="s">
        <v>54</v>
      </c>
      <c r="H32" s="1" t="s">
        <v>55</v>
      </c>
      <c r="I32" s="1" t="s">
        <v>20</v>
      </c>
      <c r="J32" s="2">
        <v>6.2e-5</v>
      </c>
      <c r="K32" s="3">
        <f t="shared" si="5"/>
        <v>3100</v>
      </c>
      <c r="L32" s="2">
        <v>3.34e-6</v>
      </c>
      <c r="M32" s="3">
        <f t="shared" si="6"/>
        <v>167</v>
      </c>
      <c r="N32" s="2">
        <v>0.289</v>
      </c>
      <c r="O32" s="3">
        <f t="shared" si="7"/>
        <v>14450000</v>
      </c>
      <c r="P32" s="2">
        <v>0.71</v>
      </c>
      <c r="Q32" s="3">
        <f t="shared" si="8"/>
        <v>35500000</v>
      </c>
    </row>
    <row r="33" spans="1:17">
      <c r="A33" s="1">
        <v>5</v>
      </c>
      <c r="B33" s="1">
        <v>3</v>
      </c>
      <c r="C33" s="1">
        <v>100000</v>
      </c>
      <c r="E33" s="1">
        <v>16</v>
      </c>
      <c r="F33" s="1">
        <v>32</v>
      </c>
      <c r="G33" s="2" t="s">
        <v>56</v>
      </c>
      <c r="H33" s="1" t="s">
        <v>57</v>
      </c>
      <c r="I33" s="1" t="s">
        <v>20</v>
      </c>
      <c r="J33" s="2">
        <v>6.2e-5</v>
      </c>
      <c r="K33" s="3">
        <f t="shared" si="5"/>
        <v>3100</v>
      </c>
      <c r="L33" s="2">
        <v>3.34e-6</v>
      </c>
      <c r="M33" s="3">
        <f t="shared" si="6"/>
        <v>167</v>
      </c>
      <c r="N33" s="2">
        <v>0.194</v>
      </c>
      <c r="O33" s="3">
        <f t="shared" si="7"/>
        <v>9700000</v>
      </c>
      <c r="P33" s="2">
        <v>0.806</v>
      </c>
      <c r="Q33" s="3">
        <f t="shared" si="8"/>
        <v>40300000</v>
      </c>
    </row>
    <row r="34" spans="1:17">
      <c r="A34" s="1">
        <v>6</v>
      </c>
      <c r="B34" s="1">
        <v>1</v>
      </c>
      <c r="C34" s="1">
        <v>10000000</v>
      </c>
      <c r="E34" s="1">
        <v>16</v>
      </c>
      <c r="F34" s="1">
        <v>32</v>
      </c>
      <c r="G34" s="2" t="s">
        <v>58</v>
      </c>
      <c r="H34" s="1" t="s">
        <v>59</v>
      </c>
      <c r="I34" s="1" t="s">
        <v>20</v>
      </c>
      <c r="J34" s="2">
        <v>6.28e-5</v>
      </c>
      <c r="K34" s="3">
        <f t="shared" si="5"/>
        <v>3140</v>
      </c>
      <c r="L34" s="2">
        <v>2.49e-6</v>
      </c>
      <c r="M34" s="3">
        <f t="shared" si="6"/>
        <v>124.5</v>
      </c>
      <c r="N34" s="2">
        <v>0.324</v>
      </c>
      <c r="O34" s="3">
        <f t="shared" si="7"/>
        <v>16200000</v>
      </c>
      <c r="P34" s="2">
        <v>0.675</v>
      </c>
      <c r="Q34" s="3">
        <f t="shared" si="8"/>
        <v>33750000</v>
      </c>
    </row>
    <row r="35" spans="1:17">
      <c r="A35" s="1">
        <v>7</v>
      </c>
      <c r="B35" s="1">
        <v>1</v>
      </c>
      <c r="C35" s="1">
        <v>10000</v>
      </c>
      <c r="E35" s="1">
        <v>16</v>
      </c>
      <c r="F35" s="1">
        <v>48</v>
      </c>
      <c r="G35" s="2" t="s">
        <v>60</v>
      </c>
      <c r="H35" s="1" t="s">
        <v>61</v>
      </c>
      <c r="I35" s="1" t="s">
        <v>20</v>
      </c>
      <c r="J35" s="2">
        <v>5.28e-5</v>
      </c>
      <c r="K35" s="3">
        <f t="shared" si="5"/>
        <v>2640</v>
      </c>
      <c r="L35" s="2">
        <v>1.26e-5</v>
      </c>
      <c r="M35" s="3">
        <f t="shared" si="6"/>
        <v>630</v>
      </c>
      <c r="N35" s="2">
        <v>0.0874</v>
      </c>
      <c r="O35" s="3">
        <f t="shared" si="7"/>
        <v>4370000</v>
      </c>
      <c r="P35" s="2">
        <v>0.913</v>
      </c>
      <c r="Q35" s="3">
        <f t="shared" si="8"/>
        <v>45650000</v>
      </c>
    </row>
    <row r="36" spans="1:17">
      <c r="A36" s="1">
        <v>8</v>
      </c>
      <c r="B36" s="1">
        <v>1</v>
      </c>
      <c r="C36" s="1">
        <v>10000</v>
      </c>
      <c r="E36" s="1">
        <v>32</v>
      </c>
      <c r="F36" s="1">
        <v>48</v>
      </c>
      <c r="G36" s="2" t="s">
        <v>62</v>
      </c>
      <c r="H36" s="1" t="s">
        <v>63</v>
      </c>
      <c r="I36" s="1" t="s">
        <v>20</v>
      </c>
      <c r="J36" s="2">
        <v>5.27e-5</v>
      </c>
      <c r="K36" s="3">
        <f t="shared" si="5"/>
        <v>2635</v>
      </c>
      <c r="L36" s="2">
        <v>1.26e-5</v>
      </c>
      <c r="M36" s="3">
        <f t="shared" si="6"/>
        <v>630</v>
      </c>
      <c r="N36" s="2">
        <v>0.131</v>
      </c>
      <c r="O36" s="3">
        <f t="shared" si="7"/>
        <v>6550000</v>
      </c>
      <c r="P36" s="2">
        <v>0.868</v>
      </c>
      <c r="Q36" s="3">
        <f t="shared" si="8"/>
        <v>43400000</v>
      </c>
    </row>
    <row r="38" spans="1:4">
      <c r="A38" s="6" t="s">
        <v>64</v>
      </c>
      <c r="B38" s="6"/>
      <c r="C38" s="1" t="s">
        <v>1</v>
      </c>
      <c r="D38" s="1" t="s">
        <v>2</v>
      </c>
    </row>
    <row r="39" spans="2:16">
      <c r="B39" s="1" t="s">
        <v>65</v>
      </c>
      <c r="C39" s="1" t="s">
        <v>3</v>
      </c>
      <c r="D39" s="1" t="s">
        <v>4</v>
      </c>
      <c r="E39" s="1" t="s">
        <v>24</v>
      </c>
      <c r="F39" s="1" t="s">
        <v>25</v>
      </c>
      <c r="G39" s="2" t="s">
        <v>5</v>
      </c>
      <c r="H39" s="1" t="s">
        <v>6</v>
      </c>
      <c r="I39" s="1" t="s">
        <v>7</v>
      </c>
      <c r="J39" s="2" t="s">
        <v>8</v>
      </c>
      <c r="L39" s="2" t="s">
        <v>9</v>
      </c>
      <c r="N39" s="2" t="s">
        <v>10</v>
      </c>
      <c r="P39" s="2" t="s">
        <v>11</v>
      </c>
    </row>
    <row r="40" spans="1:17">
      <c r="A40" s="1">
        <v>1</v>
      </c>
      <c r="B40" s="1" t="s">
        <v>66</v>
      </c>
      <c r="C40" s="1">
        <v>1</v>
      </c>
      <c r="D40" s="1">
        <v>1000</v>
      </c>
      <c r="E40" s="1">
        <v>16</v>
      </c>
      <c r="F40" s="1">
        <v>32</v>
      </c>
      <c r="G40" s="2" t="s">
        <v>67</v>
      </c>
      <c r="H40" s="1" t="s">
        <v>68</v>
      </c>
      <c r="I40" s="1" t="s">
        <v>20</v>
      </c>
      <c r="J40" s="2">
        <v>0.00128</v>
      </c>
      <c r="K40" s="3">
        <f t="shared" ref="K40:K45" si="9">J40*1000*250*200</f>
        <v>64000</v>
      </c>
      <c r="L40" s="2">
        <v>0.000273</v>
      </c>
      <c r="M40" s="3">
        <f t="shared" ref="M40:M45" si="10">L40*1000*250*200</f>
        <v>13650</v>
      </c>
      <c r="N40" s="2">
        <v>0.0565</v>
      </c>
      <c r="O40" s="3">
        <f t="shared" ref="O40:O45" si="11">N40*1000*250*200</f>
        <v>2825000</v>
      </c>
      <c r="P40" s="2">
        <v>0.942</v>
      </c>
      <c r="Q40" s="3">
        <f t="shared" ref="Q40:Q45" si="12">P40*1000*250*200</f>
        <v>47100000</v>
      </c>
    </row>
    <row r="41" spans="1:17">
      <c r="A41" s="1">
        <v>2</v>
      </c>
      <c r="B41" s="1" t="s">
        <v>69</v>
      </c>
      <c r="C41" s="1">
        <v>1</v>
      </c>
      <c r="D41" s="1">
        <v>1000</v>
      </c>
      <c r="E41" s="1">
        <v>16</v>
      </c>
      <c r="F41" s="1">
        <v>32</v>
      </c>
      <c r="G41" s="2" t="s">
        <v>70</v>
      </c>
      <c r="H41" s="1" t="s">
        <v>71</v>
      </c>
      <c r="I41" s="1" t="s">
        <v>20</v>
      </c>
      <c r="J41" s="2">
        <v>0.00127</v>
      </c>
      <c r="K41" s="3">
        <f t="shared" si="9"/>
        <v>63500</v>
      </c>
      <c r="L41" s="2">
        <v>0.000335</v>
      </c>
      <c r="M41" s="3">
        <f t="shared" si="10"/>
        <v>16750</v>
      </c>
      <c r="N41" s="2">
        <v>0.0436</v>
      </c>
      <c r="O41" s="3">
        <f t="shared" si="11"/>
        <v>2180000</v>
      </c>
      <c r="P41" s="2">
        <v>0.955</v>
      </c>
      <c r="Q41" s="3">
        <f t="shared" si="12"/>
        <v>47750000</v>
      </c>
    </row>
    <row r="42" spans="1:17">
      <c r="A42" s="1">
        <v>3</v>
      </c>
      <c r="B42" s="1" t="s">
        <v>72</v>
      </c>
      <c r="C42" s="1">
        <v>1</v>
      </c>
      <c r="D42" s="1">
        <v>1000</v>
      </c>
      <c r="E42" s="1">
        <v>16</v>
      </c>
      <c r="F42" s="1">
        <v>32</v>
      </c>
      <c r="G42" s="2" t="s">
        <v>70</v>
      </c>
      <c r="H42" s="1" t="s">
        <v>73</v>
      </c>
      <c r="I42" s="1" t="s">
        <v>20</v>
      </c>
      <c r="J42" s="2">
        <v>0.0016</v>
      </c>
      <c r="K42" s="3">
        <f t="shared" si="9"/>
        <v>80000</v>
      </c>
      <c r="L42" s="2">
        <v>7.08e-6</v>
      </c>
      <c r="M42" s="3">
        <f t="shared" si="10"/>
        <v>354</v>
      </c>
      <c r="N42" s="2">
        <v>0.93</v>
      </c>
      <c r="O42" s="3">
        <f t="shared" si="11"/>
        <v>46500000</v>
      </c>
      <c r="P42" s="2">
        <v>0.0687</v>
      </c>
      <c r="Q42" s="3">
        <f t="shared" si="12"/>
        <v>3435000</v>
      </c>
    </row>
    <row r="43" spans="1:17">
      <c r="A43" s="1">
        <v>4</v>
      </c>
      <c r="B43" s="1" t="s">
        <v>74</v>
      </c>
      <c r="C43" s="1">
        <v>1</v>
      </c>
      <c r="D43" s="1">
        <v>1000</v>
      </c>
      <c r="E43" s="1">
        <v>16</v>
      </c>
      <c r="F43" s="1">
        <v>32</v>
      </c>
      <c r="G43" s="2" t="s">
        <v>75</v>
      </c>
      <c r="H43" s="1" t="s">
        <v>76</v>
      </c>
      <c r="I43" s="1" t="s">
        <v>20</v>
      </c>
      <c r="J43" s="2">
        <v>0.00108</v>
      </c>
      <c r="K43" s="3">
        <f t="shared" si="9"/>
        <v>54000</v>
      </c>
      <c r="L43" s="2">
        <v>0.000527</v>
      </c>
      <c r="M43" s="3">
        <f t="shared" si="10"/>
        <v>26350</v>
      </c>
      <c r="N43" s="2">
        <v>0.0277</v>
      </c>
      <c r="O43" s="3">
        <f t="shared" si="11"/>
        <v>1385000</v>
      </c>
      <c r="P43" s="2">
        <v>0.971</v>
      </c>
      <c r="Q43" s="3">
        <f t="shared" si="12"/>
        <v>48550000</v>
      </c>
    </row>
    <row r="44" spans="1:17">
      <c r="A44" s="1">
        <v>5</v>
      </c>
      <c r="B44" s="1" t="s">
        <v>77</v>
      </c>
      <c r="C44" s="1">
        <v>1</v>
      </c>
      <c r="D44" s="1">
        <v>1000</v>
      </c>
      <c r="E44" s="1">
        <v>16</v>
      </c>
      <c r="F44" s="1">
        <v>32</v>
      </c>
      <c r="G44" s="2" t="s">
        <v>78</v>
      </c>
      <c r="H44" s="1" t="s">
        <v>79</v>
      </c>
      <c r="I44" s="1" t="s">
        <v>20</v>
      </c>
      <c r="J44" s="2">
        <v>0.00116</v>
      </c>
      <c r="K44" s="3">
        <f t="shared" si="9"/>
        <v>58000</v>
      </c>
      <c r="L44" s="2">
        <v>0.000444</v>
      </c>
      <c r="M44" s="3">
        <f t="shared" si="10"/>
        <v>22200</v>
      </c>
      <c r="N44" s="2">
        <v>0.0308</v>
      </c>
      <c r="O44" s="3">
        <f t="shared" si="11"/>
        <v>1540000</v>
      </c>
      <c r="P44" s="2">
        <v>0.968</v>
      </c>
      <c r="Q44" s="3">
        <f t="shared" si="12"/>
        <v>48400000</v>
      </c>
    </row>
    <row r="45" spans="1:17">
      <c r="A45" s="1">
        <v>6</v>
      </c>
      <c r="B45" s="1" t="s">
        <v>80</v>
      </c>
      <c r="C45" s="1">
        <v>1</v>
      </c>
      <c r="D45" s="1">
        <v>1000</v>
      </c>
      <c r="E45" s="1">
        <v>16</v>
      </c>
      <c r="F45" s="1">
        <v>32</v>
      </c>
      <c r="G45" s="2" t="s">
        <v>81</v>
      </c>
      <c r="H45" s="1" t="s">
        <v>82</v>
      </c>
      <c r="I45" s="1" t="s">
        <v>20</v>
      </c>
      <c r="J45" s="2">
        <v>0.00153</v>
      </c>
      <c r="K45" s="3">
        <f t="shared" si="9"/>
        <v>76500</v>
      </c>
      <c r="L45" s="2">
        <v>8.45e-5</v>
      </c>
      <c r="M45" s="3">
        <f t="shared" si="10"/>
        <v>4225</v>
      </c>
      <c r="N45" s="2">
        <v>0.218</v>
      </c>
      <c r="O45" s="3">
        <f t="shared" si="11"/>
        <v>10900000</v>
      </c>
      <c r="P45" s="2">
        <v>0.78</v>
      </c>
      <c r="Q45" s="3">
        <f t="shared" si="12"/>
        <v>39000000</v>
      </c>
    </row>
    <row r="47" spans="1:2">
      <c r="A47" s="6" t="s">
        <v>83</v>
      </c>
      <c r="B47" s="6"/>
    </row>
    <row r="48" spans="2:16">
      <c r="B48" s="1" t="s">
        <v>84</v>
      </c>
      <c r="C48" s="1" t="s">
        <v>3</v>
      </c>
      <c r="D48" s="1" t="s">
        <v>4</v>
      </c>
      <c r="E48" s="1" t="s">
        <v>24</v>
      </c>
      <c r="F48" s="1" t="s">
        <v>25</v>
      </c>
      <c r="G48" s="2" t="s">
        <v>5</v>
      </c>
      <c r="H48" s="1" t="s">
        <v>6</v>
      </c>
      <c r="I48" s="1" t="s">
        <v>7</v>
      </c>
      <c r="J48" s="2" t="s">
        <v>8</v>
      </c>
      <c r="L48" s="2" t="s">
        <v>9</v>
      </c>
      <c r="N48" s="2" t="s">
        <v>10</v>
      </c>
      <c r="P48" s="2" t="s">
        <v>11</v>
      </c>
    </row>
    <row r="49" spans="1:17">
      <c r="A49" s="1">
        <v>1</v>
      </c>
      <c r="B49" s="1" t="s">
        <v>85</v>
      </c>
      <c r="C49" s="1">
        <v>1</v>
      </c>
      <c r="D49" s="1">
        <v>1000</v>
      </c>
      <c r="E49" s="1">
        <v>16</v>
      </c>
      <c r="F49" s="1">
        <v>32</v>
      </c>
      <c r="G49" s="2" t="s">
        <v>86</v>
      </c>
      <c r="H49" s="1" t="s">
        <v>87</v>
      </c>
      <c r="I49" s="1" t="s">
        <v>20</v>
      </c>
      <c r="J49" s="2">
        <v>0.00142</v>
      </c>
      <c r="K49" s="3">
        <f t="shared" ref="K49:K51" si="13">J49*1000*250*200</f>
        <v>71000</v>
      </c>
      <c r="L49" s="2">
        <v>0.000217</v>
      </c>
      <c r="M49" s="3">
        <f t="shared" ref="M49:M51" si="14">L49*1000*250*200</f>
        <v>10850</v>
      </c>
      <c r="N49" s="2">
        <v>0.064</v>
      </c>
      <c r="O49" s="3">
        <f t="shared" ref="O49:O51" si="15">N49*1000*250*200</f>
        <v>3200000</v>
      </c>
      <c r="P49" s="2">
        <v>0.934</v>
      </c>
      <c r="Q49" s="3">
        <f t="shared" ref="Q49:Q51" si="16">P49*1000*250*200</f>
        <v>46700000</v>
      </c>
    </row>
    <row r="50" spans="1:17">
      <c r="A50" s="1">
        <v>2</v>
      </c>
      <c r="B50" s="1" t="s">
        <v>88</v>
      </c>
      <c r="C50" s="1">
        <v>1</v>
      </c>
      <c r="D50" s="1">
        <v>1000</v>
      </c>
      <c r="E50" s="1">
        <v>16</v>
      </c>
      <c r="F50" s="1">
        <v>32</v>
      </c>
      <c r="G50" s="2" t="s">
        <v>89</v>
      </c>
      <c r="H50" s="1" t="s">
        <v>90</v>
      </c>
      <c r="I50" s="1" t="s">
        <v>20</v>
      </c>
      <c r="J50" s="2">
        <v>0.00146</v>
      </c>
      <c r="K50" s="3">
        <f t="shared" si="13"/>
        <v>73000</v>
      </c>
      <c r="L50" s="2">
        <v>0.000142</v>
      </c>
      <c r="M50" s="3">
        <f t="shared" si="14"/>
        <v>7100</v>
      </c>
      <c r="N50" s="2">
        <v>0.1</v>
      </c>
      <c r="O50" s="3">
        <f t="shared" si="15"/>
        <v>5000000</v>
      </c>
      <c r="P50" s="2">
        <v>0.898</v>
      </c>
      <c r="Q50" s="3">
        <f t="shared" si="16"/>
        <v>44900000</v>
      </c>
    </row>
    <row r="51" spans="1:17">
      <c r="A51" s="1">
        <v>3</v>
      </c>
      <c r="B51" s="1" t="s">
        <v>91</v>
      </c>
      <c r="C51" s="1">
        <v>1</v>
      </c>
      <c r="D51" s="1">
        <v>1000</v>
      </c>
      <c r="E51" s="1">
        <v>16</v>
      </c>
      <c r="F51" s="1">
        <v>32</v>
      </c>
      <c r="G51" s="2" t="s">
        <v>92</v>
      </c>
      <c r="H51" s="1" t="s">
        <v>93</v>
      </c>
      <c r="I51" s="1" t="s">
        <v>20</v>
      </c>
      <c r="J51" s="2">
        <v>0.00136</v>
      </c>
      <c r="K51" s="3">
        <f t="shared" si="13"/>
        <v>68000</v>
      </c>
      <c r="L51" s="2">
        <v>0.000248</v>
      </c>
      <c r="M51" s="3">
        <f t="shared" si="14"/>
        <v>12400</v>
      </c>
      <c r="N51" s="2">
        <v>0.0552</v>
      </c>
      <c r="O51" s="3">
        <f t="shared" si="15"/>
        <v>2760000</v>
      </c>
      <c r="P51" s="2">
        <v>0.943</v>
      </c>
      <c r="Q51" s="3">
        <f t="shared" si="16"/>
        <v>47150000</v>
      </c>
    </row>
    <row r="53" spans="1:8">
      <c r="A53" s="4" t="s">
        <v>94</v>
      </c>
      <c r="B53" s="4"/>
      <c r="C53" s="4"/>
      <c r="D53" s="4"/>
      <c r="E53" s="4"/>
      <c r="F53" s="4"/>
      <c r="G53" s="7"/>
      <c r="H53" s="4"/>
    </row>
    <row r="54" spans="2:8">
      <c r="B54" s="1" t="s">
        <v>95</v>
      </c>
      <c r="G54" s="2" t="s">
        <v>5</v>
      </c>
      <c r="H54" s="1" t="s">
        <v>6</v>
      </c>
    </row>
    <row r="55" spans="2:8">
      <c r="B55" s="1">
        <v>4</v>
      </c>
      <c r="G55" s="2" t="s">
        <v>96</v>
      </c>
      <c r="H55" s="1" t="s">
        <v>97</v>
      </c>
    </row>
    <row r="56" spans="2:8">
      <c r="B56" s="1">
        <v>6</v>
      </c>
      <c r="G56" s="2" t="s">
        <v>98</v>
      </c>
      <c r="H56" s="1" t="s">
        <v>99</v>
      </c>
    </row>
    <row r="57" spans="2:8">
      <c r="B57" s="1">
        <v>8</v>
      </c>
      <c r="G57" s="2" t="s">
        <v>100</v>
      </c>
      <c r="H57" s="1" t="s">
        <v>101</v>
      </c>
    </row>
    <row r="58" spans="2:8">
      <c r="B58" s="1">
        <v>10</v>
      </c>
      <c r="G58" s="2" t="s">
        <v>102</v>
      </c>
      <c r="H58" s="1" t="s">
        <v>103</v>
      </c>
    </row>
    <row r="59" spans="2:8">
      <c r="B59" s="1">
        <v>12</v>
      </c>
      <c r="G59" s="2" t="s">
        <v>104</v>
      </c>
      <c r="H59" s="1" t="s">
        <v>101</v>
      </c>
    </row>
    <row r="60" spans="2:8">
      <c r="B60" s="1">
        <v>14</v>
      </c>
      <c r="G60" s="2" t="s">
        <v>105</v>
      </c>
      <c r="H60" s="1" t="s">
        <v>103</v>
      </c>
    </row>
    <row r="61" spans="2:8">
      <c r="B61" s="1">
        <v>16</v>
      </c>
      <c r="G61" s="2" t="s">
        <v>106</v>
      </c>
      <c r="H61" s="1" t="s">
        <v>107</v>
      </c>
    </row>
    <row r="62" spans="2:8">
      <c r="B62" s="1">
        <v>18</v>
      </c>
      <c r="G62" s="2" t="s">
        <v>108</v>
      </c>
      <c r="H62" s="1" t="s">
        <v>109</v>
      </c>
    </row>
    <row r="63" spans="2:8">
      <c r="B63" s="1">
        <v>20</v>
      </c>
      <c r="G63" s="2" t="s">
        <v>110</v>
      </c>
      <c r="H63" s="1" t="s">
        <v>111</v>
      </c>
    </row>
    <row r="67" spans="1:1">
      <c r="A67" s="1" t="s">
        <v>112</v>
      </c>
    </row>
    <row r="68" spans="1:2">
      <c r="A68" s="1" t="s">
        <v>113</v>
      </c>
      <c r="B68" s="1" t="s">
        <v>114</v>
      </c>
    </row>
    <row r="69" spans="1:2">
      <c r="A69" s="1" t="s">
        <v>115</v>
      </c>
      <c r="B69" s="1" t="s">
        <v>116</v>
      </c>
    </row>
  </sheetData>
  <mergeCells count="5">
    <mergeCell ref="A3:H3"/>
    <mergeCell ref="A12:H12"/>
    <mergeCell ref="A38:B38"/>
    <mergeCell ref="A47:B47"/>
    <mergeCell ref="A53:H53"/>
  </mergeCell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roma</cp:lastModifiedBy>
  <cp:revision>2</cp:revision>
  <dcterms:created xsi:type="dcterms:W3CDTF">2019-07-29T09:19:00Z</dcterms:created>
  <dcterms:modified xsi:type="dcterms:W3CDTF">2019-08-07T16:47:06Z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