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hatz/BBZW/git/ict-m290/srv/excel-to-pdf-reporter/"/>
    </mc:Choice>
  </mc:AlternateContent>
  <xr:revisionPtr revIDLastSave="0" documentId="13_ncr:1_{387883B9-EB32-664C-BBF7-2A5A674E3CFE}" xr6:coauthVersionLast="47" xr6:coauthVersionMax="47" xr10:uidLastSave="{00000000-0000-0000-0000-000000000000}"/>
  <bookViews>
    <workbookView xWindow="7100" yWindow="3780" windowWidth="28800" windowHeight="17560" xr2:uid="{A8B29F28-663D-8A42-A8C4-DA31C69ED05E}"/>
  </bookViews>
  <sheets>
    <sheet name="M290.23-24.PA-Noten" sheetId="2" r:id="rId1"/>
    <sheet name="AVG" sheetId="6" r:id="rId2"/>
    <sheet name="DB" sheetId="3" r:id="rId3"/>
    <sheet name="Präsentationen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3" i="2"/>
  <c r="Y2" i="2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2" i="6"/>
  <c r="C18" i="6" l="1"/>
  <c r="C11" i="6"/>
  <c r="C6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3" i="3"/>
  <c r="B2" i="2"/>
  <c r="T4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5" i="2"/>
  <c r="T3" i="2"/>
  <c r="T2" i="2"/>
  <c r="P19" i="2"/>
  <c r="I19" i="2"/>
  <c r="E19" i="2"/>
  <c r="B19" i="2"/>
  <c r="P18" i="2"/>
  <c r="I18" i="2"/>
  <c r="E18" i="2"/>
  <c r="B18" i="2"/>
  <c r="P17" i="2"/>
  <c r="I17" i="2"/>
  <c r="E17" i="2"/>
  <c r="B17" i="2"/>
  <c r="P16" i="2"/>
  <c r="I16" i="2"/>
  <c r="E16" i="2"/>
  <c r="B16" i="2"/>
  <c r="P15" i="2"/>
  <c r="I15" i="2"/>
  <c r="E15" i="2"/>
  <c r="B15" i="2"/>
  <c r="P14" i="2"/>
  <c r="I14" i="2"/>
  <c r="E14" i="2"/>
  <c r="B14" i="2"/>
  <c r="P13" i="2"/>
  <c r="I13" i="2"/>
  <c r="E13" i="2"/>
  <c r="B13" i="2"/>
  <c r="P12" i="2"/>
  <c r="I12" i="2"/>
  <c r="E12" i="2"/>
  <c r="B12" i="2"/>
  <c r="P11" i="2"/>
  <c r="I11" i="2"/>
  <c r="E11" i="2"/>
  <c r="B11" i="2"/>
  <c r="P10" i="2"/>
  <c r="I10" i="2"/>
  <c r="E10" i="2"/>
  <c r="B10" i="2"/>
  <c r="P9" i="2"/>
  <c r="I9" i="2"/>
  <c r="E9" i="2"/>
  <c r="B9" i="2"/>
  <c r="P8" i="2"/>
  <c r="I8" i="2"/>
  <c r="E8" i="2"/>
  <c r="B8" i="2"/>
  <c r="P7" i="2"/>
  <c r="I7" i="2"/>
  <c r="E7" i="2"/>
  <c r="B7" i="2"/>
  <c r="P6" i="2"/>
  <c r="I6" i="2"/>
  <c r="E6" i="2"/>
  <c r="B6" i="2"/>
  <c r="P5" i="2"/>
  <c r="I5" i="2"/>
  <c r="E5" i="2"/>
  <c r="B5" i="2"/>
  <c r="P4" i="2"/>
  <c r="I4" i="2"/>
  <c r="E4" i="2"/>
  <c r="B4" i="2"/>
  <c r="Y4" i="2" s="1"/>
  <c r="P3" i="2"/>
  <c r="I3" i="2"/>
  <c r="E3" i="2"/>
  <c r="B3" i="2"/>
  <c r="I2" i="2"/>
  <c r="E2" i="2"/>
  <c r="Z18" i="2" l="1"/>
  <c r="Z16" i="2"/>
  <c r="Z13" i="2"/>
  <c r="Z8" i="2"/>
  <c r="Z19" i="2"/>
  <c r="Z17" i="2"/>
  <c r="Z14" i="2"/>
  <c r="Z11" i="2"/>
  <c r="Z10" i="2"/>
  <c r="Z15" i="2"/>
  <c r="Z12" i="2"/>
  <c r="Z9" i="2"/>
  <c r="Z4" i="2"/>
  <c r="Z7" i="2"/>
  <c r="Z3" i="2"/>
  <c r="Z2" i="2"/>
  <c r="Z6" i="2"/>
  <c r="Z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tc={C8399140-69BF-5240-8211-70F734C26FA4}</author>
    <author>tc={5E61BA91-1019-C549-9D3F-D41ADEC7F68B}</author>
    <author>tc={0824D801-3730-D74F-ACE7-3E04E1B0D970}</author>
    <author>tc={21E319C2-449D-7B4B-9EA3-076357DE70B6}</author>
    <author>tc={D2F41AEA-A132-CA4F-B366-22DB8F720611}</author>
    <author>tc={DB494C41-1BD4-CA43-B844-B253A9134D04}</author>
    <author>tc={FF5D5920-F9B4-924F-A918-380EAB1A12E7}</author>
    <author>tc={5AF562D1-BA01-A844-85C6-DBFCADF66747}</author>
    <author>tc={3B159095-A966-5748-A031-07E4F5FE207C}</author>
    <author>tc={A3B8D6B7-79E4-0D4B-AE3A-9F19FC1C6481}</author>
    <author>tc={7A32B195-7CF9-474B-BA49-92DD09C56A18}</author>
    <author>tc={0658A677-43B8-2742-A90F-721811BE2310}</author>
    <author>tc={4C9426D3-3828-EB49-AFE5-78F0E39EDA91}</author>
    <author>tc={712BD2C0-0AC1-3E4A-A382-F688A600D6C9}</author>
    <author>tc={17113AB1-A51A-3043-94C3-6B59164370E5}</author>
    <author>tc={443B1720-C6B9-FD44-B203-093C1041EEF4}</author>
    <author>tc={3918B6E3-0694-5F48-BA1D-62EDA4EDB1D1}</author>
    <author>tc={CFE8AF88-12BF-344F-AF1F-67E91A8BD2F2}</author>
    <author>tc={56A13192-0DB9-7A47-B397-DA055F151C5A}</author>
    <author>tc={E61AB816-1228-DF46-AE45-ED3011C4EF3D}</author>
    <author>tc={4999981C-9CF1-5142-972B-A90B40AD89EC}</author>
    <author>tc={61A0A35F-9DCC-8342-BAAF-2A1CB3B25EE7}</author>
    <author>tc={E675E2BF-9344-F349-A815-378508A0D852}</author>
    <author>tc={952D3407-9ED8-6145-A0BD-EFB0A2A03BBF}</author>
    <author>tc={48D49B99-71CC-DA41-8B0B-323A83325E8D}</author>
    <author>tc={85FD1FFC-6C89-A54C-BBC0-A596DA8B8DC7}</author>
    <author>tc={C351F605-3716-534C-8F03-0B0ED2FFD8E6}</author>
    <author>tc={AF4E71C4-D89F-414C-B5CA-D3FEF96E271D}</author>
    <author>tc={0A1F1D6D-7F75-0E41-85F6-CDADF085CE20}</author>
    <author>tc={7433444E-F0A9-C64D-9FCE-F24F6603AA6F}</author>
    <author>tc={815219CE-5C32-1D40-822F-7C36C1C15EB5}</author>
    <author>tc={C0FEC8DB-5ADA-BC4F-803C-9690A30679EB}</author>
    <author>tc={EECEAD2A-5536-DA43-873E-73FDEDF24036}</author>
    <author>tc={ED2C783C-CF21-DD4C-ACB4-9103976FABDE}</author>
    <author>tc={80C914E2-26CD-E545-8D7A-8E6A28787198}</author>
    <author>tc={B9F92471-6BB3-E349-8375-C8D3C204F9F8}</author>
    <author>tc={366FBB1F-5EE2-BC4D-81CA-DEEFC4E93376}</author>
    <author>tc={F1D5B965-DE14-9D4C-A1DD-3D2DA47A83CD}</author>
    <author>tc={76E61864-AFDE-514D-A9E0-875D12B7B8EA}</author>
    <author>tc={8EE623BC-5CB3-B44D-A946-87B0D08EDF4A}</author>
    <author>tc={B6496F62-E23E-D740-9533-C774F4B3FBF5}</author>
    <author>tc={64DEB67E-A932-0F4D-952B-34280AB9684F}</author>
    <author>tc={76A713BA-19AB-5A47-B33B-5D21D77FBF25}</author>
    <author>tc={D4A166C1-0C3B-8848-A881-BE57409A95B4}</author>
    <author>tc={C9A809CC-D3D2-7147-851A-C88D7ADCE2C0}</author>
    <author>tc={B725B9F4-320A-7740-8132-B397A95A8844}</author>
    <author>tc={E573EAF9-9168-274D-8977-428845B07FF8}</author>
    <author>tc={0D76DD53-9DA2-BD46-BD59-E24EBB99112D}</author>
    <author>tc={317AF7C1-FF3C-4741-A523-233CAAAACF8C}</author>
    <author>tc={5CF5DC49-9AAC-4A47-94C7-0DABA55B28B9}</author>
    <author>tc={C94D83D1-F7BB-4247-82A6-64DCB182F1AA}</author>
    <author>tc={DE7CA9B3-854A-A14D-B94A-CA662AA22DF7}</author>
    <author>tc={E96F22F5-13B9-8746-9831-43F82B5FB3D2}</author>
    <author>tc={20864CE4-247B-564B-95D7-326AE6FBB278}</author>
    <author>tc={30CDF4B0-6AFF-6F41-9EEC-1BC6B0D9C02B}</author>
    <author>tc={F1E19B66-F9E9-914E-A3F8-89673A9B3257}</author>
    <author>tc={10600E1A-F6CF-5548-A7ED-1AF882272187}</author>
    <author>tc={A87E8A3A-80DD-C747-840E-75E8539941B9}</author>
    <author>tc={3D1F15A8-0BA1-5446-9430-228395C9F93A}</author>
    <author>tc={5AD81910-876D-8B4B-BE8B-54F45BD49109}</author>
    <author>tc={7FB10AA5-7527-954F-94C9-BC4BEFBAD121}</author>
    <author>tc={D7E47321-C034-FD4B-8A49-D774EE376D2D}</author>
    <author>tc={946CA3F6-5DF9-914A-A775-62313E09D17D}</author>
    <author>tc={E5D2EF1F-4344-A741-A8D2-0665DBEF9D48}</author>
    <author>tc={9603C2B0-1CC8-7C4B-9EE3-A083E5E4CF99}</author>
    <author>tc={953382C6-6315-D942-8556-C16F6E4EBCA7}</author>
    <author>tc={A363C656-73C9-8947-8B3E-75025B04CBBA}</author>
    <author>tc={AEA15EB0-C797-1443-B2A0-861447FABE96}</author>
    <author>tc={963AB445-05B6-5E46-8AE8-048A7815C8A0}</author>
    <author>tc={B5A1427C-B711-9140-ABC1-C0DB4CE67656}</author>
    <author>tc={74BE7403-9D1C-C44C-B949-0AA159FA2991}</author>
    <author>tc={C78835E2-8588-3F4E-B731-A68F189E21B0}</author>
    <author>tc={549AAFAA-2319-7840-B79B-4114E249A2D1}</author>
    <author>tc={7E581CB5-D9A1-904B-9C52-EFE75CFDE628}</author>
    <author>tc={679D5555-B871-EE48-922C-8E75F4BE9964}</author>
    <author>tc={47D47F6E-6272-9A40-979E-318FCA2B3AB3}</author>
    <author>tc={C31EB03B-26A5-0D4E-BE8E-A4857840D323}</author>
    <author>tc={8FAB3A64-AF71-B04E-83D0-41FCCA6FBD1D}</author>
    <author>tc={D826D443-E839-C344-9392-453BEECF5A00}</author>
    <author>tc={4883B3E8-BC60-794B-9155-D61EF20054C5}</author>
    <author>tc={BC65D5FD-A0D7-8B4C-97CB-45A19940B584}</author>
    <author>tc={A42251E4-0652-4F44-9C91-F36765B8F095}</author>
    <author>tc={5285F1E9-0731-D34B-9329-9DC5CCE2F0B8}</author>
    <author>tc={53D196FC-0A49-8D43-B977-2390EC34553C}</author>
    <author>tc={B02C8E56-D5A4-E24D-9632-C9F5E56BD420}</author>
    <author>tc={4F755C75-D057-B045-A648-18038D6E5661}</author>
    <author>tc={EC84A172-1759-6D42-A873-B4615B03B50D}</author>
    <author>tc={81F54382-9EC6-3E4C-94C2-72C9699EF185}</author>
    <author>tc={7B8094B5-5B10-5644-96CD-6F12D19A7E5B}</author>
    <author>tc={4541EC9F-098D-7447-B4C7-CE00863BECCE}</author>
    <author>tc={38D9A856-BDB6-E341-8B71-639BA311C55A}</author>
    <author>tc={96694D30-6BCA-474E-967D-86F8E1FBB5A6}</author>
    <author>tc={A773D396-CA71-0E47-8454-4CED18DA66F3}</author>
    <author>tc={53FB22CF-73C4-E141-A212-8BC6ECA573BE}</author>
    <author>tc={8FE2D4DC-7AEC-9043-A0E6-9FEB0F92DAF4}</author>
    <author>tc={0414F8DD-8CFA-4449-A41F-AB7C3421DAE8}</author>
    <author>tc={AE9B243F-04D1-1B4C-B3DE-DDE3991635B8}</author>
    <author>tc={F9B66BCC-9898-DC4C-B6BE-3299B02509E4}</author>
    <author>tc={BB26A79C-099E-E64F-BD31-48E19259DFA8}</author>
    <author>tc={DEEC8ECF-98C6-A34D-80C0-29EBF6D43850}</author>
    <author>tc={F0B4F86C-9BE2-EB45-90AE-730183E2DE93}</author>
    <author>tc={0D3BF94E-FF65-F149-9C14-ADBE4F8DF44D}</author>
    <author>tc={BFD25FD5-816A-714E-93F1-E83ED00D549C}</author>
    <author>tc={8896E424-1C0F-4C48-A3A4-573B6B6E4AE7}</author>
    <author>tc={31385755-480B-8A40-BBD8-8796024FC0B0}</author>
    <author>tc={9C2E621A-8005-D54C-8792-521AE59C3AA1}</author>
    <author>tc={1A9A0846-442E-0549-8B55-7D0150EBC868}</author>
    <author>tc={4CB4A482-6185-7B41-8BEE-7F9337D5F3DB}</author>
    <author>tc={F158E47A-B95F-2641-BF46-FFC8DB48ABA6}</author>
    <author>tc={C1752A3D-393B-9B4A-8A38-ED884BCF2DA3}</author>
    <author>tc={453E3DEE-92D0-7944-8FEE-AE13C7F503C6}</author>
    <author>tc={BE0DBD71-4F45-3546-A6F0-D42EDF06ADD1}</author>
    <author>tc={8A92FE3F-C24B-2446-9CCC-222545EEE797}</author>
    <author>tc={67BAB665-A559-7744-9541-B792786D2D9E}</author>
    <author>tc={7E2DDE32-5735-5F45-885A-B6F2FC572F67}</author>
    <author>tc={6671DF9B-0EA3-E748-9DA8-4908BE04CCF6}</author>
    <author>tc={8564C964-2F06-D946-8F7A-BFE7189601A5}</author>
    <author>tc={3CB07263-E217-7D42-83CD-2DD4E56C85E9}</author>
    <author>tc={098ECA2D-3A0C-2F42-BEA0-D6804BDAE6C3}</author>
    <author>tc={BAB57A92-7934-BA48-BC46-51750714876D}</author>
    <author>tc={2A20F79A-7A57-3748-88DE-AF306EB32D22}</author>
    <author>tc={08711008-6672-3D4B-90C5-26FFE83B3E00}</author>
    <author>tc={8BFF7023-00A9-064B-8D9C-F0B704C80132}</author>
    <author>tc={A19C3CF5-C751-3D48-8380-798818E38AFA}</author>
    <author>tc={0C94FA46-5EAD-3C49-A246-23F92C08B149}</author>
    <author>tc={9878D60C-1013-4244-B084-002B60368F66}</author>
    <author>tc={F93B941F-31F8-BE46-8ACB-710DEC8B73D0}</author>
    <author>tc={4BAEB8CE-8B19-F94D-8C3B-A786F121BDA6}</author>
    <author>tc={41C7822F-CE69-4347-AAFF-670DFE50FDBF}</author>
    <author>tc={A0F992A7-BDD9-3546-B34B-C4F1A48058D1}</author>
    <author>tc={28952E0F-7E60-4149-911D-9F2275F8F2FF}</author>
    <author>tc={CE56A56C-B3A8-9047-81ED-5C7A5BD76577}</author>
    <author>tc={CA7A673F-4BAF-4B4E-A98D-E988A4A63D61}</author>
    <author>tc={8573E0C7-DED6-AA42-9967-35CB152D2DCA}</author>
    <author>tc={DEEB66EA-614A-3243-AF85-E953E72EC615}</author>
    <author>tc={14709BD7-C529-D446-988D-8DD83BD0E402}</author>
    <author>tc={B3F85FB9-073A-AD4C-971E-1A9BFF990F64}</author>
    <author>tc={0061091F-4557-254F-80A6-44F850C12585}</author>
    <author>tc={6D89BCE6-A835-4D48-BE0F-526311AB537F}</author>
    <author>tc={9CED1DCC-A7B2-4244-92B5-FBBB76EBB71E}</author>
    <author>tc={CAD7BB07-01FE-024C-BA92-15093558F80B}</author>
    <author>tc={723A6954-8A45-454E-9EFB-58E5C6F6C0C1}</author>
    <author>tc={F39A3B4A-C1A1-8B43-9161-84899F78D349}</author>
    <author>tc={E9882EFB-C64A-C846-AC10-2BBE588C4943}</author>
    <author>tc={01431A14-7B85-2A40-932F-06D2C0D1D2D7}</author>
    <author>tc={647EFC19-9EAF-FA46-A450-A6A7F2E28B12}</author>
    <author>tc={6FD527E0-4D96-F94B-BEA7-BB5AB9A52AB2}</author>
    <author>tc={D95F3556-988B-C147-98B9-15579190AD74}</author>
    <author>tc={1388F0FA-39C0-FD48-9463-14CBA9297B8D}</author>
    <author>tc={219B877B-CBBD-B549-A435-4B6688CCA41D}</author>
    <author>tc={E22A1319-7C34-F547-8E9D-9E8C20F0203D}</author>
    <author>tc={93E2CCE0-B443-E74C-98DA-C92BE0D361D0}</author>
    <author>tc={E0F65BD4-DE69-5C4B-ABDA-9B1182738245}</author>
    <author>tc={5F3AB6A7-997D-D444-810C-D0D41F8B6F41}</author>
    <author>tc={A462340F-03CD-2A4D-8073-9AEAEA310EBE}</author>
    <author>tc={4F06FAD3-F010-C443-A903-C816974B9C01}</author>
    <author>tc={EFDF18E0-9CB9-BB4B-AADE-E922D8AD65D4}</author>
    <author>tc={D674D8CA-FCFA-C04B-80C2-5C690A0878BF}</author>
    <author>tc={FABA5F39-922B-B744-831A-B6561BB8BDC8}</author>
    <author>tc={49FB4A4E-3B85-6A41-8820-B73FA80C8053}</author>
    <author>tc={4F47B802-4F6D-8C4A-B944-473E37E68787}</author>
    <author>tc={ABEBD055-3F36-5F4A-8BB1-B5744828274D}</author>
    <author>tc={EFF98DD6-DBD9-1B4B-B5E5-25D2AFF5D69B}</author>
    <author>tc={032B5E04-63EC-3D4F-8B8A-E82D80D02A80}</author>
    <author>tc={0EF6D403-CBA9-6748-8A42-C3C7A89CC8C7}</author>
    <author>tc={12A81A8B-9759-CA4E-BB83-0BBCBD49517D}</author>
    <author>tc={0C2F5D03-79AA-1B49-AD25-C502C3A7C6AB}</author>
    <author>tc={62401D03-9E52-1643-AD7E-93F2AB8157E2}</author>
    <author>tc={C948053C-8D7E-6F48-99E2-BC01EDC63E8A}</author>
    <author>tc={C14F62FE-A7A8-2F45-B8C4-3CAAED9E61A6}</author>
    <author>tc={484064A8-7467-BA45-8E09-B514C5972939}</author>
    <author>tc={1B9C1F46-F6DF-7349-9F9B-38427D00723A}</author>
    <author>tc={EEBF1567-C57E-D840-8628-DE78279AB70E}</author>
    <author>tc={A14A760D-C17D-EE4E-9965-F5758EAF578A}</author>
    <author>tc={5B97DCF0-6FE7-344A-AB8B-E458357EB60D}</author>
    <author>tc={7709E60E-E482-6F4E-A3B2-3CAF1DB38570}</author>
    <author>tc={6CA91224-8662-124B-B387-CA8D95597B64}</author>
    <author>tc={9119D91E-1B25-9847-8D1E-7E8066200BA5}</author>
    <author>tc={FD2E1619-68B4-7A4E-B175-4422F035A376}</author>
    <author>tc={B3A16F06-54C7-BC4B-A714-0F236194D8A4}</author>
    <author>tc={08F3AEA9-A9E2-8046-BEA8-9EFEB1180FB5}</author>
    <author>tc={4726B981-EE75-4A49-BCAB-4F2E612F4EF0}</author>
    <author>tc={7ED0DAA9-768C-6F49-A19B-18B149CD5C40}</author>
    <author>tc={1864C289-5289-B145-8FC9-191D4EB1700D}</author>
    <author>tc={A9E4506D-5BD9-8D4F-98FE-74701FB45B8E}</author>
    <author>tc={AEDD9ABB-7941-0649-9A14-41073C8431F5}</author>
    <author>tc={C6048E09-C0E6-E34D-8316-2A7D1061D5EF}</author>
    <author>tc={2A5944D3-BE6C-3B48-A04F-2F5737DC693C}</author>
    <author>tc={C0F01AFA-391F-0C46-8704-96856C4948FC}</author>
    <author>tc={A262CA5B-7392-314C-A3F3-CFCCD50BA258}</author>
    <author>tc={DE7C258D-CC0F-BA4E-A913-CEF486F087F0}</author>
    <author>tc={6377C10E-18EC-C14A-ADC3-2D5EF25F8A5A}</author>
    <author>tc={74B1F460-21C1-6F4E-AEB9-368EDEE506EF}</author>
    <author>tc={C7C33953-9908-8944-80A5-170D3DF2EB6C}</author>
    <author>tc={D6E372A4-2D56-3740-97D1-C86DB25A4E90}</author>
    <author>tc={221361CA-08BC-FF4F-9412-14B8873A2D68}</author>
    <author>tc={CC9D1DC3-CE08-1147-AABB-6074089AFD1B}</author>
    <author>tc={6288C9FD-0E13-F944-9BD1-07ABD984C8D7}</author>
    <author>tc={0FC0BC44-C083-7C4C-AC14-A80B6D396612}</author>
    <author>tc={82FDA09E-B98C-9C41-A95B-72F722E446DC}</author>
    <author>tc={6A572F4D-1526-AD4B-B0CB-4850BC2ABD79}</author>
    <author>tc={2508AD05-BADD-3741-8DFB-74342C9B255A}</author>
    <author>tc={B23224BD-4DBF-9645-B48F-030C4FDCB2AD}</author>
    <author>tc={8E6BCE37-1BEE-D049-9AE0-2EE516DE35FB}</author>
    <author>tc={8BF1FE71-9AA4-6746-A3C2-280F606D95F5}</author>
    <author>tc={15AA5A8B-0480-B74E-92C6-6B700C4B5E06}</author>
    <author>tc={38D75942-52BC-E24D-A8CD-2D93394410B3}</author>
    <author>tc={01EC2079-BBD5-6243-A1B1-0384F47B8B36}</author>
    <author>tc={389F5146-32D2-2F41-A994-D17BEEE620D5}</author>
    <author>tc={0C6482EA-A997-084F-BBAD-FA92F09CFB08}</author>
    <author>tc={742F380B-4428-BA48-801D-0216135DEC7B}</author>
    <author>tc={0ED03BF9-D696-114B-810F-354838BA6FAE}</author>
    <author>tc={E96A5AFA-1CDD-A743-AF73-A221B79130A1}</author>
    <author>tc={2D48FFC5-B0CF-934F-A082-7AA2040C33CF}</author>
    <author>tc={F317D9AA-E2AB-DC42-877E-0762C2B6A869}</author>
    <author>tc={F063603F-A416-2A43-BC74-E6957A1681CB}</author>
    <author>tc={1A01AD99-8F47-B24F-8EC0-8EC83C902A9B}</author>
    <author>tc={BBB90E3B-9B47-CF48-A718-3685DF82329D}</author>
    <author>tc={1FFD61E3-C343-1447-A88B-9EA46D86A157}</author>
    <author>tc={60172166-F2B8-854B-9A19-0514DD64BAF2}</author>
    <author>tc={A996E3F0-3E5E-724B-83C1-B3C4D9A23057}</author>
    <author>tc={6971EC91-CD8E-F94E-8E24-B8F19919C488}</author>
  </authors>
  <commentList>
    <comment ref="J1" authorId="0" shapeId="0" xr:uid="{C8399140-69BF-5240-8211-70F734C26FA4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vorhanden und korrekt</t>
      </text>
    </comment>
    <comment ref="K1" authorId="1" shapeId="0" xr:uid="{5E61BA91-1019-C549-9D3F-D41ADEC7F6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SQL Schema
 </t>
      </text>
    </comment>
    <comment ref="L1" authorId="2" shapeId="0" xr:uid="{0824D801-3730-D74F-ACE7-3E04E1B0D970}">
      <text>
        <t>[Threaded comment]
Your version of Excel allows you to read this threaded comment; however, any edits to it will get removed if the file is opened in a newer version of Excel. Learn more: https://go.microsoft.com/fwlink/?linkid=870924
Comment:
    Bilder</t>
      </text>
    </comment>
    <comment ref="M1" authorId="3" shapeId="0" xr:uid="{21E319C2-449D-7B4B-9EA3-076357DE70B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Produktvariationen</t>
      </text>
    </comment>
    <comment ref="N1" authorId="4" shapeId="0" xr:uid="{D2F41AEA-A132-CA4F-B366-22DB8F720611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Tests erstellen</t>
      </text>
    </comment>
    <comment ref="O1" authorId="5" shapeId="0" xr:uid="{DB494C41-1BD4-CA43-B844-B253A9134D04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Tests erstellen: Eigene</t>
      </text>
    </comment>
    <comment ref="S1" authorId="6" shapeId="0" xr:uid="{FF5D5920-F9B4-924F-A918-380EAB1A12E7}">
      <text>
        <t>[Threaded comment]
Your version of Excel allows you to read this threaded comment; however, any edits to it will get removed if the file is opened in a newer version of Excel. Learn more: https://go.microsoft.com/fwlink/?linkid=870924
Comment:
    - 2P für Aufgabe 5.3
- 2P für Challenges</t>
      </text>
    </comment>
    <comment ref="U1" authorId="7" shapeId="0" xr:uid="{5AF562D1-BA01-A844-85C6-DBFCADF667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Codecademy
</t>
      </text>
    </comment>
    <comment ref="V1" authorId="8" shapeId="0" xr:uid="{3B159095-A966-5748-A031-07E4F5FE20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7 Externe Quellen
</t>
      </text>
    </comment>
    <comment ref="X1" authorId="9" shapeId="0" xr:uid="{A3B8D6B7-79E4-0D4B-AE3A-9F19FC1C648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Kriterien
- Inhaltsverzeichnis
- Design
- Abgabetermine
 </t>
      </text>
    </comment>
    <comment ref="A3" authorId="10" shapeId="0" xr:uid="{7A32B195-7CF9-474B-BA49-92DD09C56A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Anja_Lea_Dean </t>
      </text>
    </comment>
    <comment ref="C3" authorId="11" shapeId="0" xr:uid="{0658A677-43B8-2742-A90F-721811BE2310}">
      <text>
        <t>[Threaded comment]
Your version of Excel allows you to read this threaded comment; however, any edits to it will get removed if the file is opened in a newer version of Excel. Learn more: https://go.microsoft.com/fwlink/?linkid=870924
Comment:
    - Benennung und Begründung der Hauptkategorien und Kategorien fehlt
- Bilder fehlen</t>
      </text>
    </comment>
    <comment ref="G3" authorId="12" shapeId="0" xr:uid="{4C9426D3-3828-EB49-AFE5-78F0E39EDA91}">
      <text>
        <t>[Threaded comment]
Your version of Excel allows you to read this threaded comment; however, any edits to it will get removed if the file is opened in a newer version of Excel. Learn more: https://go.microsoft.com/fwlink/?linkid=870924
Comment:
    - 2x “eröffnen”
- Bestellung mit doppelten Attributen  
- Hauptkategorie mit falschen Attributen  
- “können” unklar
- etwas zu kleine Schrift
- insgesamt gutes technisches Verständnis erkennbar, aber sehr unsauber umgesetzt</t>
      </text>
    </comment>
    <comment ref="H3" authorId="13" shapeId="0" xr:uid="{712BD2C0-0AC1-3E4A-A382-F688A600D6C9}">
      <text>
        <t>[Threaded comment]
Your version of Excel allows you to read this threaded comment; however, any edits to it will get removed if the file is opened in a newer version of Excel. Learn more: https://go.microsoft.com/fwlink/?linkid=870924
Comment:
    - inhaltlich ok gelöst, nicht im Format gemäss Aufgabe</t>
      </text>
    </comment>
    <comment ref="J3" authorId="14" shapeId="0" xr:uid="{17113AB1-A51A-3043-94C3-6B59164370E5}">
      <text>
        <t>[Threaded comment]
Your version of Excel allows you to read this threaded comment; however, any edits to it will get removed if the file is opened in a newer version of Excel. Learn more: https://go.microsoft.com/fwlink/?linkid=870924
Comment:
    - Zugangsdaten fehlen im Link</t>
      </text>
    </comment>
    <comment ref="K3" authorId="15" shapeId="0" xr:uid="{443B1720-C6B9-FD44-B203-093C1041E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kunde_bestellung ist falsch: 1:n Beziehung!
- Datentypen Fehler
- prozent varchar(500)
Numerisch wäre besser 
- zahlungsdatum	varchar(500) =&gt; Datum Typ
- postleitzahl	varchar(10)
- hausnummer: Praxis: wird bei Strasse hinzugefügt (internationales Format)	 
			</t>
      </text>
    </comment>
    <comment ref="L3" authorId="16" shapeId="0" xr:uid="{3918B6E3-0694-5F48-BA1D-62EDA4EDB1D1}">
      <text>
        <t>[Threaded comment]
Your version of Excel allows you to read this threaded comment; however, any edits to it will get removed if the file is opened in a newer version of Excel. Learn more: https://go.microsoft.com/fwlink/?linkid=870924
Comment:
    - tolle Bilder, ich bin beeindruckt!
- zu klein, s. al1-images.html</t>
      </text>
    </comment>
    <comment ref="N3" authorId="17" shapeId="0" xr:uid="{CFE8AF88-12BF-344F-AF1F-67E91A8BD2F2}">
      <text>
        <t>[Threaded comment]
Your version of Excel allows you to read this threaded comment; however, any edits to it will get removed if the file is opened in a newer version of Excel. Learn more: https://go.microsoft.com/fwlink/?linkid=870924
Comment:
    - falsch: UPDATE lagermenge;
- gut: schön dokumentiert</t>
      </text>
    </comment>
    <comment ref="O3" authorId="18" shapeId="0" xr:uid="{56A13192-0DB9-7A47-B397-DA055F151C5A}">
      <text>
        <t>[Threaded comment]
Your version of Excel allows you to read this threaded comment; however, any edits to it will get removed if the file is opened in a newer version of Excel. Learn more: https://go.microsoft.com/fwlink/?linkid=870924
Comment:
    - zu knapp</t>
      </text>
    </comment>
    <comment ref="S3" authorId="19" shapeId="0" xr:uid="{E61AB816-1228-DF46-AE45-ED3011C4EF3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name = "Ski Goggles”. Das ist falsch, müsste eine Variable sein, damit es für alle Produkte funktioniert
- alle “verfügbaren”: 
SELECT DISTINCT grösse
FROM produkt;
Nicht für dieses Produkt gefiltert.  
- mit Lagerbestand &gt; 0
- ohne Challenges
</t>
      </text>
    </comment>
    <comment ref="V3" authorId="20" shapeId="0" xr:uid="{4999981C-9CF1-5142-972B-A90B40AD89EC}">
      <text>
        <t>[Threaded comment]
Your version of Excel allows you to read this threaded comment; however, any edits to it will get removed if the file is opened in a newer version of Excel. Learn more: https://go.microsoft.com/fwlink/?linkid=870924
Comment:
    - etwas detaillierter</t>
      </text>
    </comment>
    <comment ref="W3" authorId="21" shapeId="0" xr:uid="{61A0A35F-9DCC-8342-BAAF-2A1CB3B25EE7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gut: gute Übersicht, gut mit Inhalt; cool mit Audio-Meme: HTML/CSS/JS kommt aber erst nächstes Semester; gutes Bild für Sortiment; gut Sortierung erklärt bei SQL; gut DESC gewusst bei SQL  
- Besonderheit Farben: gut herausgegriffen, gut mit kreativen Farbnamen, noch etwas mehr Marktlücke aufzeigen
- SQL: lieber weniger Code, dafür etwas mehr im Detail 
- bei SQL und ER: etwas mehr Originalität (eigene Inhalte, die sonst niemand hat)
- ER Diagramm: Etwas klein, etwas mehr Detail  
- Präsentationstechnik, insgesamt ok. Anja, Lea: etwas mehr zum Publikum, etwas freier. Bei Dean besser mit Luft nach oben.  
- Detail Schreibfehler: "Accessiors" =&gt; Accessoires
- Dauer: etwas zu kurz (kleiner Abzug, war bei allen unter 10 Minuten)</t>
      </text>
    </comment>
    <comment ref="X3" authorId="22" shapeId="0" xr:uid="{E675E2BF-9344-F349-A815-378508A0D8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gutes Abgabedokument: schönes Titelblatt, gutes Design 
- noch etwas mehr Vertiefung beim SQL Code 
- beim Entwurf Punkte liegen gelassen
- bei den Zwischenabgaben nicht immer gut dabei, etwas konsistenter wäre gut. </t>
      </text>
    </comment>
    <comment ref="A4" authorId="23" shapeId="0" xr:uid="{952D3407-9ED8-6145-A0BD-EFB0A2A03BBF}">
      <text>
        <t>[Threaded comment]
Your version of Excel allows you to read this threaded comment; however, any edits to it will get removed if the file is opened in a newer version of Excel. Learn more: https://go.microsoft.com/fwlink/?linkid=870924
Comment:
    AL2_Elena_Sanja_Marc_Joel</t>
      </text>
    </comment>
    <comment ref="C4" authorId="24" shapeId="0" xr:uid="{48D49B99-71CC-DA41-8B0B-323A83325E8D}">
      <text>
        <t>[Threaded comment]
Your version of Excel allows you to read this threaded comment; however, any edits to it will get removed if the file is opened in a newer version of Excel. Learn more: https://go.microsoft.com/fwlink/?linkid=870924
Comment:
    - Thema/Name: "Drinks of the Galaxy", fehlt persönlicher Bezug/Namenserklärung
- Motivation: gut: Unterstützung kleiner Hersteller; Einzigartigkeit des Angebots unklar
- Hauptkategorien: Filter nach Getränketyp, keine vier Hauptkategorien definiert
- Keine Bilder</t>
      </text>
    </comment>
    <comment ref="D4" authorId="25" shapeId="0" xr:uid="{85FD1FFC-6C89-A54C-BBC0-A596DA8B8DC7}">
      <text>
        <t>[Threaded comment]
Your version of Excel allows you to read this threaded comment; however, any edits to it will get removed if the file is opened in a newer version of Excel. Learn more: https://go.microsoft.com/fwlink/?linkid=870924
Comment:
    - Kategorien fehlen (2. Sheet)</t>
      </text>
    </comment>
    <comment ref="G4" authorId="26" shapeId="0" xr:uid="{C351F605-3716-534C-8F03-0B0ED2FFD8E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Sweepstake 1:n ist falsch. So kann ein Kunde, nur an einem Gewinnspiel teilnehmen, das ist unrealistisch. 
- nicht gemäss Chen Notation. Dokumentieren Sie alternative Notationen. </t>
      </text>
    </comment>
    <comment ref="H4" authorId="27" shapeId="0" xr:uid="{AF4E71C4-D89F-414C-B5CA-D3FEF96E27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gut: Sweepstake Idee
- Entität-Typ Customer ist nicht neu und falsch
</t>
      </text>
    </comment>
    <comment ref="K4" authorId="28" shapeId="0" xr:uid="{0A1F1D6D-7F75-0E41-85F6-CDADF085CE20}">
      <text>
        <t>[Threaded comment]
Your version of Excel allows you to read this threaded comment; however, any edits to it will get removed if the file is opened in a newer version of Excel. Learn more: https://go.microsoft.com/fwlink/?linkid=870924
Comment:
    - Kunden/Bestellungen n:m Tabelle fehlt
- order: falsche Attribute (IDs)
- Datentyp Kunden: ZIP_Code numerisch
- Datentyp Product price: besser dezimal</t>
      </text>
    </comment>
    <comment ref="M4" authorId="29" shapeId="0" xr:uid="{7433444E-F0A9-C64D-9FCE-F24F6603AA6F}">
      <text>
        <t>[Threaded comment]
Your version of Excel allows you to read this threaded comment; however, any edits to it will get removed if the file is opened in a newer version of Excel. Learn more: https://go.microsoft.com/fwlink/?linkid=870924
Comment:
    -  6 Duplikate
- gute Doku</t>
      </text>
    </comment>
    <comment ref="N4" authorId="30" shapeId="0" xr:uid="{815219CE-5C32-1D40-822F-7C36C1C15EB5}">
      <text>
        <t>[Threaded comment]
Your version of Excel allows you to read this threaded comment; however, any edits to it will get removed if the file is opened in a newer version of Excel. Learn more: https://go.microsoft.com/fwlink/?linkid=870924
Comment:
     MAX war nicht gefragt
- guter Code, nicht alles ganz genau gemäss Aufgabe</t>
      </text>
    </comment>
    <comment ref="O4" authorId="31" shapeId="0" xr:uid="{C0FEC8DB-5ADA-BC4F-803C-9690A30679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schön recherchiert mit Index. Macht nicht ganz Sinn mit den Beispielen. 
- keine ORDER BY RAND Lösung? :)  </t>
      </text>
    </comment>
    <comment ref="S4" authorId="32" shapeId="0" xr:uid="{EECEAD2A-5536-DA43-873E-73FDEDF24036}">
      <text>
        <t>[Threaded comment]
Your version of Excel allows you to read this threaded comment; however, any edits to it will get removed if the file is opened in a newer version of Excel. Learn more: https://go.microsoft.com/fwlink/?linkid=870924
Comment:
    - Eigene Challenge: im Screenshot wären es zu wenig.</t>
      </text>
    </comment>
    <comment ref="V4" authorId="33" shapeId="0" xr:uid="{ED2C783C-CF21-DD4C-ACB4-9103976FABDE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gut!</t>
      </text>
    </comment>
    <comment ref="W4" authorId="34" shapeId="0" xr:uid="{80C914E2-26CD-E545-8D7A-8E6A28787198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gut: super Einstieg ("kennt ihr schon dieses Getränk"); Kaufempfehlung kam gut rüber; top Design der Präsentation
- sehr gute Marketing Skills: Marketing mit USP, Claim, guter Kontext mit Online-Shop (Kundensicht)
- gute Skills beim Präsentieren (klare, einfache Sprache, gutes Deutsch)
- ER Diagramm: etwas klein (formal: kein Diagramm), gut auf Sweepstake eingegangen, gut erklärt mit n:1 
- Originalität/Tiefe beim SQL könnte besser sein. Gut: Logische Unterteilung in 3 Teile gemacht, einsteigerfreundlich erklärt
- Dauer: etwas zu kurz (kleiner Abzug, war bei allen unter 10 Minuten)</t>
      </text>
    </comment>
    <comment ref="A5" authorId="35" shapeId="0" xr:uid="{B9F92471-6BB3-E349-8375-C8D3C204F9F8}">
      <text>
        <t>[Threaded comment]
Your version of Excel allows you to read this threaded comment; however, any edits to it will get removed if the file is opened in a newer version of Excel. Learn more: https://go.microsoft.com/fwlink/?linkid=870924
Comment:
    Argjir_Laurin_Ahmad</t>
      </text>
    </comment>
    <comment ref="B5" authorId="36" shapeId="0" xr:uid="{366FBB1F-5EE2-BC4D-81CA-DEEFC4E93376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gutes Konzept: Personalisierte Gitarren/Ukulelen
- gute Innovation: Anpassung von akustisch/elektrisch
- Die Sprache ist gut, aber es gibt Raum für Verbesserungen in Bezug auf Klarheit und Struktur.</t>
      </text>
    </comment>
    <comment ref="C5" authorId="37" shapeId="0" xr:uid="{F1D5B965-DE14-9D4C-A1DD-3D2DA47A83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Bilder fehlen
- mindestens eine numerische Kategorie
- Bewertung von Kunden: kein Bezug 
- ein paar Rechtschreibfehler  </t>
      </text>
    </comment>
    <comment ref="D5" authorId="38" shapeId="0" xr:uid="{76E61864-AFDE-514D-A9E0-875D12B7B8EA}">
      <text>
        <t>[Threaded comment]
Your version of Excel allows you to read this threaded comment; however, any edits to it will get removed if the file is opened in a newer version of Excel. Learn more: https://go.microsoft.com/fwlink/?linkid=870924
Comment:
    - Spalten fehlen im Bild
- 2. Sheet falsch</t>
      </text>
    </comment>
    <comment ref="G5" authorId="39" shapeId="0" xr:uid="{8EE623BC-5CB3-B44D-A946-87B0D08EDF4A}">
      <text>
        <t>[Threaded comment]
Your version of Excel allows you to read this threaded comment; however, any edits to it will get removed if the file is opened in a newer version of Excel. Learn more: https://go.microsoft.com/fwlink/?linkid=870924
Comment:
    - Bestellungen/Kunden fehlen</t>
      </text>
    </comment>
    <comment ref="H5" authorId="40" shapeId="0" xr:uid="{B6496F62-E23E-D740-9533-C774F4B3FB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an der Aufgabe vorbei =&gt; neue Entitäten hinzufügen  </t>
      </text>
    </comment>
    <comment ref="K5" authorId="41" shapeId="0" xr:uid="{64DEB67E-A932-0F4D-952B-34280AB9684F}">
      <text>
        <t>[Threaded comment]
Your version of Excel allows you to read this threaded comment; however, any edits to it will get removed if the file is opened in a newer version of Excel. Learn more: https://go.microsoft.com/fwlink/?linkid=870924
Comment:
    - Preis varchar ist falsch: numerisch
- kunden: zu wenig Attribute
- Bestellungen Tabelle fehlt
- n:m Tabelle Bestellungen fehlt 
- eigene Tabellen: fehlt
- Doku bei Optimierungen teilweise zu vage</t>
      </text>
    </comment>
    <comment ref="L5" authorId="42" shapeId="0" xr:uid="{76A713BA-19AB-5A47-B33B-5D21D77FBF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gut: tolle Bilder
- Bilder zu gross fürs Web (lange Ladezeiten)
- Doku: Qualität der Sprache (einige Fehler) </t>
      </text>
    </comment>
    <comment ref="M5" authorId="43" shapeId="0" xr:uid="{D4A166C1-0C3B-8848-A881-BE57409A95B4}">
      <text>
        <t>[Threaded comment]
Your version of Excel allows you to read this threaded comment; however, any edits to it will get removed if the file is opened in a newer version of Excel. Learn more: https://go.microsoft.com/fwlink/?linkid=870924
Comment:
    - 4 Duplikate</t>
      </text>
    </comment>
    <comment ref="N5" authorId="44" shapeId="0" xr:uid="{C9A809CC-D3D2-7147-851A-C88D7ADCE2C0}">
      <text>
        <t>[Threaded comment]
Your version of Excel allows you to read this threaded comment; however, any edits to it will get removed if the file is opened in a newer version of Excel. Learn more: https://go.microsoft.com/fwlink/?linkid=870924
Comment:
    - MAX war nicht gefragt
- guter Code, nicht alles ganz genau gemäss Aufgabe</t>
      </text>
    </comment>
    <comment ref="Q5" authorId="45" shapeId="0" xr:uid="{B725B9F4-320A-7740-8132-B397A95A88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Lesbarkeit SQL Code: Syntax Highlighting
 </t>
      </text>
    </comment>
    <comment ref="S5" authorId="46" shapeId="0" xr:uid="{E573EAF9-9168-274D-8977-428845B07FF8}">
      <text>
        <t>[Threaded comment]
Your version of Excel allows you to read this threaded comment; however, any edits to it will get removed if the file is opened in a newer version of Excel. Learn more: https://go.microsoft.com/fwlink/?linkid=870924
Comment:
    - alle “verfügbaren”: korrekte Lösung wäre alle Produktvariationen mit Lagerbestand &gt; 0 
- ohne Challenges</t>
      </text>
    </comment>
    <comment ref="U5" authorId="47" shapeId="0" xr:uid="{0D76DD53-9DA2-BD46-BD59-E24EBB99112D}">
      <text>
        <t>[Threaded comment]
Your version of Excel allows you to read this threaded comment; however, any edits to it will get removed if the file is opened in a newer version of Excel. Learn more: https://go.microsoft.com/fwlink/?linkid=870924
Comment:
    - Quiz von Laurin fehlen.
- gut: Ahmad war aktiv 
- gut: sauber dokumentiert.</t>
      </text>
    </comment>
    <comment ref="V5" authorId="48" shapeId="0" xr:uid="{317AF7C1-FF3C-4741-A523-233CAAAACF8C}">
      <text>
        <t>[Threaded comment]
Your version of Excel allows you to read this threaded comment; however, any edits to it will get removed if the file is opened in a newer version of Excel. Learn more: https://go.microsoft.com/fwlink/?linkid=870924
Comment:
    - etwas detaillierter</t>
      </text>
    </comment>
    <comment ref="W5" authorId="49" shapeId="0" xr:uid="{5CF5DC49-9AAC-4A47-94C7-0DABA55B28B9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Gut: Kontext Online-Shop Marketing; gut Bedarf für Gitarren erklärt (Wachstum); Hauptkategorien gut erklärt mit akustisch vs. E-Gitarren; gut erklärt warum Bass und Ukulele dazu; spannender Bezug zu KI Bilder, gut eigenen Lösungsweg gesucht 
- Produktvariationen: gut gezeigt, etwas viel Fachwissen für Zuschauer, Alleinstellungsmerkmal gut gezeigt, noch etwas anschaulicher/klarer für Laien  
- Fehlende Originalität bei ER/SQL 
- Präsentationstechnik: bei Ahmad und Argjir sprachliche Hürde (bei Argjir besser), muss ich Abzug geben, aber insgesamt okay. Freier sprechen und mehr zum Publikum 
- "!=": formale Erklärung hat gefehlt, gut im Kontext erklärt 
- Dauer: etwas zu kurz (kleiner Abzug, war bei allen unter 10 Minuten)</t>
      </text>
    </comment>
    <comment ref="X5" authorId="50" shapeId="0" xr:uid="{C94D83D1-F7BB-4247-82A6-64DCB182F1AA}">
      <text>
        <t>[Threaded comment]
Your version of Excel allows you to read this threaded comment; however, any edits to it will get removed if the file is opened in a newer version of Excel. Learn more: https://go.microsoft.com/fwlink/?linkid=870924
Comment:
    - Zwischenabgaben: etwas zu wenig</t>
      </text>
    </comment>
    <comment ref="A6" authorId="51" shapeId="0" xr:uid="{DE7CA9B3-854A-A14D-B94A-CA662AA22DF7}">
      <text>
        <t>[Threaded comment]
Your version of Excel allows you to read this threaded comment; however, any edits to it will get removed if the file is opened in a newer version of Excel. Learn more: https://go.microsoft.com/fwlink/?linkid=870924
Comment:
    AL4_Livia_Pascal_Kim</t>
      </text>
    </comment>
    <comment ref="C6" authorId="52" shapeId="0" xr:uid="{E96F22F5-13B9-8746-9831-43F82B5FB3D2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gut: Konzept fokussiert auf spezifische Zielgruppe (Sportlerinnen und Sportler).
Betonung der Bedeutung guter Schuhe für sportliche Aktivitäten.
- Keine ausreichende Begründung für die Auswahl der Produktkategorien.
Unklare Erklärung, wie der Shopname "Footwear Studio" entstanden ist.</t>
      </text>
    </comment>
    <comment ref="D6" authorId="53" shapeId="0" xr:uid="{20864CE4-247B-564B-95D7-326AE6FBB2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Screenshot zu klein
- 2. Sheet fehlt </t>
      </text>
    </comment>
    <comment ref="F6" authorId="54" shapeId="0" xr:uid="{30CDF4B0-6AFF-6F41-9EEC-1BC6B0D9C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gut!
</t>
      </text>
    </comment>
    <comment ref="G6" authorId="55" shapeId="0" xr:uid="{F1E19B66-F9E9-914E-A3F8-89673A9B3257}">
      <text>
        <t>[Threaded comment]
Your version of Excel allows you to read this threaded comment; however, any edits to it will get removed if the file is opened in a newer version of Excel. Learn more: https://go.microsoft.com/fwlink/?linkid=870924
Comment:
    - viel zu klein, mit https://i.ibb.co/rFh9RD8/Zeichnung3.png geht es knapp
- 1:1 ist falsch
- FeedbackBox ohne Attribute
- unterstrichene Primärschlüssel</t>
      </text>
    </comment>
    <comment ref="H6" authorId="56" shapeId="0" xr:uid="{10600E1A-F6CF-5548-A7ED-1AF882272187}">
      <text>
        <t>[Threaded comment]
Your version of Excel allows you to read this threaded comment; however, any edits to it will get removed if the file is opened in a newer version of Excel. Learn more: https://go.microsoft.com/fwlink/?linkid=870924
Comment:
- “Verknüpft mit” beide falsch
- Bewertung nicht im Diagramm</t>
      </text>
    </comment>
    <comment ref="J6" authorId="57" shapeId="0" xr:uid="{A87E8A3A-80DD-C747-840E-75E8539941B9}">
      <text>
        <t>[Threaded comment]
Your version of Excel allows you to read this threaded comment; however, any edits to it will get removed if the file is opened in a newer version of Excel. Learn more: https://go.microsoft.com/fwlink/?linkid=870924
Comment:
    - falscher Link</t>
      </text>
    </comment>
    <comment ref="K6" authorId="58" shapeId="0" xr:uid="{3D1F15A8-0BA1-5446-9430-228395C9F9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eigene Tabellen: fehlt
- Attribut	 kundenprodukte	varchar(500)	</t>
      </text>
    </comment>
    <comment ref="L6" authorId="59" shapeId="0" xr:uid="{5AD81910-876D-8B4B-BE8B-54F45BD49109}">
      <text>
        <t>[Threaded comment]
Your version of Excel allows you to read this threaded comment; however, any edits to it will get removed if the file is opened in a newer version of Excel. Learn more: https://go.microsoft.com/fwlink/?linkid=870924
Comment:
    - top!</t>
      </text>
    </comment>
    <comment ref="M6" authorId="60" shapeId="0" xr:uid="{7FB10AA5-7527-954F-94C9-BC4BEFBAD121}">
      <text>
        <t>[Threaded comment]
Your version of Excel allows you to read this threaded comment; however, any edits to it will get removed if the file is opened in a newer version of Excel. Learn more: https://go.microsoft.com/fwlink/?linkid=870924
Comment:
    - 7 Duplikate</t>
      </text>
    </comment>
    <comment ref="O6" authorId="61" shapeId="0" xr:uid="{D7E47321-C034-FD4B-8A49-D774EE376D2D}">
      <text>
        <t>[Threaded comment]
Your version of Excel allows you to read this threaded comment; however, any edits to it will get removed if the file is opened in a newer version of Excel. Learn more: https://go.microsoft.com/fwlink/?linkid=870924
Comment:
    - Umsetzung mit eigenen Tabellen aus 2.3</t>
      </text>
    </comment>
    <comment ref="Q6" authorId="62" shapeId="0" xr:uid="{946CA3F6-5DF9-914A-A775-62313E09D17D}">
      <text>
        <t>[Threaded comment]
Your version of Excel allows you to read this threaded comment; however, any edits to it will get removed if the file is opened in a newer version of Excel. Learn more: https://go.microsoft.com/fwlink/?linkid=870924
Comment:
    - Bilder klein</t>
      </text>
    </comment>
    <comment ref="S6" authorId="63" shapeId="0" xr:uid="{E5D2EF1F-4344-A741-A8D2-0665DBEF9D48}">
      <text>
        <t>[Threaded comment]
Your version of Excel allows you to read this threaded comment; however, any edits to it will get removed if the file is opened in a newer version of Excel. Learn more: https://go.microsoft.com/fwlink/?linkid=870924
Comment:
    - alle “verfügbaren”
- ohne Challenges</t>
      </text>
    </comment>
    <comment ref="U6" authorId="64" shapeId="0" xr:uid="{9603C2B0-1CC8-7C4B-9EE3-A083E5E4CF99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gut: Kim war aktiv. 
- gute Doku</t>
      </text>
    </comment>
    <comment ref="V6" authorId="65" shapeId="0" xr:uid="{953382C6-6315-D942-8556-C16F6E4EBCA7}">
      <text>
        <t>[Threaded comment]
Your version of Excel allows you to read this threaded comment; however, any edits to it will get removed if the file is opened in a newer version of Excel. Learn more: https://go.microsoft.com/fwlink/?linkid=870924
Comment:
    - zu knappe Quellen
- 7.2 Ratings braucht es nicht</t>
      </text>
    </comment>
    <comment ref="W6" authorId="66" shapeId="0" xr:uid="{A363C656-73C9-8947-8B3E-75025B04CBBA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gut: Konzept und KI Bilder; gute Marketing Perspektive gebracht (Kunden im selben Shop, laufende Aktionen); ER Diagramm: gut gezoomt 
- "Alleinstehendes Merkmal" sprachlich und inhaltlich ungenau (Alleinstellungsmerkmal oder USP): alle Sportschuhe, etwas origineller
- "unsere Motivation" etwas viel Text zum Lesen 
- ER Diagramm: etwas zu viel Kontext, zu wenig technisch, gut mit Feedback Box, Bewertung
- SQL: sehr gut mit 3 Blöcken erklärt (SELECT, FROM, ORDER BY), noch etwas mehr Tiefe/Originalität 
- Datentyp: varchar / integer nicht gewusst 
- Präsentationstechnik: von allen gut, Kim noch etwas mehr zum Publikum sprechen</t>
      </text>
    </comment>
    <comment ref="X6" authorId="67" shapeId="0" xr:uid="{AEA15EB0-C797-1443-B2A0-861447FABE96}">
      <text>
        <t>[Threaded comment]
Your version of Excel allows you to read this threaded comment; however, any edits to it will get removed if the file is opened in a newer version of Excel. Learn more: https://go.microsoft.com/fwlink/?linkid=870924
Comment:
    - Zwischenabgaben: etwas zu wenig
- insgesamt eine spannende Arbeit, ein paar Punkte etwas verschenkt mit schlechter Darstellung (vor allem ER Diagramm)</t>
      </text>
    </comment>
    <comment ref="A7" authorId="68" shapeId="0" xr:uid="{963AB445-05B6-5E46-8AE8-048A7815C8A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Mariana_Kyra_Rafael</t>
      </text>
    </comment>
    <comment ref="C7" authorId="69" shapeId="0" xr:uid="{B5A1427C-B711-9140-ABC1-C0DB4CE67656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gut: Detaillierte Geschichte und Hintergrund der Marke, zeigt persönlichen Bezug.
Klare Produktbeschreibung und vielfältige Kollektionen, die für verschiedene Zielgruppen ansprechend sind.
- Bilder: schöne Beschreibungen des Sortiments, auf Bild aber nicht ersichtlich. 
- Erklärung, wie der Shopname "Stoner Studios" entstanden ist.
- Keine spezifische Motivation für den Shop, außer allgemeinen Zielen.
- Kategorien (Grösse, Farbe, Gewicht) sind etwas zu allgemein, es fehlt eine einzigartige, spezielle Kategorie.</t>
      </text>
    </comment>
    <comment ref="D7" authorId="70" shapeId="0" xr:uid="{74BE7403-9D1C-C44C-B949-0AA159FA29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- 2. Sheet fehlt </t>
      </text>
    </comment>
    <comment ref="G7" authorId="71" shapeId="0" xr:uid="{C78835E2-8588-3F4E-B731-A68F189E21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schön mit Collection statt Hauptkategorien, schön in englisch und mit Farben
- Lesbarkeit: etwas zu klein (Schrift)
- Unterstrichene Primärschlüssel
</t>
      </text>
    </comment>
    <comment ref="H7" authorId="72" shapeId="0" xr:uid="{549AAFAA-2319-7840-B79B-4114E249A2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Supplier nicht im Diagramm
- Begründung nicht gemäss Aufgabe
- Beziehung 1:1 ist falsch, es sind Attribute </t>
      </text>
    </comment>
    <comment ref="J7" authorId="73" shapeId="0" xr:uid="{7E581CB5-D9A1-904B-9C52-EFE75CFDE628}">
      <text>
        <t>[Threaded comment]
Your version of Excel allows you to read this threaded comment; however, any edits to it will get removed if the file is opened in a newer version of Excel. Learn more: https://go.microsoft.com/fwlink/?linkid=870924
Comment:
    - Link nicht gemäss Aufgabe
- es fehlen auch einige Zugangsdaten</t>
      </text>
    </comment>
    <comment ref="K7" authorId="74" shapeId="0" xr:uid="{679D5555-B871-EE48-922C-8E75F4BE99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gut, etwas wenig Optimierungen
- gut, korrekte Umsetzung aller Tabellen, gut n:m umgesetzt
- gut mit einigen Einträgen bei product_order
- Supplier &lt;-&gt; Product ist etwas unrealistisch modelliert. Welche Kardinalität ist besser?
- Preis int: besser dezimal
- address	varchar(500): nicht atomar 	</t>
      </text>
    </comment>
    <comment ref="L7" authorId="75" shapeId="0" xr:uid="{47D47F6E-6272-9A40-979E-318FCA2B3AB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originelle Bilder, gute Grafik Skills, Illustrationen von Kyra gefallen mir sehr gut, toller Comic Style
- einige Bilder sind riesig (lange Ladezeit, schlecht für Web)
- Texte auf den Shirts sind teilweise sehr schlecht lesbar. Bewusste Design Entscheidung? :) </t>
      </text>
    </comment>
    <comment ref="M7" authorId="76" shapeId="0" xr:uid="{C31EB03B-26A5-0D4E-BE8E-A4857840D323}">
      <text>
        <t>[Threaded comment]
Your version of Excel allows you to read this threaded comment; however, any edits to it will get removed if the file is opened in a newer version of Excel. Learn more: https://go.microsoft.com/fwlink/?linkid=870924
Comment:
    - Sehr viele Duplikate (144)</t>
      </text>
    </comment>
    <comment ref="S7" authorId="77" shapeId="0" xr:uid="{8FAB3A64-AF71-B04E-83D0-41FCCA6FBD1D}">
      <text>
        <t>[Threaded comment]
Your version of Excel allows you to read this threaded comment; however, any edits to it will get removed if the file is opened in a newer version of Excel. Learn more: https://go.microsoft.com/fwlink/?linkid=870924
Comment:
    - ohne Challenges</t>
      </text>
    </comment>
    <comment ref="U7" authorId="78" shapeId="0" xr:uid="{D826D443-E839-C344-9392-453BEECF5A00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gut: Rafael und Mariana waren aktiv 
- Kyra: 1 Quiz fehlt</t>
      </text>
    </comment>
    <comment ref="W7" authorId="79" shapeId="0" xr:uid="{4883B3E8-BC60-794B-9155-D61EF20054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ganz toll mit den eigenen Illustrationen, die gehen leider fast etwas unter (Lesbarkeit); gut gemacht mit "Kaufprozess"  
- Alleinstellungsmerkmal (USP): von Grund auf neu entwickelt (Illustrationen): etwas vage, was genau ist von Grund auf neu (Illustrationen)
- Produktvariationen: etwas mehr herausgreifen 
- Kollektionen: etwas mehr erklären: was ist Senior, was Toddler, .. 
- ER: etwas klein, ein Produkt nur zu einer Kollektion
- ER: n:m order/product etwas holprig, dafür schön mit 1:n erklärt 
- ER: Originalität (nicht nur Attribute ablesen)
- Web GUI: gute Übersicht mit dem Bild, schön gemacht. Bei der Präsentation nicht ganz flüssig (Wechsel der Screens besser) 
- "name" nicht gewusst 
- Präsentationstechnik: insgesamt gut bis sehr gut. Kyra: etwas mehr zum Publikum (sehr gute Aussprache beim Englisch, native speaker?) </t>
      </text>
    </comment>
    <comment ref="X7" authorId="80" shapeId="0" xr:uid="{BC65D5FD-A0D7-8B4C-97CB-45A19940B584}">
      <text>
        <t>[Threaded comment]
Your version of Excel allows you to read this threaded comment; however, any edits to it will get removed if the file is opened in a newer version of Excel. Learn more: https://go.microsoft.com/fwlink/?linkid=870924
Comment:
    - Zwischenabgaben: etwas zu wenig</t>
      </text>
    </comment>
    <comment ref="A8" authorId="81" shapeId="0" xr:uid="{A42251E4-0652-4F44-9C91-F36765B8F095}">
      <text>
        <t>[Threaded comment]
Your version of Excel allows you to read this threaded comment; however, any edits to it will get removed if the file is opened in a newer version of Excel. Learn more: https://go.microsoft.com/fwlink/?linkid=870924
Comment:
    CL1_Tamara_Jasmin_Sarah</t>
      </text>
    </comment>
    <comment ref="C8" authorId="82" shapeId="0" xr:uid="{5285F1E9-0731-D34B-9329-9DC5CCE2F0B8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Motivation: unklar, was am Sortiment besonders ist, Odermatt’s Bezug etwas unklar
- Marke als Hauptkategorie: Marken normalerweise nicht als Hauptkategorien, sondern eher als Filter</t>
      </text>
    </comment>
    <comment ref="D8" authorId="83" shapeId="0" xr:uid="{53D196FC-0A49-8D43-B977-2390EC34553C}">
      <text>
        <t>[Threaded comment]
Your version of Excel allows you to read this threaded comment; however, any edits to it will get removed if the file is opened in a newer version of Excel. Learn more: https://go.microsoft.com/fwlink/?linkid=870924
Comment:
    - Kategorien fehlen (2. Sheet)</t>
      </text>
    </comment>
    <comment ref="G8" authorId="84" shapeId="0" xr:uid="{B02C8E56-D5A4-E24D-9632-C9F5E56BD420}">
      <text>
        <t>[Threaded comment]
Your version of Excel allows you to read this threaded comment; however, any edits to it will get removed if the file is opened in a newer version of Excel. Learn more: https://go.microsoft.com/fwlink/?linkid=870924
Comment:
    - Unterstrichene Primärschlüssel
- “eröffnen” bei Produkte inhaltlich falsch</t>
      </text>
    </comment>
    <comment ref="H8" authorId="85" shapeId="0" xr:uid="{4F755C75-D057-B045-A648-18038D6E566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unklar: Zum Verständnis des Kunden wird der Name des Produkts aufgeführt. Sonst gut.
</t>
      </text>
    </comment>
    <comment ref="J8" authorId="86" shapeId="0" xr:uid="{EC84A172-1759-6D42-A873-B4615B03B50D}">
      <text>
        <t>[Threaded comment]
Your version of Excel allows you to read this threaded comment; however, any edits to it will get removed if the file is opened in a newer version of Excel. Learn more: https://go.microsoft.com/fwlink/?linkid=870924
Comment:
    - falscher Link</t>
      </text>
    </comment>
    <comment ref="K8" authorId="87" shapeId="0" xr:uid="{81F54382-9EC6-3E4C-94C2-72C9699EF185}">
      <text>
        <t>[Threaded comment]
Your version of Excel allows you to read this threaded comment; however, any edits to it will get removed if the file is opened in a newer version of Excel. Learn more: https://go.microsoft.com/fwlink/?linkid=870924
Comment:
    - Adresse nicht atomar
- Bestellung: Datum Datentyp</t>
      </text>
    </comment>
    <comment ref="L8" authorId="88" shapeId="0" xr:uid="{7B8094B5-5B10-5644-96CD-6F12D19A7E5B}">
      <text>
        <t>[Threaded comment]
Your version of Excel allows you to read this threaded comment; however, any edits to it will get removed if the file is opened in a newer version of Excel. Learn more: https://go.microsoft.com/fwlink/?linkid=870924
Comment:
    - top Bilder
- Logos sollten noch etwas mehr verändert sein (Aufgabe Eigenleistung)
- 2 Bild Links funktionieren nicht</t>
      </text>
    </comment>
    <comment ref="M8" authorId="89" shapeId="0" xr:uid="{4541EC9F-098D-7447-B4C7-CE00863BECCE}">
      <text>
        <t>[Threaded comment]
Your version of Excel allows you to read this threaded comment; however, any edits to it will get removed if the file is opened in a newer version of Excel. Learn more: https://go.microsoft.com/fwlink/?linkid=870924
Comment:
    - Sehr viele Duplikate (122)
- jsfiddle Link funktioniert nicht</t>
      </text>
    </comment>
    <comment ref="N8" authorId="90" shapeId="0" xr:uid="{38D9A856-BDB6-E341-8B71-639BA311C55A}">
      <text>
        <t>[Threaded comment]
Your version of Excel allows you to read this threaded comment; however, any edits to it will get removed if the file is opened in a newer version of Excel. Learn more: https://go.microsoft.com/fwlink/?linkid=870924
Comment:
    - Fehlt: INSERT-Anweisung für Produkte in Bestellungen (Bestellung muss mindestens 2 verschiedene Produkte enthalten).
- Fehlt: UPDATE-Anweisung zur Aktualisierung der Lagermenge für die bestellten Produkte.
- Problem: Tabelle order ist ein reserviertes SQL-Wort. Name ändern oder mit “ “ umschliessen.  
- Fehlt: Rücksetzen des Lagerbestands auf den ursprünglichen Wert (UPDATE-Anweisung am Ende).</t>
      </text>
    </comment>
    <comment ref="S8" authorId="91" shapeId="0" xr:uid="{96694D30-6BCA-474E-967D-86F8E1FBB5A6}">
      <text>
        <t>[Threaded comment]
Your version of Excel allows you to read this threaded comment; however, any edits to it will get removed if the file is opened in a newer version of Excel. Learn more: https://go.microsoft.com/fwlink/?linkid=870924
Comment:
    - alle “verfügbaren”
- ohne Challenges</t>
      </text>
    </comment>
    <comment ref="W8" authorId="92" shapeId="0" xr:uid="{A773D396-CA71-0E47-8454-4CED18DA66F3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gut: schöner Einstieg mit Odermatt (ein Satz, 3 Stimmen); guter Überblick am Anfang; Top Design; Gut Hauptkategorie erklärt (warum relevant); Gut Kategorien erklärt, klar und verständlich was welche Kategorie ist; super Meme am Schluss (Louis!)
- gut: Präsentationstechnik: gute Skills (Sprache, Körpersprache) top mit Hilfsmittel gearbeitet
- ER Diagramm TOP: mit Interaktion, Sie haben Talent als Teacher :) 
- "on Piste" etwas unklar für Laien, Skibelag noch etwas ausführlicher (warum relevant für Kunden zum Auswählen)
- Produktvariationen: gut präsentiert; etwas zu wenig Originalität (Ski, den es so nirgends zu kaufen gibt)
- Alleinstellungsmerkmal (USP): schönes Storytelling mit Odermatt. Minus: nicht aus Sortiment heraus.
- ER Diagramm: Lösung nicht korrekt, 1=&gt;n Mahnung zu 1 Kunden
- Web GUI: fehlte. SQL mit Mahnungen gemacht, das dafür gut. 
- Datentypen: nicht gewusst
- Dauer: etwas zu lang (mehr als 10 Minuten)
- Datentypen: nicht gewusst</t>
      </text>
    </comment>
    <comment ref="X8" authorId="93" shapeId="0" xr:uid="{53FB22CF-73C4-E141-A212-8BC6ECA573B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schönes Titelbild. HTML/CSS passt aber besser für nächstes Semester  </t>
      </text>
    </comment>
    <comment ref="A9" authorId="94" shapeId="0" xr:uid="{8FE2D4DC-7AEC-9043-A0E6-9FEB0F92DAF4}">
      <text>
        <t>[Threaded comment]
Your version of Excel allows you to read this threaded comment; however, any edits to it will get removed if the file is opened in a newer version of Excel. Learn more: https://go.microsoft.com/fwlink/?linkid=870924
Comment:
    CL2_David_Ennio_Frowin_Kim 2</t>
      </text>
    </comment>
    <comment ref="C9" authorId="95" shapeId="0" xr:uid="{0414F8DD-8CFA-4449-A41F-AB7C3421DAE8}">
      <text>
        <t>[Threaded comment]
Your version of Excel allows you to read this threaded comment; however, any edits to it will get removed if the file is opened in a newer version of Excel. Learn more: https://go.microsoft.com/fwlink/?linkid=870924
Comment:
    - Kreative Idee für den Shopnamen "Phone Flow”, originelle Idee 
- Fehlender persönlicher Bezug zum Thema
- Produktbeschreibung zu knapp</t>
      </text>
    </comment>
    <comment ref="D9" authorId="96" shapeId="0" xr:uid="{AE9B243F-04D1-1B4C-B3DE-DDE3991635B8}">
      <text>
        <t>[Threaded comment]
Your version of Excel allows you to read this threaded comment; however, any edits to it will get removed if the file is opened in a newer version of Excel. Learn more: https://go.microsoft.com/fwlink/?linkid=870924
Comment:
    - Kategorien fehlen (2. Sheet)</t>
      </text>
    </comment>
    <comment ref="G9" authorId="97" shapeId="0" xr:uid="{F9B66BCC-9898-DC4C-B6BE-3299B02509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schlechte Lesbarkeit
- Primärschlüssel fett statt unterstrichen, sonst gut. </t>
      </text>
    </comment>
    <comment ref="H9" authorId="98" shapeId="0" xr:uid="{BB26A79C-099E-E64F-BD31-48E19259DFA8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gute Erweiterung
- nur 1 Erweiterung</t>
      </text>
    </comment>
    <comment ref="K9" authorId="99" shapeId="0" xr:uid="{DEEC8ECF-98C6-A34D-80C0-29EBF6D43850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gute Lösung
- gut: eigene Tabelle mit 2 Beziehungen
- Preis besser dezimal</t>
      </text>
    </comment>
    <comment ref="L9" authorId="100" shapeId="0" xr:uid="{F0B4F86C-9BE2-EB45-90AE-730183E2DE93}">
      <text>
        <t>[Threaded comment]
Your version of Excel allows you to read this threaded comment; however, any edits to it will get removed if the file is opened in a newer version of Excel. Learn more: https://go.microsoft.com/fwlink/?linkid=870924
Comment:
    - 1 Link geht nicht 
- Kontrast Hintergrund/Vordergrund. Der Hintergrund ist zu kontrastreich, Fokus sollte auf Bild sein
- Logos pixelig</t>
      </text>
    </comment>
    <comment ref="N9" authorId="101" shapeId="0" xr:uid="{0D3BF94E-FF65-F149-9C14-ADBE4F8DF44D}">
      <text>
        <t>[Threaded comment]
Your version of Excel allows you to read this threaded comment; however, any edits to it will get removed if the file is opened in a newer version of Excel. Learn more: https://go.microsoft.com/fwlink/?linkid=870924
Comment:
    - lagerbestand in UPDATE produkte wird ohne Berücksichtigung der Bestellmenge aktualisiert.</t>
      </text>
    </comment>
    <comment ref="S9" authorId="102" shapeId="0" xr:uid="{BFD25FD5-816A-714E-93F1-E83ED00D549C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gute Lösung der 1. Challenge</t>
      </text>
    </comment>
    <comment ref="V9" authorId="103" shapeId="0" xr:uid="{8896E424-1C0F-4C48-A3A4-573B6B6E4A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Doku der Quellen noch etwas ausführlicher
- gut: Zwischenberichte geschrieben </t>
      </text>
    </comment>
    <comment ref="W9" authorId="104" shapeId="0" xr:uid="{31385755-480B-8A40-BBD8-8796024FC0B0}">
      <text>
        <t>[Threaded comment]
Your version of Excel allows you to read this threaded comment; however, any edits to it will get removed if the file is opened in a newer version of Excel. Learn more: https://go.microsoft.com/fwlink/?linkid=870924
Comment:
    - Animation beim Titel, yes :) Top Design. Kann ich etwas lernen von euch, gute Technologiewahl
- Gute Einführung in die Produktgruppe, top Marketing Perspektive 
- ER-Diagramm, etwas klein. Sehr gut erklärt mit Kardinalitäten.
- Präsentationstechnik: insgesamt gut, Ennio mit sehr guter Sprache ("Antonym"), etwas mehr zum Publikum sprechen
- SQL: WHERE (besser "filtern"), gut erklärt mit zuvor ausgewählt.  
- Sortieren: DESC gewusst
 - nahe an max. Punkten: bei SQL noch etwas mehr Tiefe</t>
      </text>
    </comment>
    <comment ref="X9" authorId="105" shapeId="0" xr:uid="{9C2E621A-8005-D54C-8792-521AE59C3A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 </t>
      </text>
    </comment>
    <comment ref="Y9" authorId="106" shapeId="0" xr:uid="{1A9A0846-442E-0549-8B55-7D0150EBC868}">
      <text>
        <t>[Threaded comment]
Your version of Excel allows you to read this threaded comment; however, any edits to it will get removed if the file is opened in a newer version of Excel. Learn more: https://go.microsoft.com/fwlink/?linkid=870924
Comment:
    - tolle Arbeit
- originelles Konzept (iPhone mit Android, ..).  Jailbraking as Business Modell wäre schwierig rechtlich, Apple und co. wären nicht begeistert. Aber wäre cool, wenn es das gibt :) 
- für eine 6 hat nicht viel gefehlt: komplexere Lösung mit generischen Kategorien, Bilder nicht ganz so gut wie bei den anderen</t>
      </text>
    </comment>
    <comment ref="A10" authorId="107" shapeId="0" xr:uid="{4CB4A482-6185-7B41-8BEE-7F9337D5F3DB}">
      <text>
        <t>[Threaded comment]
Your version of Excel allows you to read this threaded comment; however, any edits to it will get removed if the file is opened in a newer version of Excel. Learn more: https://go.microsoft.com/fwlink/?linkid=870924
Comment:
    CL3_Celine_Linda_Ollin_Ronja</t>
      </text>
    </comment>
    <comment ref="C10" authorId="108" shapeId="0" xr:uid="{F158E47A-B95F-2641-BF46-FFC8DB48ABA6}">
      <text>
        <t>[Threaded comment]
Your version of Excel allows you to read this threaded comment; however, any edits to it will get removed if the file is opened in a newer version of Excel. Learn more: https://go.microsoft.com/fwlink/?linkid=870924
Comment:
    - Kreatives Shop-Konzept basierend auf Audi-Liebhaberei, guter Bezug zum Thema, Detaillierte und individuelle Konfigurationsmöglichkeiten für Autos
- Keine explizite Erklärung, wie der Name "Quattro Quartier" gewählt wurde.
- Fehlende detaillierte Beschreibung der Hauptkategorien und deren Begründung.</t>
      </text>
    </comment>
    <comment ref="D10" authorId="109" shapeId="0" xr:uid="{C1752A3D-393B-9B4A-8A38-ED884BCF2DA3}">
      <text>
        <t>[Threaded comment]
Your version of Excel allows you to read this threaded comment; however, any edits to it will get removed if the file is opened in a newer version of Excel. Learn more: https://go.microsoft.com/fwlink/?linkid=870924
Comment:
    - Kategorien fehlen (2. Sheet)</t>
      </text>
    </comment>
    <comment ref="F10" authorId="110" shapeId="0" xr:uid="{453E3DEE-92D0-7944-8FEE-AE13C7F503C6}">
      <text>
        <t>[Threaded comment]
Your version of Excel allows you to read this threaded comment; however, any edits to it will get removed if the file is opened in a newer version of Excel. Learn more: https://go.microsoft.com/fwlink/?linkid=870924
Comment:
    - “wollen” ist falsch</t>
      </text>
    </comment>
    <comment ref="G10" authorId="111" shapeId="0" xr:uid="{BE0DBD71-4F45-3546-A6F0-D42EDF06AD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Unterstrichene Primärschlüssel
- Wunschliste: 1:1 Beziehung ist falsch, Attribut Kunde ergibt keinen Sinn
 </t>
      </text>
    </comment>
    <comment ref="H10" authorId="112" shapeId="0" xr:uid="{8A92FE3F-C24B-2446-9CCC-222545EEE797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gute Erweiterung
- nur 1 Erweiterung</t>
      </text>
    </comment>
    <comment ref="K10" authorId="113" shapeId="0" xr:uid="{67BAB665-A559-7744-9541-B792786D2D9E}">
      <text>
        <t>[Threaded comment]
Your version of Excel allows you to read this threaded comment; however, any edits to it will get removed if the file is opened in a newer version of Excel. Learn more: https://go.microsoft.com/fwlink/?linkid=870924
Comment:
    - Adresse nicht atomar
- eigene Tabelle fehlt</t>
      </text>
    </comment>
    <comment ref="L10" authorId="114" shapeId="0" xr:uid="{7E2DDE32-5735-5F45-885A-B6F2FC572F67}">
      <text>
        <t>[Threaded comment]
Your version of Excel allows you to read this threaded comment; however, any edits to it will get removed if the file is opened in a newer version of Excel. Learn more: https://go.microsoft.com/fwlink/?linkid=870924
Comment:
    - einige Bilder Links gehen nicht
- etwas wenig originell, professionell, aber langweilig</t>
      </text>
    </comment>
    <comment ref="M10" authorId="115" shapeId="0" xr:uid="{6671DF9B-0EA3-E748-9DA8-4908BE04CCF6}">
      <text>
        <t>[Threaded comment]
Your version of Excel allows you to read this threaded comment; however, any edits to it will get removed if the file is opened in a newer version of Excel. Learn more: https://go.microsoft.com/fwlink/?linkid=870924
Comment:
    - 64 Duplikate</t>
      </text>
    </comment>
    <comment ref="N10" authorId="116" shapeId="0" xr:uid="{8564C964-2F06-D946-8F7A-BFE7189601A5}">
      <text>
        <t>[Threaded comment]
Your version of Excel allows you to read this threaded comment; however, any edits to it will get removed if the file is opened in a newer version of Excel. Learn more: https://go.microsoft.com/fwlink/?linkid=870924
Comment:
    - Falsche Bedingung in SELECT SUM(gesamtpreis): Es wird nach zahlungsstatus = bestellt gefiltert, sollte aber zahlungsstatus = bezahlt sein.
- Fehlerhafte UPDATE Anweisung für Lagerbestand: lagerbestand = 50 - 1 setzt den Lagerbestand auf 49 für alle Produkte, anstatt die Bestellmengen zu berücksichtigen.</t>
      </text>
    </comment>
    <comment ref="O10" authorId="117" shapeId="0" xr:uid="{3CB07263-E217-7D42-83CD-2DD4E56C85E9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gute Tests, nicht gemäss Aufgabe (Tabellen aus 2.3 testen)</t>
      </text>
    </comment>
    <comment ref="S10" authorId="118" shapeId="0" xr:uid="{098ECA2D-3A0C-2F42-BEA0-D6804BDAE6C3}">
      <text>
        <t>[Threaded comment]
Your version of Excel allows you to read this threaded comment; however, any edits to it will get removed if the file is opened in a newer version of Excel. Learn more: https://go.microsoft.com/fwlink/?linkid=870924
Comment:
    - alle “verfügbaren”
- ohne Challenges</t>
      </text>
    </comment>
    <comment ref="U10" authorId="119" shapeId="0" xr:uid="{BAB57A92-7934-BA48-BC46-51750714876D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gut: Celine war aktiv</t>
      </text>
    </comment>
    <comment ref="V10" authorId="120" shapeId="0" xr:uid="{2A20F79A-7A57-3748-88DE-AF306EB32D22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gute Doku der Quellen</t>
      </text>
    </comment>
    <comment ref="W10" authorId="121" shapeId="0" xr:uid="{08711008-6672-3D4B-90C5-26FFE83B3E00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gut: schöner Einstieg, guter Überblick am Anfang
- Kategorien: gutes Fachwissen. Noch etwas mehr für Laien erklären
- ER Technik: sehr gut präsentiert mit roter Umrandung, Kardinalität etwas zu knapp (andere Richtung)
- Präsentationstechnnik: insgesamt gut; Ollin mehr zum Publikum sprechen, etwas flüssiger
- Mehr Originalität/Tiefe bei SQL 
- Was ist !=, Unterschied zu NULL: nahe dran
- Dauer: etwas zu kurz</t>
      </text>
    </comment>
    <comment ref="A11" authorId="122" shapeId="0" xr:uid="{8BFF7023-00A9-064B-8D9C-F0B704C80132}">
      <text>
        <t>[Threaded comment]
Your version of Excel allows you to read this threaded comment; however, any edits to it will get removed if the file is opened in a newer version of Excel. Learn more: https://go.microsoft.com/fwlink/?linkid=870924
Comment:
    CL4_Connor_Marc_Emil</t>
      </text>
    </comment>
    <comment ref="C11" authorId="123" shapeId="0" xr:uid="{A19C3CF5-C751-3D48-8380-798818E38A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Positiv: Namensgebung ("Candy Shine") mit klarer Begründung
- Bilder fehlen
- Motivation: gut geschrieben, zu wenig konkret
- Die Kategorie "Sonstiges" ist zu ungenau </t>
      </text>
    </comment>
    <comment ref="D11" authorId="124" shapeId="0" xr:uid="{0C94FA46-5EAD-3C49-A246-23F92C08B149}">
      <text>
        <t>[Threaded comment]
Your version of Excel allows you to read this threaded comment; however, any edits to it will get removed if the file is opened in a newer version of Excel. Learn more: https://go.microsoft.com/fwlink/?linkid=870924
Comment:
    - Kategorien fehlen (2. Sheet)
- konkrete Produkte, keine Wertlisten</t>
      </text>
    </comment>
    <comment ref="G11" authorId="125" shapeId="0" xr:uid="{9878D60C-1013-4244-B084-002B60368F66}">
      <text>
        <t>[Threaded comment]
Your version of Excel allows you to read this threaded comment; however, any edits to it will get removed if the file is opened in a newer version of Excel. Learn more: https://go.microsoft.com/fwlink/?linkid=870924
Comment:
    - Lesbarkeit: zu klein
- Produkte/Bestellungen n:1 ist falsch
- Unterstrichene Primärschlüssel</t>
      </text>
    </comment>
    <comment ref="K11" authorId="126" shapeId="0" xr:uid="{F93B941F-31F8-BE46-8ACB-710DEC8B73D0}">
      <text>
        <t>[Threaded comment]
Your version of Excel allows you to read this threaded comment; however, any edits to it will get removed if the file is opened in a newer version of Excel. Learn more: https://go.microsoft.com/fwlink/?linkid=870924
Comment:
    - Preis besser dezimal
- eigene Tabelle fehlt
- Adresse nicht atomar</t>
      </text>
    </comment>
    <comment ref="L11" authorId="127" shapeId="0" xr:uid="{4BAEB8CE-8B19-F94D-8C3B-A786F121BDA6}">
      <text>
        <t>[Threaded comment]
Your version of Excel allows you to read this threaded comment; however, any edits to it will get removed if the file is opened in a newer version of Excel. Learn more: https://go.microsoft.com/fwlink/?linkid=870924
Comment:
    - top Bilder
- einige Duplikate</t>
      </text>
    </comment>
    <comment ref="M11" authorId="128" shapeId="0" xr:uid="{41C7822F-CE69-4347-AAFF-670DFE50FD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massiv viele Duplikate: 1921
- zu viele Produkte (22865 statt 1000) </t>
      </text>
    </comment>
    <comment ref="Q11" authorId="129" shapeId="0" xr:uid="{A0F992A7-BDD9-3546-B34B-C4F1A480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 mit vielen Hauptkategorien</t>
      </text>
    </comment>
    <comment ref="R11" authorId="130" shapeId="0" xr:uid="{28952E0F-7E60-4149-911D-9F2275F8F2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Sortierung fehlt 
</t>
      </text>
    </comment>
    <comment ref="S11" authorId="131" shapeId="0" xr:uid="{CE56A56C-B3A8-9047-81ED-5C7A5BD76577}">
      <text>
        <t>[Threaded comment]
Your version of Excel allows you to read this threaded comment; however, any edits to it will get removed if the file is opened in a newer version of Excel. Learn more: https://go.microsoft.com/fwlink/?linkid=870924
Comment:
    - alle “verfügbaren”
- ohne Challenges</t>
      </text>
    </comment>
    <comment ref="W11" authorId="132" shapeId="0" xr:uid="{CA7A673F-4BAF-4B4E-A98D-E988A4A63D6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gut: guter Einstieg, cooles schlichtes Design; gut Alleinstellungsmerkmal erklärt; top Bilder
- Geschmäcker etwas zu lang. Dass Sie viele tolle Geschmäcker haben, kann man besser rüberbringen als alle vorlesen. Besser: Liste bringen aber nur ein paar Beispiele nennen.
- Produktvariationen: gut mit dem Riesen Dave :) gerne noch etwas länger
- ER: gute Lesbarkeit, gut erklärt, minus: Originalität
- Web GUI: etwas langer Wechsel, schlecht vorbereitet
- SQL Code erklären: etwas mehr Originalität/Tiefe
- SQL: was ist der *: ungenau erklärt
- Präsentationstechnik: Emil und Marc, mehr zum Publikum, auf Körperhaltung achten. Connor leicht besser. 
- Dauer: etwas zu kurz
- Marc: Kudos fürs dabei sein. Sie haben nicht so gut vorbereitet gewirkt. Manchmal ist es besser sich rauszunehmen und sich zu erholen. Praxis: Wenn Sie da sind, wird die "normale" Leistung erwartet.
</t>
      </text>
    </comment>
    <comment ref="X11" authorId="133" shapeId="0" xr:uid="{8573E0C7-DED6-AA42-9967-35CB152D2DCA}">
      <text>
        <t>[Threaded comment]
Your version of Excel allows you to read this threaded comment; however, any edits to it will get removed if the file is opened in a newer version of Excel. Learn more: https://go.microsoft.com/fwlink/?linkid=870924
Comment:
    - Zwischenabgaben: etwas zu wenig</t>
      </text>
    </comment>
    <comment ref="A12" authorId="134" shapeId="0" xr:uid="{DEEB66EA-614A-3243-AF85-E953E72EC615}">
      <text>
        <t>[Threaded comment]
Your version of Excel allows you to read this threaded comment; however, any edits to it will get removed if the file is opened in a newer version of Excel. Learn more: https://go.microsoft.com/fwlink/?linkid=870924
Comment:
    CL5_Nando_Ria_Samantha</t>
      </text>
    </comment>
    <comment ref="C12" authorId="135" shapeId="0" xr:uid="{14709BD7-C529-D446-988D-8DD83BD0E402}">
      <text>
        <t>[Threaded comment]
Your version of Excel allows you to read this threaded comment; however, any edits to it will get removed if the file is opened in a newer version of Excel. Learn more: https://go.microsoft.com/fwlink/?linkid=870924
Comment:
- gut: Umweltfreundliches Konzept, günstigere Alternative zu Freitag-Produkten.
- Unspezifische Kategorien: Keine direkte Erklärung, warum gerade diese Kategorien (Umhängetaschen, Rucksäcke, etc.) gewählt wurden</t>
      </text>
    </comment>
    <comment ref="G12" authorId="136" shapeId="0" xr:uid="{B3F85FB9-073A-AD4C-971E-1A9BFF990F64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gute Modellierung: Kategorien nicht ganz so umgesetzt
- Lesbarkeit: zu klein
- besitzt/besetzen, hat/haben: konsistent Plural</t>
      </text>
    </comment>
    <comment ref="H12" authorId="137" shapeId="0" xr:uid="{0061091F-4557-254F-80A6-44F850C12585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gute Erweiterung
- nur 1 Erweiterung</t>
      </text>
    </comment>
    <comment ref="J12" authorId="138" shapeId="0" xr:uid="{6D89BCE6-A835-4D48-BE0F-526311AB537F}">
      <text>
        <t>[Threaded comment]
Your version of Excel allows you to read this threaded comment; however, any edits to it will get removed if the file is opened in a newer version of Excel. Learn more: https://go.microsoft.com/fwlink/?linkid=870924
Comment:
    - Schema mit dbfiddle Link: schön!</t>
      </text>
    </comment>
    <comment ref="K12" authorId="139" shapeId="0" xr:uid="{9CED1DCC-A7B2-4244-92B5-FBBB76EBB7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- Schön mit eigener Modellierung, top mit SQL Functions. Werden eher weniger verwendet (SQL hat viele Nachteile gegenüber modernen Programmiersprachen). 
- gut: Erweiterte Lösung mit generischen Kategorien (Kategorien nicht als Attribute von Produkt)
- Hinweis zu Beilage: einige Tests (ER_PARSE_ERROR) aus cl5-db-report.html zählen bei euch nicht. 
- n:m Tabellen sollten auch Primärschlüssel haben 
- Hausnummer: Praxis: wird bei Strasse hinzugefügt (internationales Format) 
- UNIQUE fehlt
- Kommentar Praxis: SQL Functions besser mit PHP, JS oder Python. dienstag_produkte_kategorien: Gute Idee: so wird sichergestellt, dass jedes Produkt 3 Kategorien hat. 
In der Praxis: nur 2 Attribute: ProduktID, KategorieID. Komplexe Business Logik (3 Kategorien pro Produkt) verschiebt man in die Applikation. </t>
      </text>
    </comment>
    <comment ref="L12" authorId="140" shapeId="0" xr:uid="{CAD7BB07-01FE-024C-BA92-15093558F8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top Bilder, wirkt sehr professionell
- mit “Dienstag” Logo wäre super
- 1 Link geht nicht 
</t>
      </text>
    </comment>
    <comment ref="M12" authorId="141" shapeId="0" xr:uid="{723A6954-8A45-454E-9EFB-58E5C6F6C0C1}">
      <text>
        <t>[Threaded comment]
Your version of Excel allows you to read this threaded comment; however, any edits to it will get removed if the file is opened in a newer version of Excel. Learn more: https://go.microsoft.com/fwlink/?linkid=870924
Comment:
    - viele Duplikate
- gut: eigenständige Lösung</t>
      </text>
    </comment>
    <comment ref="N12" authorId="142" shapeId="0" xr:uid="{F39A3B4A-C1A1-8B43-9161-84899F78D349}">
      <text>
        <t>[Threaded comment]
Your version of Excel allows you to read this threaded comment; however, any edits to it will get removed if the file is opened in a newer version of Excel. Learn more: https://go.microsoft.com/fwlink/?linkid=870924
Comment:
- Gesamtpreis sollte als numerischer Wert eingefügt werden (z.B. '167.27') 
- UPDATE-Befehl mit ID nicht nötig: ID sollte konstant bleiben.
- Falsches Datumsformat: Erstellungsdatum sollte im Format YYYY-MM-DD oder YYYY-MM-DD HH:MM:SS sein, 23.03.2077 geht nicht.</t>
      </text>
    </comment>
    <comment ref="R12" authorId="143" shapeId="0" xr:uid="{E9882EFB-C64A-C846-AC10-2BBE588C49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Sortierung fehlt 
</t>
      </text>
    </comment>
    <comment ref="S12" authorId="144" shapeId="0" xr:uid="{01431A14-7B85-2A40-932F-06D2C0D1D2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- guter eigener Lösungsweg
- Etwas umständlich und mit viel Konstanten, geht auch einfacher: https://www.db-fiddle.com/f/cXcNfsbC7hfwksJBG9Ki3G/2 </t>
      </text>
    </comment>
    <comment ref="U12" authorId="145" shapeId="0" xr:uid="{647EFC19-9EAF-FA46-A450-A6A7F2E28B12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gut: Samantha war aktiv</t>
      </text>
    </comment>
    <comment ref="V12" authorId="146" shapeId="0" xr:uid="{6FD527E0-4D96-F94B-BEA7-BB5AB9A52AB2}">
      <text>
        <t>[Threaded comment]
Your version of Excel allows you to read this threaded comment; however, any edits to it will get removed if the file is opened in a newer version of Excel. Learn more: https://go.microsoft.com/fwlink/?linkid=870924
Comment:
    - Quellen zu knapp</t>
      </text>
    </comment>
    <comment ref="W12" authorId="147" shapeId="0" xr:uid="{D95F3556-988B-C147-98B9-15579190AD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gut: interessante Story zu den KI Bilder
- Alleinstellungsmerkmal (USP) etwas genauer bringen (was gibt es nicht schon)
- Variationen: schön Variabilität des Angebots gezeigt; Alleinstellungsmerkmal (USP) etwas genauer bringen (was gibt es nicht schon)
- ER Diagramm: gut erklärt mit Bewertungen
- SQL: sehr gut erklärt mit wofür eine generische Tabelle. Sie haben alles selber rausgefunden gut. Manchmal vielleicht besser nachfragen. I know, viel Zeit für Support gibt es nicht. 
- Web Shop: Bilder etwas klein
- SQL Code: sehr gut erklärt
- Präsentationstechnik: gut, teilweise etwas zu sehr abgelesen (mehr zum Publikum). Nando gute Körperhaltung, ein paar Sätze etwas schnell "runtergerasselt". </t>
      </text>
    </comment>
    <comment ref="A13" authorId="148" shapeId="0" xr:uid="{1388F0FA-39C0-FD48-9463-14CBA9297B8D}">
      <text>
        <t>[Threaded comment]
Your version of Excel allows you to read this threaded comment; however, any edits to it will get removed if the file is opened in a newer version of Excel. Learn more: https://go.microsoft.com/fwlink/?linkid=870924
Comment:
    B1_Anna_Ramona_Jamie</t>
      </text>
    </comment>
    <comment ref="C13" authorId="149" shapeId="0" xr:uid="{219B877B-CBBD-B549-A435-4B6688CCA41D}">
      <text>
        <t>[Threaded comment]
Your version of Excel allows you to read this threaded comment; however, any edits to it will get removed if the file is opened in a newer version of Excel. Learn more: https://go.microsoft.com/fwlink/?linkid=870924
Comment:
    - positiv: Innovative Idee: Anpassung bestehender Filme, breite Sprachauswahl
- Name des Shops fehlt
- Hauptkategorien nicht vollständig begründet: Warum gerade diese Kategorien (Fantasy, Action, etc.) gewählt wurden, ist nicht erläutert.
- Bilder fehlen. Es werden keine spezifischen Produkte vorgestellt.</t>
      </text>
    </comment>
    <comment ref="D13" authorId="150" shapeId="0" xr:uid="{E22A1319-7C34-F547-8E9D-9E8C20F0203D}">
      <text>
        <t>[Threaded comment]
Your version of Excel allows you to read this threaded comment; however, any edits to it will get removed if the file is opened in a newer version of Excel. Learn more: https://go.microsoft.com/fwlink/?linkid=870924
Comment:
    - Kategorien fehlen (2. Sheet)</t>
      </text>
    </comment>
    <comment ref="G13" authorId="151" shapeId="0" xr:uid="{93E2CCE0-B443-E74C-98DA-C92BE0D361D0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gute Lesbarkeit, gutes Design
- Primärschlüssel nicht unterstrichen</t>
      </text>
    </comment>
    <comment ref="K13" authorId="152" shapeId="0" xr:uid="{E0F65BD4-DE69-5C4B-ABDA-9B1182738245}">
      <text>
        <t>[Threaded comment]
Your version of Excel allows you to read this threaded comment; however, any edits to it will get removed if the file is opened in a newer version of Excel. Learn more: https://go.microsoft.com/fwlink/?linkid=870924
Comment:
    - Eigene Tabelle fehlt
- Preis besser dezimal</t>
      </text>
    </comment>
    <comment ref="L13" authorId="153" shapeId="0" xr:uid="{5F3AB6A7-997D-D444-810C-D0D41F8B6F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wunderschöne, zahlreiche, kreative Bilder, wow! 
</t>
      </text>
    </comment>
    <comment ref="O13" authorId="154" shapeId="0" xr:uid="{A462340F-03CD-2A4D-8073-9AEAEA310EBE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gute Tests, nicht gemäss Aufgabe (Tabellen aus 2.3 testen)</t>
      </text>
    </comment>
    <comment ref="W13" authorId="155" shapeId="0" xr:uid="{4F06FAD3-F010-C443-A903-C816974B9C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guter Einstieg; Alleinstellungsmerkmal gut erklärt; gut Konzept erklärt; gut Variationen gezeigt
- Anime vs. Trickfilm? Was ist der Unterschied? 
- ER Diagramm: gutes Bild. n:1 gut erklärt, minus: Originalität
- SQL: mit SELECT verschiedene Spalten (gut),
- SQL: was ist "_ _": zu weit weg 
- SQL: Mehr Tiefe/Originalität
- zu kurz
- gute Präsentationstechnik: Ramona etwas lauter sprechen </t>
      </text>
    </comment>
    <comment ref="A14" authorId="156" shapeId="0" xr:uid="{EFDF18E0-9CB9-BB4B-AADE-E922D8AD65D4}">
      <text>
        <t>[Threaded comment]
Your version of Excel allows you to read this threaded comment; however, any edits to it will get removed if the file is opened in a newer version of Excel. Learn more: https://go.microsoft.com/fwlink/?linkid=870924
Comment:
    B2_Sven_Rico_Viktor_MarcoZurfluh</t>
      </text>
    </comment>
    <comment ref="C14" authorId="157" shapeId="0" xr:uid="{D674D8CA-FCFA-C04B-80C2-5C690A0878BF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Gute Integration von Funktion und Mode in Produktbeschreibung und Kategorisierung
- Unzureichende Begründung für Kategorien: Es fehlt eine ausführliche Begründung, warum gerade diese Kategorien gewählt wurden.</t>
      </text>
    </comment>
    <comment ref="D14" authorId="158" shapeId="0" xr:uid="{FABA5F39-922B-B744-831A-B6561BB8BDC8}">
      <text>
        <t>[Threaded comment]
Your version of Excel allows you to read this threaded comment; however, any edits to it will get removed if the file is opened in a newer version of Excel. Learn more: https://go.microsoft.com/fwlink/?linkid=870924
Comment:
    - Kategorien fehlen (2. Sheet)</t>
      </text>
    </comment>
    <comment ref="G14" authorId="159" shapeId="0" xr:uid="{49FB4A4E-3B85-6A41-8820-B73FA80C8053}">
      <text>
        <t>[Threaded comment]
Your version of Excel allows you to read this threaded comment; however, any edits to it will get removed if the file is opened in a newer version of Excel. Learn more: https://go.microsoft.com/fwlink/?linkid=870924
Comment:
    - Produkte &lt;&gt; Kunden ist falsch
- Lesbarkeit: etwas zu klein</t>
      </text>
    </comment>
    <comment ref="H14" authorId="160" shapeId="0" xr:uid="{4F47B802-4F6D-8C4A-B944-473E37E68787}">
      <text>
        <t>[Threaded comment]
Your version of Excel allows you to read this threaded comment; however, any edits to it will get removed if the file is opened in a newer version of Excel. Learn more: https://go.microsoft.com/fwlink/?linkid=870924
Comment:
    - maximal 2, keine Auswahlsendung..  aber gut umgesetzt</t>
      </text>
    </comment>
    <comment ref="K14" authorId="161" shapeId="0" xr:uid="{ABEBD055-3F36-5F4A-8BB1-B5744828274D}">
      <text>
        <t>[Threaded comment]
Your version of Excel allows you to read this threaded comment; however, any edits to it will get removed if the file is opened in a newer version of Excel. Learn more: https://go.microsoft.com/fwlink/?linkid=870924
Comment:
    - produkte_kunden ist falsch (keine Beziehung)
- Adresse nicht atomar
- Mitarbeiter ohne Beziehungen</t>
      </text>
    </comment>
    <comment ref="L14" authorId="162" shapeId="0" xr:uid="{EFF98DD6-DBD9-1B4B-B5E5-25D2AFF5D69B}">
      <text>
        <t>[Threaded comment]
Your version of Excel allows you to read this threaded comment; however, any edits to it will get removed if the file is opened in a newer version of Excel. Learn more: https://go.microsoft.com/fwlink/?linkid=870924
Comment:
    - top Bilder, sehr professionell</t>
      </text>
    </comment>
    <comment ref="N14" authorId="163" shapeId="0" xr:uid="{032B5E04-63EC-3D4F-8B8A-E82D80D02A80}">
      <text>
        <t>[Threaded comment]
Your version of Excel allows you to read this threaded comment; however, any edits to it will get removed if the file is opened in a newer version of Excel. Learn more: https://go.microsoft.com/fwlink/?linkid=870924
Comment:
    - Unklar, ob LAST_INSERT_ID() korrekt funktioniert, da es zweimal für dasselbe Produkt verwendet wird.</t>
      </text>
    </comment>
    <comment ref="O14" authorId="164" shapeId="0" xr:uid="{0EF6D403-CBA9-6748-8A42-C3C7A89CC8C7}">
      <text>
        <t>[Threaded comment]
Your version of Excel allows you to read this threaded comment; however, any edits to it will get removed if the file is opened in a newer version of Excel. Learn more: https://go.microsoft.com/fwlink/?linkid=870924
Comment:
    - zu wenig SQL Code</t>
      </text>
    </comment>
    <comment ref="R14" authorId="165" shapeId="0" xr:uid="{12A81A8B-9759-CA4E-BB83-0BBCBD4951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Sortierung fehlt 
</t>
      </text>
    </comment>
    <comment ref="S14" authorId="166" shapeId="0" xr:uid="{0C2F5D03-79AA-1B49-AD25-C502C3A7C6A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Sortierung fehlt 
</t>
      </text>
    </comment>
    <comment ref="U14" authorId="167" shapeId="0" xr:uid="{62401D03-9E52-1643-AD7E-93F2AB8157E2}">
      <text>
        <t>[Threaded comment]
Your version of Excel allows you to read this threaded comment; however, any edits to it will get removed if the file is opened in a newer version of Excel. Learn more: https://go.microsoft.com/fwlink/?linkid=870924
Comment:
    - Sven: 1 Quiz fehlt</t>
      </text>
    </comment>
    <comment ref="V14" authorId="168" shapeId="0" xr:uid="{C948053C-8D7E-6F48-99E2-BC01EDC63E8A}">
      <text>
        <t>[Threaded comment]
Your version of Excel allows you to read this threaded comment; however, any edits to it will get removed if the file is opened in a newer version of Excel. Learn more: https://go.microsoft.com/fwlink/?linkid=870924
Comment:
    - externe Quellen etwas detaillierter
- spannend: gencraft</t>
      </text>
    </comment>
    <comment ref="W14" authorId="169" shapeId="0" xr:uid="{C14F62FE-A7A8-2F45-B8C4-3CAAED9E61A6}">
      <text>
        <t>[Threaded comment]
Your version of Excel allows you to read this threaded comment; however, any edits to it will get removed if the file is opened in a newer version of Excel. Learn more: https://go.microsoft.com/fwlink/?linkid=870924
Comment:
    - TOP Einstieg! "manchmal sieht man nicht klar" =&gt; Klara
- lustige Idee mit den Brillen. Sie hatten sofort die Aufmerksamkeit, Detail: hätte gereicht am Anfang als Überraschungseffekt, dann wieder ohne Brillen. Special Effects sparsam einsetzen, wirkt besser  
- top: Bilder, gute Variationen
- gut: ER Diagramm: Mitarbeiter 1:n gut erklärt
- gut: gut Code präsentiert, sehr gute technische Erklärung
- USP: klarer  was an ihrem Sortiment besonders ist
- SQL: "&lt;&gt;" etwas ungenau
- SQL: noch mehr Tiefe/Originalität</t>
      </text>
    </comment>
    <comment ref="A15" authorId="170" shapeId="0" xr:uid="{484064A8-7467-BA45-8E09-B514C597293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Janine_Kira_Sofia</t>
      </text>
    </comment>
    <comment ref="C15" authorId="171" shapeId="0" xr:uid="{1B9C1F46-F6DF-7349-9F9B-38427D00723A}">
      <text>
        <t>[Threaded comment]
Your version of Excel allows you to read this threaded comment; however, any edits to it will get removed if the file is opened in a newer version of Excel. Learn more: https://go.microsoft.com/fwlink/?linkid=870924
Comment:
    - positiv: Die Verbindung der Shop-Idee mit persönlichen Erfahrungen. Der Shop fokussiert auf Haarprodukte, was eine klare Zielgruppe und Bedarf adressiert.
- Unklare Erklärung des Shopnamens 
– Es fehlt eine direkte Erklärung, wie der Name "RehabilitHair" gewählt wurde.</t>
      </text>
    </comment>
    <comment ref="D15" authorId="172" shapeId="0" xr:uid="{EEBF1567-C57E-D840-8628-DE78279AB70E}">
      <text>
        <t>[Threaded comment]
Your version of Excel allows you to read this threaded comment; however, any edits to it will get removed if the file is opened in a newer version of Excel. Learn more: https://go.microsoft.com/fwlink/?linkid=870924
Comment:
    - Kategorien fehlen (2. Sheet)</t>
      </text>
    </comment>
    <comment ref="G15" authorId="173" shapeId="0" xr:uid="{A14A760D-C17D-EE4E-9965-F5758EAF578A}">
      <text>
        <t>[Threaded comment]
Your version of Excel allows you to read this threaded comment; however, any edits to it will get removed if the file is opened in a newer version of Excel. Learn more: https://go.microsoft.com/fwlink/?linkid=870924
Comment:
    - interessante, originelle Modellierung mit Warenkorb zwischen Bestellung. 1:1 ist inhaltlich ok. Technisch würde man in der Praxis 1:n machen für spätere Erweiterungen (e.g., saved carts, wish lists)</t>
      </text>
    </comment>
    <comment ref="K15" authorId="174" shapeId="0" xr:uid="{5B97DCF0-6FE7-344A-AB8B-E458357EB60D}">
      <text>
        <t>[Threaded comment]
Your version of Excel allows you to read this threaded comment; however, any edits to it will get removed if the file is opened in a newer version of Excel. Learn more: https://go.microsoft.com/fwlink/?linkid=870924
Comment:
    - n:m Tabelle fehlt (Bestellung/Kunde)
- carts: so hat jeder cart nur ein Produkt
- customer hat eine cart_id und cart eine customer_id. Doppelt gemoppelt ist hier falsch :)
- Adresse nicht atomar
- Eigene Tabelle fehlt</t>
      </text>
    </comment>
    <comment ref="L15" authorId="175" shapeId="0" xr:uid="{7709E60E-E482-6F4E-A3B2-3CAF1DB38570}">
      <text>
        <t>[Threaded comment]
Your version of Excel allows you to read this threaded comment; however, any edits to it will get removed if the file is opened in a newer version of Excel. Learn more: https://go.microsoft.com/fwlink/?linkid=870924
Comment:
    - Bilder Links funktionieren nicht. Bei den anderen Gruppen gab es kein Problem mit dem Host, ich weiss es nicht. 
- stylishe Bilder</t>
      </text>
    </comment>
    <comment ref="M15" authorId="176" shapeId="0" xr:uid="{6CA91224-8662-124B-B387-CA8D95597B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viele Duplikate (1000)
 </t>
      </text>
    </comment>
    <comment ref="N15" authorId="177" shapeId="0" xr:uid="{9119D91E-1B25-9847-8D1E-7E8066200BA5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gute Fehler Doku. Das Problem ist, dass sie zwei Fremdschlüssel haben, bzw. ein Attribut ist zu viel. 
- inventory-Aktualisierung: Der UPDATE-Befehl für products aktualisiert die Lagermenge pauschal um 1, sollte auf Bestand schauen.</t>
      </text>
    </comment>
    <comment ref="S15" authorId="178" shapeId="0" xr:uid="{FD2E1619-68B4-7A4E-B175-4422F035A376}">
      <text>
        <t>[Threaded comment]
Your version of Excel allows you to read this threaded comment; however, any edits to it will get removed if the file is opened in a newer version of Excel. Learn more: https://go.microsoft.com/fwlink/?linkid=870924
Comment:
    - ohne Challenges
- Sortierung fehlt bei den Kategorien</t>
      </text>
    </comment>
    <comment ref="U15" authorId="179" shapeId="0" xr:uid="{B3A16F06-54C7-BC4B-A714-0F236194D8A4}">
      <text>
        <t>[Threaded comment]
Your version of Excel allows you to read this threaded comment; however, any edits to it will get removed if the file is opened in a newer version of Excel. Learn more: https://go.microsoft.com/fwlink/?linkid=870924
Comment:
    - Kira: 1 Quiz fehlt</t>
      </text>
    </comment>
    <comment ref="V15" authorId="180" shapeId="0" xr:uid="{08F3AEA9-A9E2-8046-BEA8-9EFEB1180FB5}">
      <text>
        <t>[Threaded comment]
Your version of Excel allows you to read this threaded comment; however, any edits to it will get removed if the file is opened in a newer version of Excel. Learn more: https://go.microsoft.com/fwlink/?linkid=870924
Comment:
    - etwas detaillierter</t>
      </text>
    </comment>
    <comment ref="W15" authorId="181" shapeId="0" xr:uid="{4726B981-EE75-4A49-BCAB-4F2E612F4EF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gut: Einstieg, tolles Bild, tolles Design, schön mit Animationen; Kategorien gut erklärt; Kategorien gut erklärt
- USP: Qualität als USP, etwas zu generischer USP, mehr auf besonderes Sortiment gehen
- ER Diagramm: gut erklärt; "jeder Warenkorb hat keine oder eine Bestellung". Erklärung war falsch für Kardinalität. Es gilt die Max-Notation, eine 1 oder ein n kann immer auch 0 sein.
- Warenkorb Idee: gut versucht, gut eigenen Lösungsweg gesucht. Es geht nicht ganz auf. 1:1 kommt in der Praxis so gut wie nie vor. In ihrem Modell ist Bestellung und Warenkorb dasselbe, es lohnt sich eher nicht 2 Tabellen zu machen.
  Sinnvoller wäre die Unterscheidung, wenn man berücksichtigen möchte, dass nicht jede Bestellung einen Online-Warenkorb hat
  (Bestellung per Telefon, Email).
- SQL: gut präsentiert, etwas lang, zu wenig technisch (mehr Tiefe/Originalität)
- DISTINCT: zu ungenau erklärt; nur die richtigen Werte
- Präsentationstechnik: gut präsentiert, etwas flüssiger und mehr zum Publikum. Bei Unterbrüchen, Tipp: "cooler" sein, einfach weitermachen (Konzept); Detail Kira: "Glücklichkeit" gibts nicht im Duden, besser zB. "Zufriedenheit"; Sofia etwas zu viel abgelesen, angenehme Sprache/Stimme. 
- Dauer: etwas zu lang </t>
      </text>
    </comment>
    <comment ref="A16" authorId="182" shapeId="0" xr:uid="{7ED0DAA9-768C-6F49-A19B-18B149CD5C40}">
      <text>
        <t>[Threaded comment]
Your version of Excel allows you to read this threaded comment; however, any edits to it will get removed if the file is opened in a newer version of Excel. Learn more: https://go.microsoft.com/fwlink/?linkid=870924
Comment:
    B4_Rhea_Andreana_Anouk</t>
      </text>
    </comment>
    <comment ref="C16" authorId="183" shapeId="0" xr:uid="{1864C289-5289-B145-8FC9-191D4EB1700D}">
      <text>
        <t>[Threaded comment]
Your version of Excel allows you to read this threaded comment; however, any edits to it will get removed if the file is opened in a newer version of Excel. Learn more: https://go.microsoft.com/fwlink/?linkid=870924
Comment:
    - positiv: Einzigartiges Konzept – Spezialisierung auf modifizierte Versionen klassischer Bücher. Klare Zielgruppenansprache – Fokus auf leidenschaftliche Buchliebhabende, die offen für neue Perspektiven sind.
- Keine Hauptkategorien und Kategorien genannt gemäss Aufgabe
- Bilder fehlen
- Unklare Erklärung zur Namenswahl – Es wird nicht erklärt, wie der Name "Book it!" entstanden ist.</t>
      </text>
    </comment>
    <comment ref="D16" authorId="184" shapeId="0" xr:uid="{A9E4506D-5BD9-8D4F-98FE-74701FB45B8E}">
      <text>
        <t>[Threaded comment]
Your version of Excel allows you to read this threaded comment; however, any edits to it will get removed if the file is opened in a newer version of Excel. Learn more: https://go.microsoft.com/fwlink/?linkid=870924
Comment:
    - Kategorien fehlen (2. Sheet)
- Lesbarkeit (zu klein, Kontrast)</t>
      </text>
    </comment>
    <comment ref="G16" authorId="185" shapeId="0" xr:uid="{AEDD9ABB-7941-0649-9A14-41073C8431F5}">
      <text>
        <t>[Threaded comment]
Your version of Excel allows you to read this threaded comment; however, any edits to it will get removed if the file is opened in a newer version of Excel. Learn more: https://go.microsoft.com/fwlink/?linkid=870924
Comment:
    - “kauft” ist falsch
- Lesbarkeit: Striche mit Kanten verbunden</t>
      </text>
    </comment>
    <comment ref="H16" authorId="186" shapeId="0" xr:uid="{C6048E09-C0E6-E34D-8316-2A7D1061D5EF}">
      <text>
        <t>[Threaded comment]
Your version of Excel allows you to read this threaded comment; however, any edits to it will get removed if the file is opened in a newer version of Excel. Learn more: https://go.microsoft.com/fwlink/?linkid=870924
Comment:
    - Zahlungsmethode: nicht erklärt, weshalb mit 2 Entities verbunden
- falsch: “Ein Fremdschlüssel, der auf die Entität «Produkte» “</t>
      </text>
    </comment>
    <comment ref="K16" authorId="187" shapeId="0" xr:uid="{2A5944D3-BE6C-3B48-A04F-2F5737DC693C}">
      <text>
        <t>[Threaded comment]
Your version of Excel allows you to read this threaded comment; however, any edits to it will get removed if the file is opened in a newer version of Excel. Learn more: https://go.microsoft.com/fwlink/?linkid=870924
Comment:
    - n:m Tabelle fehlt (Bestellung/Kunde)
- bestellung ohne Kunde_ID (1:n)
- Adresse nicht atomar
- Eigene Tabelle fehlt</t>
      </text>
    </comment>
    <comment ref="L16" authorId="188" shapeId="0" xr:uid="{C0F01AFA-391F-0C46-8704-96856C4948FC}">
      <text>
        <t>[Threaded comment]
Your version of Excel allows you to read this threaded comment; however, any edits to it will get removed if the file is opened in a newer version of Excel. Learn more: https://go.microsoft.com/fwlink/?linkid=870924
Comment:
    - zauberhafte Bilder :)</t>
      </text>
    </comment>
    <comment ref="M16" authorId="189" shapeId="0" xr:uid="{A262CA5B-7392-314C-A3F3-CFCCD50BA258}">
      <text>
        <t>[Threaded comment]
Your version of Excel allows you to read this threaded comment; however, any edits to it will get removed if the file is opened in a newer version of Excel. Learn more: https://go.microsoft.com/fwlink/?linkid=870924
Comment:
    - 9 Duplikate</t>
      </text>
    </comment>
    <comment ref="N16" authorId="190" shapeId="0" xr:uid="{DE7C258D-CC0F-BA4E-A913-CEF486F087F0}">
      <text>
        <t>[Threaded comment]
Your version of Excel allows you to read this threaded comment; however, any edits to it will get removed if the file is opened in a newer version of Excel. Learn more: https://go.microsoft.com/fwlink/?linkid=870924
Comment:
    - Fehlerhaftes Update der produkt-Tabelle: produkt_id sollte nicht aktualisiert werden, da es ein Primärschlüssel ist.</t>
      </text>
    </comment>
    <comment ref="S16" authorId="191" shapeId="0" xr:uid="{6377C10E-18EC-C14A-ADC3-2D5EF25F8A5A}">
      <text>
        <t>[Threaded comment]
Your version of Excel allows you to read this threaded comment; however, any edits to it will get removed if the file is opened in a newer version of Excel. Learn more: https://go.microsoft.com/fwlink/?linkid=870924
Comment:
    - interessante Lösung mit @gewaehlte_produkt_id 
- “alle verfügbaren” ist inhaltlich nicht ganz korrekt. Sie müssen nur nach dem Produktnamen filtern, nicht nach der Hauptkategorie des gewählten Produkts</t>
      </text>
    </comment>
    <comment ref="V16" authorId="192" shapeId="0" xr:uid="{74B1F460-21C1-6F4E-AEB9-368EDEE506EF}">
      <text>
        <t>[Threaded comment]
Your version of Excel allows you to read this threaded comment; however, any edits to it will get removed if the file is opened in a newer version of Excel. Learn more: https://go.microsoft.com/fwlink/?linkid=870924
Comment:
    - etwas detaillierter</t>
      </text>
    </comment>
    <comment ref="W16" authorId="193" shapeId="0" xr:uid="{C7C33953-9908-8944-80A5-170D3DF2EB6C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gut: tolles Konzept (USP: Bücher personalisieren); schönes, graziles Design; Marketing: gut mit Zielgruppendefinition; originelle Idee 
- ER: etwas klein, etwas kurz; Originalität Kunde/Bestellung
- SQL: sehr schöne technische Erklärung mit Bildern
- SQL Frage: oder Anführungszeichen (Backticks), nicht gewusst 
- Präsentationstechnik: technisches Setup etwas lange am Anfang, besser vorbereitet sein, sonst gut präsentiert</t>
      </text>
    </comment>
    <comment ref="A17" authorId="194" shapeId="0" xr:uid="{D6E372A4-2D56-3740-97D1-C86DB25A4E90}">
      <text>
        <t>[Threaded comment]
Your version of Excel allows you to read this threaded comment; however, any edits to it will get removed if the file is opened in a newer version of Excel. Learn more: https://go.microsoft.com/fwlink/?linkid=870924
Comment:
    Sascha Sperisen, Cédric Gerber, Mattia Wespi, Marco Eberli</t>
      </text>
    </comment>
    <comment ref="C17" authorId="195" shapeId="0" xr:uid="{221361CA-08BC-FF4F-9412-14B8873A2D68}">
      <text>
        <t>[Threaded comment]
Your version of Excel allows you to read this threaded comment; however, any edits to it will get removed if the file is opened in a newer version of Excel. Learn more: https://go.microsoft.com/fwlink/?linkid=870924
Comment:
    - positiv: Kreative Namensgebung, innovative Idee, schönes Thema
- Fehlende Begründung für die Auswahl der Marken als Hauptkategorien
- Unangemessene Sprache im Slogan</t>
      </text>
    </comment>
    <comment ref="D17" authorId="196" shapeId="0" xr:uid="{CC9D1DC3-CE08-1147-AABB-6074089AFD1B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gut: viele Produkte, gute Auswahl aus dem Markt
- Kategorien fehlen (2. Sheet)</t>
      </text>
    </comment>
    <comment ref="G17" authorId="197" shapeId="0" xr:uid="{6288C9FD-0E13-F944-9BD1-07ABD984C8D7}">
      <text>
        <t>[Threaded comment]
Your version of Excel allows you to read this threaded comment; however, any edits to it will get removed if the file is opened in a newer version of Excel. Learn more: https://go.microsoft.com/fwlink/?linkid=870924
Comment:
    - 1:1 bei Lieferung ist falsch. 1:1 gibt es in der Praxis fast nie. Mehrere Bestellungen können zB. in einer Lieferung geschickt werden. 
- formal unsauber bei Lieferung
- Lesbarkeit: zu klein</t>
      </text>
    </comment>
    <comment ref="H17" authorId="198" shapeId="0" xr:uid="{0FC0BC44-C083-7C4C-AC14-A80B6D396612}">
      <text>
        <t>[Threaded comment]
Your version of Excel allows you to read this threaded comment; however, any edits to it will get removed if the file is opened in a newer version of Excel. Learn more: https://go.microsoft.com/fwlink/?linkid=870924
Comment:
    - Kundenbewertungen nicht modelliert</t>
      </text>
    </comment>
    <comment ref="K17" authorId="199" shapeId="0" xr:uid="{82FDA09E-B98C-9C41-A95B-72F722E446DC}">
      <text>
        <t>[Threaded comment]
Your version of Excel allows you to read this threaded comment; however, any edits to it will get removed if the file is opened in a newer version of Excel. Learn more: https://go.microsoft.com/fwlink/?linkid=870924
Comment:
    - Preis besser dezimal
- falsch: adress tinyint
- Adresse nicht atomar
- Eigene Tabelle fehlt</t>
      </text>
    </comment>
    <comment ref="L17" authorId="200" shapeId="0" xr:uid="{6A572F4D-1526-AD4B-B0CB-4850BC2ABD79}">
      <text>
        <t>[Threaded comment]
Your version of Excel allows you to read this threaded comment; however, any edits to it will get removed if the file is opened in a newer version of Excel. Learn more: https://go.microsoft.com/fwlink/?linkid=870924
Comment:
    - kreative Bilder, gefällt mir! Guter 8bit Stil für Einheitlichkeit
- Logo Bilder zu klein</t>
      </text>
    </comment>
    <comment ref="M17" authorId="201" shapeId="0" xr:uid="{2508AD05-BADD-3741-8DFB-74342C9B255A}">
      <text>
        <t>[Threaded comment]
Your version of Excel allows you to read this threaded comment; however, any edits to it will get removed if the file is opened in a newer version of Excel. Learn more: https://go.microsoft.com/fwlink/?linkid=870924
Comment:
    - 12 Duplikate</t>
      </text>
    </comment>
    <comment ref="S17" authorId="202" shapeId="0" xr:uid="{B23224BD-4DBF-9645-B48F-030C4FDCB2AD}">
      <text>
        <t>[Threaded comment]
Your version of Excel allows you to read this threaded comment; however, any edits to it will get removed if the file is opened in a newer version of Excel. Learn more: https://go.microsoft.com/fwlink/?linkid=870924
Comment:
    - alle “verfügbaren”
- ohne Challenges</t>
      </text>
    </comment>
    <comment ref="W17" authorId="203" shapeId="0" xr:uid="{8E6BCE37-1BEE-D049-9AE0-2EE516DE35FB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Guter Überblick, top Grafiken; Namen schön erklärt; Top Thema  
- USP: vollumfängliches Angebot? Etwas zu generisch, USP aus meiner Sicht eher die Konfiguierbarkeit
- Produktvorstellung: etwas langwierig, aber gut formal eingehalten.
- KI generiert mit Bildern, teilweise Aspekte der Originale nicht wirklich wiedergegeben
- Portable aus meiner Sicht nicht klar definiert: stationär? standalone? Rucksack
- ER Diagramm (Marke/Produkt n:1): gut, aber Originalität nicht so spannend
- Code: offene Frage portable Datentyp: 2. Teil gut beantwortet
- mehr Tiefe/Originalität bei SQL/ER</t>
      </text>
    </comment>
    <comment ref="X17" authorId="204" shapeId="0" xr:uid="{8BF1FE71-9AA4-6746-A3C2-280F606D95F5}">
      <text>
        <t>[Threaded comment]
Your version of Excel allows you to read this threaded comment; however, any edits to it will get removed if the file is opened in a newer version of Excel. Learn more: https://go.microsoft.com/fwlink/?linkid=870924
Comment:
    - wunderbares Titelbild</t>
      </text>
    </comment>
    <comment ref="A18" authorId="205" shapeId="0" xr:uid="{15AA5A8B-0480-B74E-92C6-6B700C4B5E06}">
      <text>
        <t>[Threaded comment]
Your version of Excel allows you to read this threaded comment; however, any edits to it will get removed if the file is opened in a newer version of Excel. Learn more: https://go.microsoft.com/fwlink/?linkid=870924
Comment:
    B6_Tarja_Catalina_Chenille_Rahel_</t>
      </text>
    </comment>
    <comment ref="C18" authorId="206" shapeId="0" xr:uid="{38D75942-52BC-E24D-A8CD-2D93394410B3}">
      <text>
        <t>[Threaded comment]
Your version of Excel allows you to read this threaded comment; however, any edits to it will get removed if the file is opened in a newer version of Excel. Learn more: https://go.microsoft.com/fwlink/?linkid=870924
Comment:
    - positiv: Persönlicher Bezug und Kreativität bei der Namensgebung (Planeya, inspiriert von "Plant”).  Gute Auswahl an Hauptkategorien, die auf unterschiedliche Bedürfnisse und Kenntnisstände der Kunden abgestimmt sind.
- Unklar, wie "Planeya" sich von anderen Online-Pflanzenshops unterscheidet (fehlende Unique Selling Points).</t>
      </text>
    </comment>
    <comment ref="G18" authorId="207" shapeId="0" xr:uid="{01EC2079-BBD5-6243-A1B1-0384F47B8B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gute Darstellung 
</t>
      </text>
    </comment>
    <comment ref="K18" authorId="208" shapeId="0" xr:uid="{389F5146-32D2-2F41-A994-D17BEEE620D5}">
      <text>
        <t>[Threaded comment]
Your version of Excel allows you to read this threaded comment; however, any edits to it will get removed if the file is opened in a newer version of Excel. Learn more: https://go.microsoft.com/fwlink/?linkid=870924
Comment:
    - Adresse nicht atomar</t>
      </text>
    </comment>
    <comment ref="L18" authorId="209" shapeId="0" xr:uid="{0C6482EA-A997-084F-BBAD-FA92F09CFB08}">
      <text>
        <t>[Threaded comment]
Your version of Excel allows you to read this threaded comment; however, any edits to it will get removed if the file is opened in a newer version of Excel. Learn more: https://go.microsoft.com/fwlink/?linkid=870924
Comment:
    - wunderschöne Bilder, top!</t>
      </text>
    </comment>
    <comment ref="N18" authorId="210" shapeId="0" xr:uid="{742F380B-4428-BA48-801D-0216135DEC7B}">
      <text>
        <t>[Threaded comment]
Your version of Excel allows you to read this threaded comment; however, any edits to it will get removed if the file is opened in a newer version of Excel. Learn more: https://go.microsoft.com/fwlink/?linkid=870924
Comment:
    - Fehlende Aktualisierung der Lagermenge  
- Rücksetzung des Lagerbestands fehlt:   
- order ist ein reserviertes Wort in SQL  
- Mehrere Produkte in einer Bestellung fehlen: Es wird nicht sichergestellt, dass mindestens eine Bestellung 2 verschiedene Produkte enthält.</t>
      </text>
    </comment>
    <comment ref="S18" authorId="211" shapeId="0" xr:uid="{0ED03BF9-D696-114B-810F-354838BA6FAE}">
      <text>
        <t>[Threaded comment]
Your version of Excel allows you to read this threaded comment; however, any edits to it will get removed if the file is opened in a newer version of Excel. Learn more: https://go.microsoft.com/fwlink/?linkid=870924
Comment:
    - alle “verfügbaren”
- ohne Challenges</t>
      </text>
    </comment>
    <comment ref="W18" authorId="212" shapeId="0" xr:uid="{E96A5AFA-1CDD-A743-AF73-A221B79130A1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guter Einstieg; Konzept gut erklärt. 
- USP noch etwas klarer bringen, was gibt es bei euch, das es sonst nirgends gibt
- Hauptkategorien: noch etwas mehr ausführen,warum genau diese ausgewählt
- ER: gut erklärt mit Versandart (n:1)
- SQL: mehr Tiefe/Originalität
- Frage: "ORDER BY name"; gut beanwortet
- Präsentationstechnik: insgesamt gut, Chenille sehr gutes Deutsch (native german?); gut mit Hilfsmittel gearbeitet (Zoom bei SQL)
- Dauer: etwas zu kurz</t>
      </text>
    </comment>
    <comment ref="A19" authorId="213" shapeId="0" xr:uid="{2D48FFC5-B0CF-934F-A082-7AA2040C33CF}">
      <text>
        <t>[Threaded comment]
Your version of Excel allows you to read this threaded comment; however, any edits to it will get removed if the file is opened in a newer version of Excel. Learn more: https://go.microsoft.com/fwlink/?linkid=870924
Comment:
    B7_Pascal_Nico_Janik_Lenny</t>
      </text>
    </comment>
    <comment ref="C19" authorId="214" shapeId="0" xr:uid="{F317D9AA-E2AB-DC42-877E-0762C2B6A869}">
      <text>
        <t>[Threaded comment]
Your version of Excel allows you to read this threaded comment; however, any edits to it will get removed if the file is opened in a newer version of Excel. Learn more: https://go.microsoft.com/fwlink/?linkid=870924
Comment:
    - positiv: Starke Motivation und Einzigartigkeit durch individuelle Konfiguration von Unihockeystöcken und Expertise im Bereich Unihockey</t>
      </text>
    </comment>
    <comment ref="G19" authorId="215" shapeId="0" xr:uid="{F063603F-A416-2A43-BC74-E6957A1681CB}">
      <text>
        <t>[Threaded comment]
Your version of Excel allows you to read this threaded comment; however, any edits to it will get removed if the file is opened in a newer version of Excel. Learn more: https://go.microsoft.com/fwlink/?linkid=870924
Comment:
    - Lesbarkeit: zu klein</t>
      </text>
    </comment>
    <comment ref="K19" authorId="216" shapeId="0" xr:uid="{1A01AD99-8F47-B24F-8EC0-8EC83C902A9B}">
      <text>
        <t>[Threaded comment]
Your version of Excel allows you to read this threaded comment; however, any edits to it will get removed if the file is opened in a newer version of Excel. Learn more: https://go.microsoft.com/fwlink/?linkid=870924
Comment:
    - Preis besser dezimal
- Adresse nicht atomar</t>
      </text>
    </comment>
    <comment ref="L19" authorId="217" shapeId="0" xr:uid="{BBB90E3B-9B47-CF48-A718-3685DF8232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Bilder Links funktionieren nicht.  
- gute Arbeit bei den Farbvariationen
- Realitätsnah, aber etwas unschön. </t>
      </text>
    </comment>
    <comment ref="M19" authorId="218" shapeId="0" xr:uid="{1FFD61E3-C343-1447-A88B-9EA46D86A157}">
      <text>
        <t>[Threaded comment]
Your version of Excel allows you to read this threaded comment; however, any edits to it will get removed if the file is opened in a newer version of Excel. Learn more: https://go.microsoft.com/fwlink/?linkid=870924
Comment:
    - Sehr viele Duplikate (mehr als tausend)</t>
      </text>
    </comment>
    <comment ref="N19" authorId="219" shapeId="0" xr:uid="{60172166-F2B8-854B-9A19-0514DD64BAF2}">
      <text>
        <t>[Threaded comment]
Your version of Excel allows you to read this threaded comment; however, any edits to it will get removed if the file is opened in a newer version of Excel. Learn more: https://go.microsoft.com/fwlink/?linkid=870924
Comment:
    - DELETE-Anweisungen löschen alle Einträge, es sollten nur die spezifisch hinzugefügten gelöscht werden.</t>
      </text>
    </comment>
    <comment ref="S19" authorId="220" shapeId="0" xr:uid="{A996E3F0-3E5E-724B-83C1-B3C4D9A23057}">
      <text>
        <t>[Threaded comment]
Your version of Excel allows you to read this threaded comment; however, any edits to it will get removed if the file is opened in a newer version of Excel. Learn more: https://go.microsoft.com/fwlink/?linkid=870924
Comment:
    - Bilder funktionieren nicht</t>
      </text>
    </comment>
    <comment ref="W19" authorId="221" shapeId="0" xr:uid="{6971EC91-CD8E-F94E-8E24-B8F19919C488}">
      <text>
        <t>[Threaded comment]
Your version of Excel allows you to read this threaded comment; however, any edits to it will get removed if the file is opened in a newer version of Excel. Learn more: https://go.microsoft.com/fwlink/?linkid=870924
Comment:
    - Guter Einstieg, guter Ablauf; gutes Design; sehr gutes Fachwissen, gut rübergebracht (Flex, Ausleger, wichtige Marken)
- Alleinstellungsmerkmal: grosses Angebot, etwas spezifischer, gibt auch andere grosse Unihockey Shops
- ER Diagramm: etwas klein, gut mit Wunschliste
- GUI: gut damit umgegangen, dass Bilder nicht gehen.
- Präsentationstechnik: gut, lustig mit dem Remote Einspieler, Nico: sehr gute Sprache; gut damit umgegangen, dass Bilder nicht gehen 
- SQL Frage: _NAME_ "", zu ungenau
- Dauer: fast etwas zu kurz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tc={5CA2D99B-BD5C-164C-997F-4BD549167E9B}</author>
    <author>tc={3734298E-FE7D-A649-AFC4-6960C01FFBDE}</author>
    <author>tc={0C41B5D4-A3A5-3140-88DD-2523EF6B8676}</author>
    <author>tc={37470AAE-87A2-F048-94E8-0AECF0F69B68}</author>
    <author>tc={1B90D452-89A9-C045-869A-898A7E8C4DD6}</author>
    <author>tc={48F352ED-2E9F-984F-9EE2-DE42CEF2342E}</author>
    <author>tc={A40BE5BA-352F-9341-845C-1E51BB993D48}</author>
    <author>tc={4EC7C04A-B5EA-8B4E-9ED8-8804AA89CEC0}</author>
    <author>tc={39C22301-8949-0E44-8142-6172C81675E2}</author>
    <author>tc={A4BD1CA4-21C6-C54B-A5F2-87F3E53B9952}</author>
    <author>tc={E223BCA6-F379-EC41-96ED-4027EEDB1049}</author>
    <author>tc={AB308E8D-CFE9-CB4B-8F53-12DA841CF66A}</author>
    <author>tc={6DBFA947-4BF0-0244-8F49-759FCF25A8E6}</author>
    <author>tc={3982D1F5-8A5E-D344-B97E-86CB90799BD9}</author>
    <author>tc={2FED94A2-8653-954F-A389-B76D5A80BB1E}</author>
    <author>tc={24746B1A-BCBD-6A46-B0A4-0A92CCFC6EB8}</author>
    <author>tc={134F5F86-D12F-D94B-B14C-06CFFE0010B7}</author>
  </authors>
  <commentList>
    <comment ref="A2" authorId="0" shapeId="0" xr:uid="{5CA2D99B-BD5C-164C-997F-4BD549167E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Anja_Lea_Dean </t>
      </text>
    </comment>
    <comment ref="A3" authorId="1" shapeId="0" xr:uid="{3734298E-FE7D-A649-AFC4-6960C01FFBDE}">
      <text>
        <t>[Threaded comment]
Your version of Excel allows you to read this threaded comment; however, any edits to it will get removed if the file is opened in a newer version of Excel. Learn more: https://go.microsoft.com/fwlink/?linkid=870924
Comment:
    AL2_Elena_Sanja_Marc_Joel</t>
      </text>
    </comment>
    <comment ref="A4" authorId="2" shapeId="0" xr:uid="{0C41B5D4-A3A5-3140-88DD-2523EF6B8676}">
      <text>
        <t>[Threaded comment]
Your version of Excel allows you to read this threaded comment; however, any edits to it will get removed if the file is opened in a newer version of Excel. Learn more: https://go.microsoft.com/fwlink/?linkid=870924
Comment:
    Argjir_Laurin_Ahmad</t>
      </text>
    </comment>
    <comment ref="A5" authorId="3" shapeId="0" xr:uid="{37470AAE-87A2-F048-94E8-0AECF0F69B68}">
      <text>
        <t>[Threaded comment]
Your version of Excel allows you to read this threaded comment; however, any edits to it will get removed if the file is opened in a newer version of Excel. Learn more: https://go.microsoft.com/fwlink/?linkid=870924
Comment:
    AL4_Livia_Pascal_Kim</t>
      </text>
    </comment>
    <comment ref="A6" authorId="4" shapeId="0" xr:uid="{1B90D452-89A9-C045-869A-898A7E8C4DD6}">
      <text>
        <t>[Threaded comment]
Your version of Excel allows you to read this threaded comment; however, any edits to it will get removed if the file is opened in a newer version of Excel. Learn more: https://go.microsoft.com/fwlink/?linkid=870924
Comment:
    Mariana_Kyra_Rafael</t>
      </text>
    </comment>
    <comment ref="A7" authorId="5" shapeId="0" xr:uid="{48F352ED-2E9F-984F-9EE2-DE42CEF2342E}">
      <text>
        <t>[Threaded comment]
Your version of Excel allows you to read this threaded comment; however, any edits to it will get removed if the file is opened in a newer version of Excel. Learn more: https://go.microsoft.com/fwlink/?linkid=870924
Comment:
    CL1_Tamara_Jasmin_Sarah</t>
      </text>
    </comment>
    <comment ref="A8" authorId="6" shapeId="0" xr:uid="{A40BE5BA-352F-9341-845C-1E51BB993D48}">
      <text>
        <t>[Threaded comment]
Your version of Excel allows you to read this threaded comment; however, any edits to it will get removed if the file is opened in a newer version of Excel. Learn more: https://go.microsoft.com/fwlink/?linkid=870924
Comment:
    CL2_David_Ennio_Frowin_Kim 2</t>
      </text>
    </comment>
    <comment ref="A9" authorId="7" shapeId="0" xr:uid="{4EC7C04A-B5EA-8B4E-9ED8-8804AA89CEC0}">
      <text>
        <t>[Threaded comment]
Your version of Excel allows you to read this threaded comment; however, any edits to it will get removed if the file is opened in a newer version of Excel. Learn more: https://go.microsoft.com/fwlink/?linkid=870924
Comment:
    CL3_Celine_Linda_Ollin_Ronja</t>
      </text>
    </comment>
    <comment ref="A10" authorId="8" shapeId="0" xr:uid="{39C22301-8949-0E44-8142-6172C81675E2}">
      <text>
        <t>[Threaded comment]
Your version of Excel allows you to read this threaded comment; however, any edits to it will get removed if the file is opened in a newer version of Excel. Learn more: https://go.microsoft.com/fwlink/?linkid=870924
Comment:
    CL4_Connor_Marc_Emil</t>
      </text>
    </comment>
    <comment ref="A11" authorId="9" shapeId="0" xr:uid="{A4BD1CA4-21C6-C54B-A5F2-87F3E53B9952}">
      <text>
        <t>[Threaded comment]
Your version of Excel allows you to read this threaded comment; however, any edits to it will get removed if the file is opened in a newer version of Excel. Learn more: https://go.microsoft.com/fwlink/?linkid=870924
Comment:
    CL5_Nando_Ria_Samantha</t>
      </text>
    </comment>
    <comment ref="A12" authorId="10" shapeId="0" xr:uid="{E223BCA6-F379-EC41-96ED-4027EEDB1049}">
      <text>
        <t>[Threaded comment]
Your version of Excel allows you to read this threaded comment; however, any edits to it will get removed if the file is opened in a newer version of Excel. Learn more: https://go.microsoft.com/fwlink/?linkid=870924
Comment:
    B1_Anna_Ramona_Jamie</t>
      </text>
    </comment>
    <comment ref="A13" authorId="11" shapeId="0" xr:uid="{AB308E8D-CFE9-CB4B-8F53-12DA841CF66A}">
      <text>
        <t>[Threaded comment]
Your version of Excel allows you to read this threaded comment; however, any edits to it will get removed if the file is opened in a newer version of Excel. Learn more: https://go.microsoft.com/fwlink/?linkid=870924
Comment:
    B2_Sven_Rico_Viktor_MarcoZurfluh</t>
      </text>
    </comment>
    <comment ref="A14" authorId="12" shapeId="0" xr:uid="{6DBFA947-4BF0-0244-8F49-759FCF25A8E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Janine_Kira_Sofia</t>
      </text>
    </comment>
    <comment ref="A15" authorId="13" shapeId="0" xr:uid="{3982D1F5-8A5E-D344-B97E-86CB90799BD9}">
      <text>
        <t>[Threaded comment]
Your version of Excel allows you to read this threaded comment; however, any edits to it will get removed if the file is opened in a newer version of Excel. Learn more: https://go.microsoft.com/fwlink/?linkid=870924
Comment:
    B4_Rhea_Andreana_Anouk</t>
      </text>
    </comment>
    <comment ref="A16" authorId="14" shapeId="0" xr:uid="{2FED94A2-8653-954F-A389-B76D5A80BB1E}">
      <text>
        <t>[Threaded comment]
Your version of Excel allows you to read this threaded comment; however, any edits to it will get removed if the file is opened in a newer version of Excel. Learn more: https://go.microsoft.com/fwlink/?linkid=870924
Comment:
    Sascha Sperisen, Cédric Gerber, Mattia Wespi, Marco Eberli</t>
      </text>
    </comment>
    <comment ref="A17" authorId="15" shapeId="0" xr:uid="{24746B1A-BCBD-6A46-B0A4-0A92CCFC6EB8}">
      <text>
        <t>[Threaded comment]
Your version of Excel allows you to read this threaded comment; however, any edits to it will get removed if the file is opened in a newer version of Excel. Learn more: https://go.microsoft.com/fwlink/?linkid=870924
Comment:
    B6_Tarja_Catalina_Chenille_Rahel_</t>
      </text>
    </comment>
    <comment ref="A18" authorId="16" shapeId="0" xr:uid="{134F5F86-D12F-D94B-B14C-06CFFE0010B7}">
      <text>
        <t>[Threaded comment]
Your version of Excel allows you to read this threaded comment; however, any edits to it will get removed if the file is opened in a newer version of Excel. Learn more: https://go.microsoft.com/fwlink/?linkid=870924
Comment:
    B7_Pascal_Nico_Janik_Lenny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tc={396E6563-B83C-3044-A56B-4A712C2CBBCB}</author>
    <author>tc={64F7932D-72A4-744A-8F22-CFCEA7C23ACE}</author>
    <author>tc={5D36349C-3C3D-D040-8A4F-F591CD81BACB}</author>
    <author>tc={ED9C293C-A638-EB4E-AE0D-685107BAF95A}</author>
    <author>tc={FCB3D28B-4FAA-2E45-9C4A-962D7D6ECC49}</author>
    <author>tc={9329456C-09B4-E541-9B8D-B5A791C33C83}</author>
    <author>tc={69147A07-F5A1-064F-9017-19977B62DAE2}</author>
    <author>tc={9FE3779D-9F3D-4D4D-87CB-CE283B44308E}</author>
  </authors>
  <commentList>
    <comment ref="A3" authorId="0" shapeId="0" xr:uid="{396E6563-B83C-3044-A56B-4A712C2CBB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Anja_Lea_Dean </t>
      </text>
    </comment>
    <comment ref="A5" authorId="1" shapeId="0" xr:uid="{64F7932D-72A4-744A-8F22-CFCEA7C23ACE}">
      <text>
        <t>[Threaded comment]
Your version of Excel allows you to read this threaded comment; however, any edits to it will get removed if the file is opened in a newer version of Excel. Learn more: https://go.microsoft.com/fwlink/?linkid=870924
Comment:
    Argjir_Laurin_Ahmad</t>
      </text>
    </comment>
    <comment ref="A6" authorId="2" shapeId="0" xr:uid="{5D36349C-3C3D-D040-8A4F-F591CD81BACB}">
      <text>
        <t>[Threaded comment]
Your version of Excel allows you to read this threaded comment; however, any edits to it will get removed if the file is opened in a newer version of Excel. Learn more: https://go.microsoft.com/fwlink/?linkid=870924
Comment:
    AL4_Livia_Pascal_Kim</t>
      </text>
    </comment>
    <comment ref="A7" authorId="3" shapeId="0" xr:uid="{ED9C293C-A638-EB4E-AE0D-685107BAF95A}">
      <text>
        <t>[Threaded comment]
Your version of Excel allows you to read this threaded comment; however, any edits to it will get removed if the file is opened in a newer version of Excel. Learn more: https://go.microsoft.com/fwlink/?linkid=870924
Comment:
    Mariana_Kyra_Rafael</t>
      </text>
    </comment>
    <comment ref="A10" authorId="4" shapeId="0" xr:uid="{FCB3D28B-4FAA-2E45-9C4A-962D7D6ECC49}">
      <text>
        <t>[Threaded comment]
Your version of Excel allows you to read this threaded comment; however, any edits to it will get removed if the file is opened in a newer version of Excel. Learn more: https://go.microsoft.com/fwlink/?linkid=870924
Comment:
    CL3_Celine_Linda_Ollin_Ronja</t>
      </text>
    </comment>
    <comment ref="A12" authorId="5" shapeId="0" xr:uid="{9329456C-09B4-E541-9B8D-B5A791C33C83}">
      <text>
        <t>[Threaded comment]
Your version of Excel allows you to read this threaded comment; however, any edits to it will get removed if the file is opened in a newer version of Excel. Learn more: https://go.microsoft.com/fwlink/?linkid=870924
Comment:
    CL5_Nando_Ria_Samantha</t>
      </text>
    </comment>
    <comment ref="A14" authorId="6" shapeId="0" xr:uid="{69147A07-F5A1-064F-9017-19977B62DAE2}">
      <text>
        <t>[Threaded comment]
Your version of Excel allows you to read this threaded comment; however, any edits to it will get removed if the file is opened in a newer version of Excel. Learn more: https://go.microsoft.com/fwlink/?linkid=870924
Comment:
    B2_Sven_Rico_Viktor_MarcoZurfluh</t>
      </text>
    </comment>
    <comment ref="A15" authorId="7" shapeId="0" xr:uid="{9FE3779D-9F3D-4D4D-87CB-CE283B44308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Janine_Kira_Sofia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tc={EBF1B170-9A4D-BE45-A531-A4186F5C90F6}</author>
    <author>tc={06159397-0C6F-6649-89DD-8B095F5A6C87}</author>
    <author>tc={F9B23A97-674B-FF4A-875A-50BB15BA2996}</author>
    <author>tc={8629BDF2-8FA1-9747-997B-A34DB0B0D4FA}</author>
    <author>tc={65424A3C-59F4-2E44-A6B3-4C93F45DB682}</author>
    <author>tc={E060EC7F-7AC2-ED4B-8332-BB1AFE6FC62F}</author>
    <author>tc={CC91F918-3A16-FA4B-AA7F-137CC12AB0C6}</author>
    <author>tc={C56491FE-CA45-FE44-AEED-8B0585C62DE3}</author>
    <author>tc={A907B75C-D3C1-A543-876B-31C5E21D1410}</author>
    <author>tc={2D67D3EB-DE59-1746-BE9B-6D4C025E1C94}</author>
    <author>tc={01D63ABF-5262-164A-87B2-267BEEEB2363}</author>
    <author>tc={7251B411-683D-CA42-9347-8DB106299837}</author>
    <author>tc={0C68000C-E9B9-8A47-9F56-47A70E9B5AE4}</author>
    <author>tc={6C65AD7B-38E2-1C48-A184-328FCFB2E1CA}</author>
    <author>tc={B7C668B2-4848-0F4D-962D-467035A93AC8}</author>
    <author>tc={10E928C5-9B34-6645-8B70-49A3FC342870}</author>
    <author>tc={DAA8CFCE-6298-FF47-91C1-F0659A0A554D}</author>
  </authors>
  <commentList>
    <comment ref="A3" authorId="0" shapeId="0" xr:uid="{EBF1B170-9A4D-BE45-A531-A4186F5C90F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Anja_Lea_Dean </t>
      </text>
    </comment>
    <comment ref="A4" authorId="1" shapeId="0" xr:uid="{06159397-0C6F-6649-89DD-8B095F5A6C87}">
      <text>
        <t>[Threaded comment]
Your version of Excel allows you to read this threaded comment; however, any edits to it will get removed if the file is opened in a newer version of Excel. Learn more: https://go.microsoft.com/fwlink/?linkid=870924
Comment:
    AL2_Elena_Sanja_Marc_Joel</t>
      </text>
    </comment>
    <comment ref="A5" authorId="2" shapeId="0" xr:uid="{F9B23A97-674B-FF4A-875A-50BB15BA2996}">
      <text>
        <t>[Threaded comment]
Your version of Excel allows you to read this threaded comment; however, any edits to it will get removed if the file is opened in a newer version of Excel. Learn more: https://go.microsoft.com/fwlink/?linkid=870924
Comment:
    Argjir_Laurin_Ahmad</t>
      </text>
    </comment>
    <comment ref="A6" authorId="3" shapeId="0" xr:uid="{8629BDF2-8FA1-9747-997B-A34DB0B0D4FA}">
      <text>
        <t>[Threaded comment]
Your version of Excel allows you to read this threaded comment; however, any edits to it will get removed if the file is opened in a newer version of Excel. Learn more: https://go.microsoft.com/fwlink/?linkid=870924
Comment:
    AL4_Livia_Pascal_Kim</t>
      </text>
    </comment>
    <comment ref="A7" authorId="4" shapeId="0" xr:uid="{65424A3C-59F4-2E44-A6B3-4C93F45DB682}">
      <text>
        <t>[Threaded comment]
Your version of Excel allows you to read this threaded comment; however, any edits to it will get removed if the file is opened in a newer version of Excel. Learn more: https://go.microsoft.com/fwlink/?linkid=870924
Comment:
    Mariana_Kyra_Rafael</t>
      </text>
    </comment>
    <comment ref="A8" authorId="5" shapeId="0" xr:uid="{E060EC7F-7AC2-ED4B-8332-BB1AFE6FC62F}">
      <text>
        <t>[Threaded comment]
Your version of Excel allows you to read this threaded comment; however, any edits to it will get removed if the file is opened in a newer version of Excel. Learn more: https://go.microsoft.com/fwlink/?linkid=870924
Comment:
    CL1_Tamara_Jasmin_Sarah</t>
      </text>
    </comment>
    <comment ref="A9" authorId="6" shapeId="0" xr:uid="{CC91F918-3A16-FA4B-AA7F-137CC12AB0C6}">
      <text>
        <t>[Threaded comment]
Your version of Excel allows you to read this threaded comment; however, any edits to it will get removed if the file is opened in a newer version of Excel. Learn more: https://go.microsoft.com/fwlink/?linkid=870924
Comment:
    CL2_David_Ennio_Frowin_Kim 2</t>
      </text>
    </comment>
    <comment ref="A10" authorId="7" shapeId="0" xr:uid="{C56491FE-CA45-FE44-AEED-8B0585C62DE3}">
      <text>
        <t>[Threaded comment]
Your version of Excel allows you to read this threaded comment; however, any edits to it will get removed if the file is opened in a newer version of Excel. Learn more: https://go.microsoft.com/fwlink/?linkid=870924
Comment:
    CL3_Celine_Linda_Ollin_Ronja</t>
      </text>
    </comment>
    <comment ref="A11" authorId="8" shapeId="0" xr:uid="{A907B75C-D3C1-A543-876B-31C5E21D1410}">
      <text>
        <t>[Threaded comment]
Your version of Excel allows you to read this threaded comment; however, any edits to it will get removed if the file is opened in a newer version of Excel. Learn more: https://go.microsoft.com/fwlink/?linkid=870924
Comment:
    CL4_Connor_Marc_Emil</t>
      </text>
    </comment>
    <comment ref="A12" authorId="9" shapeId="0" xr:uid="{2D67D3EB-DE59-1746-BE9B-6D4C025E1C94}">
      <text>
        <t>[Threaded comment]
Your version of Excel allows you to read this threaded comment; however, any edits to it will get removed if the file is opened in a newer version of Excel. Learn more: https://go.microsoft.com/fwlink/?linkid=870924
Comment:
    CL5_Nando_Ria_Samantha</t>
      </text>
    </comment>
    <comment ref="A13" authorId="10" shapeId="0" xr:uid="{01D63ABF-5262-164A-87B2-267BEEEB2363}">
      <text>
        <t>[Threaded comment]
Your version of Excel allows you to read this threaded comment; however, any edits to it will get removed if the file is opened in a newer version of Excel. Learn more: https://go.microsoft.com/fwlink/?linkid=870924
Comment:
    B1_Anna_Ramona_Jamie</t>
      </text>
    </comment>
    <comment ref="A14" authorId="11" shapeId="0" xr:uid="{7251B411-683D-CA42-9347-8DB106299837}">
      <text>
        <t>[Threaded comment]
Your version of Excel allows you to read this threaded comment; however, any edits to it will get removed if the file is opened in a newer version of Excel. Learn more: https://go.microsoft.com/fwlink/?linkid=870924
Comment:
    B2_Sven_Rico_Viktor_MarcoZurfluh</t>
      </text>
    </comment>
    <comment ref="A15" authorId="12" shapeId="0" xr:uid="{0C68000C-E9B9-8A47-9F56-47A70E9B5AE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Janine_Kira_Sofia</t>
      </text>
    </comment>
    <comment ref="A16" authorId="13" shapeId="0" xr:uid="{6C65AD7B-38E2-1C48-A184-328FCFB2E1CA}">
      <text>
        <t>[Threaded comment]
Your version of Excel allows you to read this threaded comment; however, any edits to it will get removed if the file is opened in a newer version of Excel. Learn more: https://go.microsoft.com/fwlink/?linkid=870924
Comment:
    B4_Rhea_Andreana_Anouk</t>
      </text>
    </comment>
    <comment ref="A17" authorId="14" shapeId="0" xr:uid="{B7C668B2-4848-0F4D-962D-467035A93AC8}">
      <text>
        <t>[Threaded comment]
Your version of Excel allows you to read this threaded comment; however, any edits to it will get removed if the file is opened in a newer version of Excel. Learn more: https://go.microsoft.com/fwlink/?linkid=870924
Comment:
    Sascha Sperisen, Cédric Gerber, Mattia Wespi, Marco Eberli</t>
      </text>
    </comment>
    <comment ref="A18" authorId="15" shapeId="0" xr:uid="{10E928C5-9B34-6645-8B70-49A3FC342870}">
      <text>
        <t>[Threaded comment]
Your version of Excel allows you to read this threaded comment; however, any edits to it will get removed if the file is opened in a newer version of Excel. Learn more: https://go.microsoft.com/fwlink/?linkid=870924
Comment:
    B6_Tarja_Catalina_Chenille_Rahel_</t>
      </text>
    </comment>
    <comment ref="A19" authorId="16" shapeId="0" xr:uid="{DAA8CFCE-6298-FF47-91C1-F0659A0A554D}">
      <text>
        <t>[Threaded comment]
Your version of Excel allows you to read this threaded comment; however, any edits to it will get removed if the file is opened in a newer version of Excel. Learn more: https://go.microsoft.com/fwlink/?linkid=870924
Comment:
    B7_Pascal_Nico_Janik_Lenny</t>
      </text>
    </comment>
  </commentList>
</comments>
</file>

<file path=xl/sharedStrings.xml><?xml version="1.0" encoding="utf-8"?>
<sst xmlns="http://schemas.openxmlformats.org/spreadsheetml/2006/main" count="79" uniqueCount="43">
  <si>
    <t>al1</t>
  </si>
  <si>
    <t>al2</t>
  </si>
  <si>
    <t>Total</t>
  </si>
  <si>
    <t>Max</t>
  </si>
  <si>
    <t>Konzept</t>
  </si>
  <si>
    <t>Entwurf</t>
  </si>
  <si>
    <t>GUI</t>
  </si>
  <si>
    <t>DB</t>
  </si>
  <si>
    <t>Note</t>
  </si>
  <si>
    <t>Gruppe</t>
  </si>
  <si>
    <t>Präsentation</t>
  </si>
  <si>
    <t>Allgemeines</t>
  </si>
  <si>
    <t>al3</t>
  </si>
  <si>
    <t>al4</t>
  </si>
  <si>
    <t>al5</t>
  </si>
  <si>
    <t>cl1</t>
  </si>
  <si>
    <t>cl2</t>
  </si>
  <si>
    <t>cl3</t>
  </si>
  <si>
    <t>cl4</t>
  </si>
  <si>
    <t>cl5</t>
  </si>
  <si>
    <t>b1</t>
  </si>
  <si>
    <t>b2</t>
  </si>
  <si>
    <t>b3</t>
  </si>
  <si>
    <t>b4</t>
  </si>
  <si>
    <t>b5</t>
  </si>
  <si>
    <t>b6</t>
  </si>
  <si>
    <t>b7</t>
  </si>
  <si>
    <t>Codecademy, Dokumentation</t>
  </si>
  <si>
    <t xml:space="preserve"> </t>
  </si>
  <si>
    <t>Succesful Tests</t>
  </si>
  <si>
    <t>Points</t>
  </si>
  <si>
    <t>Formales</t>
  </si>
  <si>
    <t>Inhalt</t>
  </si>
  <si>
    <t>Originalität</t>
  </si>
  <si>
    <t>SQL Code</t>
  </si>
  <si>
    <t>Präsentationsfähigkeiten</t>
  </si>
  <si>
    <t>Sprache</t>
  </si>
  <si>
    <t>Blickkontakt/Körpersprache</t>
  </si>
  <si>
    <t>Hilfsmitteln</t>
  </si>
  <si>
    <t>Bilder / Design</t>
  </si>
  <si>
    <t xml:space="preserve">Dauer </t>
  </si>
  <si>
    <t>Sprecha.</t>
  </si>
  <si>
    <t>Vollst.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</si>
</sst>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6"/>
      <color theme="1"/>
      <name val="ArialMT"/>
      <family val="2"/>
    </font>
    <font>
      <b/>
      <sz val="16"/>
      <color theme="1"/>
      <name val="ArialMT"/>
    </font>
    <font>
      <sz val="16"/>
      <color theme="1"/>
      <name val="ArialMT"/>
    </font>
    <font>
      <i/>
      <sz val="16"/>
      <color theme="1"/>
      <name val="ArialMT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8"/>
      <name val="ArialMT"/>
      <family val="2"/>
    </font>
    <font>
      <sz val="18"/>
      <color theme="1"/>
      <name val="ArialMT"/>
    </font>
    <font>
      <b/>
      <sz val="18"/>
      <color theme="1"/>
      <name val="ArialMT"/>
    </font>
    <font>
      <b/>
      <u/>
      <sz val="18"/>
      <color theme="1"/>
      <name val="ArialMT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" fillId="0" borderId="0" xfId="0" applyFont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8" fillId="0" borderId="0" xfId="0" applyFont="1"/>
    <xf numFmtId="0" fontId="7" fillId="0" borderId="0" xfId="0" applyFont="1"/>
    <xf numFmtId="0" fontId="8" fillId="0" borderId="2" xfId="0" applyFont="1" applyBorder="1"/>
    <xf numFmtId="0" fontId="7" fillId="0" borderId="3" xfId="0" applyFont="1" applyBorder="1"/>
    <xf numFmtId="0" fontId="8" fillId="0" borderId="3" xfId="0" applyFont="1" applyBorder="1"/>
    <xf numFmtId="0" fontId="7" fillId="2" borderId="0" xfId="0" applyFont="1" applyFill="1"/>
    <xf numFmtId="0" fontId="8" fillId="2" borderId="2" xfId="0" applyFont="1" applyFill="1" applyBorder="1"/>
    <xf numFmtId="0" fontId="7" fillId="2" borderId="3" xfId="0" applyFont="1" applyFill="1" applyBorder="1"/>
    <xf numFmtId="0" fontId="8" fillId="2" borderId="3" xfId="0" applyFont="1" applyFill="1" applyBorder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man Hatz" id="{31D7350A-4FA7-684A-815F-602CD8BEDD5F}" userId="Roman Hatz" providerId="None"/>
  <person displayName="BBZW; Hatz Roman (Lehrperson)" id="{A17C39E9-7E86-994E-BFEC-41DAEFCF3BD1}" userId="S::Roman.Hatz@sluz.ch::96119d63-6d8a-4e01-9370-f913b06b0b26" providerId="AD"/>
  <person displayName="BBZW; Hatz Roman (Lehrperson)" id="{220337A8-17B4-774F-AC0E-66A15510ED67}" userId="S::roman.hatz@sluz.ch::96119d63-6d8a-4e01-9370-f913b06b0b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3-12-29T16:26:16.05" personId="{A17C39E9-7E86-994E-BFEC-41DAEFCF3BD1}" id="{C8399140-69BF-5240-8211-70F734C26FA4}">
    <text>Link vorhanden und korrekt</text>
  </threadedComment>
  <threadedComment ref="K1" dT="2023-12-30T22:20:36.88" personId="{A17C39E9-7E86-994E-BFEC-41DAEFCF3BD1}" id="{5E61BA91-1019-C549-9D3F-D41ADEC7F68B}">
    <text xml:space="preserve">SQL Schema
 </text>
  </threadedComment>
  <threadedComment ref="L1" personId="{31D7350A-4FA7-684A-815F-602CD8BEDD5F}" id="{0824D801-3730-D74F-ACE7-3E04E1B0D970}">
    <text>Bilder</text>
  </threadedComment>
  <threadedComment ref="M1" dT="2023-12-30T22:20:26.75" personId="{A17C39E9-7E86-994E-BFEC-41DAEFCF3BD1}" id="{21E319C2-449D-7B4B-9EA3-076357DE70B6}">
    <text>Produktvariationen</text>
  </threadedComment>
  <threadedComment ref="N1" dT="2024-01-02T16:18:39.65" personId="{220337A8-17B4-774F-AC0E-66A15510ED67}" id="{D2F41AEA-A132-CA4F-B366-22DB8F720611}">
    <text>Tests erstellen</text>
  </threadedComment>
  <threadedComment ref="O1" dT="2024-01-02T16:18:47.13" personId="{220337A8-17B4-774F-AC0E-66A15510ED67}" id="{DB494C41-1BD4-CA43-B844-B253A9134D04}">
    <text>Tests erstellen: Eigene</text>
  </threadedComment>
  <threadedComment ref="S1" dT="2024-01-01T14:40:54.57" personId="{220337A8-17B4-774F-AC0E-66A15510ED67}" id="{FF5D5920-F9B4-924F-A918-380EAB1A12E7}">
    <text>- 2P für Aufgabe 5.3
- 2P für Challenges</text>
  </threadedComment>
  <threadedComment ref="U1" personId="{31D7350A-4FA7-684A-815F-602CD8BEDD5F}" id="{5AF562D1-BA01-A844-85C6-DBFCADF66747}">
    <text xml:space="preserve">Codecademy
</text>
  </threadedComment>
  <threadedComment ref="V1" personId="{31D7350A-4FA7-684A-815F-602CD8BEDD5F}" id="{3B159095-A966-5748-A031-07E4F5FE207C}">
    <text xml:space="preserve">7 Externe Quellen
</text>
  </threadedComment>
  <threadedComment ref="X1" dT="2023-12-29T16:27:32.53" personId="{A17C39E9-7E86-994E-BFEC-41DAEFCF3BD1}" id="{A3B8D6B7-79E4-0D4B-AE3A-9F19FC1C6481}">
    <text xml:space="preserve">Kriterien
- Inhaltsverzeichnis
- Design
- Abgabetermine
 </text>
  </threadedComment>
  <threadedComment ref="A3" dT="2024-01-01T08:40:26.07" personId="{A17C39E9-7E86-994E-BFEC-41DAEFCF3BD1}" id="{7A32B195-7CF9-474B-BA49-92DD09C56A18}">
    <text xml:space="preserve">Anja_Lea_Dean </text>
  </threadedComment>
  <threadedComment ref="C3" dT="2023-12-30T22:10:56.58" personId="{220337A8-17B4-774F-AC0E-66A15510ED67}" id="{0658A677-43B8-2742-A90F-721811BE2310}">
    <text>- Benennung und Begründung der Hauptkategorien und Kategorien fehlt
- Bilder fehlen</text>
  </threadedComment>
  <threadedComment ref="G3" dT="2023-12-30T22:14:50.61" personId="{A17C39E9-7E86-994E-BFEC-41DAEFCF3BD1}" id="{4C9426D3-3828-EB49-AFE5-78F0E39EDA91}">
    <text>- 2x “eröffnen”
- Bestellung mit doppelten Attributen  
- Hauptkategorie mit falschen Attributen  
- “können” unklar
- etwas zu kleine Schrift
- insgesamt gutes technisches Verständnis erkennbar, aber sehr unsauber umgesetzt</text>
  </threadedComment>
  <threadedComment ref="H3" dT="2023-12-30T22:17:14.73" personId="{A17C39E9-7E86-994E-BFEC-41DAEFCF3BD1}" id="{712BD2C0-0AC1-3E4A-A382-F688A600D6C9}">
    <text>- inhaltlich ok gelöst, nicht im Format gemäss Aufgabe</text>
  </threadedComment>
  <threadedComment ref="J3" dT="2023-12-30T22:19:00.65" personId="{A17C39E9-7E86-994E-BFEC-41DAEFCF3BD1}" id="{17113AB1-A51A-3043-94C3-6B59164370E5}">
    <text>- Zugangsdaten fehlen im Link</text>
  </threadedComment>
  <threadedComment ref="K3" dT="2023-12-30T22:28:34.01" personId="{A17C39E9-7E86-994E-BFEC-41DAEFCF3BD1}" id="{443B1720-C6B9-FD44-B203-093C1041EEF4}">
    <text xml:space="preserve">- kunde_bestellung ist falsch: 1:n Beziehung!
- Datentypen Fehler
- prozent varchar(500)
Numerisch wäre besser 
- zahlungsdatum	varchar(500) =&gt; Datum Typ
- postleitzahl	varchar(10)
- hausnummer: Praxis: wird bei Strasse hinzugefügt (internationales Format)	 
			</text>
  </threadedComment>
  <threadedComment ref="L3" dT="2023-12-30T22:29:28.84" personId="{A17C39E9-7E86-994E-BFEC-41DAEFCF3BD1}" id="{3918B6E3-0694-5F48-BA1D-62EDA4EDB1D1}">
    <text>- tolle Bilder, ich bin beeindruckt!
- zu klein, s. al1-images.html</text>
  </threadedComment>
  <threadedComment ref="N3" dT="2023-12-30T22:25:06.51" personId="{A17C39E9-7E86-994E-BFEC-41DAEFCF3BD1}" id="{CFE8AF88-12BF-344F-AF1F-67E91A8BD2F2}">
    <text>- falsch: UPDATE lagermenge;
- gut: schön dokumentiert</text>
  </threadedComment>
  <threadedComment ref="O3" dT="2023-12-30T22:26:23.57" personId="{A17C39E9-7E86-994E-BFEC-41DAEFCF3BD1}" id="{56A13192-0DB9-7A47-B397-DA055F151C5A}">
    <text>- zu knapp</text>
  </threadedComment>
  <threadedComment ref="S3" dT="2023-12-30T22:44:18.33" personId="{A17C39E9-7E86-994E-BFEC-41DAEFCF3BD1}" id="{E61AB816-1228-DF46-AE45-ED3011C4EF3D}">
    <text xml:space="preserve">- name = "Ski Goggles”. Das ist falsch, müsste eine Variable sein, damit es für alle Produkte funktioniert
- alle “verfügbaren”: 
SELECT DISTINCT grösse
FROM produkt;
Nicht für dieses Produkt gefiltert.  
- mit Lagerbestand &gt; 0
- ohne Challenges
</text>
  </threadedComment>
  <threadedComment ref="V3" dT="2023-12-30T22:45:17.23" personId="{A17C39E9-7E86-994E-BFEC-41DAEFCF3BD1}" id="{4999981C-9CF1-5142-972B-A90B40AD89EC}">
    <text>- etwas detaillierter</text>
  </threadedComment>
  <threadedComment ref="W3" dT="2024-01-12T11:19:23.34" personId="{220337A8-17B4-774F-AC0E-66A15510ED67}" id="{61A0A35F-9DCC-8342-BAAF-2A1CB3B25EE7}">
    <text>- gut: gute Übersicht, gut mit Inhalt; cool mit Audio-Meme: HTML/CSS/JS kommt aber erst nächstes Semester; gutes Bild für Sortiment; gut Sortierung erklärt bei SQL; gut DESC gewusst bei SQL  
- Besonderheit Farben: gut herausgegriffen, gut mit kreativen Farbnamen, noch etwas mehr Marktlücke aufzeigen
- SQL: lieber weniger Code, dafür etwas mehr im Detail 
- bei SQL und ER: etwas mehr Originalität (eigene Inhalte, die sonst niemand hat)
- ER Diagramm: Etwas klein, etwas mehr Detail  
- Präsentationstechnik, insgesamt ok. Anja, Lea: etwas mehr zum Publikum, etwas freier. Bei Dean besser mit Luft nach oben.  
- Detail Schreibfehler: "Accessiors" =&gt; Accessoires
- Dauer: etwas zu kurz (kleiner Abzug, war bei allen unter 10 Minuten)</text>
  </threadedComment>
  <threadedComment ref="X3" dT="2023-12-30T22:05:19.95" personId="{220337A8-17B4-774F-AC0E-66A15510ED67}" id="{E675E2BF-9344-F349-A815-378508A0D852}">
    <text xml:space="preserve">- gutes Abgabedokument: schönes Titelblatt, gutes Design 
- noch etwas mehr Vertiefung beim SQL Code 
- beim Entwurf Punkte liegen gelassen
- bei den Zwischenabgaben nicht immer gut dabei, etwas konsistenter wäre gut. </text>
  </threadedComment>
  <threadedComment ref="A4" dT="2024-01-02T19:02:15.35" personId="{220337A8-17B4-774F-AC0E-66A15510ED67}" id="{952D3407-9ED8-6145-A0BD-EFB0A2A03BBF}">
    <text>AL2_Elena_Sanja_Marc_Joel</text>
  </threadedComment>
  <threadedComment ref="C4" dT="2024-01-01T13:29:16.96" personId="{220337A8-17B4-774F-AC0E-66A15510ED67}" id="{48D49B99-71CC-DA41-8B0B-323A83325E8D}">
    <text>- Thema/Name: "Drinks of the Galaxy", fehlt persönlicher Bezug/Namenserklärung
- Motivation: gut: Unterstützung kleiner Hersteller; Einzigartigkeit des Angebots unklar
- Hauptkategorien: Filter nach Getränketyp, keine vier Hauptkategorien definiert
- Keine Bilder</text>
  </threadedComment>
  <threadedComment ref="D4" dT="2024-01-01T13:30:11.59" personId="{220337A8-17B4-774F-AC0E-66A15510ED67}" id="{85FD1FFC-6C89-A54C-BBC0-A596DA8B8DC7}">
    <text>- Kategorien fehlen (2. Sheet)</text>
  </threadedComment>
  <threadedComment ref="G4" dT="2024-01-01T13:32:07.86" personId="{220337A8-17B4-774F-AC0E-66A15510ED67}" id="{C351F605-3716-534C-8F03-0B0ED2FFD8E6}">
    <text xml:space="preserve">- Sweepstake 1:n ist falsch. So kann ein Kunde, nur an einem Gewinnspiel teilnehmen, das ist unrealistisch. 
- nicht gemäss Chen Notation. Dokumentieren Sie alternative Notationen. </text>
  </threadedComment>
  <threadedComment ref="H4" dT="2024-01-01T13:32:21.28" personId="{220337A8-17B4-774F-AC0E-66A15510ED67}" id="{AF4E71C4-D89F-414C-B5CA-D3FEF96E271D}">
    <text xml:space="preserve">- gut: Sweepstake Idee
- Entität-Typ Customer ist nicht neu und falsch
</text>
  </threadedComment>
  <threadedComment ref="K4" dT="2024-01-01T13:38:38.30" personId="{220337A8-17B4-774F-AC0E-66A15510ED67}" id="{0A1F1D6D-7F75-0E41-85F6-CDADF085CE20}">
    <text>- Kunden/Bestellungen n:m Tabelle fehlt
- order: falsche Attribute (IDs)
- Datentyp Kunden: ZIP_Code numerisch
- Datentyp Product price: besser dezimal</text>
  </threadedComment>
  <threadedComment ref="M4" dT="2024-01-01T13:40:01.81" personId="{220337A8-17B4-774F-AC0E-66A15510ED67}" id="{7433444E-F0A9-C64D-9FCE-F24F6603AA6F}">
    <text>-  6 Duplikate
- gute Doku</text>
  </threadedComment>
  <threadedComment ref="N4" dT="2024-01-01T13:44:49.45" personId="{220337A8-17B4-774F-AC0E-66A15510ED67}" id="{815219CE-5C32-1D40-822F-7C36C1C15EB5}">
    <text xml:space="preserve"> MAX war nicht gefragt
- guter Code, nicht alles ganz genau gemäss Aufgabe</text>
  </threadedComment>
  <threadedComment ref="O4" dT="2024-01-01T13:48:51.12" personId="{220337A8-17B4-774F-AC0E-66A15510ED67}" id="{C0FEC8DB-5ADA-BC4F-803C-9690A30679EB}">
    <text xml:space="preserve">- schön recherchiert mit Index. Macht nicht ganz Sinn mit den Beispielen. 
- keine ORDER BY RAND Lösung? :)  </text>
  </threadedComment>
  <threadedComment ref="S4" dT="2024-01-01T14:41:41.71" personId="{220337A8-17B4-774F-AC0E-66A15510ED67}" id="{EECEAD2A-5536-DA43-873E-73FDEDF24036}">
    <text>- Eigene Challenge: im Screenshot wären es zu wenig.</text>
  </threadedComment>
  <threadedComment ref="V4" dT="2024-01-01T13:51:05.56" personId="{220337A8-17B4-774F-AC0E-66A15510ED67}" id="{ED2C783C-CF21-DD4C-ACB4-9103976FABDE}">
    <text>- gut!</text>
  </threadedComment>
  <threadedComment ref="W4" dT="2024-01-12T11:24:25.74" personId="{220337A8-17B4-774F-AC0E-66A15510ED67}" id="{80C914E2-26CD-E545-8D7A-8E6A28787198}">
    <text>- gut: super Einstieg ("kennt ihr schon dieses Getränk"); Kaufempfehlung kam gut rüber; top Design der Präsentation
- sehr gute Marketing Skills: Marketing mit USP, Claim, guter Kontext mit Online-Shop (Kundensicht)
- gute Skills beim Präsentieren (klare, einfache Sprache, gutes Deutsch)
- ER Diagramm: etwas klein (formal: kein Diagramm), gut auf Sweepstake eingegangen, gut erklärt mit n:1 
- Originalität/Tiefe beim SQL könnte besser sein. Gut: Logische Unterteilung in 3 Teile gemacht, einsteigerfreundlich erklärt
- Dauer: etwas zu kurz (kleiner Abzug, war bei allen unter 10 Minuten)</text>
  </threadedComment>
  <threadedComment ref="A5" dT="2024-01-01T08:43:41.33" personId="{A17C39E9-7E86-994E-BFEC-41DAEFCF3BD1}" id="{B9F92471-6BB3-E349-8375-C8D3C204F9F8}">
    <text>Argjir_Laurin_Ahmad</text>
  </threadedComment>
  <threadedComment ref="B5" dT="2024-01-01T07:54:23.28" personId="{220337A8-17B4-774F-AC0E-66A15510ED67}" id="{366FBB1F-5EE2-BC4D-81CA-DEEFC4E93376}">
    <text>- gutes Konzept: Personalisierte Gitarren/Ukulelen
- gute Innovation: Anpassung von akustisch/elektrisch
- Die Sprache ist gut, aber es gibt Raum für Verbesserungen in Bezug auf Klarheit und Struktur.</text>
  </threadedComment>
  <threadedComment ref="C5" dT="2023-12-30T22:47:13.67" personId="{A17C39E9-7E86-994E-BFEC-41DAEFCF3BD1}" id="{F1D5B965-DE14-9D4C-A1DD-3D2DA47A83CD}">
    <text xml:space="preserve">- Bilder fehlen
- mindestens eine numerische Kategorie
- Bewertung von Kunden: kein Bezug 
- ein paar Rechtschreibfehler  </text>
  </threadedComment>
  <threadedComment ref="D5" dT="2024-01-01T07:59:53.32" personId="{220337A8-17B4-774F-AC0E-66A15510ED67}" id="{76E61864-AFDE-514D-A9E0-875D12B7B8EA}">
    <text>- Spalten fehlen im Bild
- 2. Sheet falsch</text>
  </threadedComment>
  <threadedComment ref="G5" dT="2023-12-30T22:48:47.32" personId="{A17C39E9-7E86-994E-BFEC-41DAEFCF3BD1}" id="{8EE623BC-5CB3-B44D-A946-87B0D08EDF4A}">
    <text>- Bestellungen/Kunden fehlen</text>
  </threadedComment>
  <threadedComment ref="H5" dT="2023-12-30T23:16:22.23" personId="{A17C39E9-7E86-994E-BFEC-41DAEFCF3BD1}" id="{B6496F62-E23E-D740-9533-C774F4B3FBF5}">
    <text xml:space="preserve">- an der Aufgabe vorbei =&gt; neue Entitäten hinzufügen  </text>
  </threadedComment>
  <threadedComment ref="K5" dT="2023-12-30T22:49:46.31" personId="{A17C39E9-7E86-994E-BFEC-41DAEFCF3BD1}" id="{64DEB67E-A932-0F4D-952B-34280AB9684F}">
    <text>- Preis varchar ist falsch: numerisch
- kunden: zu wenig Attribute
- Bestellungen Tabelle fehlt
- n:m Tabelle Bestellungen fehlt 
- eigene Tabellen: fehlt
- Doku bei Optimierungen teilweise zu vage</text>
  </threadedComment>
  <threadedComment ref="L5" dT="2023-12-30T22:51:46.92" personId="{A17C39E9-7E86-994E-BFEC-41DAEFCF3BD1}" id="{76A713BA-19AB-5A47-B33B-5D21D77FBF25}">
    <text xml:space="preserve">- gut: tolle Bilder
- Bilder zu gross fürs Web (lange Ladezeiten)
- Doku: Qualität der Sprache (einige Fehler) </text>
  </threadedComment>
  <threadedComment ref="M5" dT="2023-12-30T22:52:27.67" personId="{A17C39E9-7E86-994E-BFEC-41DAEFCF3BD1}" id="{D4A166C1-0C3B-8848-A881-BE57409A95B4}">
    <text>- 4 Duplikate</text>
  </threadedComment>
  <threadedComment ref="N5" dT="2024-01-01T13:43:43.99" personId="{220337A8-17B4-774F-AC0E-66A15510ED67}" id="{C9A809CC-D3D2-7147-851A-C88D7ADCE2C0}">
    <text>- MAX war nicht gefragt
- guter Code, nicht alles ganz genau gemäss Aufgabe</text>
  </threadedComment>
  <threadedComment ref="Q5" dT="2024-01-01T08:49:26.34" personId="{A17C39E9-7E86-994E-BFEC-41DAEFCF3BD1}" id="{B725B9F4-320A-7740-8132-B397A95A8844}">
    <text xml:space="preserve">- Lesbarkeit SQL Code: Syntax Highlighting
 </text>
  </threadedComment>
  <threadedComment ref="S5" dT="2024-01-01T08:48:42.63" personId="{A17C39E9-7E86-994E-BFEC-41DAEFCF3BD1}" id="{E573EAF9-9168-274D-8977-428845B07FF8}">
    <text>- alle “verfügbaren”: korrekte Lösung wäre alle Produktvariationen mit Lagerbestand &gt; 0 
- ohne Challenges</text>
  </threadedComment>
  <threadedComment ref="U5" dT="2024-01-01T08:44:54.14" personId="{A17C39E9-7E86-994E-BFEC-41DAEFCF3BD1}" id="{0D76DD53-9DA2-BD46-BD59-E24EBB99112D}">
    <text>- Quiz von Laurin fehlen.
- gut: Ahmad war aktiv 
- gut: sauber dokumentiert.</text>
  </threadedComment>
  <threadedComment ref="V5" dT="2024-01-01T08:52:15.66" personId="{A17C39E9-7E86-994E-BFEC-41DAEFCF3BD1}" id="{317AF7C1-FF3C-4741-A523-233CAAAACF8C}">
    <text>- etwas detaillierter</text>
  </threadedComment>
  <threadedComment ref="W5" dT="2024-01-12T11:30:27.41" personId="{220337A8-17B4-774F-AC0E-66A15510ED67}" id="{5CF5DC49-9AAC-4A47-94C7-0DABA55B28B9}">
    <text>- Gut: Kontext Online-Shop Marketing; gut Bedarf für Gitarren erklärt (Wachstum); Hauptkategorien gut erklärt mit akustisch vs. E-Gitarren; gut erklärt warum Bass und Ukulele dazu; spannender Bezug zu KI Bilder, gut eigenen Lösungsweg gesucht 
- Produktvariationen: gut gezeigt, etwas viel Fachwissen für Zuschauer, Alleinstellungsmerkmal gut gezeigt, noch etwas anschaulicher/klarer für Laien  
- Fehlende Originalität bei ER/SQL 
- Präsentationstechnik: bei Ahmad und Argjir sprachliche Hürde (bei Argjir besser), muss ich Abzug geben, aber insgesamt okay. Freier sprechen und mehr zum Publikum 
- "!=": formale Erklärung hat gefehlt, gut im Kontext erklärt 
- Dauer: etwas zu kurz (kleiner Abzug, war bei allen unter 10 Minuten)</text>
  </threadedComment>
  <threadedComment ref="X5" dT="2024-01-07T15:02:53.19" personId="{A17C39E9-7E86-994E-BFEC-41DAEFCF3BD1}" id="{C94D83D1-F7BB-4247-82A6-64DCB182F1AA}">
    <text>- Zwischenabgaben: etwas zu wenig</text>
  </threadedComment>
  <threadedComment ref="A6" dT="2024-01-01T12:24:28.89" personId="{A17C39E9-7E86-994E-BFEC-41DAEFCF3BD1}" id="{DE7CA9B3-854A-A14D-B94A-CA662AA22DF7}">
    <text>AL4_Livia_Pascal_Kim</text>
  </threadedComment>
  <threadedComment ref="C6" dT="2024-01-01T14:28:55.43" personId="{220337A8-17B4-774F-AC0E-66A15510ED67}" id="{E96F22F5-13B9-8746-9831-43F82B5FB3D2}">
    <text>- gut: Konzept fokussiert auf spezifische Zielgruppe (Sportlerinnen und Sportler).
Betonung der Bedeutung guter Schuhe für sportliche Aktivitäten.
- Keine ausreichende Begründung für die Auswahl der Produktkategorien.
Unklare Erklärung, wie der Shopname "Footwear Studio" entstanden ist.</text>
  </threadedComment>
  <threadedComment ref="D6" dT="2024-01-01T14:25:12.76" personId="{220337A8-17B4-774F-AC0E-66A15510ED67}" id="{20864CE4-247B-564B-95D7-326AE6FBB278}">
    <text xml:space="preserve">- Screenshot zu klein
- 2. Sheet fehlt </text>
  </threadedComment>
  <threadedComment ref="F6" dT="2024-01-01T14:29:37.70" personId="{220337A8-17B4-774F-AC0E-66A15510ED67}" id="{30CDF4B0-6AFF-6F41-9EEC-1BC6B0D9C02B}">
    <text xml:space="preserve">- gut!
</text>
  </threadedComment>
  <threadedComment ref="G6" dT="2024-01-01T14:32:56.81" personId="{220337A8-17B4-774F-AC0E-66A15510ED67}" id="{F1E19B66-F9E9-914E-A3F8-89673A9B3257}">
    <text>- viel zu klein, mit https://i.ibb.co/rFh9RD8/Zeichnung3.png geht es knapp
- 1:1 ist falsch
- FeedbackBox ohne Attribute
- unterstrichene Primärschlüssel</text>
    <extLst>
      <x:ext xmlns:xltc2="http://schemas.microsoft.com/office/spreadsheetml/2020/threadedcomments2" uri="{F7C98A9C-CBB3-438F-8F68-D28B6AF4A901}">
        <xltc2:checksum>1093448379</xltc2:checksum>
        <xltc2:hyperlink startIndex="21" length="39" url="https://i.ibb.co/rFh9RD8/Zeichnung3.png"/>
      </x:ext>
    </extLst>
  </threadedComment>
  <threadedComment ref="H6" dT="2024-01-01T14:34:00.00" personId="{220337A8-17B4-774F-AC0E-66A15510ED67}" id="{10600E1A-F6CF-5548-A7ED-1AF882272187}">
    <text xml:space="preserve">
- “Verknüpft mit” beide falsch
- Bewertung nicht im Diagramm</text>
  </threadedComment>
  <threadedComment ref="J6" dT="2024-01-01T14:36:09.27" personId="{220337A8-17B4-774F-AC0E-66A15510ED67}" id="{A87E8A3A-80DD-C747-840E-75E8539941B9}">
    <text>- falscher Link</text>
  </threadedComment>
  <threadedComment ref="K6" dT="2024-01-01T13:38:02.78" personId="{220337A8-17B4-774F-AC0E-66A15510ED67}" id="{3D1F15A8-0BA1-5446-9430-228395C9F93A}">
    <text xml:space="preserve">- eigene Tabellen: fehlt
- Attribut	 kundenprodukte	varchar(500)	</text>
  </threadedComment>
  <threadedComment ref="L6" dT="2024-01-01T14:37:09.25" personId="{220337A8-17B4-774F-AC0E-66A15510ED67}" id="{5AD81910-876D-8B4B-BE8B-54F45BD49109}">
    <text>- top!</text>
  </threadedComment>
  <threadedComment ref="M6" dT="2024-01-01T14:37:36.84" personId="{220337A8-17B4-774F-AC0E-66A15510ED67}" id="{7FB10AA5-7527-954F-94C9-BC4BEFBAD121}">
    <text>- 7 Duplikate</text>
  </threadedComment>
  <threadedComment ref="O6" dT="2024-01-01T14:38:40.51" personId="{220337A8-17B4-774F-AC0E-66A15510ED67}" id="{D7E47321-C034-FD4B-8A49-D774EE376D2D}">
    <text>- Umsetzung mit eigenen Tabellen aus 2.3</text>
  </threadedComment>
  <threadedComment ref="Q6" dT="2024-01-01T14:39:02.34" personId="{220337A8-17B4-774F-AC0E-66A15510ED67}" id="{946CA3F6-5DF9-914A-A775-62313E09D17D}">
    <text>- Bilder klein</text>
  </threadedComment>
  <threadedComment ref="S6" dT="2024-01-01T14:44:25.59" personId="{220337A8-17B4-774F-AC0E-66A15510ED67}" id="{E5D2EF1F-4344-A741-A8D2-0665DBEF9D48}">
    <text>- alle “verfügbaren”
- ohne Challenges</text>
  </threadedComment>
  <threadedComment ref="U6" dT="2024-01-01T12:24:46.61" personId="{A17C39E9-7E86-994E-BFEC-41DAEFCF3BD1}" id="{9603C2B0-1CC8-7C4B-9EE3-A083E5E4CF99}">
    <text>- gut: Kim war aktiv. 
- gute Doku</text>
  </threadedComment>
  <threadedComment ref="V6" dT="2024-01-01T14:45:39.21" personId="{220337A8-17B4-774F-AC0E-66A15510ED67}" id="{953382C6-6315-D942-8556-C16F6E4EBCA7}">
    <text>- zu knappe Quellen
- 7.2 Ratings braucht es nicht</text>
  </threadedComment>
  <threadedComment ref="W6" dT="2024-01-12T11:36:26.35" personId="{220337A8-17B4-774F-AC0E-66A15510ED67}" id="{A363C656-73C9-8947-8B3E-75025B04CBBA}">
    <text>- gut: Konzept und KI Bilder; gute Marketing Perspektive gebracht (Kunden im selben Shop, laufende Aktionen); ER Diagramm: gut gezoomt 
- "Alleinstehendes Merkmal" sprachlich und inhaltlich ungenau (Alleinstellungsmerkmal oder USP): alle Sportschuhe, etwas origineller
- "unsere Motivation" etwas viel Text zum Lesen 
- ER Diagramm: etwas zu viel Kontext, zu wenig technisch, gut mit Feedback Box, Bewertung
- SQL: sehr gut mit 3 Blöcken erklärt (SELECT, FROM, ORDER BY), noch etwas mehr Tiefe/Originalität 
- Datentyp: varchar / integer nicht gewusst 
- Präsentationstechnik: von allen gut, Kim noch etwas mehr zum Publikum sprechen</text>
  </threadedComment>
  <threadedComment ref="X6" dT="2024-01-07T15:02:53.19" personId="{A17C39E9-7E86-994E-BFEC-41DAEFCF3BD1}" id="{AEA15EB0-C797-1443-B2A0-861447FABE96}">
    <text>- Zwischenabgaben: etwas zu wenig
- insgesamt eine spannende Arbeit, ein paar Punkte etwas verschenkt mit schlechter Darstellung (vor allem ER Diagramm)</text>
  </threadedComment>
  <threadedComment ref="A7" dT="2024-01-01T12:17:29.36" personId="{220337A8-17B4-774F-AC0E-66A15510ED67}" id="{963AB445-05B6-5E46-8AE8-048A7815C8A0}">
    <text>Mariana_Kyra_Rafael</text>
  </threadedComment>
  <threadedComment ref="C7" dT="2024-01-02T01:27:57.18" personId="{220337A8-17B4-774F-AC0E-66A15510ED67}" id="{B5A1427C-B711-9140-ABC1-C0DB4CE67656}">
    <text>- gut: Detaillierte Geschichte und Hintergrund der Marke, zeigt persönlichen Bezug.
Klare Produktbeschreibung und vielfältige Kollektionen, die für verschiedene Zielgruppen ansprechend sind.
- Bilder: schöne Beschreibungen des Sortiments, auf Bild aber nicht ersichtlich. 
- Erklärung, wie der Shopname "Stoner Studios" entstanden ist.
- Keine spezifische Motivation für den Shop, außer allgemeinen Zielen.
- Kategorien (Grösse, Farbe, Gewicht) sind etwas zu allgemein, es fehlt eine einzigartige, spezielle Kategorie.</text>
  </threadedComment>
  <threadedComment ref="D7" dT="2024-01-02T01:30:17.69" personId="{220337A8-17B4-774F-AC0E-66A15510ED67}" id="{74BE7403-9D1C-C44C-B949-0AA159FA2991}">
    <text xml:space="preserve">- 2. Sheet fehlt </text>
  </threadedComment>
  <threadedComment ref="G7" dT="2024-01-02T01:32:37.48" personId="{220337A8-17B4-774F-AC0E-66A15510ED67}" id="{C78835E2-8588-3F4E-B731-A68F189E21B0}">
    <text xml:space="preserve">- schön mit Collection statt Hauptkategorien, schön in englisch und mit Farben
- Lesbarkeit: etwas zu klein (Schrift)
- Unterstrichene Primärschlüssel
</text>
  </threadedComment>
  <threadedComment ref="H7" dT="2024-01-02T01:33:51.21" personId="{220337A8-17B4-774F-AC0E-66A15510ED67}" id="{549AAFAA-2319-7840-B79B-4114E249A2D1}">
    <text xml:space="preserve">- Supplier nicht im Diagramm
- Begründung nicht gemäss Aufgabe
- Beziehung 1:1 ist falsch, es sind Attribute </text>
  </threadedComment>
  <threadedComment ref="J7" dT="2024-01-02T01:35:38.24" personId="{220337A8-17B4-774F-AC0E-66A15510ED67}" id="{7E581CB5-D9A1-904B-9C52-EFE75CFDE628}">
    <text>- Link nicht gemäss Aufgabe
- es fehlen auch einige Zugangsdaten</text>
  </threadedComment>
  <threadedComment ref="K7" dT="2024-01-02T01:36:46.92" personId="{220337A8-17B4-774F-AC0E-66A15510ED67}" id="{679D5555-B871-EE48-922C-8E75F4BE9964}">
    <text xml:space="preserve">- gut, etwas wenig Optimierungen
- gut, korrekte Umsetzung aller Tabellen, gut n:m umgesetzt
- gut mit einigen Einträgen bei product_order
- Supplier &lt;-&gt; Product ist etwas unrealistisch modelliert. Welche Kardinalität ist besser?
- Preis int: besser dezimal
- address	varchar(500): nicht atomar 	</text>
  </threadedComment>
  <threadedComment ref="L7" dT="2024-01-02T01:38:46.96" personId="{220337A8-17B4-774F-AC0E-66A15510ED67}" id="{47D47F6E-6272-9A40-979E-318FCA2B3AB3}">
    <text xml:space="preserve">- originelle Bilder, gute Grafik Skills, Illustrationen von Kyra gefallen mir sehr gut, toller Comic Style
- einige Bilder sind riesig (lange Ladezeit, schlecht für Web)
- Texte auf den Shirts sind teilweise sehr schlecht lesbar. Bewusste Design Entscheidung? :) </text>
  </threadedComment>
  <threadedComment ref="M7" dT="2024-01-02T01:37:12.40" personId="{220337A8-17B4-774F-AC0E-66A15510ED67}" id="{C31EB03B-26A5-0D4E-BE8E-A4857840D323}">
    <text>- Sehr viele Duplikate (144)</text>
  </threadedComment>
  <threadedComment ref="S7" dT="2024-01-02T01:44:34.38" personId="{220337A8-17B4-774F-AC0E-66A15510ED67}" id="{8FAB3A64-AF71-B04E-83D0-41FCCA6FBD1D}">
    <text>- ohne Challenges</text>
  </threadedComment>
  <threadedComment ref="U7" dT="2024-01-01T12:17:52.01" personId="{220337A8-17B4-774F-AC0E-66A15510ED67}" id="{D826D443-E839-C344-9392-453BEECF5A00}">
    <text>- gut: Rafael und Mariana waren aktiv 
- Kyra: 1 Quiz fehlt</text>
  </threadedComment>
  <threadedComment ref="W7" dT="2024-01-12T11:43:41.94" personId="{220337A8-17B4-774F-AC0E-66A15510ED67}" id="{4883B3E8-BC60-794B-9155-D61EF20054C5}">
    <text xml:space="preserve">- ganz toll mit den eigenen Illustrationen, die gehen leider fast etwas unter (Lesbarkeit); gut gemacht mit "Kaufprozess"  
- Alleinstellungsmerkmal (USP): von Grund auf neu entwickelt (Illustrationen): etwas vage, was genau ist von Grund auf neu (Illustrationen)
- Produktvariationen: etwas mehr herausgreifen 
- Kollektionen: etwas mehr erklären: was ist Senior, was Toddler, .. 
- ER: etwas klein, ein Produkt nur zu einer Kollektion
- ER: n:m order/product etwas holprig, dafür schön mit 1:n erklärt 
- ER: Originalität (nicht nur Attribute ablesen)
- Web GUI: gute Übersicht mit dem Bild, schön gemacht. Bei der Präsentation nicht ganz flüssig (Wechsel der Screens besser) 
- "name" nicht gewusst 
- Präsentationstechnik: insgesamt gut bis sehr gut. Kyra: etwas mehr zum Publikum (sehr gute Aussprache beim Englisch, native speaker?) </text>
  </threadedComment>
  <threadedComment ref="X7" dT="2024-01-07T15:02:53.19" personId="{A17C39E9-7E86-994E-BFEC-41DAEFCF3BD1}" id="{BC65D5FD-A0D7-8B4C-97CB-45A19940B584}">
    <text>- Zwischenabgaben: etwas zu wenig</text>
  </threadedComment>
  <threadedComment ref="A8" dT="2024-01-02T19:02:37.46" personId="{220337A8-17B4-774F-AC0E-66A15510ED67}" id="{A42251E4-0652-4F44-9C91-F36765B8F095}">
    <text>CL1_Tamara_Jasmin_Sarah</text>
  </threadedComment>
  <threadedComment ref="C8" dT="2023-12-29T21:48:43.73" personId="{220337A8-17B4-774F-AC0E-66A15510ED67}" id="{5285F1E9-0731-D34B-9329-9DC5CCE2F0B8}">
    <text>- Motivation: unklar, was am Sortiment besonders ist, Odermatt’s Bezug etwas unklar
- Marke als Hauptkategorie: Marken normalerweise nicht als Hauptkategorien, sondern eher als Filter</text>
  </threadedComment>
  <threadedComment ref="D8" dT="2023-12-30T22:47:34.22" personId="{A17C39E9-7E86-994E-BFEC-41DAEFCF3BD1}" id="{53D196FC-0A49-8D43-B977-2390EC34553C}">
    <text>- Kategorien fehlen (2. Sheet)</text>
  </threadedComment>
  <threadedComment ref="G8" dT="2024-01-02T13:37:37.85" personId="{220337A8-17B4-774F-AC0E-66A15510ED67}" id="{B02C8E56-D5A4-E24D-9632-C9F5E56BD420}">
    <text>- Unterstrichene Primärschlüssel
- “eröffnen” bei Produkte inhaltlich falsch</text>
  </threadedComment>
  <threadedComment ref="H8" dT="2024-01-02T13:40:04.42" personId="{220337A8-17B4-774F-AC0E-66A15510ED67}" id="{4F755C75-D057-B045-A648-18038D6E5661}">
    <text xml:space="preserve">- unklar: Zum Verständnis des Kunden wird der Name des Produkts aufgeführt. Sonst gut.
</text>
  </threadedComment>
  <threadedComment ref="J8" dT="2024-01-01T14:36:09.27" personId="{220337A8-17B4-774F-AC0E-66A15510ED67}" id="{EC84A172-1759-6D42-A873-B4615B03B50D}">
    <text>- falscher Link</text>
  </threadedComment>
  <threadedComment ref="K8" dT="2024-01-02T04:10:51.77" personId="{220337A8-17B4-774F-AC0E-66A15510ED67}" id="{81F54382-9EC6-3E4C-94C2-72C9699EF185}">
    <text>- Adresse nicht atomar
- Bestellung: Datum Datentyp</text>
  </threadedComment>
  <threadedComment ref="L8" dT="2024-01-02T15:21:06.20" personId="{A17C39E9-7E86-994E-BFEC-41DAEFCF3BD1}" id="{7B8094B5-5B10-5644-96CD-6F12D19A7E5B}">
    <text>- top Bilder
- Logos sollten noch etwas mehr verändert sein (Aufgabe Eigenleistung)
- 2 Bild Links funktionieren nicht</text>
  </threadedComment>
  <threadedComment ref="M8" dT="2024-01-02T01:37:12.40" personId="{220337A8-17B4-774F-AC0E-66A15510ED67}" id="{4541EC9F-098D-7447-B4C7-CE00863BECCE}">
    <text>- Sehr viele Duplikate (122)
- jsfiddle Link funktioniert nicht</text>
  </threadedComment>
  <threadedComment ref="N8" dT="2024-01-02T16:03:16.68" personId="{220337A8-17B4-774F-AC0E-66A15510ED67}" id="{38D9A856-BDB6-E341-8B71-639BA311C55A}">
    <text>- Fehlt: INSERT-Anweisung für Produkte in Bestellungen (Bestellung muss mindestens 2 verschiedene Produkte enthalten).
- Fehlt: UPDATE-Anweisung zur Aktualisierung der Lagermenge für die bestellten Produkte.
- Problem: Tabelle order ist ein reserviertes SQL-Wort. Name ändern oder mit “ “ umschliessen.  
- Fehlt: Rücksetzen des Lagerbestands auf den ursprünglichen Wert (UPDATE-Anweisung am Ende).</text>
  </threadedComment>
  <threadedComment ref="S8" dT="2024-01-02T01:44:34.38" personId="{220337A8-17B4-774F-AC0E-66A15510ED67}" id="{96694D30-6BCA-474E-967D-86F8E1FBB5A6}">
    <text>- alle “verfügbaren”
- ohne Challenges</text>
  </threadedComment>
  <threadedComment ref="W8" dT="2024-01-13T07:26:26.64" personId="{A17C39E9-7E86-994E-BFEC-41DAEFCF3BD1}" id="{A773D396-CA71-0E47-8454-4CED18DA66F3}">
    <text>- gut: schöner Einstieg mit Odermatt (ein Satz, 3 Stimmen); guter Überblick am Anfang; Top Design; Gut Hauptkategorie erklärt (warum relevant); Gut Kategorien erklärt, klar und verständlich was welche Kategorie ist; super Meme am Schluss (Louis!)
- gut: Präsentationstechnik: gute Skills (Sprache, Körpersprache) top mit Hilfsmittel gearbeitet
- ER Diagramm TOP: mit Interaktion, Sie haben Talent als Teacher :) 
- "on Piste" etwas unklar für Laien, Skibelag noch etwas ausführlicher (warum relevant für Kunden zum Auswählen)
- Produktvariationen: gut präsentiert; etwas zu wenig Originalität (Ski, den es so nirgends zu kaufen gibt)
- Alleinstellungsmerkmal (USP): schönes Storytelling mit Odermatt. Minus: nicht aus Sortiment heraus.
- ER Diagramm: Lösung nicht korrekt, 1=&gt;n Mahnung zu 1 Kunden
- Web GUI: fehlte. SQL mit Mahnungen gemacht, das dafür gut. 
- Datentypen: nicht gewusst
- Dauer: etwas zu lang (mehr als 10 Minuten)
- Datentypen: nicht gewusst</text>
  </threadedComment>
  <threadedComment ref="X8" dT="2024-01-02T11:31:51.86" personId="{A17C39E9-7E86-994E-BFEC-41DAEFCF3BD1}" id="{53FB22CF-73C4-E141-A212-8BC6ECA573BE}">
    <text xml:space="preserve">- schönes Titelbild. HTML/CSS passt aber besser für nächstes Semester  </text>
  </threadedComment>
  <threadedComment ref="A9" dT="2024-01-02T01:23:25.57" personId="{220337A8-17B4-774F-AC0E-66A15510ED67}" id="{8FE2D4DC-7AEC-9043-A0E6-9FEB0F92DAF4}">
    <text>CL2_David_Ennio_Frowin_Kim 2</text>
  </threadedComment>
  <threadedComment ref="C9" dT="2024-01-02T11:38:18.34" personId="{220337A8-17B4-774F-AC0E-66A15510ED67}" id="{0414F8DD-8CFA-4449-A41F-AB7C3421DAE8}">
    <text>- Kreative Idee für den Shopnamen "Phone Flow”, originelle Idee 
- Fehlender persönlicher Bezug zum Thema
- Produktbeschreibung zu knapp</text>
  </threadedComment>
  <threadedComment ref="D9" dT="2024-01-02T13:30:56.60" personId="{220337A8-17B4-774F-AC0E-66A15510ED67}" id="{AE9B243F-04D1-1B4C-B3DE-DDE3991635B8}">
    <text>- Kategorien fehlen (2. Sheet)</text>
  </threadedComment>
  <threadedComment ref="G9" dT="2024-01-02T13:43:14.53" personId="{220337A8-17B4-774F-AC0E-66A15510ED67}" id="{F9B66BCC-9898-DC4C-B6BE-3299B02509E4}">
    <text xml:space="preserve">- schlechte Lesbarkeit
- Primärschlüssel fett statt unterstrichen, sonst gut. </text>
  </threadedComment>
  <threadedComment ref="H9" dT="2024-01-02T13:46:30.86" personId="{220337A8-17B4-774F-AC0E-66A15510ED67}" id="{BB26A79C-099E-E64F-BD31-48E19259DFA8}">
    <text>- gute Erweiterung
- nur 1 Erweiterung</text>
  </threadedComment>
  <threadedComment ref="K9" dT="2024-01-02T01:24:01.07" personId="{220337A8-17B4-774F-AC0E-66A15510ED67}" id="{DEEC8ECF-98C6-A34D-80C0-29EBF6D43850}">
    <text>- gute Lösung
- gut: eigene Tabelle mit 2 Beziehungen
- Preis besser dezimal</text>
  </threadedComment>
  <threadedComment ref="L9" dT="2024-01-02T15:22:38.52" personId="{A17C39E9-7E86-994E-BFEC-41DAEFCF3BD1}" id="{F0B4F86C-9BE2-EB45-90AE-730183E2DE93}">
    <text>- 1 Link geht nicht 
- Kontrast Hintergrund/Vordergrund. Der Hintergrund ist zu kontrastreich, Fokus sollte auf Bild sein
- Logos pixelig</text>
  </threadedComment>
  <threadedComment ref="N9" dT="2024-01-02T16:09:00.33" personId="{220337A8-17B4-774F-AC0E-66A15510ED67}" id="{0D3BF94E-FF65-F149-9C14-ADBE4F8DF44D}">
    <text>- lagerbestand in UPDATE produkte wird ohne Berücksichtigung der Bestellmenge aktualisiert.</text>
  </threadedComment>
  <threadedComment ref="S9" dT="2024-01-03T08:59:25.40" personId="{220337A8-17B4-774F-AC0E-66A15510ED67}" id="{BFD25FD5-816A-714E-93F1-E83ED00D549C}">
    <text>- gute Lösung der 1. Challenge</text>
  </threadedComment>
  <threadedComment ref="V9" dT="2024-01-03T09:04:15.64" personId="{220337A8-17B4-774F-AC0E-66A15510ED67}" id="{8896E424-1C0F-4C48-A3A4-573B6B6E4AE7}">
    <text xml:space="preserve">- Doku der Quellen noch etwas ausführlicher
- gut: Zwischenberichte geschrieben </text>
  </threadedComment>
  <threadedComment ref="W9" dT="2024-01-13T07:30:20.53" personId="{A17C39E9-7E86-994E-BFEC-41DAEFCF3BD1}" id="{31385755-480B-8A40-BBD8-8796024FC0B0}">
    <text>- Animation beim Titel, yes :) Top Design. Kann ich etwas lernen von euch, gute Technologiewahl
- Gute Einführung in die Produktgruppe, top Marketing Perspektive 
- ER-Diagramm, etwas klein. Sehr gut erklärt mit Kardinalitäten.
- Präsentationstechnik: insgesamt gut, Ennio mit sehr guter Sprache ("Antonym"), etwas mehr zum Publikum sprechen
- SQL: WHERE (besser "filtern"), gut erklärt mit zuvor ausgewählt.  
- Sortieren: DESC gewusst
 - nahe an max. Punkten: bei SQL noch etwas mehr Tiefe</text>
  </threadedComment>
  <threadedComment ref="X9" dT="2024-01-02T11:34:21.35" personId="{220337A8-17B4-774F-AC0E-66A15510ED67}" id="{9C2E621A-8005-D54C-8792-521AE59C3AA1}">
    <text xml:space="preserve"> </text>
  </threadedComment>
  <threadedComment ref="Y9" dT="2024-01-13T07:32:36.13" personId="{A17C39E9-7E86-994E-BFEC-41DAEFCF3BD1}" id="{1A9A0846-442E-0549-8B55-7D0150EBC868}">
    <text>- tolle Arbeit
- originelles Konzept (iPhone mit Android, ..).  Jailbraking as Business Modell wäre schwierig rechtlich, Apple und co. wären nicht begeistert. Aber wäre cool, wenn es das gibt :) 
- für eine 6 hat nicht viel gefehlt: komplexere Lösung mit generischen Kategorien, Bilder nicht ganz so gut wie bei den anderen</text>
  </threadedComment>
  <threadedComment ref="A10" dT="2024-01-01T12:25:24.56" personId="{A17C39E9-7E86-994E-BFEC-41DAEFCF3BD1}" id="{4CB4A482-6185-7B41-8BEE-7F9337D5F3DB}">
    <text>CL3_Celine_Linda_Ollin_Ronja</text>
  </threadedComment>
  <threadedComment ref="C10" dT="2024-01-02T11:40:24.61" personId="{220337A8-17B4-774F-AC0E-66A15510ED67}" id="{F158E47A-B95F-2641-BF46-FFC8DB48ABA6}">
    <text>- Kreatives Shop-Konzept basierend auf Audi-Liebhaberei, guter Bezug zum Thema, Detaillierte und individuelle Konfigurationsmöglichkeiten für Autos
- Keine explizite Erklärung, wie der Name "Quattro Quartier" gewählt wurde.
- Fehlende detaillierte Beschreibung der Hauptkategorien und deren Begründung.</text>
  </threadedComment>
  <threadedComment ref="D10" dT="2024-01-02T13:30:56.60" personId="{220337A8-17B4-774F-AC0E-66A15510ED67}" id="{C1752A3D-393B-9B4A-8A38-ED884BCF2DA3}">
    <text>- Kategorien fehlen (2. Sheet)</text>
  </threadedComment>
  <threadedComment ref="F10" dT="2024-01-02T13:45:10.05" personId="{220337A8-17B4-774F-AC0E-66A15510ED67}" id="{453E3DEE-92D0-7944-8FEE-AE13C7F503C6}">
    <text>- “wollen” ist falsch</text>
  </threadedComment>
  <threadedComment ref="G10" dT="2024-01-02T13:37:37.85" personId="{220337A8-17B4-774F-AC0E-66A15510ED67}" id="{BE0DBD71-4F45-3546-A6F0-D42EDF06ADD1}">
    <text xml:space="preserve">- Unterstrichene Primärschlüssel
- Wunschliste: 1:1 Beziehung ist falsch, Attribut Kunde ergibt keinen Sinn
 </text>
  </threadedComment>
  <threadedComment ref="H10" dT="2024-01-02T13:46:30.86" personId="{220337A8-17B4-774F-AC0E-66A15510ED67}" id="{8A92FE3F-C24B-2446-9CCC-222545EEE797}">
    <text>- gute Erweiterung
- nur 1 Erweiterung</text>
  </threadedComment>
  <threadedComment ref="K10" dT="2024-01-02T04:16:05.87" personId="{220337A8-17B4-774F-AC0E-66A15510ED67}" id="{67BAB665-A559-7744-9541-B792786D2D9E}">
    <text>- Adresse nicht atomar
- eigene Tabelle fehlt</text>
  </threadedComment>
  <threadedComment ref="L10" dT="2024-01-02T15:23:30.85" personId="{A17C39E9-7E86-994E-BFEC-41DAEFCF3BD1}" id="{7E2DDE32-5735-5F45-885A-B6F2FC572F67}">
    <text>- einige Bilder Links gehen nicht
- etwas wenig originell, professionell, aber langweilig</text>
  </threadedComment>
  <threadedComment ref="M10" dT="2024-01-01T14:37:36.84" personId="{220337A8-17B4-774F-AC0E-66A15510ED67}" id="{6671DF9B-0EA3-E748-9DA8-4908BE04CCF6}">
    <text>- 64 Duplikate</text>
  </threadedComment>
  <threadedComment ref="N10" dT="2024-01-02T16:12:03.77" personId="{220337A8-17B4-774F-AC0E-66A15510ED67}" id="{8564C964-2F06-D946-8F7A-BFE7189601A5}">
    <text>- Falsche Bedingung in SELECT SUM(gesamtpreis): Es wird nach zahlungsstatus = bestellt gefiltert, sollte aber zahlungsstatus = bezahlt sein.
- Fehlerhafte UPDATE Anweisung für Lagerbestand: lagerbestand = 50 - 1 setzt den Lagerbestand auf 49 für alle Produkte, anstatt die Bestellmengen zu berücksichtigen.</text>
  </threadedComment>
  <threadedComment ref="O10" dT="2024-01-02T16:20:53.60" personId="{220337A8-17B4-774F-AC0E-66A15510ED67}" id="{3CB07263-E217-7D42-83CD-2DD4E56C85E9}">
    <text>- gute Tests, nicht gemäss Aufgabe (Tabellen aus 2.3 testen)</text>
  </threadedComment>
  <threadedComment ref="S10" dT="2024-01-01T14:44:25.59" personId="{220337A8-17B4-774F-AC0E-66A15510ED67}" id="{098ECA2D-3A0C-2F42-BEA0-D6804BDAE6C3}">
    <text>- alle “verfügbaren”
- ohne Challenges</text>
  </threadedComment>
  <threadedComment ref="U10" dT="2024-01-01T12:25:38.88" personId="{A17C39E9-7E86-994E-BFEC-41DAEFCF3BD1}" id="{BAB57A92-7934-BA48-BC46-51750714876D}">
    <text>- gut: Celine war aktiv</text>
  </threadedComment>
  <threadedComment ref="V10" dT="2024-01-03T09:02:52.09" personId="{220337A8-17B4-774F-AC0E-66A15510ED67}" id="{2A20F79A-7A57-3748-88DE-AF306EB32D22}">
    <text>- gute Doku der Quellen</text>
  </threadedComment>
  <threadedComment ref="W10" dT="2024-01-13T08:14:06.77" personId="{220337A8-17B4-774F-AC0E-66A15510ED67}" id="{08711008-6672-3D4B-90C5-26FFE83B3E00}">
    <text>- gut: schöner Einstieg, guter Überblick am Anfang
- Kategorien: gutes Fachwissen. Noch etwas mehr für Laien erklären
- ER Technik: sehr gut präsentiert mit roter Umrandung, Kardinalität etwas zu knapp (andere Richtung)
- Präsentationstechnnik: insgesamt gut; Ollin mehr zum Publikum sprechen, etwas flüssiger
- Mehr Originalität/Tiefe bei SQL 
- Was ist !=, Unterschied zu NULL: nahe dran
- Dauer: etwas zu kurz</text>
  </threadedComment>
  <threadedComment ref="A11" dT="2024-01-02T14:50:35.81" personId="{220337A8-17B4-774F-AC0E-66A15510ED67}" id="{8BFF7023-00A9-064B-8D9C-F0B704C80132}">
    <text>CL4_Connor_Marc_Emil</text>
  </threadedComment>
  <threadedComment ref="C11" dT="2024-01-02T11:45:26.35" personId="{220337A8-17B4-774F-AC0E-66A15510ED67}" id="{A19C3CF5-C751-3D48-8380-798818E38AFA}">
    <text xml:space="preserve">Positiv: Namensgebung ("Candy Shine") mit klarer Begründung
- Bilder fehlen
- Motivation: gut geschrieben, zu wenig konkret
- Die Kategorie "Sonstiges" ist zu ungenau </text>
  </threadedComment>
  <threadedComment ref="D11" dT="2024-01-02T13:31:44.96" personId="{220337A8-17B4-774F-AC0E-66A15510ED67}" id="{0C94FA46-5EAD-3C49-A246-23F92C08B149}">
    <text>- Kategorien fehlen (2. Sheet)
- konkrete Produkte, keine Wertlisten</text>
  </threadedComment>
  <threadedComment ref="G11" dT="2024-01-02T14:49:54.46" personId="{220337A8-17B4-774F-AC0E-66A15510ED67}" id="{9878D60C-1013-4244-B084-002B60368F66}">
    <text>- Lesbarkeit: zu klein
- Produkte/Bestellungen n:1 ist falsch
- Unterstrichene Primärschlüssel</text>
  </threadedComment>
  <threadedComment ref="K11" dT="2024-01-02T04:21:20.13" personId="{220337A8-17B4-774F-AC0E-66A15510ED67}" id="{F93B941F-31F8-BE46-8ACB-710DEC8B73D0}">
    <text>- Preis besser dezimal
- eigene Tabelle fehlt
- Adresse nicht atomar</text>
  </threadedComment>
  <threadedComment ref="L11" dT="2024-01-02T15:24:19.49" personId="{A17C39E9-7E86-994E-BFEC-41DAEFCF3BD1}" id="{4BAEB8CE-8B19-F94D-8C3B-A786F121BDA6}">
    <text>- top Bilder
- einige Duplikate</text>
  </threadedComment>
  <threadedComment ref="M11" dT="2024-01-02T16:17:31.42" personId="{220337A8-17B4-774F-AC0E-66A15510ED67}" id="{41C7822F-CE69-4347-AAFF-670DFE50FDBF}">
    <text xml:space="preserve">- massiv viele Duplikate: 1921
- zu viele Produkte (22865 statt 1000) </text>
  </threadedComment>
  <threadedComment ref="Q11" dT="2024-01-03T12:04:47.48" personId="{220337A8-17B4-774F-AC0E-66A15510ED67}" id="{A0F992A7-BDD9-3546-B34B-C4F1A48058D1}">
    <text>- gut mit vielen Hauptkategorien</text>
  </threadedComment>
  <threadedComment ref="R11" dT="2024-01-03T12:04:54.79" personId="{220337A8-17B4-774F-AC0E-66A15510ED67}" id="{28952E0F-7E60-4149-911D-9F2275F8F2FF}">
    <text xml:space="preserve">- Sortierung fehlt 
</text>
  </threadedComment>
  <threadedComment ref="S11" dT="2024-01-01T14:44:25.59" personId="{220337A8-17B4-774F-AC0E-66A15510ED67}" id="{CE56A56C-B3A8-9047-81ED-5C7A5BD76577}">
    <text>- alle “verfügbaren”
- ohne Challenges</text>
  </threadedComment>
  <threadedComment ref="W11" dT="2024-01-13T08:17:56.64" personId="{220337A8-17B4-774F-AC0E-66A15510ED67}" id="{CA7A673F-4BAF-4B4E-A98D-E988A4A63D61}">
    <text xml:space="preserve">- gut: guter Einstieg, cooles schlichtes Design; gut Alleinstellungsmerkmal erklärt; top Bilder
- Geschmäcker etwas zu lang. Dass Sie viele tolle Geschmäcker haben, kann man besser rüberbringen als alle vorlesen. Besser: Liste bringen aber nur ein paar Beispiele nennen.
- Produktvariationen: gut mit dem Riesen Dave :) gerne noch etwas länger
- ER: gute Lesbarkeit, gut erklärt, minus: Originalität
- Web GUI: etwas langer Wechsel, schlecht vorbereitet
- SQL Code erklären: etwas mehr Originalität/Tiefe
- SQL: was ist der *: ungenau erklärt
- Präsentationstechnik: Emil und Marc, mehr zum Publikum, auf Körperhaltung achten. Connor leicht besser. 
- Dauer: etwas zu kurz
- Marc: Kudos fürs dabei sein. Sie haben nicht so gut vorbereitet gewirkt. Manchmal ist es besser sich rauszunehmen und sich zu erholen. Praxis: Wenn Sie da sind, wird die "normale" Leistung erwartet.
</text>
  </threadedComment>
  <threadedComment ref="X11" dT="2024-01-07T15:02:53.19" personId="{A17C39E9-7E86-994E-BFEC-41DAEFCF3BD1}" id="{8573E0C7-DED6-AA42-9967-35CB152D2DCA}">
    <text>- Zwischenabgaben: etwas zu wenig</text>
  </threadedComment>
  <threadedComment ref="A12" dT="2024-01-01T12:26:06.52" personId="{A17C39E9-7E86-994E-BFEC-41DAEFCF3BD1}" id="{DEEB66EA-614A-3243-AF85-E953E72EC615}">
    <text>CL5_Nando_Ria_Samantha</text>
  </threadedComment>
  <threadedComment ref="C12" dT="2024-01-02T11:47:12.10" personId="{220337A8-17B4-774F-AC0E-66A15510ED67}" id="{14709BD7-C529-D446-988D-8DD83BD0E402}">
    <text xml:space="preserve">
- gut: Umweltfreundliches Konzept, günstigere Alternative zu Freitag-Produkten.
- Unspezifische Kategorien: Keine direkte Erklärung, warum gerade diese Kategorien (Umhängetaschen, Rucksäcke, etc.) gewählt wurden</text>
  </threadedComment>
  <threadedComment ref="G12" dT="2024-01-02T14:49:54.46" personId="{220337A8-17B4-774F-AC0E-66A15510ED67}" id="{B3F85FB9-073A-AD4C-971E-1A9BFF990F64}">
    <text>- gute Modellierung: Kategorien nicht ganz so umgesetzt
- Lesbarkeit: zu klein
- besitzt/besetzen, hat/haben: konsistent Plural</text>
  </threadedComment>
  <threadedComment ref="H12" dT="2024-01-02T13:46:30.86" personId="{220337A8-17B4-774F-AC0E-66A15510ED67}" id="{0061091F-4557-254F-80A6-44F850C12585}">
    <text>- gute Erweiterung
- nur 1 Erweiterung</text>
  </threadedComment>
  <threadedComment ref="J12" dT="2024-01-02T14:58:58.63" personId="{220337A8-17B4-774F-AC0E-66A15510ED67}" id="{6D89BCE6-A835-4D48-BE0F-526311AB537F}">
    <text>- Schema mit dbfiddle Link: schön!</text>
  </threadedComment>
  <threadedComment ref="K12" dT="2024-01-01T13:57:36.48" personId="{220337A8-17B4-774F-AC0E-66A15510ED67}" id="{9CED1DCC-A7B2-4244-92B5-FBBB76EBB71E}">
    <text xml:space="preserve">
- Schön mit eigener Modellierung, top mit SQL Functions. Werden eher weniger verwendet (SQL hat viele Nachteile gegenüber modernen Programmiersprachen). 
- gut: Erweiterte Lösung mit generischen Kategorien (Kategorien nicht als Attribute von Produkt)
- Hinweis zu Beilage: einige Tests (ER_PARSE_ERROR) aus cl5-db-report.html zählen bei euch nicht. 
- n:m Tabellen sollten auch Primärschlüssel haben 
- Hausnummer: Praxis: wird bei Strasse hinzugefügt (internationales Format) 
- UNIQUE fehlt
- Kommentar Praxis: SQL Functions besser mit PHP, JS oder Python. dienstag_produkte_kategorien: Gute Idee: so wird sichergestellt, dass jedes Produkt 3 Kategorien hat. 
In der Praxis: nur 2 Attribute: ProduktID, KategorieID. Komplexe Business Logik (3 Kategorien pro Produkt) verschiebt man in die Applikation. </text>
  </threadedComment>
  <threadedComment ref="L12" dT="2024-01-02T15:25:29.28" personId="{A17C39E9-7E86-994E-BFEC-41DAEFCF3BD1}" id="{CAD7BB07-01FE-024C-BA92-15093558F80B}">
    <text xml:space="preserve">- top Bilder, wirkt sehr professionell
- mit “Dienstag” Logo wäre super
- 1 Link geht nicht 
</text>
  </threadedComment>
  <threadedComment ref="M12" dT="2024-01-02T16:24:49.82" personId="{220337A8-17B4-774F-AC0E-66A15510ED67}" id="{723A6954-8A45-454E-9EFB-58E5C6F6C0C1}">
    <text>- viele Duplikate
- gut: eigenständige Lösung</text>
  </threadedComment>
  <threadedComment ref="N12" dT="2024-01-02T16:24:58.31" personId="{220337A8-17B4-774F-AC0E-66A15510ED67}" id="{F39A3B4A-C1A1-8B43-9161-84899F78D349}">
    <text xml:space="preserve">
- Gesamtpreis sollte als numerischer Wert eingefügt werden (z.B. '167.27') 
- UPDATE-Befehl mit ID nicht nötig: ID sollte konstant bleiben.
- Falsches Datumsformat: Erstellungsdatum sollte im Format YYYY-MM-DD oder YYYY-MM-DD HH:MM:SS sein, 23.03.2077 geht nicht.</text>
  </threadedComment>
  <threadedComment ref="R12" dT="2024-01-03T12:04:54.79" personId="{220337A8-17B4-774F-AC0E-66A15510ED67}" id="{E9882EFB-C64A-C846-AC10-2BBE588C4943}">
    <text xml:space="preserve">- Sortierung fehlt 
</text>
  </threadedComment>
  <threadedComment ref="S12" dT="2024-01-03T12:40:56.03" personId="{220337A8-17B4-774F-AC0E-66A15510ED67}" id="{01431A14-7B85-2A40-932F-06D2C0D1D2D7}">
    <text xml:space="preserve">
- guter eigener Lösungsweg
- Etwas umständlich und mit viel Konstanten, geht auch einfacher: https://www.db-fiddle.com/f/cXcNfsbC7hfwksJBG9Ki3G/2 </text>
    <extLst>
      <x:ext xmlns:xltc2="http://schemas.microsoft.com/office/spreadsheetml/2020/threadedcomments2" uri="{F7C98A9C-CBB3-438F-8F68-D28B6AF4A901}">
        <xltc2:checksum>2236288771</xltc2:checksum>
        <xltc2:hyperlink startIndex="94" length="52" url="https://www.db-fiddle.com/f/cXcNfsbC7hfwksJBG9Ki3G/2"/>
      </x:ext>
    </extLst>
  </threadedComment>
  <threadedComment ref="U12" dT="2024-01-01T12:26:17.91" personId="{A17C39E9-7E86-994E-BFEC-41DAEFCF3BD1}" id="{647EFC19-9EAF-FA46-A450-A6A7F2E28B12}">
    <text>- gut: Samantha war aktiv</text>
  </threadedComment>
  <threadedComment ref="V12" dT="2024-01-03T12:41:45.17" personId="{220337A8-17B4-774F-AC0E-66A15510ED67}" id="{6FD527E0-4D96-F94B-BEA7-BB5AB9A52AB2}">
    <text>- Quellen zu knapp</text>
  </threadedComment>
  <threadedComment ref="W12" dT="2024-01-13T08:24:08.37" personId="{220337A8-17B4-774F-AC0E-66A15510ED67}" id="{D95F3556-988B-C147-98B9-15579190AD74}">
    <text xml:space="preserve">- gut: interessante Story zu den KI Bilder
- Alleinstellungsmerkmal (USP) etwas genauer bringen (was gibt es nicht schon)
- Variationen: schön Variabilität des Angebots gezeigt; Alleinstellungsmerkmal (USP) etwas genauer bringen (was gibt es nicht schon)
- ER Diagramm: gut erklärt mit Bewertungen
- SQL: sehr gut erklärt mit wofür eine generische Tabelle. Sie haben alles selber rausgefunden gut. Manchmal vielleicht besser nachfragen. I know, viel Zeit für Support gibt es nicht. 
- Web Shop: Bilder etwas klein
- SQL Code: sehr gut erklärt
- Präsentationstechnik: gut, teilweise etwas zu sehr abgelesen (mehr zum Publikum). Nando gute Körperhaltung, ein paar Sätze etwas schnell "runtergerasselt". </text>
  </threadedComment>
  <threadedComment ref="A13" dT="2024-01-02T14:53:47.81" personId="{220337A8-17B4-774F-AC0E-66A15510ED67}" id="{1388F0FA-39C0-FD48-9463-14CBA9297B8D}">
    <text>B1_Anna_Ramona_Jamie</text>
  </threadedComment>
  <threadedComment ref="C13" dT="2024-01-02T12:26:58.00" personId="{220337A8-17B4-774F-AC0E-66A15510ED67}" id="{219B877B-CBBD-B549-A435-4B6688CCA41D}">
    <text>- positiv: Innovative Idee: Anpassung bestehender Filme, breite Sprachauswahl
- Name des Shops fehlt
- Hauptkategorien nicht vollständig begründet: Warum gerade diese Kategorien (Fantasy, Action, etc.) gewählt wurden, ist nicht erläutert.
- Bilder fehlen. Es werden keine spezifischen Produkte vorgestellt.</text>
  </threadedComment>
  <threadedComment ref="D13" dT="2024-01-02T13:30:56.60" personId="{220337A8-17B4-774F-AC0E-66A15510ED67}" id="{E22A1319-7C34-F547-8E9D-9E8C20F0203D}">
    <text>- Kategorien fehlen (2. Sheet)</text>
  </threadedComment>
  <threadedComment ref="G13" dT="2024-01-02T13:43:14.53" personId="{220337A8-17B4-774F-AC0E-66A15510ED67}" id="{93E2CCE0-B443-E74C-98DA-C92BE0D361D0}">
    <text>- gute Lesbarkeit, gutes Design
- Primärschlüssel nicht unterstrichen</text>
  </threadedComment>
  <threadedComment ref="K13" dT="2024-01-02T06:59:06.50" personId="{A17C39E9-7E86-994E-BFEC-41DAEFCF3BD1}" id="{E0F65BD4-DE69-5C4B-ABDA-9B1182738245}">
    <text>- Eigene Tabelle fehlt
- Preis besser dezimal</text>
  </threadedComment>
  <threadedComment ref="L13" dT="2024-01-02T15:26:40.47" personId="{A17C39E9-7E86-994E-BFEC-41DAEFCF3BD1}" id="{5F3AB6A7-997D-D444-810C-D0D41F8B6F41}">
    <text xml:space="preserve">- wunderschöne, zahlreiche, kreative Bilder, wow! 
</text>
  </threadedComment>
  <threadedComment ref="O13" dT="2024-01-02T16:20:53.60" personId="{220337A8-17B4-774F-AC0E-66A15510ED67}" id="{A462340F-03CD-2A4D-8073-9AEAEA310EBE}">
    <text>- gute Tests, nicht gemäss Aufgabe (Tabellen aus 2.3 testen)</text>
  </threadedComment>
  <threadedComment ref="W13" dT="2024-01-13T11:47:06.31" personId="{A17C39E9-7E86-994E-BFEC-41DAEFCF3BD1}" id="{4F06FAD3-F010-C443-A903-C816974B9C01}">
    <text xml:space="preserve">- guter Einstieg; Alleinstellungsmerkmal gut erklärt; gut Konzept erklärt; gut Variationen gezeigt
- Anime vs. Trickfilm? Was ist der Unterschied? 
- ER Diagramm: gutes Bild. n:1 gut erklärt, minus: Originalität
- SQL: mit SELECT verschiedene Spalten (gut),
- SQL: was ist "_ _": zu weit weg 
- SQL: Mehr Tiefe/Originalität
- zu kurz
- gute Präsentationstechnik: Ramona etwas lauter sprechen </text>
  </threadedComment>
  <threadedComment ref="A14" dT="2024-01-01T12:18:44.80" personId="{220337A8-17B4-774F-AC0E-66A15510ED67}" id="{EFDF18E0-9CB9-BB4B-AADE-E922D8AD65D4}">
    <text>B2_Sven_Rico_Viktor_MarcoZurfluh</text>
  </threadedComment>
  <threadedComment ref="C14" dT="2024-01-02T12:29:04.62" personId="{220337A8-17B4-774F-AC0E-66A15510ED67}" id="{D674D8CA-FCFA-C04B-80C2-5C690A0878BF}">
    <text>- Gute Integration von Funktion und Mode in Produktbeschreibung und Kategorisierung
- Unzureichende Begründung für Kategorien: Es fehlt eine ausführliche Begründung, warum gerade diese Kategorien gewählt wurden.</text>
  </threadedComment>
  <threadedComment ref="D14" dT="2024-01-02T13:30:56.60" personId="{220337A8-17B4-774F-AC0E-66A15510ED67}" id="{FABA5F39-922B-B744-831A-B6561BB8BDC8}">
    <text>- Kategorien fehlen (2. Sheet)</text>
  </threadedComment>
  <threadedComment ref="G14" dT="2024-01-02T14:56:27.56" personId="{220337A8-17B4-774F-AC0E-66A15510ED67}" id="{49FB4A4E-3B85-6A41-8820-B73FA80C8053}">
    <text>- Produkte &lt;&gt; Kunden ist falsch
- Lesbarkeit: etwas zu klein</text>
  </threadedComment>
  <threadedComment ref="H14" dT="2024-01-02T14:57:53.73" personId="{220337A8-17B4-774F-AC0E-66A15510ED67}" id="{4F47B802-4F6D-8C4A-B944-473E37E68787}">
    <text>- maximal 2, keine Auswahlsendung..  aber gut umgesetzt</text>
  </threadedComment>
  <threadedComment ref="K14" dT="2024-01-02T07:01:06.75" personId="{A17C39E9-7E86-994E-BFEC-41DAEFCF3BD1}" id="{ABEBD055-3F36-5F4A-8BB1-B5744828274D}">
    <text>- produkte_kunden ist falsch (keine Beziehung)
- Adresse nicht atomar
- Mitarbeiter ohne Beziehungen</text>
  </threadedComment>
  <threadedComment ref="L14" dT="2024-01-02T15:27:29.41" personId="{A17C39E9-7E86-994E-BFEC-41DAEFCF3BD1}" id="{EFF98DD6-DBD9-1B4B-B5E5-25D2AFF5D69B}">
    <text>- top Bilder, sehr professionell</text>
  </threadedComment>
  <threadedComment ref="N14" dT="2024-01-03T13:10:32.54" personId="{A17C39E9-7E86-994E-BFEC-41DAEFCF3BD1}" id="{032B5E04-63EC-3D4F-8B8A-E82D80D02A80}">
    <text>- Unklar, ob LAST_INSERT_ID() korrekt funktioniert, da es zweimal für dasselbe Produkt verwendet wird.</text>
  </threadedComment>
  <threadedComment ref="O14" dT="2023-12-30T22:26:23.57" personId="{A17C39E9-7E86-994E-BFEC-41DAEFCF3BD1}" id="{0EF6D403-CBA9-6748-8A42-C3C7A89CC8C7}">
    <text>- zu wenig SQL Code</text>
  </threadedComment>
  <threadedComment ref="R14" dT="2024-01-03T12:04:54.79" personId="{220337A8-17B4-774F-AC0E-66A15510ED67}" id="{12A81A8B-9759-CA4E-BB83-0BBCBD49517D}">
    <text xml:space="preserve">- Sortierung fehlt 
</text>
  </threadedComment>
  <threadedComment ref="S14" dT="2024-01-03T12:04:54.79" personId="{220337A8-17B4-774F-AC0E-66A15510ED67}" id="{0C2F5D03-79AA-1B49-AD25-C502C3A7C6AB}">
    <text xml:space="preserve">- Sortierung fehlt 
</text>
  </threadedComment>
  <threadedComment ref="U14" dT="2024-01-01T12:18:57.63" personId="{220337A8-17B4-774F-AC0E-66A15510ED67}" id="{62401D03-9E52-1643-AD7E-93F2AB8157E2}">
    <text>- Sven: 1 Quiz fehlt</text>
  </threadedComment>
  <threadedComment ref="V14" dT="2024-01-01T08:52:15.66" personId="{A17C39E9-7E86-994E-BFEC-41DAEFCF3BD1}" id="{C948053C-8D7E-6F48-99E2-BC01EDC63E8A}">
    <text>- externe Quellen etwas detaillierter
- spannend: gencraft</text>
  </threadedComment>
  <threadedComment ref="W14" dT="2024-01-13T11:59:46.29" personId="{A17C39E9-7E86-994E-BFEC-41DAEFCF3BD1}" id="{C14F62FE-A7A8-2F45-B8C4-3CAAED9E61A6}">
    <text>- TOP Einstieg! "manchmal sieht man nicht klar" =&gt; Klara
- lustige Idee mit den Brillen. Sie hatten sofort die Aufmerksamkeit, Detail: hätte gereicht am Anfang als Überraschungseffekt, dann wieder ohne Brillen. Special Effects sparsam einsetzen, wirkt besser  
- top: Bilder, gute Variationen
- gut: ER Diagramm: Mitarbeiter 1:n gut erklärt
- gut: gut Code präsentiert, sehr gute technische Erklärung
- USP: klarer  was an ihrem Sortiment besonders ist
- SQL: "&lt;&gt;" etwas ungenau
- SQL: noch mehr Tiefe/Originalität</text>
  </threadedComment>
  <threadedComment ref="A15" dT="2024-01-01T12:16:28.30" personId="{220337A8-17B4-774F-AC0E-66A15510ED67}" id="{484064A8-7467-BA45-8E09-B514C5972939}">
    <text>Janine_Kira_Sofia</text>
  </threadedComment>
  <threadedComment ref="C15" dT="2024-01-02T12:31:33.77" personId="{220337A8-17B4-774F-AC0E-66A15510ED67}" id="{1B9C1F46-F6DF-7349-9F9B-38427D00723A}">
    <text>- positiv: Die Verbindung der Shop-Idee mit persönlichen Erfahrungen. Der Shop fokussiert auf Haarprodukte, was eine klare Zielgruppe und Bedarf adressiert.
- Unklare Erklärung des Shopnamens 
– Es fehlt eine direkte Erklärung, wie der Name "RehabilitHair" gewählt wurde.</text>
  </threadedComment>
  <threadedComment ref="D15" dT="2024-01-02T13:30:56.60" personId="{220337A8-17B4-774F-AC0E-66A15510ED67}" id="{EEBF1567-C57E-D840-8628-DE78279AB70E}">
    <text>- Kategorien fehlen (2. Sheet)</text>
  </threadedComment>
  <threadedComment ref="G15" dT="2024-01-02T15:06:06.89" personId="{220337A8-17B4-774F-AC0E-66A15510ED67}" id="{A14A760D-C17D-EE4E-9965-F5758EAF578A}">
    <text>- interessante, originelle Modellierung mit Warenkorb zwischen Bestellung. 1:1 ist inhaltlich ok. Technisch würde man in der Praxis 1:n machen für spätere Erweiterungen (e.g., saved carts, wish lists)</text>
  </threadedComment>
  <threadedComment ref="K15" dT="2024-01-02T07:16:59.78" personId="{A17C39E9-7E86-994E-BFEC-41DAEFCF3BD1}" id="{5B97DCF0-6FE7-344A-AB8B-E458357EB60D}">
    <text>- n:m Tabelle fehlt (Bestellung/Kunde)
- carts: so hat jeder cart nur ein Produkt
- customer hat eine cart_id und cart eine customer_id. Doppelt gemoppelt ist hier falsch :)
- Adresse nicht atomar
- Eigene Tabelle fehlt</text>
  </threadedComment>
  <threadedComment ref="L15" dT="2024-01-02T15:29:29.35" personId="{A17C39E9-7E86-994E-BFEC-41DAEFCF3BD1}" id="{7709E60E-E482-6F4E-A3B2-3CAF1DB38570}">
    <text>- Bilder Links funktionieren nicht. Bei den anderen Gruppen gab es kein Problem mit dem Host, ich weiss es nicht. 
- stylishe Bilder</text>
  </threadedComment>
  <threadedComment ref="M15" dT="2024-01-02T16:24:49.82" personId="{220337A8-17B4-774F-AC0E-66A15510ED67}" id="{6CA91224-8662-124B-B387-CA8D95597B64}">
    <text xml:space="preserve">- viele Duplikate (1000)
 </text>
  </threadedComment>
  <threadedComment ref="N15" dT="2024-01-02T19:08:46.85" personId="{220337A8-17B4-774F-AC0E-66A15510ED67}" id="{9119D91E-1B25-9847-8D1E-7E8066200BA5}">
    <text>- gute Fehler Doku. Das Problem ist, dass sie zwei Fremdschlüssel haben, bzw. ein Attribut ist zu viel. 
- inventory-Aktualisierung: Der UPDATE-Befehl für products aktualisiert die Lagermenge pauschal um 1, sollte auf Bestand schauen.</text>
  </threadedComment>
  <threadedComment ref="S15" dT="2024-01-02T01:44:34.38" personId="{220337A8-17B4-774F-AC0E-66A15510ED67}" id="{FD2E1619-68B4-7A4E-B175-4422F035A376}">
    <text>- ohne Challenges
- Sortierung fehlt bei den Kategorien</text>
  </threadedComment>
  <threadedComment ref="U15" dT="2024-01-01T12:16:46.53" personId="{220337A8-17B4-774F-AC0E-66A15510ED67}" id="{B3A16F06-54C7-BC4B-A714-0F236194D8A4}">
    <text>- Kira: 1 Quiz fehlt</text>
  </threadedComment>
  <threadedComment ref="V15" dT="2024-01-01T08:52:15.66" personId="{A17C39E9-7E86-994E-BFEC-41DAEFCF3BD1}" id="{08F3AEA9-A9E2-8046-BEA8-9EFEB1180FB5}">
    <text>- etwas detaillierter</text>
  </threadedComment>
  <threadedComment ref="W15" dT="2024-01-13T12:14:19.86" personId="{A17C39E9-7E86-994E-BFEC-41DAEFCF3BD1}" id="{4726B981-EE75-4A49-BCAB-4F2E612F4EF0}">
    <text xml:space="preserve">- gut: Einstieg, tolles Bild, tolles Design, schön mit Animationen; Kategorien gut erklärt; Kategorien gut erklärt
- USP: Qualität als USP, etwas zu generischer USP, mehr auf besonderes Sortiment gehen
- ER Diagramm: gut erklärt; "jeder Warenkorb hat keine oder eine Bestellung". Erklärung war falsch für Kardinalität. Es gilt die Max-Notation, eine 1 oder ein n kann immer auch 0 sein.
- Warenkorb Idee: gut versucht, gut eigenen Lösungsweg gesucht. Es geht nicht ganz auf. 1:1 kommt in der Praxis so gut wie nie vor. In ihrem Modell ist Bestellung und Warenkorb dasselbe, es lohnt sich eher nicht 2 Tabellen zu machen.
  Sinnvoller wäre die Unterscheidung, wenn man berücksichtigen möchte, dass nicht jede Bestellung einen Online-Warenkorb hat
  (Bestellung per Telefon, Email).
- SQL: gut präsentiert, etwas lang, zu wenig technisch (mehr Tiefe/Originalität)
- DISTINCT: zu ungenau erklärt; nur die richtigen Werte
- Präsentationstechnik: gut präsentiert, etwas flüssiger und mehr zum Publikum. Bei Unterbrüchen, Tipp: "cooler" sein, einfach weitermachen (Konzept); Detail Kira: "Glücklichkeit" gibts nicht im Duden, besser zB. "Zufriedenheit"; Sofia etwas zu viel abgelesen, angenehme Sprache/Stimme. 
- Dauer: etwas zu lang </text>
  </threadedComment>
  <threadedComment ref="A16" dT="2024-01-02T15:12:31.60" personId="{220337A8-17B4-774F-AC0E-66A15510ED67}" id="{7ED0DAA9-768C-6F49-A19B-18B149CD5C40}">
    <text>B4_Rhea_Andreana_Anouk</text>
  </threadedComment>
  <threadedComment ref="C16" dT="2024-01-02T12:33:59.25" personId="{220337A8-17B4-774F-AC0E-66A15510ED67}" id="{1864C289-5289-B145-8FC9-191D4EB1700D}">
    <text>- positiv: Einzigartiges Konzept – Spezialisierung auf modifizierte Versionen klassischer Bücher. Klare Zielgruppenansprache – Fokus auf leidenschaftliche Buchliebhabende, die offen für neue Perspektiven sind.
- Keine Hauptkategorien und Kategorien genannt gemäss Aufgabe
- Bilder fehlen
- Unklare Erklärung zur Namenswahl – Es wird nicht erklärt, wie der Name "Book it!" entstanden ist.</text>
  </threadedComment>
  <threadedComment ref="D16" dT="2024-01-02T13:30:56.60" personId="{220337A8-17B4-774F-AC0E-66A15510ED67}" id="{A9E4506D-5BD9-8D4F-98FE-74701FB45B8E}">
    <text>- Kategorien fehlen (2. Sheet)
- Lesbarkeit (zu klein, Kontrast)</text>
  </threadedComment>
  <threadedComment ref="G16" dT="2024-01-02T15:08:35.00" personId="{220337A8-17B4-774F-AC0E-66A15510ED67}" id="{AEDD9ABB-7941-0649-9A14-41073C8431F5}">
    <text>- “kauft” ist falsch
- Lesbarkeit: Striche mit Kanten verbunden</text>
  </threadedComment>
  <threadedComment ref="H16" dT="2024-01-02T15:10:53.62" personId="{220337A8-17B4-774F-AC0E-66A15510ED67}" id="{C6048E09-C0E6-E34D-8316-2A7D1061D5EF}">
    <text>- Zahlungsmethode: nicht erklärt, weshalb mit 2 Entities verbunden
- falsch: “Ein Fremdschlüssel, der auf die Entität «Produkte» “</text>
  </threadedComment>
  <threadedComment ref="K16" dT="2024-01-02T07:03:42.71" personId="{A17C39E9-7E86-994E-BFEC-41DAEFCF3BD1}" id="{2A5944D3-BE6C-3B48-A04F-2F5737DC693C}">
    <text>- n:m Tabelle fehlt (Bestellung/Kunde)
- bestellung ohne Kunde_ID (1:n)
- Adresse nicht atomar
- Eigene Tabelle fehlt</text>
  </threadedComment>
  <threadedComment ref="L16" dT="2024-01-02T15:30:08.63" personId="{A17C39E9-7E86-994E-BFEC-41DAEFCF3BD1}" id="{C0F01AFA-391F-0C46-8704-96856C4948FC}">
    <text>- zauberhafte Bilder :)</text>
  </threadedComment>
  <threadedComment ref="M16" dT="2024-01-03T13:07:50.13" personId="{A17C39E9-7E86-994E-BFEC-41DAEFCF3BD1}" id="{A262CA5B-7392-314C-A3F3-CFCCD50BA258}">
    <text>- 9 Duplikate</text>
  </threadedComment>
  <threadedComment ref="N16" dT="2024-01-03T13:14:09.19" personId="{A17C39E9-7E86-994E-BFEC-41DAEFCF3BD1}" id="{DE7C258D-CC0F-BA4E-A913-CEF486F087F0}">
    <text>- Fehlerhaftes Update der produkt-Tabelle: produkt_id sollte nicht aktualisiert werden, da es ein Primärschlüssel ist.</text>
  </threadedComment>
  <threadedComment ref="S16" dT="2024-01-03T13:16:26.93" personId="{A17C39E9-7E86-994E-BFEC-41DAEFCF3BD1}" id="{6377C10E-18EC-C14A-ADC3-2D5EF25F8A5A}">
    <text>- interessante Lösung mit @gewaehlte_produkt_id 
- “alle verfügbaren” ist inhaltlich nicht ganz korrekt. Sie müssen nur nach dem Produktnamen filtern, nicht nach der Hauptkategorie des gewählten Produkts</text>
  </threadedComment>
  <threadedComment ref="V16" dT="2024-01-01T08:52:15.66" personId="{A17C39E9-7E86-994E-BFEC-41DAEFCF3BD1}" id="{74B1F460-21C1-6F4E-AEB9-368EDEE506EF}">
    <text>- etwas detaillierter</text>
  </threadedComment>
  <threadedComment ref="W16" dT="2024-01-13T13:16:23.11" personId="{220337A8-17B4-774F-AC0E-66A15510ED67}" id="{C7C33953-9908-8944-80A5-170D3DF2EB6C}">
    <text>- gut: tolles Konzept (USP: Bücher personalisieren); schönes, graziles Design; Marketing: gut mit Zielgruppendefinition; originelle Idee 
- ER: etwas klein, etwas kurz; Originalität Kunde/Bestellung
- SQL: sehr schöne technische Erklärung mit Bildern
- SQL Frage: oder Anführungszeichen (Backticks), nicht gewusst 
- Präsentationstechnik: technisches Setup etwas lange am Anfang, besser vorbereitet sein, sonst gut präsentiert</text>
  </threadedComment>
  <threadedComment ref="A17" dT="2024-01-02T19:01:42.85" personId="{220337A8-17B4-774F-AC0E-66A15510ED67}" id="{D6E372A4-2D56-3740-97D1-C86DB25A4E90}">
    <text>Sascha Sperisen, Cédric Gerber, Mattia Wespi, Marco Eberli</text>
  </threadedComment>
  <threadedComment ref="C17" dT="2024-01-02T12:36:52.08" personId="{220337A8-17B4-774F-AC0E-66A15510ED67}" id="{221361CA-08BC-FF4F-9412-14B8873A2D68}">
    <text>- positiv: Kreative Namensgebung, innovative Idee, schönes Thema
- Fehlende Begründung für die Auswahl der Marken als Hauptkategorien
- Unangemessene Sprache im Slogan</text>
  </threadedComment>
  <threadedComment ref="D17" dT="2024-01-02T13:30:56.60" personId="{220337A8-17B4-774F-AC0E-66A15510ED67}" id="{CC9D1DC3-CE08-1147-AABB-6074089AFD1B}">
    <text>- gut: viele Produkte, gute Auswahl aus dem Markt
- Kategorien fehlen (2. Sheet)</text>
  </threadedComment>
  <threadedComment ref="G17" dT="2024-01-02T15:14:55.67" personId="{220337A8-17B4-774F-AC0E-66A15510ED67}" id="{6288C9FD-0E13-F944-9BD1-07ABD984C8D7}">
    <text>- 1:1 bei Lieferung ist falsch. 1:1 gibt es in der Praxis fast nie. Mehrere Bestellungen können zB. in einer Lieferung geschickt werden. 
- formal unsauber bei Lieferung
- Lesbarkeit: zu klein</text>
  </threadedComment>
  <threadedComment ref="H17" dT="2024-01-02T15:15:24.50" personId="{220337A8-17B4-774F-AC0E-66A15510ED67}" id="{0FC0BC44-C083-7C4C-AC14-A80B6D396612}">
    <text>- Kundenbewertungen nicht modelliert</text>
  </threadedComment>
  <threadedComment ref="K17" dT="2024-01-02T07:08:03.59" personId="{A17C39E9-7E86-994E-BFEC-41DAEFCF3BD1}" id="{82FDA09E-B98C-9C41-A95B-72F722E446DC}">
    <text>- Preis besser dezimal
- falsch: adress tinyint
- Adresse nicht atomar
- Eigene Tabelle fehlt</text>
  </threadedComment>
  <threadedComment ref="L17" dT="2024-01-02T15:31:42.95" personId="{A17C39E9-7E86-994E-BFEC-41DAEFCF3BD1}" id="{6A572F4D-1526-AD4B-B0CB-4850BC2ABD79}">
    <text>- kreative Bilder, gefällt mir! Guter 8bit Stil für Einheitlichkeit
- Logo Bilder zu klein</text>
  </threadedComment>
  <threadedComment ref="M17" dT="2024-01-03T13:07:50.13" personId="{A17C39E9-7E86-994E-BFEC-41DAEFCF3BD1}" id="{2508AD05-BADD-3741-8DFB-74342C9B255A}">
    <text>- 12 Duplikate</text>
  </threadedComment>
  <threadedComment ref="S17" dT="2024-01-01T14:44:25.59" personId="{220337A8-17B4-774F-AC0E-66A15510ED67}" id="{B23224BD-4DBF-9645-B48F-030C4FDCB2AD}">
    <text>- alle “verfügbaren”
- ohne Challenges</text>
  </threadedComment>
  <threadedComment ref="W17" dT="2024-01-13T13:20:17.14" personId="{220337A8-17B4-774F-AC0E-66A15510ED67}" id="{8E6BCE37-1BEE-D049-9AE0-2EE516DE35FB}">
    <text>- Guter Überblick, top Grafiken; Namen schön erklärt; Top Thema  
- USP: vollumfängliches Angebot? Etwas zu generisch, USP aus meiner Sicht eher die Konfiguierbarkeit
- Produktvorstellung: etwas langwierig, aber gut formal eingehalten.
- KI generiert mit Bildern, teilweise Aspekte der Originale nicht wirklich wiedergegeben
- Portable aus meiner Sicht nicht klar definiert: stationär? standalone? Rucksack
- ER Diagramm (Marke/Produkt n:1): gut, aber Originalität nicht so spannend
- Code: offene Frage portable Datentyp: 2. Teil gut beantwortet
- mehr Tiefe/Originalität bei SQL/ER</text>
  </threadedComment>
  <threadedComment ref="X17" dT="2024-01-02T12:34:55.99" personId="{220337A8-17B4-774F-AC0E-66A15510ED67}" id="{8BF1FE71-9AA4-6746-A3C2-280F606D95F5}">
    <text>- wunderbares Titelbild</text>
  </threadedComment>
  <threadedComment ref="A18" dT="2024-01-02T15:15:53.73" personId="{A17C39E9-7E86-994E-BFEC-41DAEFCF3BD1}" id="{15AA5A8B-0480-B74E-92C6-6B700C4B5E06}">
    <text>B6_Tarja_Catalina_Chenille_Rahel_</text>
  </threadedComment>
  <threadedComment ref="C18" dT="2024-01-02T12:40:27.02" personId="{220337A8-17B4-774F-AC0E-66A15510ED67}" id="{38D75942-52BC-E24D-A8CD-2D93394410B3}">
    <text>- positiv: Persönlicher Bezug und Kreativität bei der Namensgebung (Planeya, inspiriert von "Plant”).  Gute Auswahl an Hauptkategorien, die auf unterschiedliche Bedürfnisse und Kenntnisstände der Kunden abgestimmt sind.
- Unklar, wie "Planeya" sich von anderen Online-Pflanzenshops unterscheidet (fehlende Unique Selling Points).</text>
  </threadedComment>
  <threadedComment ref="G18" dT="2024-01-02T15:16:48.42" personId="{A17C39E9-7E86-994E-BFEC-41DAEFCF3BD1}" id="{01EC2079-BBD5-6243-A1B1-0384F47B8B36}">
    <text xml:space="preserve">- gute Darstellung 
</text>
  </threadedComment>
  <threadedComment ref="K18" dT="2024-01-02T07:10:10.08" personId="{A17C39E9-7E86-994E-BFEC-41DAEFCF3BD1}" id="{389F5146-32D2-2F41-A994-D17BEEE620D5}">
    <text>- Adresse nicht atomar</text>
  </threadedComment>
  <threadedComment ref="L18" dT="2024-01-02T15:32:51.33" personId="{A17C39E9-7E86-994E-BFEC-41DAEFCF3BD1}" id="{0C6482EA-A997-084F-BBAD-FA92F09CFB08}">
    <text>- wunderschöne Bilder, top!</text>
  </threadedComment>
  <threadedComment ref="N18" dT="2024-01-03T13:21:12.27" personId="{A17C39E9-7E86-994E-BFEC-41DAEFCF3BD1}" id="{742F380B-4428-BA48-801D-0216135DEC7B}">
    <text>- Fehlende Aktualisierung der Lagermenge  
- Rücksetzung des Lagerbestands fehlt:   
- order ist ein reserviertes Wort in SQL  
- Mehrere Produkte in einer Bestellung fehlen: Es wird nicht sichergestellt, dass mindestens eine Bestellung 2 verschiedene Produkte enthält.</text>
  </threadedComment>
  <threadedComment ref="S18" dT="2024-01-01T14:44:25.59" personId="{220337A8-17B4-774F-AC0E-66A15510ED67}" id="{0ED03BF9-D696-114B-810F-354838BA6FAE}">
    <text>- alle “verfügbaren”
- ohne Challenges</text>
  </threadedComment>
  <threadedComment ref="W18" dT="2024-01-13T13:23:27.17" personId="{220337A8-17B4-774F-AC0E-66A15510ED67}" id="{E96A5AFA-1CDD-A743-AF73-A221B79130A1}">
    <text>- guter Einstieg; Konzept gut erklärt. 
- USP noch etwas klarer bringen, was gibt es bei euch, das es sonst nirgends gibt
- Hauptkategorien: noch etwas mehr ausführen,warum genau diese ausgewählt
- ER: gut erklärt mit Versandart (n:1)
- SQL: mehr Tiefe/Originalität
- Frage: "ORDER BY name"; gut beanwortet
- Präsentationstechnik: insgesamt gut, Chenille sehr gutes Deutsch (native german?); gut mit Hilfsmittel gearbeitet (Zoom bei SQL)
- Dauer: etwas zu kurz</text>
  </threadedComment>
  <threadedComment ref="A19" dT="2024-01-02T15:33:21.04" personId="{A17C39E9-7E86-994E-BFEC-41DAEFCF3BD1}" id="{2D48FFC5-B0CF-934F-A082-7AA2040C33CF}">
    <text>B7_Pascal_Nico_Janik_Lenny</text>
  </threadedComment>
  <threadedComment ref="C19" dT="2024-01-02T12:41:51.37" personId="{220337A8-17B4-774F-AC0E-66A15510ED67}" id="{F317D9AA-E2AB-DC42-877E-0762C2B6A869}">
    <text>- positiv: Starke Motivation und Einzigartigkeit durch individuelle Konfiguration von Unihockeystöcken und Expertise im Bereich Unihockey</text>
  </threadedComment>
  <threadedComment ref="G19" dT="2024-01-02T15:18:27.44" personId="{A17C39E9-7E86-994E-BFEC-41DAEFCF3BD1}" id="{F063603F-A416-2A43-BC74-E6957A1681CB}">
    <text>- Lesbarkeit: zu klein</text>
  </threadedComment>
  <threadedComment ref="K19" dT="2024-01-02T07:12:10.86" personId="{A17C39E9-7E86-994E-BFEC-41DAEFCF3BD1}" id="{1A01AD99-8F47-B24F-8EC0-8EC83C902A9B}">
    <text>- Preis besser dezimal
- Adresse nicht atomar</text>
  </threadedComment>
  <threadedComment ref="L19" dT="2024-01-02T15:29:29.35" personId="{A17C39E9-7E86-994E-BFEC-41DAEFCF3BD1}" id="{BBB90E3B-9B47-CF48-A718-3685DF82329D}">
    <text xml:space="preserve">- Bilder Links funktionieren nicht.  
- gute Arbeit bei den Farbvariationen
- Realitätsnah, aber etwas unschön. </text>
  </threadedComment>
  <threadedComment ref="M19" dT="2024-01-02T01:37:12.40" personId="{220337A8-17B4-774F-AC0E-66A15510ED67}" id="{1FFD61E3-C343-1447-A88B-9EA46D86A157}">
    <text>- Sehr viele Duplikate (mehr als tausend)</text>
  </threadedComment>
  <threadedComment ref="N19" dT="2024-01-03T13:24:04.68" personId="{A17C39E9-7E86-994E-BFEC-41DAEFCF3BD1}" id="{60172166-F2B8-854B-9A19-0514DD64BAF2}">
    <text>- DELETE-Anweisungen löschen alle Einträge, es sollten nur die spezifisch hinzugefügten gelöscht werden.</text>
  </threadedComment>
  <threadedComment ref="S19" dT="2024-01-03T13:24:58.79" personId="{A17C39E9-7E86-994E-BFEC-41DAEFCF3BD1}" id="{A996E3F0-3E5E-724B-83C1-B3C4D9A23057}">
    <text>- Bilder funktionieren nicht</text>
  </threadedComment>
  <threadedComment ref="W19" dT="2024-01-13T13:27:05.45" personId="{220337A8-17B4-774F-AC0E-66A15510ED67}" id="{6971EC91-CD8E-F94E-8E24-B8F19919C488}">
    <text>- Guter Einstieg, guter Ablauf; gutes Design; sehr gutes Fachwissen, gut rübergebracht (Flex, Ausleger, wichtige Marken)
- Alleinstellungsmerkmal: grosses Angebot, etwas spezifischer, gibt auch andere grosse Unihockey Shops
- ER Diagramm: etwas klein, gut mit Wunschliste
- GUI: gut damit umgegangen, dass Bilder nicht gehen.
- Präsentationstechnik: gut, lustig mit dem Remote Einspieler, Nico: sehr gute Sprache; gut damit umgegangen, dass Bilder nicht gehen 
- SQL Frage: _NAME_ "", zu ungenau
- Dauer: fast etwas zu kurz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1-01T08:40:26.07" personId="{A17C39E9-7E86-994E-BFEC-41DAEFCF3BD1}" id="{5CA2D99B-BD5C-164C-997F-4BD549167E9B}">
    <text xml:space="preserve">Anja_Lea_Dean </text>
  </threadedComment>
  <threadedComment ref="A3" dT="2024-01-02T19:02:15.35" personId="{220337A8-17B4-774F-AC0E-66A15510ED67}" id="{3734298E-FE7D-A649-AFC4-6960C01FFBDE}">
    <text>AL2_Elena_Sanja_Marc_Joel</text>
  </threadedComment>
  <threadedComment ref="A4" dT="2024-01-01T08:43:41.33" personId="{A17C39E9-7E86-994E-BFEC-41DAEFCF3BD1}" id="{0C41B5D4-A3A5-3140-88DD-2523EF6B8676}">
    <text>Argjir_Laurin_Ahmad</text>
  </threadedComment>
  <threadedComment ref="A5" dT="2024-01-01T12:24:28.89" personId="{A17C39E9-7E86-994E-BFEC-41DAEFCF3BD1}" id="{37470AAE-87A2-F048-94E8-0AECF0F69B68}">
    <text>AL4_Livia_Pascal_Kim</text>
  </threadedComment>
  <threadedComment ref="A6" dT="2024-01-01T12:17:29.36" personId="{220337A8-17B4-774F-AC0E-66A15510ED67}" id="{1B90D452-89A9-C045-869A-898A7E8C4DD6}">
    <text>Mariana_Kyra_Rafael</text>
  </threadedComment>
  <threadedComment ref="A7" dT="2024-01-02T19:02:37.46" personId="{220337A8-17B4-774F-AC0E-66A15510ED67}" id="{48F352ED-2E9F-984F-9EE2-DE42CEF2342E}">
    <text>CL1_Tamara_Jasmin_Sarah</text>
  </threadedComment>
  <threadedComment ref="A8" dT="2024-01-02T01:23:25.57" personId="{220337A8-17B4-774F-AC0E-66A15510ED67}" id="{A40BE5BA-352F-9341-845C-1E51BB993D48}">
    <text>CL2_David_Ennio_Frowin_Kim 2</text>
  </threadedComment>
  <threadedComment ref="A9" dT="2024-01-01T12:25:24.56" personId="{A17C39E9-7E86-994E-BFEC-41DAEFCF3BD1}" id="{4EC7C04A-B5EA-8B4E-9ED8-8804AA89CEC0}">
    <text>CL3_Celine_Linda_Ollin_Ronja</text>
  </threadedComment>
  <threadedComment ref="A10" dT="2024-01-02T14:50:35.81" personId="{220337A8-17B4-774F-AC0E-66A15510ED67}" id="{39C22301-8949-0E44-8142-6172C81675E2}">
    <text>CL4_Connor_Marc_Emil</text>
  </threadedComment>
  <threadedComment ref="A11" dT="2024-01-01T12:26:06.52" personId="{A17C39E9-7E86-994E-BFEC-41DAEFCF3BD1}" id="{A4BD1CA4-21C6-C54B-A5F2-87F3E53B9952}">
    <text>CL5_Nando_Ria_Samantha</text>
  </threadedComment>
  <threadedComment ref="A12" dT="2024-01-02T14:53:47.81" personId="{220337A8-17B4-774F-AC0E-66A15510ED67}" id="{E223BCA6-F379-EC41-96ED-4027EEDB1049}">
    <text>B1_Anna_Ramona_Jamie</text>
  </threadedComment>
  <threadedComment ref="A13" dT="2024-01-01T12:18:44.80" personId="{220337A8-17B4-774F-AC0E-66A15510ED67}" id="{AB308E8D-CFE9-CB4B-8F53-12DA841CF66A}">
    <text>B2_Sven_Rico_Viktor_MarcoZurfluh</text>
  </threadedComment>
  <threadedComment ref="A14" dT="2024-01-01T12:16:28.30" personId="{220337A8-17B4-774F-AC0E-66A15510ED67}" id="{6DBFA947-4BF0-0244-8F49-759FCF25A8E6}">
    <text>Janine_Kira_Sofia</text>
  </threadedComment>
  <threadedComment ref="A15" dT="2024-01-02T15:12:31.60" personId="{220337A8-17B4-774F-AC0E-66A15510ED67}" id="{3982D1F5-8A5E-D344-B97E-86CB90799BD9}">
    <text>B4_Rhea_Andreana_Anouk</text>
  </threadedComment>
  <threadedComment ref="A16" dT="2024-01-02T19:01:42.85" personId="{220337A8-17B4-774F-AC0E-66A15510ED67}" id="{2FED94A2-8653-954F-A389-B76D5A80BB1E}">
    <text>Sascha Sperisen, Cédric Gerber, Mattia Wespi, Marco Eberli</text>
  </threadedComment>
  <threadedComment ref="A17" dT="2024-01-02T15:15:53.73" personId="{A17C39E9-7E86-994E-BFEC-41DAEFCF3BD1}" id="{24746B1A-BCBD-6A46-B0A4-0A92CCFC6EB8}">
    <text>B6_Tarja_Catalina_Chenille_Rahel_</text>
  </threadedComment>
  <threadedComment ref="A18" dT="2024-01-02T15:33:21.04" personId="{A17C39E9-7E86-994E-BFEC-41DAEFCF3BD1}" id="{134F5F86-D12F-D94B-B14C-06CFFE0010B7}">
    <text>B7_Pascal_Nico_Janik_Lenny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24-01-01T08:40:26.07" personId="{A17C39E9-7E86-994E-BFEC-41DAEFCF3BD1}" id="{396E6563-B83C-3044-A56B-4A712C2CBBCB}">
    <text xml:space="preserve">Anja_Lea_Dean </text>
  </threadedComment>
  <threadedComment ref="A5" dT="2024-01-01T08:43:41.33" personId="{A17C39E9-7E86-994E-BFEC-41DAEFCF3BD1}" id="{64F7932D-72A4-744A-8F22-CFCEA7C23ACE}">
    <text>Argjir_Laurin_Ahmad</text>
  </threadedComment>
  <threadedComment ref="A6" dT="2024-01-01T12:24:28.89" personId="{A17C39E9-7E86-994E-BFEC-41DAEFCF3BD1}" id="{5D36349C-3C3D-D040-8A4F-F591CD81BACB}">
    <text>AL4_Livia_Pascal_Kim</text>
  </threadedComment>
  <threadedComment ref="A7" dT="2024-01-01T12:17:29.36" personId="{220337A8-17B4-774F-AC0E-66A15510ED67}" id="{ED9C293C-A638-EB4E-AE0D-685107BAF95A}">
    <text>Mariana_Kyra_Rafael</text>
  </threadedComment>
  <threadedComment ref="A10" dT="2024-01-01T12:25:24.56" personId="{A17C39E9-7E86-994E-BFEC-41DAEFCF3BD1}" id="{FCB3D28B-4FAA-2E45-9C4A-962D7D6ECC49}">
    <text>CL3_Celine_Linda_Ollin_Ronja</text>
  </threadedComment>
  <threadedComment ref="A12" dT="2024-01-01T12:26:06.52" personId="{A17C39E9-7E86-994E-BFEC-41DAEFCF3BD1}" id="{9329456C-09B4-E541-9B8D-B5A791C33C83}">
    <text>CL5_Nando_Ria_Samantha</text>
  </threadedComment>
  <threadedComment ref="A14" dT="2024-01-01T12:18:44.80" personId="{220337A8-17B4-774F-AC0E-66A15510ED67}" id="{69147A07-F5A1-064F-9017-19977B62DAE2}">
    <text>B2_Sven_Rico_Viktor_MarcoZurfluh</text>
  </threadedComment>
  <threadedComment ref="A15" dT="2024-01-01T12:16:28.30" personId="{220337A8-17B4-774F-AC0E-66A15510ED67}" id="{9FE3779D-9F3D-4D4D-87CB-CE283B44308E}">
    <text>Janine_Kira_Sofia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3" dT="2024-01-01T08:40:26.07" personId="{A17C39E9-7E86-994E-BFEC-41DAEFCF3BD1}" id="{EBF1B170-9A4D-BE45-A531-A4186F5C90F6}">
    <text xml:space="preserve">Anja_Lea_Dean </text>
  </threadedComment>
  <threadedComment ref="A4" dT="2024-01-02T19:02:15.35" personId="{220337A8-17B4-774F-AC0E-66A15510ED67}" id="{06159397-0C6F-6649-89DD-8B095F5A6C87}">
    <text>AL2_Elena_Sanja_Marc_Joel</text>
  </threadedComment>
  <threadedComment ref="A5" dT="2024-01-01T08:43:41.33" personId="{A17C39E9-7E86-994E-BFEC-41DAEFCF3BD1}" id="{F9B23A97-674B-FF4A-875A-50BB15BA2996}">
    <text>Argjir_Laurin_Ahmad</text>
  </threadedComment>
  <threadedComment ref="A6" dT="2024-01-01T12:24:28.89" personId="{A17C39E9-7E86-994E-BFEC-41DAEFCF3BD1}" id="{8629BDF2-8FA1-9747-997B-A34DB0B0D4FA}">
    <text>AL4_Livia_Pascal_Kim</text>
  </threadedComment>
  <threadedComment ref="A7" dT="2024-01-01T12:17:29.36" personId="{220337A8-17B4-774F-AC0E-66A15510ED67}" id="{65424A3C-59F4-2E44-A6B3-4C93F45DB682}">
    <text>Mariana_Kyra_Rafael</text>
  </threadedComment>
  <threadedComment ref="A8" dT="2024-01-02T19:02:37.46" personId="{220337A8-17B4-774F-AC0E-66A15510ED67}" id="{E060EC7F-7AC2-ED4B-8332-BB1AFE6FC62F}">
    <text>CL1_Tamara_Jasmin_Sarah</text>
  </threadedComment>
  <threadedComment ref="A9" dT="2024-01-02T01:23:25.57" personId="{220337A8-17B4-774F-AC0E-66A15510ED67}" id="{CC91F918-3A16-FA4B-AA7F-137CC12AB0C6}">
    <text>CL2_David_Ennio_Frowin_Kim 2</text>
  </threadedComment>
  <threadedComment ref="A10" dT="2024-01-01T12:25:24.56" personId="{A17C39E9-7E86-994E-BFEC-41DAEFCF3BD1}" id="{C56491FE-CA45-FE44-AEED-8B0585C62DE3}">
    <text>CL3_Celine_Linda_Ollin_Ronja</text>
  </threadedComment>
  <threadedComment ref="A11" dT="2024-01-02T14:50:35.81" personId="{220337A8-17B4-774F-AC0E-66A15510ED67}" id="{A907B75C-D3C1-A543-876B-31C5E21D1410}">
    <text>CL4_Connor_Marc_Emil</text>
  </threadedComment>
  <threadedComment ref="A12" dT="2024-01-01T12:26:06.52" personId="{A17C39E9-7E86-994E-BFEC-41DAEFCF3BD1}" id="{2D67D3EB-DE59-1746-BE9B-6D4C025E1C94}">
    <text>CL5_Nando_Ria_Samantha</text>
  </threadedComment>
  <threadedComment ref="A13" dT="2024-01-02T14:53:47.81" personId="{220337A8-17B4-774F-AC0E-66A15510ED67}" id="{01D63ABF-5262-164A-87B2-267BEEEB2363}">
    <text>B1_Anna_Ramona_Jamie</text>
  </threadedComment>
  <threadedComment ref="A14" dT="2024-01-01T12:18:44.80" personId="{220337A8-17B4-774F-AC0E-66A15510ED67}" id="{7251B411-683D-CA42-9347-8DB106299837}">
    <text>B2_Sven_Rico_Viktor_MarcoZurfluh</text>
  </threadedComment>
  <threadedComment ref="A15" dT="2024-01-01T12:16:28.30" personId="{220337A8-17B4-774F-AC0E-66A15510ED67}" id="{0C68000C-E9B9-8A47-9F56-47A70E9B5AE4}">
    <text>Janine_Kira_Sofia</text>
  </threadedComment>
  <threadedComment ref="A16" dT="2024-01-02T15:12:31.60" personId="{220337A8-17B4-774F-AC0E-66A15510ED67}" id="{6C65AD7B-38E2-1C48-A184-328FCFB2E1CA}">
    <text>B4_Rhea_Andreana_Anouk</text>
  </threadedComment>
  <threadedComment ref="A17" dT="2024-01-02T19:01:42.85" personId="{220337A8-17B4-774F-AC0E-66A15510ED67}" id="{B7C668B2-4848-0F4D-962D-467035A93AC8}">
    <text>Sascha Sperisen, Cédric Gerber, Mattia Wespi, Marco Eberli</text>
  </threadedComment>
  <threadedComment ref="A18" dT="2024-01-02T15:15:53.73" personId="{A17C39E9-7E86-994E-BFEC-41DAEFCF3BD1}" id="{10E928C5-9B34-6645-8B70-49A3FC342870}">
    <text>B6_Tarja_Catalina_Chenille_Rahel_</text>
  </threadedComment>
  <threadedComment ref="A19" dT="2024-01-02T15:33:21.04" personId="{A17C39E9-7E86-994E-BFEC-41DAEFCF3BD1}" id="{DAA8CFCE-6298-FF47-91C1-F0659A0A554D}">
    <text>B7_Pascal_Nico_Janik_Lenny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5995-8394-3C4A-92D3-27F7E3EBFED0}">
  <dimension ref="A1:AD55"/>
  <sheetViews>
    <sheetView tabSelected="1" workbookViewId="0">
      <selection activeCell="C5" sqref="C5"/>
    </sheetView>
  </sheetViews>
  <sheetFormatPr baseColWidth="10" defaultRowHeight="20"/>
  <cols>
    <col min="1" max="1" width="7.6640625" bestFit="1" customWidth="1"/>
    <col min="2" max="2" width="8.88671875" bestFit="1" customWidth="1"/>
    <col min="3" max="4" width="4.33203125" bestFit="1" customWidth="1"/>
    <col min="5" max="5" width="5" customWidth="1"/>
    <col min="6" max="7" width="4.33203125" bestFit="1" customWidth="1"/>
    <col min="8" max="8" width="4.109375" customWidth="1"/>
    <col min="9" max="9" width="5" customWidth="1"/>
    <col min="10" max="13" width="4.33203125" bestFit="1" customWidth="1"/>
    <col min="14" max="14" width="5.33203125" customWidth="1"/>
    <col min="15" max="15" width="4.33203125" bestFit="1" customWidth="1"/>
    <col min="16" max="16" width="4.5546875" style="1" bestFit="1" customWidth="1"/>
    <col min="17" max="19" width="4.33203125" bestFit="1" customWidth="1"/>
    <col min="20" max="20" width="4.44140625" customWidth="1"/>
    <col min="21" max="21" width="5.77734375" customWidth="1"/>
    <col min="22" max="22" width="4.33203125" bestFit="1" customWidth="1"/>
    <col min="23" max="23" width="5.6640625" style="1" customWidth="1"/>
    <col min="24" max="24" width="6.77734375" style="1" customWidth="1"/>
    <col min="25" max="25" width="5.77734375" bestFit="1" customWidth="1"/>
    <col min="26" max="26" width="6.5546875" customWidth="1"/>
  </cols>
  <sheetData>
    <row r="1" spans="1:30" s="1" customFormat="1" ht="25" customHeight="1">
      <c r="A1" s="7" t="s">
        <v>9</v>
      </c>
      <c r="B1" s="8" t="s">
        <v>4</v>
      </c>
      <c r="C1" s="7">
        <v>1.1000000000000001</v>
      </c>
      <c r="D1" s="7">
        <v>1.2</v>
      </c>
      <c r="E1" s="8" t="s">
        <v>5</v>
      </c>
      <c r="F1" s="7">
        <v>2.1</v>
      </c>
      <c r="G1" s="7">
        <v>2.2000000000000002</v>
      </c>
      <c r="H1" s="7">
        <v>2.2999999999999998</v>
      </c>
      <c r="I1" s="8" t="s">
        <v>7</v>
      </c>
      <c r="J1" s="7">
        <v>3.1</v>
      </c>
      <c r="K1" s="7">
        <v>3.2</v>
      </c>
      <c r="L1" s="7">
        <v>4.0999999999999996</v>
      </c>
      <c r="M1" s="7">
        <v>4.2</v>
      </c>
      <c r="N1" s="7">
        <v>4.3</v>
      </c>
      <c r="O1" s="7">
        <v>4.4000000000000004</v>
      </c>
      <c r="P1" s="8" t="s">
        <v>6</v>
      </c>
      <c r="Q1" s="7">
        <v>5.0999999999999996</v>
      </c>
      <c r="R1" s="7">
        <v>5.2</v>
      </c>
      <c r="S1" s="7">
        <v>5.3</v>
      </c>
      <c r="T1" s="8" t="s">
        <v>27</v>
      </c>
      <c r="U1" s="7">
        <v>6</v>
      </c>
      <c r="V1" s="7">
        <v>7</v>
      </c>
      <c r="W1" s="8" t="s">
        <v>10</v>
      </c>
      <c r="X1" s="8" t="s">
        <v>11</v>
      </c>
      <c r="Y1" s="9" t="s">
        <v>2</v>
      </c>
      <c r="Z1" s="10" t="s">
        <v>8</v>
      </c>
    </row>
    <row r="2" spans="1:30" s="2" customFormat="1" ht="25" customHeight="1">
      <c r="A2" s="15" t="s">
        <v>3</v>
      </c>
      <c r="B2" s="16">
        <f>SUM(C2:D2)</f>
        <v>5</v>
      </c>
      <c r="C2" s="17">
        <v>3</v>
      </c>
      <c r="D2" s="17">
        <v>2</v>
      </c>
      <c r="E2" s="18">
        <f>SUM(F2:H2)</f>
        <v>10</v>
      </c>
      <c r="F2" s="17">
        <v>2</v>
      </c>
      <c r="G2" s="17">
        <v>5</v>
      </c>
      <c r="H2" s="17">
        <v>3</v>
      </c>
      <c r="I2" s="18">
        <f>SUM(J2:O2)</f>
        <v>19</v>
      </c>
      <c r="J2" s="17">
        <v>1</v>
      </c>
      <c r="K2" s="17">
        <v>9</v>
      </c>
      <c r="L2" s="17">
        <v>4</v>
      </c>
      <c r="M2" s="17">
        <v>2</v>
      </c>
      <c r="N2" s="17">
        <v>2</v>
      </c>
      <c r="O2" s="17">
        <v>1</v>
      </c>
      <c r="P2" s="18">
        <v>8</v>
      </c>
      <c r="Q2" s="17">
        <v>2</v>
      </c>
      <c r="R2" s="17">
        <v>2</v>
      </c>
      <c r="S2" s="17">
        <v>4</v>
      </c>
      <c r="T2" s="18">
        <f>SUM(U2:V2)</f>
        <v>7</v>
      </c>
      <c r="U2" s="17">
        <v>5</v>
      </c>
      <c r="V2" s="17">
        <v>2</v>
      </c>
      <c r="W2" s="18">
        <v>8</v>
      </c>
      <c r="X2" s="18">
        <v>3</v>
      </c>
      <c r="Y2" s="18">
        <f>SUM(B2,E2,I2,P2, T2, W2, X2)</f>
        <v>60</v>
      </c>
      <c r="Z2" s="15">
        <f>ROUND((5/$Y$2) * Y2 + 1, 2)</f>
        <v>6</v>
      </c>
      <c r="AA2" s="3"/>
      <c r="AB2" s="3"/>
      <c r="AC2"/>
      <c r="AD2"/>
    </row>
    <row r="3" spans="1:30" ht="25" customHeight="1">
      <c r="A3" s="11" t="s">
        <v>0</v>
      </c>
      <c r="B3" s="12">
        <f t="shared" ref="B3:B19" si="0">SUM(C3:D3)</f>
        <v>4</v>
      </c>
      <c r="C3" s="13">
        <v>2</v>
      </c>
      <c r="D3" s="13">
        <v>2</v>
      </c>
      <c r="E3" s="14">
        <f t="shared" ref="E3:E19" si="1">SUM(F3:H3)</f>
        <v>6.5</v>
      </c>
      <c r="F3" s="13">
        <v>2</v>
      </c>
      <c r="G3" s="13">
        <v>2</v>
      </c>
      <c r="H3" s="13">
        <v>2.5</v>
      </c>
      <c r="I3" s="14">
        <f t="shared" ref="I3:I19" si="2">SUM(J3:O3)</f>
        <v>14.5</v>
      </c>
      <c r="J3" s="13">
        <v>0.5</v>
      </c>
      <c r="K3" s="13">
        <v>6</v>
      </c>
      <c r="L3" s="13">
        <v>3.5</v>
      </c>
      <c r="M3" s="13">
        <v>2</v>
      </c>
      <c r="N3" s="13">
        <v>2</v>
      </c>
      <c r="O3" s="13">
        <v>0.5</v>
      </c>
      <c r="P3" s="14">
        <f t="shared" ref="P3:P19" si="3">SUM(Q3:S3)</f>
        <v>5.5</v>
      </c>
      <c r="Q3" s="13">
        <v>2</v>
      </c>
      <c r="R3" s="13">
        <v>2</v>
      </c>
      <c r="S3" s="13">
        <v>1.5</v>
      </c>
      <c r="T3" s="14">
        <f>SUM(U3:V3)</f>
        <v>6.5</v>
      </c>
      <c r="U3" s="13">
        <v>5</v>
      </c>
      <c r="V3" s="13">
        <v>1.5</v>
      </c>
      <c r="W3" s="13">
        <v>5.5</v>
      </c>
      <c r="X3" s="13">
        <v>2.5</v>
      </c>
      <c r="Y3" s="14">
        <f>SUM(B3,E3,I3,P3, T3,W3, X3)+1</f>
        <v>46</v>
      </c>
      <c r="Z3" s="15">
        <f t="shared" ref="Z3:Z19" si="4">ROUND((5/$Y$2) * Y3 + 1, 2)</f>
        <v>4.83</v>
      </c>
      <c r="AA3" s="4"/>
      <c r="AB3" s="5"/>
    </row>
    <row r="4" spans="1:30" ht="25" customHeight="1">
      <c r="A4" s="11" t="s">
        <v>1</v>
      </c>
      <c r="B4" s="12">
        <f t="shared" si="0"/>
        <v>3</v>
      </c>
      <c r="C4" s="13">
        <v>1.5</v>
      </c>
      <c r="D4" s="13">
        <v>1.5</v>
      </c>
      <c r="E4" s="14">
        <f t="shared" si="1"/>
        <v>8</v>
      </c>
      <c r="F4" s="13">
        <v>2</v>
      </c>
      <c r="G4" s="13">
        <v>4</v>
      </c>
      <c r="H4" s="13">
        <v>2</v>
      </c>
      <c r="I4" s="14">
        <f t="shared" si="2"/>
        <v>13.5</v>
      </c>
      <c r="J4" s="13">
        <v>1</v>
      </c>
      <c r="K4" s="13">
        <v>5</v>
      </c>
      <c r="L4" s="13">
        <v>4</v>
      </c>
      <c r="M4" s="13">
        <v>1.5</v>
      </c>
      <c r="N4" s="13">
        <v>1.5</v>
      </c>
      <c r="O4" s="13">
        <v>0.5</v>
      </c>
      <c r="P4" s="14">
        <f t="shared" si="3"/>
        <v>6.5</v>
      </c>
      <c r="Q4" s="13">
        <v>2</v>
      </c>
      <c r="R4" s="13">
        <v>2</v>
      </c>
      <c r="S4" s="13">
        <v>2.5</v>
      </c>
      <c r="T4" s="14">
        <f>SUM(U4:V4)</f>
        <v>7</v>
      </c>
      <c r="U4" s="13">
        <v>5</v>
      </c>
      <c r="V4" s="13">
        <v>2</v>
      </c>
      <c r="W4" s="13">
        <v>7</v>
      </c>
      <c r="X4" s="13">
        <v>3</v>
      </c>
      <c r="Y4" s="14">
        <f>SUM(B4,E4,I4,P4, T4,W4, X4)+1</f>
        <v>49</v>
      </c>
      <c r="Z4" s="15">
        <f t="shared" si="4"/>
        <v>5.08</v>
      </c>
      <c r="AA4" s="4"/>
      <c r="AB4" s="5"/>
    </row>
    <row r="5" spans="1:30" ht="25" customHeight="1">
      <c r="A5" s="11" t="s">
        <v>12</v>
      </c>
      <c r="B5" s="12">
        <f t="shared" si="0"/>
        <v>3.5</v>
      </c>
      <c r="C5" s="13">
        <v>2</v>
      </c>
      <c r="D5" s="13">
        <v>1.5</v>
      </c>
      <c r="E5" s="14">
        <f t="shared" si="1"/>
        <v>6</v>
      </c>
      <c r="F5" s="13">
        <v>2</v>
      </c>
      <c r="G5" s="13">
        <v>3.5</v>
      </c>
      <c r="H5" s="13">
        <v>0.5</v>
      </c>
      <c r="I5" s="14">
        <f t="shared" si="2"/>
        <v>7</v>
      </c>
      <c r="J5" s="13">
        <v>1</v>
      </c>
      <c r="K5" s="13">
        <v>1.5</v>
      </c>
      <c r="L5" s="13">
        <v>3</v>
      </c>
      <c r="M5" s="13">
        <v>1.5</v>
      </c>
      <c r="N5" s="13">
        <v>0</v>
      </c>
      <c r="O5" s="13">
        <v>0</v>
      </c>
      <c r="P5" s="14">
        <f t="shared" si="3"/>
        <v>5</v>
      </c>
      <c r="Q5" s="13">
        <v>1.5</v>
      </c>
      <c r="R5" s="13">
        <v>2</v>
      </c>
      <c r="S5" s="13">
        <v>1.5</v>
      </c>
      <c r="T5" s="14">
        <f>SUM(U5:V5)</f>
        <v>6</v>
      </c>
      <c r="U5" s="13">
        <v>4.5</v>
      </c>
      <c r="V5" s="13">
        <v>1.5</v>
      </c>
      <c r="W5" s="13">
        <v>5.5</v>
      </c>
      <c r="X5" s="13">
        <v>2.5</v>
      </c>
      <c r="Y5" s="14">
        <f t="shared" ref="Y4:Y19" si="5">SUM(B5,E5,I5,P5, T5,W5, X5)+1</f>
        <v>36.5</v>
      </c>
      <c r="Z5" s="15">
        <f t="shared" si="4"/>
        <v>4.04</v>
      </c>
      <c r="AA5" s="4"/>
      <c r="AB5" s="5"/>
    </row>
    <row r="6" spans="1:30" ht="25" customHeight="1">
      <c r="A6" s="11" t="s">
        <v>13</v>
      </c>
      <c r="B6" s="12">
        <f t="shared" si="0"/>
        <v>3.5</v>
      </c>
      <c r="C6" s="13">
        <v>2.5</v>
      </c>
      <c r="D6" s="13">
        <v>1</v>
      </c>
      <c r="E6" s="14">
        <f t="shared" si="1"/>
        <v>6</v>
      </c>
      <c r="F6" s="13">
        <v>2</v>
      </c>
      <c r="G6" s="13">
        <v>2.5</v>
      </c>
      <c r="H6" s="13">
        <v>1.5</v>
      </c>
      <c r="I6" s="14">
        <f t="shared" si="2"/>
        <v>13</v>
      </c>
      <c r="J6" s="13">
        <v>0</v>
      </c>
      <c r="K6" s="13">
        <v>5.5</v>
      </c>
      <c r="L6" s="13">
        <v>4</v>
      </c>
      <c r="M6" s="13">
        <v>1.5</v>
      </c>
      <c r="N6" s="13">
        <v>2</v>
      </c>
      <c r="O6" s="13">
        <v>0</v>
      </c>
      <c r="P6" s="14">
        <f t="shared" si="3"/>
        <v>5</v>
      </c>
      <c r="Q6" s="13">
        <v>1.5</v>
      </c>
      <c r="R6" s="13">
        <v>2</v>
      </c>
      <c r="S6" s="13">
        <v>1.5</v>
      </c>
      <c r="T6" s="14">
        <f t="shared" ref="T6:T19" si="6">SUM(U6:V6)</f>
        <v>6.5</v>
      </c>
      <c r="U6" s="13">
        <v>5</v>
      </c>
      <c r="V6" s="13">
        <v>1.5</v>
      </c>
      <c r="W6" s="13">
        <v>6.5</v>
      </c>
      <c r="X6" s="13">
        <v>2.5</v>
      </c>
      <c r="Y6" s="14">
        <f t="shared" si="5"/>
        <v>44</v>
      </c>
      <c r="Z6" s="15">
        <f t="shared" si="4"/>
        <v>4.67</v>
      </c>
      <c r="AA6" s="4"/>
      <c r="AB6" s="5"/>
    </row>
    <row r="7" spans="1:30" ht="25" customHeight="1">
      <c r="A7" s="11" t="s">
        <v>14</v>
      </c>
      <c r="B7" s="12">
        <f t="shared" si="0"/>
        <v>3</v>
      </c>
      <c r="C7" s="13">
        <v>1.5</v>
      </c>
      <c r="D7" s="13">
        <v>1.5</v>
      </c>
      <c r="E7" s="14">
        <f t="shared" si="1"/>
        <v>7.5</v>
      </c>
      <c r="F7" s="13">
        <v>2</v>
      </c>
      <c r="G7" s="13">
        <v>4</v>
      </c>
      <c r="H7" s="13">
        <v>1.5</v>
      </c>
      <c r="I7" s="14">
        <f t="shared" si="2"/>
        <v>15</v>
      </c>
      <c r="J7" s="13">
        <v>0.5</v>
      </c>
      <c r="K7" s="13">
        <v>7</v>
      </c>
      <c r="L7" s="13">
        <v>3.5</v>
      </c>
      <c r="M7" s="13">
        <v>1</v>
      </c>
      <c r="N7" s="13">
        <v>2</v>
      </c>
      <c r="O7" s="13">
        <v>1</v>
      </c>
      <c r="P7" s="14">
        <f t="shared" si="3"/>
        <v>6</v>
      </c>
      <c r="Q7" s="13">
        <v>2</v>
      </c>
      <c r="R7" s="13">
        <v>2</v>
      </c>
      <c r="S7" s="13">
        <v>2</v>
      </c>
      <c r="T7" s="14">
        <f t="shared" si="6"/>
        <v>7</v>
      </c>
      <c r="U7" s="13">
        <v>5</v>
      </c>
      <c r="V7" s="13">
        <v>2</v>
      </c>
      <c r="W7" s="13">
        <v>6</v>
      </c>
      <c r="X7" s="13">
        <v>2.5</v>
      </c>
      <c r="Y7" s="14">
        <f t="shared" si="5"/>
        <v>48</v>
      </c>
      <c r="Z7" s="15">
        <f t="shared" si="4"/>
        <v>5</v>
      </c>
      <c r="AA7" s="4"/>
      <c r="AB7" s="5"/>
    </row>
    <row r="8" spans="1:30" ht="25" customHeight="1">
      <c r="A8" s="11" t="s">
        <v>15</v>
      </c>
      <c r="B8" s="12">
        <f t="shared" si="0"/>
        <v>3.5</v>
      </c>
      <c r="C8" s="13">
        <v>2</v>
      </c>
      <c r="D8" s="13">
        <v>1.5</v>
      </c>
      <c r="E8" s="14">
        <f t="shared" si="1"/>
        <v>7.5</v>
      </c>
      <c r="F8" s="13">
        <v>2</v>
      </c>
      <c r="G8" s="13">
        <v>4</v>
      </c>
      <c r="H8" s="13">
        <v>1.5</v>
      </c>
      <c r="I8" s="14">
        <f t="shared" si="2"/>
        <v>13.5</v>
      </c>
      <c r="J8" s="13">
        <v>0</v>
      </c>
      <c r="K8" s="13">
        <v>7.5</v>
      </c>
      <c r="L8" s="13">
        <v>3</v>
      </c>
      <c r="M8" s="13">
        <v>1</v>
      </c>
      <c r="N8" s="13">
        <v>1</v>
      </c>
      <c r="O8" s="13">
        <v>1</v>
      </c>
      <c r="P8" s="14">
        <f t="shared" si="3"/>
        <v>5.5</v>
      </c>
      <c r="Q8" s="13">
        <v>2</v>
      </c>
      <c r="R8" s="13">
        <v>2</v>
      </c>
      <c r="S8" s="13">
        <v>1.5</v>
      </c>
      <c r="T8" s="14">
        <f t="shared" si="6"/>
        <v>7</v>
      </c>
      <c r="U8" s="13">
        <v>5</v>
      </c>
      <c r="V8" s="13">
        <v>2</v>
      </c>
      <c r="W8" s="13">
        <v>5</v>
      </c>
      <c r="X8" s="13">
        <v>3</v>
      </c>
      <c r="Y8" s="14">
        <f t="shared" si="5"/>
        <v>46</v>
      </c>
      <c r="Z8" s="15">
        <f t="shared" si="4"/>
        <v>4.83</v>
      </c>
      <c r="AA8" s="4"/>
      <c r="AB8" s="5"/>
    </row>
    <row r="9" spans="1:30" ht="25" customHeight="1">
      <c r="A9" s="11" t="s">
        <v>16</v>
      </c>
      <c r="B9" s="12">
        <f t="shared" si="0"/>
        <v>3.5</v>
      </c>
      <c r="C9" s="13">
        <v>2</v>
      </c>
      <c r="D9" s="13">
        <v>1.5</v>
      </c>
      <c r="E9" s="14">
        <f t="shared" si="1"/>
        <v>8</v>
      </c>
      <c r="F9" s="13">
        <v>2</v>
      </c>
      <c r="G9" s="13">
        <v>4.5</v>
      </c>
      <c r="H9" s="13">
        <v>1.5</v>
      </c>
      <c r="I9" s="14">
        <f t="shared" si="2"/>
        <v>17</v>
      </c>
      <c r="J9" s="13">
        <v>1</v>
      </c>
      <c r="K9" s="13">
        <v>8.5</v>
      </c>
      <c r="L9" s="13">
        <v>2.5</v>
      </c>
      <c r="M9" s="13">
        <v>2</v>
      </c>
      <c r="N9" s="13">
        <v>2</v>
      </c>
      <c r="O9" s="13">
        <v>1</v>
      </c>
      <c r="P9" s="14">
        <f t="shared" si="3"/>
        <v>7</v>
      </c>
      <c r="Q9" s="13">
        <v>2</v>
      </c>
      <c r="R9" s="13">
        <v>2</v>
      </c>
      <c r="S9" s="13">
        <v>3</v>
      </c>
      <c r="T9" s="14">
        <f t="shared" si="6"/>
        <v>7</v>
      </c>
      <c r="U9" s="13">
        <v>5</v>
      </c>
      <c r="V9" s="13">
        <v>2</v>
      </c>
      <c r="W9" s="13">
        <v>7.5</v>
      </c>
      <c r="X9" s="13">
        <v>3</v>
      </c>
      <c r="Y9" s="14">
        <f t="shared" si="5"/>
        <v>54</v>
      </c>
      <c r="Z9" s="15">
        <f t="shared" si="4"/>
        <v>5.5</v>
      </c>
      <c r="AA9" s="4"/>
      <c r="AB9" s="5"/>
    </row>
    <row r="10" spans="1:30" ht="25" customHeight="1">
      <c r="A10" s="11" t="s">
        <v>17</v>
      </c>
      <c r="B10" s="12">
        <f t="shared" si="0"/>
        <v>3.5</v>
      </c>
      <c r="C10" s="13">
        <v>2</v>
      </c>
      <c r="D10" s="13">
        <v>1.5</v>
      </c>
      <c r="E10" s="14">
        <f t="shared" si="1"/>
        <v>7.5</v>
      </c>
      <c r="F10" s="13">
        <v>1.5</v>
      </c>
      <c r="G10" s="13">
        <v>4.5</v>
      </c>
      <c r="H10" s="13">
        <v>1.5</v>
      </c>
      <c r="I10" s="14">
        <f t="shared" si="2"/>
        <v>12.5</v>
      </c>
      <c r="J10" s="13">
        <v>1</v>
      </c>
      <c r="K10" s="13">
        <v>6</v>
      </c>
      <c r="L10" s="13">
        <v>2.5</v>
      </c>
      <c r="M10" s="13">
        <v>1</v>
      </c>
      <c r="N10" s="13">
        <v>1.5</v>
      </c>
      <c r="O10" s="13">
        <v>0.5</v>
      </c>
      <c r="P10" s="14">
        <f t="shared" si="3"/>
        <v>5.5</v>
      </c>
      <c r="Q10" s="13">
        <v>2</v>
      </c>
      <c r="R10" s="13">
        <v>2</v>
      </c>
      <c r="S10" s="13">
        <v>1.5</v>
      </c>
      <c r="T10" s="14">
        <f t="shared" si="6"/>
        <v>7</v>
      </c>
      <c r="U10" s="13">
        <v>5</v>
      </c>
      <c r="V10" s="13">
        <v>2</v>
      </c>
      <c r="W10" s="13">
        <v>6</v>
      </c>
      <c r="X10" s="13">
        <v>3</v>
      </c>
      <c r="Y10" s="14">
        <f t="shared" si="5"/>
        <v>46</v>
      </c>
      <c r="Z10" s="15">
        <f t="shared" si="4"/>
        <v>4.83</v>
      </c>
    </row>
    <row r="11" spans="1:30" ht="25" customHeight="1">
      <c r="A11" s="11" t="s">
        <v>18</v>
      </c>
      <c r="B11" s="12">
        <f t="shared" si="0"/>
        <v>2.5</v>
      </c>
      <c r="C11" s="13">
        <v>1.5</v>
      </c>
      <c r="D11" s="13">
        <v>1</v>
      </c>
      <c r="E11" s="14">
        <f t="shared" si="1"/>
        <v>5.5</v>
      </c>
      <c r="F11" s="13">
        <v>2</v>
      </c>
      <c r="G11" s="13">
        <v>3.5</v>
      </c>
      <c r="H11" s="13">
        <v>0</v>
      </c>
      <c r="I11" s="14">
        <f t="shared" si="2"/>
        <v>10.5</v>
      </c>
      <c r="J11" s="13">
        <v>1</v>
      </c>
      <c r="K11" s="13">
        <v>5.5</v>
      </c>
      <c r="L11" s="13">
        <v>3.5</v>
      </c>
      <c r="M11" s="13">
        <v>0.5</v>
      </c>
      <c r="N11" s="13">
        <v>0</v>
      </c>
      <c r="O11" s="13">
        <v>0</v>
      </c>
      <c r="P11" s="14">
        <f t="shared" si="3"/>
        <v>5</v>
      </c>
      <c r="Q11" s="13">
        <v>2</v>
      </c>
      <c r="R11" s="13">
        <v>1.5</v>
      </c>
      <c r="S11" s="13">
        <v>1.5</v>
      </c>
      <c r="T11" s="14">
        <f t="shared" si="6"/>
        <v>7</v>
      </c>
      <c r="U11" s="13">
        <v>5</v>
      </c>
      <c r="V11" s="13">
        <v>2</v>
      </c>
      <c r="W11" s="13">
        <v>4.5</v>
      </c>
      <c r="X11" s="13">
        <v>2.5</v>
      </c>
      <c r="Y11" s="14">
        <f t="shared" si="5"/>
        <v>38.5</v>
      </c>
      <c r="Z11" s="15">
        <f t="shared" si="4"/>
        <v>4.21</v>
      </c>
    </row>
    <row r="12" spans="1:30" ht="25" customHeight="1">
      <c r="A12" s="11" t="s">
        <v>19</v>
      </c>
      <c r="B12" s="12">
        <f t="shared" si="0"/>
        <v>4.5</v>
      </c>
      <c r="C12" s="13">
        <v>2.5</v>
      </c>
      <c r="D12" s="13">
        <v>2</v>
      </c>
      <c r="E12" s="14">
        <f t="shared" si="1"/>
        <v>7.5</v>
      </c>
      <c r="F12" s="13">
        <v>2</v>
      </c>
      <c r="G12" s="13">
        <v>4</v>
      </c>
      <c r="H12" s="13">
        <v>1.5</v>
      </c>
      <c r="I12" s="14">
        <f t="shared" si="2"/>
        <v>16.5</v>
      </c>
      <c r="J12" s="13">
        <v>1</v>
      </c>
      <c r="K12" s="13">
        <v>8.5</v>
      </c>
      <c r="L12" s="13">
        <v>3.5</v>
      </c>
      <c r="M12" s="13">
        <v>1</v>
      </c>
      <c r="N12" s="13">
        <v>1.5</v>
      </c>
      <c r="O12" s="13">
        <v>1</v>
      </c>
      <c r="P12" s="14">
        <f t="shared" si="3"/>
        <v>5.5</v>
      </c>
      <c r="Q12" s="13">
        <v>2</v>
      </c>
      <c r="R12" s="13">
        <v>1.5</v>
      </c>
      <c r="S12" s="13">
        <v>2</v>
      </c>
      <c r="T12" s="14">
        <f t="shared" si="6"/>
        <v>6.5</v>
      </c>
      <c r="U12" s="13">
        <v>5</v>
      </c>
      <c r="V12" s="13">
        <v>1.5</v>
      </c>
      <c r="W12" s="13">
        <v>7</v>
      </c>
      <c r="X12" s="13">
        <v>3</v>
      </c>
      <c r="Y12" s="14">
        <f t="shared" si="5"/>
        <v>51.5</v>
      </c>
      <c r="Z12" s="15">
        <f t="shared" si="4"/>
        <v>5.29</v>
      </c>
    </row>
    <row r="13" spans="1:30" ht="25" customHeight="1">
      <c r="A13" s="11" t="s">
        <v>20</v>
      </c>
      <c r="B13" s="12">
        <f t="shared" si="0"/>
        <v>3</v>
      </c>
      <c r="C13" s="13">
        <v>1.5</v>
      </c>
      <c r="D13" s="13">
        <v>1.5</v>
      </c>
      <c r="E13" s="14">
        <f t="shared" si="1"/>
        <v>6.5</v>
      </c>
      <c r="F13" s="13">
        <v>2</v>
      </c>
      <c r="G13" s="13">
        <v>4.5</v>
      </c>
      <c r="H13" s="13">
        <v>0</v>
      </c>
      <c r="I13" s="14">
        <f t="shared" si="2"/>
        <v>17</v>
      </c>
      <c r="J13" s="13">
        <v>1</v>
      </c>
      <c r="K13" s="13">
        <v>7.5</v>
      </c>
      <c r="L13" s="13">
        <v>4</v>
      </c>
      <c r="M13" s="13">
        <v>2</v>
      </c>
      <c r="N13" s="13">
        <v>2</v>
      </c>
      <c r="O13" s="13">
        <v>0.5</v>
      </c>
      <c r="P13" s="14">
        <f t="shared" si="3"/>
        <v>6</v>
      </c>
      <c r="Q13" s="13">
        <v>2</v>
      </c>
      <c r="R13" s="13">
        <v>2</v>
      </c>
      <c r="S13" s="13">
        <v>2</v>
      </c>
      <c r="T13" s="14">
        <f t="shared" si="6"/>
        <v>7</v>
      </c>
      <c r="U13" s="13">
        <v>5</v>
      </c>
      <c r="V13" s="13">
        <v>2</v>
      </c>
      <c r="W13" s="13">
        <v>5.5</v>
      </c>
      <c r="X13" s="13">
        <v>3</v>
      </c>
      <c r="Y13" s="14">
        <f t="shared" si="5"/>
        <v>49</v>
      </c>
      <c r="Z13" s="15">
        <f t="shared" si="4"/>
        <v>5.08</v>
      </c>
    </row>
    <row r="14" spans="1:30" ht="25" customHeight="1">
      <c r="A14" s="11" t="s">
        <v>21</v>
      </c>
      <c r="B14" s="12">
        <f t="shared" si="0"/>
        <v>4</v>
      </c>
      <c r="C14" s="13">
        <v>2.5</v>
      </c>
      <c r="D14" s="13">
        <v>1.5</v>
      </c>
      <c r="E14" s="14">
        <f t="shared" si="1"/>
        <v>9</v>
      </c>
      <c r="F14" s="13">
        <v>2</v>
      </c>
      <c r="G14" s="13">
        <v>4</v>
      </c>
      <c r="H14" s="13">
        <v>3</v>
      </c>
      <c r="I14" s="14">
        <f t="shared" si="2"/>
        <v>14</v>
      </c>
      <c r="J14" s="13">
        <v>1</v>
      </c>
      <c r="K14" s="13">
        <v>5</v>
      </c>
      <c r="L14" s="13">
        <v>4</v>
      </c>
      <c r="M14" s="13">
        <v>2</v>
      </c>
      <c r="N14" s="13">
        <v>1.5</v>
      </c>
      <c r="O14" s="13">
        <v>0.5</v>
      </c>
      <c r="P14" s="14">
        <f t="shared" si="3"/>
        <v>5</v>
      </c>
      <c r="Q14" s="13">
        <v>2</v>
      </c>
      <c r="R14" s="13">
        <v>1.5</v>
      </c>
      <c r="S14" s="13">
        <v>1.5</v>
      </c>
      <c r="T14" s="14">
        <f t="shared" si="6"/>
        <v>6</v>
      </c>
      <c r="U14" s="13">
        <v>4.5</v>
      </c>
      <c r="V14" s="13">
        <v>1.5</v>
      </c>
      <c r="W14" s="13">
        <v>7</v>
      </c>
      <c r="X14" s="13">
        <v>3</v>
      </c>
      <c r="Y14" s="14">
        <f t="shared" si="5"/>
        <v>49</v>
      </c>
      <c r="Z14" s="15">
        <f t="shared" si="4"/>
        <v>5.08</v>
      </c>
    </row>
    <row r="15" spans="1:30" ht="25" customHeight="1">
      <c r="A15" s="11" t="s">
        <v>22</v>
      </c>
      <c r="B15" s="12">
        <f t="shared" si="0"/>
        <v>4</v>
      </c>
      <c r="C15" s="13">
        <v>2.5</v>
      </c>
      <c r="D15" s="13">
        <v>1.5</v>
      </c>
      <c r="E15" s="14">
        <f t="shared" si="1"/>
        <v>8.5</v>
      </c>
      <c r="F15" s="13">
        <v>2</v>
      </c>
      <c r="G15" s="13">
        <v>5</v>
      </c>
      <c r="H15" s="13">
        <v>1.5</v>
      </c>
      <c r="I15" s="14">
        <f t="shared" si="2"/>
        <v>11.5</v>
      </c>
      <c r="J15" s="13">
        <v>1</v>
      </c>
      <c r="K15" s="13">
        <v>4.5</v>
      </c>
      <c r="L15" s="13">
        <v>3.5</v>
      </c>
      <c r="M15" s="13">
        <v>1</v>
      </c>
      <c r="N15" s="13">
        <v>1.5</v>
      </c>
      <c r="O15" s="13">
        <v>0</v>
      </c>
      <c r="P15" s="14">
        <f t="shared" si="3"/>
        <v>5.5</v>
      </c>
      <c r="Q15" s="13">
        <v>2</v>
      </c>
      <c r="R15" s="13">
        <v>2</v>
      </c>
      <c r="S15" s="13">
        <v>1.5</v>
      </c>
      <c r="T15" s="14">
        <f t="shared" si="6"/>
        <v>6</v>
      </c>
      <c r="U15" s="13">
        <v>4.5</v>
      </c>
      <c r="V15" s="13">
        <v>1.5</v>
      </c>
      <c r="W15" s="13">
        <v>5.5</v>
      </c>
      <c r="X15" s="13">
        <v>3</v>
      </c>
      <c r="Y15" s="14">
        <f t="shared" si="5"/>
        <v>45</v>
      </c>
      <c r="Z15" s="15">
        <f t="shared" si="4"/>
        <v>4.75</v>
      </c>
    </row>
    <row r="16" spans="1:30" ht="25" customHeight="1">
      <c r="A16" s="11" t="s">
        <v>23</v>
      </c>
      <c r="B16" s="12">
        <f t="shared" si="0"/>
        <v>2.5</v>
      </c>
      <c r="C16" s="13">
        <v>1.5</v>
      </c>
      <c r="D16" s="13">
        <v>1</v>
      </c>
      <c r="E16" s="14">
        <f t="shared" si="1"/>
        <v>8</v>
      </c>
      <c r="F16" s="13">
        <v>2</v>
      </c>
      <c r="G16" s="13">
        <v>4</v>
      </c>
      <c r="H16" s="13">
        <v>2</v>
      </c>
      <c r="I16" s="14">
        <f t="shared" si="2"/>
        <v>11</v>
      </c>
      <c r="J16" s="13">
        <v>0</v>
      </c>
      <c r="K16" s="13">
        <v>4</v>
      </c>
      <c r="L16" s="13">
        <v>4</v>
      </c>
      <c r="M16" s="13">
        <v>1.5</v>
      </c>
      <c r="N16" s="13">
        <v>1.5</v>
      </c>
      <c r="O16" s="13">
        <v>0</v>
      </c>
      <c r="P16" s="14">
        <f t="shared" si="3"/>
        <v>5.5</v>
      </c>
      <c r="Q16" s="13">
        <v>2</v>
      </c>
      <c r="R16" s="13">
        <v>2</v>
      </c>
      <c r="S16" s="13">
        <v>1.5</v>
      </c>
      <c r="T16" s="14">
        <f t="shared" si="6"/>
        <v>6.5</v>
      </c>
      <c r="U16" s="13">
        <v>5</v>
      </c>
      <c r="V16" s="13">
        <v>1.5</v>
      </c>
      <c r="W16" s="13">
        <v>6</v>
      </c>
      <c r="X16" s="13">
        <v>3</v>
      </c>
      <c r="Y16" s="14">
        <f t="shared" si="5"/>
        <v>43.5</v>
      </c>
      <c r="Z16" s="15">
        <f t="shared" si="4"/>
        <v>4.63</v>
      </c>
    </row>
    <row r="17" spans="1:26" ht="25" customHeight="1">
      <c r="A17" s="11" t="s">
        <v>24</v>
      </c>
      <c r="B17" s="12">
        <f t="shared" si="0"/>
        <v>3.5</v>
      </c>
      <c r="C17" s="13">
        <v>2</v>
      </c>
      <c r="D17" s="13">
        <v>1.5</v>
      </c>
      <c r="E17" s="14">
        <f t="shared" si="1"/>
        <v>8</v>
      </c>
      <c r="F17" s="13">
        <v>2</v>
      </c>
      <c r="G17" s="13">
        <v>3.5</v>
      </c>
      <c r="H17" s="13">
        <v>2.5</v>
      </c>
      <c r="I17" s="14">
        <f t="shared" si="2"/>
        <v>10.5</v>
      </c>
      <c r="J17" s="13">
        <v>1</v>
      </c>
      <c r="K17" s="13">
        <v>4</v>
      </c>
      <c r="L17" s="13">
        <v>3.5</v>
      </c>
      <c r="M17" s="13">
        <v>1.5</v>
      </c>
      <c r="N17" s="13">
        <v>0.5</v>
      </c>
      <c r="O17" s="13">
        <v>0</v>
      </c>
      <c r="P17" s="14">
        <f t="shared" si="3"/>
        <v>5.5</v>
      </c>
      <c r="Q17" s="13">
        <v>2</v>
      </c>
      <c r="R17" s="13">
        <v>2</v>
      </c>
      <c r="S17" s="13">
        <v>1.5</v>
      </c>
      <c r="T17" s="14">
        <f t="shared" si="6"/>
        <v>7</v>
      </c>
      <c r="U17" s="13">
        <v>5</v>
      </c>
      <c r="V17" s="13">
        <v>2</v>
      </c>
      <c r="W17" s="13">
        <v>5.5</v>
      </c>
      <c r="X17" s="13">
        <v>3</v>
      </c>
      <c r="Y17" s="14">
        <f t="shared" si="5"/>
        <v>44</v>
      </c>
      <c r="Z17" s="15">
        <f t="shared" si="4"/>
        <v>4.67</v>
      </c>
    </row>
    <row r="18" spans="1:26" ht="25" customHeight="1">
      <c r="A18" s="11" t="s">
        <v>25</v>
      </c>
      <c r="B18" s="12">
        <f t="shared" si="0"/>
        <v>4.5</v>
      </c>
      <c r="C18" s="13">
        <v>2.5</v>
      </c>
      <c r="D18" s="13">
        <v>2</v>
      </c>
      <c r="E18" s="14">
        <f t="shared" si="1"/>
        <v>8.5</v>
      </c>
      <c r="F18" s="13">
        <v>2</v>
      </c>
      <c r="G18" s="13">
        <v>5</v>
      </c>
      <c r="H18" s="13">
        <v>1.5</v>
      </c>
      <c r="I18" s="14">
        <f t="shared" si="2"/>
        <v>15.5</v>
      </c>
      <c r="J18" s="13">
        <v>1</v>
      </c>
      <c r="K18" s="13">
        <v>6.5</v>
      </c>
      <c r="L18" s="13">
        <v>4</v>
      </c>
      <c r="M18" s="13">
        <v>2</v>
      </c>
      <c r="N18" s="13">
        <v>1</v>
      </c>
      <c r="O18" s="13">
        <v>1</v>
      </c>
      <c r="P18" s="14">
        <f t="shared" si="3"/>
        <v>5.5</v>
      </c>
      <c r="Q18" s="13">
        <v>2</v>
      </c>
      <c r="R18" s="13">
        <v>2</v>
      </c>
      <c r="S18" s="13">
        <v>1.5</v>
      </c>
      <c r="T18" s="14">
        <f t="shared" si="6"/>
        <v>7</v>
      </c>
      <c r="U18" s="13">
        <v>5</v>
      </c>
      <c r="V18" s="13">
        <v>2</v>
      </c>
      <c r="W18" s="13">
        <v>6.5</v>
      </c>
      <c r="X18" s="13">
        <v>3</v>
      </c>
      <c r="Y18" s="14">
        <f t="shared" si="5"/>
        <v>51.5</v>
      </c>
      <c r="Z18" s="15">
        <f t="shared" si="4"/>
        <v>5.29</v>
      </c>
    </row>
    <row r="19" spans="1:26" ht="25" customHeight="1">
      <c r="A19" s="11" t="s">
        <v>26</v>
      </c>
      <c r="B19" s="12">
        <f t="shared" si="0"/>
        <v>5</v>
      </c>
      <c r="C19" s="13">
        <v>3</v>
      </c>
      <c r="D19" s="13">
        <v>2</v>
      </c>
      <c r="E19" s="14">
        <f t="shared" si="1"/>
        <v>8</v>
      </c>
      <c r="F19" s="13">
        <v>2</v>
      </c>
      <c r="G19" s="13">
        <v>4.5</v>
      </c>
      <c r="H19" s="13">
        <v>1.5</v>
      </c>
      <c r="I19" s="14">
        <f t="shared" si="2"/>
        <v>11.5</v>
      </c>
      <c r="J19" s="13">
        <v>1</v>
      </c>
      <c r="K19" s="13">
        <v>5.5</v>
      </c>
      <c r="L19" s="13">
        <v>2.5</v>
      </c>
      <c r="M19" s="13">
        <v>1</v>
      </c>
      <c r="N19" s="13">
        <v>1.5</v>
      </c>
      <c r="O19" s="13">
        <v>0</v>
      </c>
      <c r="P19" s="14">
        <f t="shared" si="3"/>
        <v>5.5</v>
      </c>
      <c r="Q19" s="13">
        <v>2</v>
      </c>
      <c r="R19" s="13">
        <v>2</v>
      </c>
      <c r="S19" s="13">
        <v>1.5</v>
      </c>
      <c r="T19" s="14">
        <f t="shared" si="6"/>
        <v>7</v>
      </c>
      <c r="U19" s="13">
        <v>5</v>
      </c>
      <c r="V19" s="13">
        <v>2</v>
      </c>
      <c r="W19" s="13">
        <v>6.5</v>
      </c>
      <c r="X19" s="13">
        <v>3</v>
      </c>
      <c r="Y19" s="14">
        <f t="shared" si="5"/>
        <v>47.5</v>
      </c>
      <c r="Z19" s="15">
        <f t="shared" si="4"/>
        <v>4.96</v>
      </c>
    </row>
    <row r="20" spans="1:26">
      <c r="B20" s="1"/>
      <c r="C20" s="1"/>
      <c r="D20" s="6"/>
      <c r="E20" s="6"/>
      <c r="F20" s="1"/>
      <c r="G20" s="1"/>
      <c r="H20" s="1"/>
      <c r="I20" s="1"/>
      <c r="J20" s="1"/>
      <c r="K20" s="1"/>
      <c r="L20" s="1"/>
      <c r="M20" s="1"/>
      <c r="N20" s="1"/>
      <c r="O20" s="1"/>
      <c r="Q20" s="1"/>
      <c r="R20" s="1"/>
      <c r="S20" s="1"/>
      <c r="T20" s="1"/>
      <c r="U20" s="1"/>
      <c r="V20" s="1"/>
      <c r="Y20" s="6"/>
    </row>
    <row r="21" spans="1:26">
      <c r="B21" s="1"/>
      <c r="C21" s="1"/>
      <c r="D21" s="6"/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Q21" s="1"/>
      <c r="R21" s="1"/>
      <c r="S21" s="1"/>
      <c r="T21" s="1"/>
      <c r="U21" s="1"/>
      <c r="V21" s="1"/>
      <c r="Y21" s="6"/>
    </row>
    <row r="22" spans="1:26">
      <c r="B22" s="1"/>
      <c r="C22" s="1"/>
      <c r="D22" s="6"/>
      <c r="E22" s="6"/>
      <c r="F22" s="1"/>
      <c r="G22" s="1"/>
      <c r="H22" s="1"/>
      <c r="I22" s="1"/>
      <c r="J22" s="1"/>
      <c r="K22" s="1"/>
      <c r="L22" s="1"/>
      <c r="M22" s="1"/>
      <c r="N22" s="1"/>
      <c r="O22" s="1"/>
      <c r="Q22" s="1"/>
      <c r="R22" s="1"/>
      <c r="S22" s="1"/>
      <c r="T22" s="1"/>
      <c r="U22" s="1"/>
      <c r="V22" s="1"/>
      <c r="Y22" s="6"/>
    </row>
    <row r="23" spans="1:26">
      <c r="B23" s="1"/>
      <c r="C23" s="1"/>
      <c r="D23" s="6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Q23" s="1"/>
      <c r="R23" s="1"/>
      <c r="S23" s="1"/>
      <c r="T23" s="1"/>
      <c r="U23" s="1"/>
      <c r="V23" s="1"/>
      <c r="Y23" s="6"/>
    </row>
    <row r="24" spans="1:26">
      <c r="B24" s="1"/>
      <c r="C24" s="1"/>
      <c r="D24" s="6"/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Q24" s="1"/>
      <c r="R24" s="1"/>
      <c r="S24" s="1"/>
      <c r="T24" s="1"/>
      <c r="U24" s="1"/>
      <c r="V24" s="1"/>
      <c r="Y24" s="6"/>
    </row>
    <row r="25" spans="1:26">
      <c r="B25" s="1"/>
      <c r="C25" s="1"/>
      <c r="D25" s="6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Q25" s="1"/>
      <c r="R25" s="1"/>
      <c r="S25" s="1"/>
      <c r="T25" s="1"/>
      <c r="U25" s="1"/>
      <c r="V25" s="1"/>
      <c r="Y25" s="6"/>
    </row>
    <row r="26" spans="1:26">
      <c r="B26" s="1"/>
      <c r="C26" s="1"/>
      <c r="D26" s="6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Q26" s="1"/>
      <c r="R26" s="1"/>
      <c r="S26" s="1"/>
      <c r="T26" s="1"/>
      <c r="U26" s="1"/>
      <c r="V26" s="1"/>
      <c r="Y26" s="6"/>
    </row>
    <row r="27" spans="1:26">
      <c r="B27" s="1"/>
      <c r="C27" s="1"/>
      <c r="D27" s="6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Q27" s="1"/>
      <c r="R27" s="1"/>
      <c r="S27" s="1"/>
      <c r="T27" s="1"/>
      <c r="U27" s="1"/>
      <c r="V27" s="1"/>
      <c r="Y27" s="6"/>
    </row>
    <row r="28" spans="1:26">
      <c r="B28" s="1"/>
      <c r="C28" s="1"/>
      <c r="D28" s="6"/>
      <c r="E28" s="6"/>
      <c r="F28" s="1"/>
      <c r="G28" s="1"/>
      <c r="H28" s="1"/>
      <c r="I28" s="1"/>
      <c r="J28" s="1"/>
      <c r="K28" s="1"/>
      <c r="L28" s="1"/>
      <c r="M28" s="1"/>
      <c r="N28" s="1"/>
      <c r="O28" s="1"/>
      <c r="Q28" s="1"/>
      <c r="R28" s="1"/>
      <c r="S28" s="1"/>
      <c r="T28" s="1"/>
      <c r="U28" s="1"/>
      <c r="V28" s="1"/>
      <c r="Y28" s="6"/>
    </row>
    <row r="29" spans="1:26">
      <c r="B29" s="1"/>
      <c r="C29" s="1"/>
      <c r="D29" s="6"/>
      <c r="E29" s="6"/>
      <c r="F29" s="1"/>
      <c r="G29" s="1"/>
      <c r="H29" s="1"/>
      <c r="I29" s="1"/>
      <c r="J29" s="1"/>
      <c r="K29" s="1"/>
      <c r="L29" s="1"/>
      <c r="M29" s="1"/>
      <c r="N29" s="1"/>
      <c r="O29" s="1"/>
      <c r="Q29" s="1"/>
      <c r="R29" s="1"/>
      <c r="S29" s="1"/>
      <c r="T29" s="1"/>
      <c r="U29" s="1"/>
      <c r="V29" s="1"/>
      <c r="Y29" s="6"/>
    </row>
    <row r="30" spans="1:26">
      <c r="B30" s="1"/>
      <c r="C30" s="1"/>
      <c r="D30" s="6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Q30" s="1"/>
      <c r="R30" s="1"/>
      <c r="S30" s="1"/>
      <c r="T30" s="1"/>
      <c r="U30" s="1"/>
      <c r="V30" s="1"/>
      <c r="Y30" s="6"/>
    </row>
    <row r="31" spans="1:26">
      <c r="B31" s="1"/>
      <c r="C31" s="1"/>
      <c r="D31" s="6"/>
      <c r="E31" s="6"/>
      <c r="F31" s="1"/>
      <c r="G31" s="1"/>
      <c r="H31" s="1"/>
      <c r="I31" s="1"/>
      <c r="J31" s="1"/>
      <c r="K31" s="1"/>
      <c r="L31" s="1"/>
      <c r="M31" s="1"/>
      <c r="N31" s="1"/>
      <c r="O31" s="1"/>
      <c r="Q31" s="1"/>
      <c r="R31" s="1"/>
      <c r="S31" s="1"/>
      <c r="T31" s="1"/>
      <c r="U31" s="1"/>
      <c r="V31" s="1"/>
      <c r="Y31" s="6"/>
    </row>
    <row r="32" spans="1:26">
      <c r="B32" s="1"/>
      <c r="C32" s="1"/>
      <c r="D32" s="6"/>
      <c r="E32" s="6"/>
      <c r="F32" s="1"/>
      <c r="G32" s="1"/>
      <c r="H32" s="1"/>
      <c r="I32" s="1"/>
      <c r="J32" s="1"/>
      <c r="K32" s="1"/>
      <c r="L32" s="1"/>
      <c r="M32" s="1"/>
      <c r="N32" s="1"/>
      <c r="O32" s="1"/>
      <c r="Q32" s="1"/>
      <c r="R32" s="1"/>
      <c r="S32" s="1"/>
      <c r="T32" s="1"/>
      <c r="U32" s="1"/>
      <c r="V32" s="1"/>
      <c r="Y32" s="6"/>
    </row>
    <row r="33" spans="2:25">
      <c r="B33" s="1"/>
      <c r="C33" s="1"/>
      <c r="D33" s="6"/>
      <c r="E33" s="6"/>
      <c r="F33" s="1"/>
      <c r="G33" s="1"/>
      <c r="H33" s="1"/>
      <c r="I33" s="1"/>
      <c r="J33" s="1"/>
      <c r="K33" s="1"/>
      <c r="L33" s="1"/>
      <c r="M33" s="1"/>
      <c r="N33" s="1"/>
      <c r="O33" s="1"/>
      <c r="Q33" s="1"/>
      <c r="R33" s="1"/>
      <c r="S33" s="1"/>
      <c r="T33" s="1"/>
      <c r="U33" s="1"/>
      <c r="V33" s="1"/>
      <c r="Y33" s="6"/>
    </row>
    <row r="34" spans="2:25">
      <c r="B34" s="1"/>
      <c r="C34" s="1"/>
      <c r="D34" s="6"/>
      <c r="E34" s="6"/>
      <c r="F34" s="1"/>
      <c r="G34" s="1"/>
      <c r="H34" s="1"/>
      <c r="I34" s="1"/>
      <c r="J34" s="1"/>
      <c r="K34" s="1"/>
      <c r="L34" s="1"/>
      <c r="M34" s="1"/>
      <c r="N34" s="1"/>
      <c r="O34" s="1"/>
      <c r="Q34" s="1"/>
      <c r="R34" s="1"/>
      <c r="S34" s="1"/>
      <c r="T34" s="1"/>
      <c r="U34" s="1"/>
      <c r="V34" s="1"/>
      <c r="Y34" s="6"/>
    </row>
    <row r="35" spans="2:25">
      <c r="B35" s="1"/>
      <c r="C35" s="1"/>
      <c r="D35" s="6"/>
      <c r="E35" s="6"/>
      <c r="F35" s="1"/>
      <c r="G35" s="1"/>
      <c r="H35" s="1"/>
      <c r="I35" s="1"/>
      <c r="J35" s="1"/>
      <c r="K35" s="1"/>
      <c r="L35" s="1"/>
      <c r="M35" s="1"/>
      <c r="N35" s="1"/>
      <c r="O35" s="1"/>
      <c r="Q35" s="1"/>
      <c r="R35" s="1"/>
      <c r="S35" s="1"/>
      <c r="T35" s="1"/>
      <c r="U35" s="1"/>
      <c r="V35" s="1"/>
      <c r="Y35" s="6"/>
    </row>
    <row r="36" spans="2:25">
      <c r="B36" s="1"/>
      <c r="C36" s="1"/>
      <c r="D36" s="6"/>
      <c r="E36" s="6"/>
      <c r="F36" s="1"/>
      <c r="G36" s="1"/>
      <c r="H36" s="1"/>
      <c r="I36" s="1"/>
      <c r="J36" s="1"/>
      <c r="K36" s="1"/>
      <c r="L36" s="1"/>
      <c r="M36" s="1"/>
      <c r="N36" s="1"/>
      <c r="O36" s="1"/>
      <c r="Q36" s="1"/>
      <c r="R36" s="1"/>
      <c r="S36" s="1"/>
      <c r="T36" s="1"/>
      <c r="U36" s="1"/>
      <c r="V36" s="1"/>
      <c r="Y36" s="6"/>
    </row>
    <row r="37" spans="2:25">
      <c r="B37" s="1"/>
      <c r="C37" s="1"/>
      <c r="D37" s="6"/>
      <c r="E37" s="6"/>
      <c r="F37" s="1"/>
      <c r="G37" s="1"/>
      <c r="H37" s="1"/>
      <c r="I37" s="1"/>
      <c r="J37" s="1"/>
      <c r="K37" s="1"/>
      <c r="L37" s="1"/>
      <c r="M37" s="1"/>
      <c r="N37" s="1"/>
      <c r="O37" s="1"/>
      <c r="Q37" s="1"/>
      <c r="R37" s="1"/>
      <c r="S37" s="1"/>
      <c r="T37" s="1"/>
      <c r="U37" s="1"/>
      <c r="V37" s="1"/>
      <c r="Y37" s="6"/>
    </row>
    <row r="38" spans="2:25">
      <c r="B38" s="1"/>
      <c r="C38" s="1"/>
      <c r="D38" s="6"/>
      <c r="E38" s="6"/>
      <c r="F38" s="1"/>
      <c r="G38" s="1"/>
      <c r="H38" s="1"/>
      <c r="I38" s="1"/>
      <c r="J38" s="1"/>
      <c r="K38" s="1"/>
      <c r="L38" s="1"/>
      <c r="M38" s="1"/>
      <c r="N38" s="1"/>
      <c r="O38" s="1"/>
      <c r="Q38" s="1"/>
      <c r="R38" s="1"/>
      <c r="S38" s="1"/>
      <c r="T38" s="1"/>
      <c r="U38" s="1"/>
      <c r="V38" s="1"/>
      <c r="Y38" s="6"/>
    </row>
    <row r="39" spans="2:25">
      <c r="B39" s="1"/>
      <c r="C39" s="1"/>
      <c r="D39" s="6"/>
      <c r="E39" s="6"/>
      <c r="F39" s="1"/>
      <c r="G39" s="1"/>
      <c r="H39" s="1"/>
      <c r="I39" s="1"/>
      <c r="J39" s="1"/>
      <c r="K39" s="1"/>
      <c r="L39" s="1"/>
      <c r="M39" s="1"/>
      <c r="N39" s="1"/>
      <c r="O39" s="1"/>
      <c r="Q39" s="1"/>
      <c r="R39" s="1"/>
      <c r="S39" s="1"/>
      <c r="T39" s="1"/>
      <c r="U39" s="1"/>
      <c r="V39" s="1"/>
      <c r="Y39" s="6"/>
    </row>
    <row r="40" spans="2:25">
      <c r="B40" s="1"/>
      <c r="C40" s="1"/>
      <c r="D40" s="6"/>
      <c r="E40" s="6"/>
      <c r="F40" s="1"/>
      <c r="G40" s="1"/>
      <c r="H40" s="1"/>
      <c r="I40" s="1"/>
      <c r="J40" s="1"/>
      <c r="K40" s="1"/>
      <c r="L40" s="1"/>
      <c r="M40" s="1"/>
      <c r="N40" s="1"/>
      <c r="O40" s="1"/>
      <c r="Q40" s="1"/>
      <c r="R40" s="1"/>
      <c r="S40" s="1"/>
      <c r="T40" s="1"/>
      <c r="U40" s="1"/>
      <c r="V40" s="1"/>
      <c r="Y40" s="6"/>
    </row>
    <row r="41" spans="2:25">
      <c r="B41" s="1"/>
      <c r="C41" s="1"/>
      <c r="D41" s="6"/>
      <c r="E41" s="6"/>
      <c r="F41" s="1"/>
      <c r="G41" s="1"/>
      <c r="H41" s="1"/>
      <c r="I41" s="1"/>
      <c r="J41" s="1"/>
      <c r="K41" s="1"/>
      <c r="L41" s="1"/>
      <c r="M41" s="1"/>
      <c r="N41" s="1"/>
      <c r="O41" s="1"/>
      <c r="Q41" s="1"/>
      <c r="R41" s="1"/>
      <c r="S41" s="1"/>
      <c r="T41" s="1"/>
      <c r="U41" s="1"/>
      <c r="V41" s="1"/>
      <c r="Y41" s="6"/>
    </row>
    <row r="42" spans="2:25">
      <c r="B42" s="1"/>
      <c r="C42" s="1"/>
      <c r="D42" s="6"/>
      <c r="E42" s="6"/>
      <c r="F42" s="1"/>
      <c r="G42" s="1"/>
      <c r="H42" s="1"/>
      <c r="I42" s="1"/>
      <c r="J42" s="1"/>
      <c r="K42" s="1"/>
      <c r="L42" s="1"/>
      <c r="M42" s="1"/>
      <c r="N42" s="1"/>
      <c r="O42" s="1"/>
      <c r="Q42" s="1"/>
      <c r="R42" s="1"/>
      <c r="S42" s="1"/>
      <c r="T42" s="1"/>
      <c r="U42" s="1"/>
      <c r="V42" s="1"/>
      <c r="Y42" s="6"/>
    </row>
    <row r="43" spans="2:25">
      <c r="B43" s="1"/>
      <c r="C43" s="1"/>
      <c r="D43" s="6"/>
      <c r="E43" s="6"/>
      <c r="F43" s="1"/>
      <c r="G43" s="1"/>
      <c r="H43" s="1"/>
      <c r="I43" s="1"/>
      <c r="J43" s="1"/>
      <c r="K43" s="1"/>
      <c r="L43" s="1"/>
      <c r="M43" s="1"/>
      <c r="N43" s="1"/>
      <c r="O43" s="1"/>
      <c r="Q43" s="1"/>
      <c r="R43" s="1"/>
      <c r="S43" s="1"/>
      <c r="T43" s="1"/>
      <c r="U43" s="1"/>
      <c r="V43" s="1"/>
      <c r="Y43" s="6"/>
    </row>
    <row r="44" spans="2:25">
      <c r="B44" s="1"/>
      <c r="C44" s="1"/>
      <c r="D44" s="6"/>
      <c r="E44" s="6"/>
      <c r="F44" s="1"/>
      <c r="G44" s="1"/>
      <c r="H44" s="1"/>
      <c r="I44" s="1"/>
      <c r="J44" s="1"/>
      <c r="K44" s="1"/>
      <c r="L44" s="1"/>
      <c r="M44" s="1"/>
      <c r="N44" s="1"/>
      <c r="O44" s="1"/>
      <c r="Q44" s="1"/>
      <c r="R44" s="1"/>
      <c r="S44" s="1"/>
      <c r="T44" s="1"/>
      <c r="U44" s="1"/>
      <c r="V44" s="1"/>
      <c r="Y44" s="6"/>
    </row>
    <row r="45" spans="2:25">
      <c r="B45" s="1"/>
      <c r="C45" s="1"/>
      <c r="D45" s="6"/>
      <c r="E45" s="6"/>
      <c r="F45" s="1"/>
      <c r="G45" s="1"/>
      <c r="H45" s="1"/>
      <c r="I45" s="1"/>
      <c r="J45" s="1"/>
      <c r="K45" s="1"/>
      <c r="L45" s="1"/>
      <c r="M45" s="1"/>
      <c r="N45" s="1"/>
      <c r="O45" s="1"/>
      <c r="Q45" s="1"/>
      <c r="R45" s="1"/>
      <c r="S45" s="1"/>
      <c r="T45" s="1"/>
      <c r="U45" s="1"/>
      <c r="V45" s="1"/>
      <c r="Y45" s="6"/>
    </row>
    <row r="46" spans="2:25">
      <c r="B46" s="1"/>
      <c r="C46" s="1"/>
      <c r="D46" s="6"/>
      <c r="E46" s="6"/>
      <c r="F46" s="1"/>
      <c r="G46" s="1"/>
      <c r="H46" s="1"/>
      <c r="I46" s="1"/>
      <c r="J46" s="1"/>
      <c r="K46" s="1"/>
      <c r="L46" s="1"/>
      <c r="M46" s="1"/>
      <c r="N46" s="1"/>
      <c r="O46" s="1"/>
      <c r="Q46" s="1"/>
      <c r="R46" s="1"/>
      <c r="S46" s="1"/>
      <c r="T46" s="1"/>
      <c r="U46" s="1"/>
      <c r="V46" s="1"/>
      <c r="Y46" s="6"/>
    </row>
    <row r="47" spans="2:25">
      <c r="B47" s="1"/>
      <c r="C47" s="1"/>
      <c r="D47" s="6"/>
      <c r="E47" s="6"/>
      <c r="F47" s="1"/>
      <c r="G47" s="1"/>
      <c r="H47" s="1"/>
      <c r="I47" s="1"/>
      <c r="J47" s="1"/>
      <c r="K47" s="1"/>
      <c r="L47" s="1"/>
      <c r="M47" s="1"/>
      <c r="N47" s="1"/>
      <c r="O47" s="1"/>
      <c r="Q47" s="1"/>
      <c r="R47" s="1"/>
      <c r="S47" s="1"/>
      <c r="T47" s="1"/>
      <c r="U47" s="1"/>
      <c r="V47" s="1"/>
      <c r="Y47" s="6"/>
    </row>
    <row r="48" spans="2:25">
      <c r="B48" s="1"/>
      <c r="C48" s="1"/>
      <c r="D48" s="6"/>
      <c r="E48" s="6"/>
      <c r="F48" s="1"/>
      <c r="G48" s="1"/>
      <c r="H48" s="1"/>
      <c r="I48" s="1"/>
      <c r="J48" s="1"/>
      <c r="K48" s="1"/>
      <c r="L48" s="1"/>
      <c r="M48" s="1"/>
      <c r="N48" s="1"/>
      <c r="O48" s="1"/>
      <c r="Q48" s="1"/>
      <c r="R48" s="1"/>
      <c r="S48" s="1"/>
      <c r="T48" s="1"/>
      <c r="U48" s="1"/>
      <c r="V48" s="1"/>
      <c r="Y48" s="6"/>
    </row>
    <row r="49" spans="2:25">
      <c r="B49" s="1"/>
      <c r="C49" s="1"/>
      <c r="D49" s="6"/>
      <c r="E49" s="6"/>
      <c r="F49" s="1"/>
      <c r="G49" s="1"/>
      <c r="H49" s="1"/>
      <c r="I49" s="1"/>
      <c r="J49" s="1"/>
      <c r="K49" s="1"/>
      <c r="L49" s="1"/>
      <c r="M49" s="1"/>
      <c r="N49" s="1"/>
      <c r="O49" s="1"/>
      <c r="Q49" s="1"/>
      <c r="R49" s="1"/>
      <c r="S49" s="1"/>
      <c r="T49" s="1"/>
      <c r="U49" s="1"/>
      <c r="V49" s="1"/>
      <c r="Y49" s="6"/>
    </row>
    <row r="50" spans="2:25">
      <c r="B50" s="1"/>
      <c r="C50" s="1"/>
      <c r="D50" s="6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Q50" s="1"/>
      <c r="R50" s="1"/>
      <c r="S50" s="1"/>
      <c r="T50" s="1"/>
      <c r="U50" s="1"/>
      <c r="V50" s="1"/>
      <c r="Y50" s="6"/>
    </row>
    <row r="51" spans="2:25">
      <c r="B51" s="1"/>
      <c r="C51" s="1"/>
      <c r="D51" s="6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Q51" s="1"/>
      <c r="R51" s="1"/>
      <c r="S51" s="1"/>
      <c r="T51" s="1"/>
      <c r="U51" s="1"/>
      <c r="V51" s="1"/>
      <c r="Y51" s="6"/>
    </row>
    <row r="52" spans="2:25">
      <c r="B52" s="1"/>
      <c r="C52" s="1"/>
      <c r="D52" s="6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Q52" s="1"/>
      <c r="R52" s="1"/>
      <c r="S52" s="1"/>
      <c r="T52" s="1"/>
      <c r="U52" s="1"/>
      <c r="V52" s="1"/>
      <c r="Y52" s="6"/>
    </row>
    <row r="53" spans="2:25">
      <c r="B53" s="1"/>
      <c r="C53" s="1"/>
      <c r="D53" s="6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Q53" s="1"/>
      <c r="R53" s="1"/>
      <c r="S53" s="1"/>
      <c r="T53" s="1"/>
      <c r="U53" s="1"/>
      <c r="V53" s="1"/>
      <c r="Y53" s="6"/>
    </row>
    <row r="54" spans="2:25">
      <c r="B54" s="1"/>
      <c r="C54" s="1"/>
      <c r="D54" s="6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Q54" s="1"/>
      <c r="R54" s="1"/>
      <c r="S54" s="1"/>
      <c r="T54" s="1"/>
      <c r="U54" s="1"/>
      <c r="V54" s="1"/>
      <c r="Y54" s="6"/>
    </row>
    <row r="55" spans="2:25">
      <c r="B55" s="1"/>
      <c r="C55" s="1"/>
      <c r="D55" s="6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Q55" s="1"/>
      <c r="R55" s="1"/>
      <c r="S55" s="1"/>
      <c r="T55" s="1"/>
      <c r="U55" s="1"/>
      <c r="V55" s="1"/>
      <c r="Y55" s="6"/>
    </row>
  </sheetData>
  <phoneticPr fontId="6" type="noConversion"/>
  <printOptions gridLines="1"/>
  <pageMargins left="0.7" right="0.7" top="0.75" bottom="0.75" header="0.3" footer="0.3"/>
  <pageSetup paperSize="9" orientation="landscape" cellComments="asDisplayed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0D46-2AE4-084E-B60D-83137E34CA32}">
  <dimension ref="A1:D18"/>
  <sheetViews>
    <sheetView workbookViewId="0">
      <selection activeCell="F13" sqref="F13"/>
    </sheetView>
  </sheetViews>
  <sheetFormatPr baseColWidth="10" defaultRowHeight="20"/>
  <sheetData>
    <row r="1" spans="1:4">
      <c r="B1">
        <v>6</v>
      </c>
    </row>
    <row r="2" spans="1:4" ht="23">
      <c r="A2" s="11" t="s">
        <v>0</v>
      </c>
      <c r="B2">
        <v>4.8099999999999996</v>
      </c>
      <c r="D2">
        <f>ROUND(B2 * 4, 0) * 0.25</f>
        <v>4.75</v>
      </c>
    </row>
    <row r="3" spans="1:4" ht="23">
      <c r="A3" s="11" t="s">
        <v>1</v>
      </c>
      <c r="B3">
        <v>5.03</v>
      </c>
      <c r="D3">
        <f t="shared" ref="D3:D18" si="0">ROUND(B3 * 4, 0) * 0.25</f>
        <v>5</v>
      </c>
    </row>
    <row r="4" spans="1:4" ht="23">
      <c r="A4" s="11" t="s">
        <v>12</v>
      </c>
      <c r="B4">
        <v>4.01</v>
      </c>
      <c r="D4">
        <f t="shared" si="0"/>
        <v>4</v>
      </c>
    </row>
    <row r="5" spans="1:4" ht="23">
      <c r="A5" s="11" t="s">
        <v>13</v>
      </c>
      <c r="B5">
        <v>4.6399999999999997</v>
      </c>
      <c r="D5">
        <f t="shared" si="0"/>
        <v>4.75</v>
      </c>
    </row>
    <row r="6" spans="1:4" ht="23">
      <c r="A6" s="10" t="s">
        <v>14</v>
      </c>
      <c r="B6">
        <v>4.9800000000000004</v>
      </c>
      <c r="C6" s="6">
        <f>SUM(B2:B6) / 5</f>
        <v>4.694</v>
      </c>
      <c r="D6">
        <f t="shared" si="0"/>
        <v>5</v>
      </c>
    </row>
    <row r="7" spans="1:4" ht="23">
      <c r="A7" s="11" t="s">
        <v>15</v>
      </c>
      <c r="B7">
        <v>4.8099999999999996</v>
      </c>
      <c r="D7">
        <f t="shared" si="0"/>
        <v>4.75</v>
      </c>
    </row>
    <row r="8" spans="1:4" ht="23">
      <c r="A8" s="11" t="s">
        <v>16</v>
      </c>
      <c r="B8">
        <v>5.49</v>
      </c>
      <c r="D8">
        <f t="shared" si="0"/>
        <v>5.5</v>
      </c>
    </row>
    <row r="9" spans="1:4" ht="23">
      <c r="A9" s="11" t="s">
        <v>17</v>
      </c>
      <c r="B9">
        <v>4.8099999999999996</v>
      </c>
      <c r="D9">
        <f t="shared" si="0"/>
        <v>4.75</v>
      </c>
    </row>
    <row r="10" spans="1:4" ht="23">
      <c r="A10" s="11" t="s">
        <v>18</v>
      </c>
      <c r="B10">
        <v>4.18</v>
      </c>
      <c r="D10">
        <f t="shared" si="0"/>
        <v>4.25</v>
      </c>
    </row>
    <row r="11" spans="1:4" ht="23">
      <c r="A11" s="10" t="s">
        <v>19</v>
      </c>
      <c r="B11">
        <v>5.28</v>
      </c>
      <c r="C11" s="6">
        <f>SUM(B7:B11) / 5</f>
        <v>4.9139999999999997</v>
      </c>
      <c r="D11">
        <f t="shared" si="0"/>
        <v>5.25</v>
      </c>
    </row>
    <row r="12" spans="1:4" ht="23">
      <c r="A12" s="11" t="s">
        <v>20</v>
      </c>
      <c r="B12">
        <v>5.07</v>
      </c>
      <c r="D12">
        <f t="shared" si="0"/>
        <v>5</v>
      </c>
    </row>
    <row r="13" spans="1:4" ht="23">
      <c r="A13" s="11" t="s">
        <v>21</v>
      </c>
      <c r="B13">
        <v>5.07</v>
      </c>
      <c r="D13">
        <f t="shared" si="0"/>
        <v>5</v>
      </c>
    </row>
    <row r="14" spans="1:4" ht="23">
      <c r="A14" s="11" t="s">
        <v>22</v>
      </c>
      <c r="B14">
        <v>4.7300000000000004</v>
      </c>
      <c r="D14">
        <f t="shared" si="0"/>
        <v>4.75</v>
      </c>
    </row>
    <row r="15" spans="1:4" ht="23">
      <c r="A15" s="11" t="s">
        <v>23</v>
      </c>
      <c r="B15">
        <v>4.5999999999999996</v>
      </c>
      <c r="D15">
        <f t="shared" si="0"/>
        <v>4.5</v>
      </c>
    </row>
    <row r="16" spans="1:4" ht="23">
      <c r="A16" s="11" t="s">
        <v>24</v>
      </c>
      <c r="B16">
        <v>4.6399999999999997</v>
      </c>
      <c r="D16">
        <f t="shared" si="0"/>
        <v>4.75</v>
      </c>
    </row>
    <row r="17" spans="1:4" ht="23">
      <c r="A17" s="11" t="s">
        <v>25</v>
      </c>
      <c r="B17">
        <v>5.28</v>
      </c>
      <c r="D17">
        <f t="shared" si="0"/>
        <v>5.25</v>
      </c>
    </row>
    <row r="18" spans="1:4" ht="23">
      <c r="A18" s="10" t="s">
        <v>26</v>
      </c>
      <c r="B18">
        <v>4.9400000000000004</v>
      </c>
      <c r="C18" s="6">
        <f>SUM(B12:B19) / 7</f>
        <v>4.9042857142857139</v>
      </c>
      <c r="D18">
        <f t="shared" si="0"/>
        <v>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A5797-4128-4548-A6C9-A4F1CC72E9D9}">
  <dimension ref="A1:E19"/>
  <sheetViews>
    <sheetView workbookViewId="0">
      <selection activeCell="C1" sqref="C1:C19"/>
    </sheetView>
  </sheetViews>
  <sheetFormatPr baseColWidth="10" defaultRowHeight="20"/>
  <sheetData>
    <row r="1" spans="1:5">
      <c r="B1" t="s">
        <v>29</v>
      </c>
      <c r="C1" s="6" t="s">
        <v>30</v>
      </c>
      <c r="E1" t="s">
        <v>28</v>
      </c>
    </row>
    <row r="2" spans="1:5">
      <c r="C2" s="6"/>
    </row>
    <row r="3" spans="1:5" ht="23">
      <c r="A3" s="11" t="s">
        <v>0</v>
      </c>
      <c r="B3">
        <v>21</v>
      </c>
      <c r="C3" s="6">
        <f>ROUND(B3 / (25/9) * 2, 0) / 2</f>
        <v>7.5</v>
      </c>
      <c r="E3" t="s">
        <v>28</v>
      </c>
    </row>
    <row r="4" spans="1:5" ht="23">
      <c r="A4" s="11" t="s">
        <v>1</v>
      </c>
      <c r="B4">
        <v>19</v>
      </c>
      <c r="C4" s="6">
        <f t="shared" ref="C4:C19" si="0">ROUND(B4 / (25/9) * 2, 0) / 2</f>
        <v>7</v>
      </c>
    </row>
    <row r="5" spans="1:5" ht="23">
      <c r="A5" s="11" t="s">
        <v>12</v>
      </c>
      <c r="B5">
        <v>14</v>
      </c>
      <c r="C5" s="6">
        <f t="shared" si="0"/>
        <v>5</v>
      </c>
    </row>
    <row r="6" spans="1:5" ht="23">
      <c r="A6" s="11" t="s">
        <v>13</v>
      </c>
      <c r="B6">
        <v>18</v>
      </c>
      <c r="C6" s="6">
        <f t="shared" si="0"/>
        <v>6.5</v>
      </c>
    </row>
    <row r="7" spans="1:5" ht="23">
      <c r="A7" s="11" t="s">
        <v>14</v>
      </c>
      <c r="B7">
        <v>20</v>
      </c>
      <c r="C7" s="6">
        <f t="shared" si="0"/>
        <v>7</v>
      </c>
    </row>
    <row r="8" spans="1:5" ht="23">
      <c r="A8" s="11" t="s">
        <v>15</v>
      </c>
      <c r="B8">
        <v>21</v>
      </c>
      <c r="C8" s="6">
        <f t="shared" si="0"/>
        <v>7.5</v>
      </c>
    </row>
    <row r="9" spans="1:5" ht="23">
      <c r="A9" s="11" t="s">
        <v>16</v>
      </c>
      <c r="B9">
        <v>24</v>
      </c>
      <c r="C9" s="6">
        <f t="shared" si="0"/>
        <v>8.5</v>
      </c>
    </row>
    <row r="10" spans="1:5" ht="23">
      <c r="A10" s="11" t="s">
        <v>17</v>
      </c>
      <c r="B10">
        <v>19</v>
      </c>
      <c r="C10" s="6">
        <f t="shared" si="0"/>
        <v>7</v>
      </c>
    </row>
    <row r="11" spans="1:5" ht="23">
      <c r="A11" s="11" t="s">
        <v>18</v>
      </c>
      <c r="B11">
        <v>20</v>
      </c>
      <c r="C11" s="6">
        <f t="shared" si="0"/>
        <v>7</v>
      </c>
    </row>
    <row r="12" spans="1:5" ht="23">
      <c r="A12" s="11" t="s">
        <v>19</v>
      </c>
      <c r="C12" s="6">
        <f t="shared" si="0"/>
        <v>0</v>
      </c>
    </row>
    <row r="13" spans="1:5" ht="23">
      <c r="A13" s="11" t="s">
        <v>20</v>
      </c>
      <c r="B13">
        <v>23</v>
      </c>
      <c r="C13" s="6">
        <f t="shared" si="0"/>
        <v>8.5</v>
      </c>
    </row>
    <row r="14" spans="1:5" ht="23">
      <c r="A14" s="11" t="s">
        <v>21</v>
      </c>
      <c r="B14">
        <v>18</v>
      </c>
      <c r="C14" s="6">
        <f t="shared" si="0"/>
        <v>6.5</v>
      </c>
    </row>
    <row r="15" spans="1:5" ht="23">
      <c r="A15" s="11" t="s">
        <v>22</v>
      </c>
      <c r="B15">
        <v>20</v>
      </c>
      <c r="C15" s="6">
        <f t="shared" si="0"/>
        <v>7</v>
      </c>
    </row>
    <row r="16" spans="1:5" ht="23">
      <c r="A16" s="11" t="s">
        <v>23</v>
      </c>
      <c r="B16">
        <v>17</v>
      </c>
      <c r="C16" s="6">
        <f t="shared" si="0"/>
        <v>6</v>
      </c>
    </row>
    <row r="17" spans="1:3" ht="23">
      <c r="A17" s="11" t="s">
        <v>24</v>
      </c>
      <c r="B17">
        <v>16</v>
      </c>
      <c r="C17" s="6">
        <f t="shared" si="0"/>
        <v>6</v>
      </c>
    </row>
    <row r="18" spans="1:3" ht="23">
      <c r="A18" s="11" t="s">
        <v>25</v>
      </c>
      <c r="B18">
        <v>20</v>
      </c>
      <c r="C18" s="6">
        <f t="shared" si="0"/>
        <v>7</v>
      </c>
    </row>
    <row r="19" spans="1:3" ht="23">
      <c r="A19" s="11" t="s">
        <v>26</v>
      </c>
      <c r="B19">
        <v>18</v>
      </c>
      <c r="C19" s="6">
        <f t="shared" si="0"/>
        <v>6.5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1A86-BED0-5C4E-8530-1D8BCB4DEDBA}">
  <dimension ref="A1:M19"/>
  <sheetViews>
    <sheetView workbookViewId="0">
      <selection activeCell="C17" sqref="C17"/>
    </sheetView>
  </sheetViews>
  <sheetFormatPr baseColWidth="10" defaultRowHeight="20"/>
  <cols>
    <col min="3" max="3" width="6.33203125" bestFit="1" customWidth="1"/>
    <col min="4" max="4" width="8.109375" bestFit="1" customWidth="1"/>
    <col min="5" max="5" width="8.5546875" customWidth="1"/>
  </cols>
  <sheetData>
    <row r="1" spans="1:13">
      <c r="B1" s="20" t="s">
        <v>31</v>
      </c>
      <c r="C1" s="19" t="s">
        <v>40</v>
      </c>
      <c r="D1" s="19" t="s">
        <v>41</v>
      </c>
      <c r="E1" s="19" t="s">
        <v>42</v>
      </c>
      <c r="F1" s="20" t="s">
        <v>32</v>
      </c>
      <c r="G1" s="19" t="s">
        <v>33</v>
      </c>
      <c r="H1" s="19" t="s">
        <v>39</v>
      </c>
      <c r="I1" s="19" t="s">
        <v>34</v>
      </c>
      <c r="J1" s="20" t="s">
        <v>35</v>
      </c>
      <c r="K1" s="19" t="s">
        <v>36</v>
      </c>
      <c r="L1" s="19" t="s">
        <v>37</v>
      </c>
      <c r="M1" s="19" t="s">
        <v>38</v>
      </c>
    </row>
    <row r="2" spans="1:13" ht="23">
      <c r="A2" s="15" t="s">
        <v>3</v>
      </c>
      <c r="B2" s="6">
        <v>2</v>
      </c>
      <c r="C2">
        <v>0.5</v>
      </c>
      <c r="D2">
        <v>0.5</v>
      </c>
      <c r="E2">
        <v>1</v>
      </c>
      <c r="F2" s="6">
        <v>3</v>
      </c>
      <c r="G2">
        <v>1</v>
      </c>
      <c r="H2">
        <v>1</v>
      </c>
      <c r="I2">
        <v>1</v>
      </c>
      <c r="J2" s="6">
        <v>3</v>
      </c>
      <c r="K2">
        <v>1</v>
      </c>
      <c r="L2">
        <v>1</v>
      </c>
      <c r="M2">
        <v>1</v>
      </c>
    </row>
    <row r="3" spans="1:13" ht="23">
      <c r="A3" s="11"/>
    </row>
    <row r="4" spans="1:13" ht="23">
      <c r="A4" s="11"/>
    </row>
    <row r="5" spans="1:13" ht="23">
      <c r="A5" s="11"/>
    </row>
    <row r="6" spans="1:13" ht="23">
      <c r="A6" s="11"/>
    </row>
    <row r="7" spans="1:13" ht="23">
      <c r="A7" s="11"/>
    </row>
    <row r="8" spans="1:13" ht="23">
      <c r="A8" s="11"/>
    </row>
    <row r="9" spans="1:13" ht="23">
      <c r="A9" s="11"/>
    </row>
    <row r="10" spans="1:13" ht="23">
      <c r="A10" s="11"/>
    </row>
    <row r="11" spans="1:13" ht="23">
      <c r="A11" s="11"/>
    </row>
    <row r="12" spans="1:13" ht="23">
      <c r="A12" s="11"/>
    </row>
    <row r="13" spans="1:13" ht="23">
      <c r="A13" s="11"/>
    </row>
    <row r="14" spans="1:13" ht="23">
      <c r="A14" s="11"/>
    </row>
    <row r="15" spans="1:13" ht="23">
      <c r="A15" s="11"/>
    </row>
    <row r="16" spans="1:13" ht="23">
      <c r="A16" s="11"/>
    </row>
    <row r="17" spans="1:1" ht="23">
      <c r="A17" s="11"/>
    </row>
    <row r="18" spans="1:1" ht="23">
      <c r="A18" s="11"/>
    </row>
    <row r="19" spans="1:1" ht="23">
      <c r="A19" s="11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M290.23-24.PA-Noten</vt:lpstr>
      <vt:lpstr>AVG</vt:lpstr>
      <vt:lpstr>DB</vt:lpstr>
      <vt:lpstr>Präsentationen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BBZW; Hatz Roman (Lehrperson)</dc:creator>
  <cp:lastModifiedBy>BBZW; Hatz Roman (Lehrperson)</cp:lastModifiedBy>
  <cp:lastPrinted>2023-12-29T09:32:56Z</cp:lastPrinted>
  <dcterms:created xsi:type="dcterms:W3CDTF">2023-12-28T15:38:58Z</dcterms:created>
  <dcterms:modified xsi:type="dcterms:W3CDTF">2024-01-19T12:19:07Z</dcterms:modified>
</cp:coreProperties>
</file>