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CircuitDesign\Instructions\"/>
    </mc:Choice>
  </mc:AlternateContent>
  <bookViews>
    <workbookView xWindow="0" yWindow="0" windowWidth="20490" windowHeight="7650"/>
  </bookViews>
  <sheets>
    <sheet name="Sheet1" sheetId="1" r:id="rId1"/>
    <sheet name="Sheet2" sheetId="5" r:id="rId2"/>
    <sheet name="5X4" sheetId="4" r:id="rId3"/>
    <sheet name="ADD 5 REPEATEDLY" sheetId="3" r:id="rId4"/>
    <sheet name="ADD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8" i="1" l="1"/>
  <c r="Y18" i="1" s="1"/>
  <c r="AH18" i="1" s="1"/>
  <c r="R19" i="1"/>
  <c r="X19" i="1" s="1"/>
  <c r="AG19" i="1" s="1"/>
  <c r="R20" i="1"/>
  <c r="X20" i="1" s="1"/>
  <c r="AG20" i="1" s="1"/>
  <c r="R21" i="1"/>
  <c r="R22" i="1"/>
  <c r="X22" i="1" s="1"/>
  <c r="AG22" i="1" s="1"/>
  <c r="R23" i="1"/>
  <c r="Z23" i="1" s="1"/>
  <c r="AI23" i="1" s="1"/>
  <c r="R24" i="1"/>
  <c r="Y24" i="1" s="1"/>
  <c r="AH24" i="1" s="1"/>
  <c r="R25" i="1"/>
  <c r="AD25" i="1" s="1"/>
  <c r="AM25" i="1" s="1"/>
  <c r="R26" i="1"/>
  <c r="Y26" i="1" s="1"/>
  <c r="AH26" i="1" s="1"/>
  <c r="R27" i="1"/>
  <c r="AA27" i="1" s="1"/>
  <c r="AJ27" i="1" s="1"/>
  <c r="R28" i="1"/>
  <c r="Y28" i="1" s="1"/>
  <c r="AH28" i="1" s="1"/>
  <c r="R29" i="1"/>
  <c r="Z29" i="1" s="1"/>
  <c r="AI29" i="1" s="1"/>
  <c r="R30" i="1"/>
  <c r="Z30" i="1" s="1"/>
  <c r="AI30" i="1" s="1"/>
  <c r="AA21" i="1"/>
  <c r="AJ21" i="1" s="1"/>
  <c r="AA22" i="1"/>
  <c r="AJ22" i="1" s="1"/>
  <c r="X24" i="1"/>
  <c r="AG24" i="1" s="1"/>
  <c r="AA25" i="1"/>
  <c r="AJ25" i="1" s="1"/>
  <c r="X26" i="1"/>
  <c r="AG26" i="1" s="1"/>
  <c r="X28" i="1"/>
  <c r="AG28" i="1" s="1"/>
  <c r="X29" i="1"/>
  <c r="AG29" i="1" s="1"/>
  <c r="Y30" i="1"/>
  <c r="AH30" i="1" s="1"/>
  <c r="Y22" i="1"/>
  <c r="AH22" i="1" s="1"/>
  <c r="Z22" i="1"/>
  <c r="AB22" i="1"/>
  <c r="AK22" i="1" s="1"/>
  <c r="AD22" i="1"/>
  <c r="AM22" i="1" s="1"/>
  <c r="AI22" i="1"/>
  <c r="Y23" i="1"/>
  <c r="AH23" i="1" s="1"/>
  <c r="AB23" i="1"/>
  <c r="AK23" i="1" s="1"/>
  <c r="AC23" i="1"/>
  <c r="AL23" i="1" s="1"/>
  <c r="Z24" i="1"/>
  <c r="AA24" i="1"/>
  <c r="AJ24" i="1" s="1"/>
  <c r="AC24" i="1"/>
  <c r="AL24" i="1" s="1"/>
  <c r="AE24" i="1"/>
  <c r="AN24" i="1" s="1"/>
  <c r="AI24" i="1"/>
  <c r="Y25" i="1"/>
  <c r="AH25" i="1" s="1"/>
  <c r="Z25" i="1"/>
  <c r="AI25" i="1" s="1"/>
  <c r="AC25" i="1"/>
  <c r="AL25" i="1"/>
  <c r="Z26" i="1"/>
  <c r="AA26" i="1"/>
  <c r="AJ26" i="1" s="1"/>
  <c r="AC26" i="1"/>
  <c r="AL26" i="1" s="1"/>
  <c r="AE26" i="1"/>
  <c r="AN26" i="1" s="1"/>
  <c r="AI26" i="1"/>
  <c r="Y27" i="1"/>
  <c r="Z27" i="1"/>
  <c r="AI27" i="1" s="1"/>
  <c r="AC27" i="1"/>
  <c r="AL27" i="1" s="1"/>
  <c r="AH27" i="1"/>
  <c r="Z28" i="1"/>
  <c r="AA28" i="1"/>
  <c r="AJ28" i="1" s="1"/>
  <c r="AC28" i="1"/>
  <c r="AL28" i="1" s="1"/>
  <c r="AE28" i="1"/>
  <c r="AN28" i="1" s="1"/>
  <c r="AI28" i="1"/>
  <c r="AA29" i="1"/>
  <c r="AJ29" i="1" s="1"/>
  <c r="AD29" i="1"/>
  <c r="AM29" i="1" s="1"/>
  <c r="AE29" i="1"/>
  <c r="AN29" i="1" s="1"/>
  <c r="X30" i="1"/>
  <c r="AG30" i="1" s="1"/>
  <c r="AA30" i="1"/>
  <c r="AJ30" i="1" s="1"/>
  <c r="AB30" i="1"/>
  <c r="AD30" i="1"/>
  <c r="AM30" i="1" s="1"/>
  <c r="AK30" i="1"/>
  <c r="X21" i="1"/>
  <c r="AG21" i="1" s="1"/>
  <c r="Y21" i="1"/>
  <c r="AH21" i="1" s="1"/>
  <c r="Z21" i="1"/>
  <c r="AI21" i="1" s="1"/>
  <c r="AB21" i="1"/>
  <c r="AK21" i="1" s="1"/>
  <c r="AC21" i="1"/>
  <c r="AL21" i="1" s="1"/>
  <c r="AD21" i="1"/>
  <c r="AM21" i="1"/>
  <c r="R9" i="1"/>
  <c r="R10" i="1"/>
  <c r="R11" i="1"/>
  <c r="R12" i="1"/>
  <c r="R13" i="1"/>
  <c r="R14" i="1"/>
  <c r="R15" i="1"/>
  <c r="R16" i="1"/>
  <c r="R17" i="1"/>
  <c r="AA17" i="1" s="1"/>
  <c r="AJ17" i="1" s="1"/>
  <c r="AE18" i="1" l="1"/>
  <c r="AN18" i="1" s="1"/>
  <c r="AD18" i="1"/>
  <c r="AM18" i="1" s="1"/>
  <c r="X18" i="1"/>
  <c r="AG18" i="1" s="1"/>
  <c r="AB18" i="1"/>
  <c r="AK18" i="1" s="1"/>
  <c r="AA18" i="1"/>
  <c r="AJ18" i="1" s="1"/>
  <c r="Z18" i="1"/>
  <c r="AI18" i="1" s="1"/>
  <c r="AD20" i="1"/>
  <c r="AM20" i="1" s="1"/>
  <c r="AA20" i="1"/>
  <c r="AJ20" i="1" s="1"/>
  <c r="Y20" i="1"/>
  <c r="AH20" i="1" s="1"/>
  <c r="AC20" i="1"/>
  <c r="AL20" i="1" s="1"/>
  <c r="AE20" i="1"/>
  <c r="AN20" i="1" s="1"/>
  <c r="Z20" i="1"/>
  <c r="AI20" i="1" s="1"/>
  <c r="AD19" i="1"/>
  <c r="AM19" i="1" s="1"/>
  <c r="Y19" i="1"/>
  <c r="AH19" i="1" s="1"/>
  <c r="AA19" i="1"/>
  <c r="AJ19" i="1" s="1"/>
  <c r="AB19" i="1"/>
  <c r="AK19" i="1" s="1"/>
  <c r="Z19" i="1"/>
  <c r="AI19" i="1" s="1"/>
  <c r="AC19" i="1"/>
  <c r="AL19" i="1" s="1"/>
  <c r="AD17" i="1"/>
  <c r="AM17" i="1" s="1"/>
  <c r="Z17" i="1"/>
  <c r="AI17" i="1" s="1"/>
  <c r="AC17" i="1"/>
  <c r="AL17" i="1" s="1"/>
  <c r="Y17" i="1"/>
  <c r="AH17" i="1" s="1"/>
  <c r="AB17" i="1"/>
  <c r="AK17" i="1" s="1"/>
  <c r="X17" i="1"/>
  <c r="AG17" i="1" s="1"/>
  <c r="AE17" i="1"/>
  <c r="AN17" i="1" s="1"/>
  <c r="AB20" i="1"/>
  <c r="AK20" i="1" s="1"/>
  <c r="AC18" i="1"/>
  <c r="AL18" i="1" s="1"/>
  <c r="AE30" i="1"/>
  <c r="AN30" i="1" s="1"/>
  <c r="AD28" i="1"/>
  <c r="AM28" i="1" s="1"/>
  <c r="AD27" i="1"/>
  <c r="AM27" i="1" s="1"/>
  <c r="AD26" i="1"/>
  <c r="AM26" i="1" s="1"/>
  <c r="AD24" i="1"/>
  <c r="AM24" i="1" s="1"/>
  <c r="X23" i="1"/>
  <c r="AG23" i="1" s="1"/>
  <c r="AC22" i="1"/>
  <c r="AL22" i="1" s="1"/>
  <c r="AE21" i="1"/>
  <c r="AN21" i="1" s="1"/>
  <c r="S21" i="1" s="1"/>
  <c r="AE19" i="1"/>
  <c r="AN19" i="1" s="1"/>
  <c r="AC30" i="1"/>
  <c r="AL30" i="1" s="1"/>
  <c r="S30" i="1" s="1"/>
  <c r="AC29" i="1"/>
  <c r="AL29" i="1" s="1"/>
  <c r="Y29" i="1"/>
  <c r="AH29" i="1" s="1"/>
  <c r="S29" i="1" s="1"/>
  <c r="AB28" i="1"/>
  <c r="AK28" i="1" s="1"/>
  <c r="S28" i="1" s="1"/>
  <c r="AB27" i="1"/>
  <c r="AK27" i="1" s="1"/>
  <c r="X27" i="1"/>
  <c r="AG27" i="1" s="1"/>
  <c r="AB26" i="1"/>
  <c r="AK26" i="1" s="1"/>
  <c r="S26" i="1" s="1"/>
  <c r="AB25" i="1"/>
  <c r="AK25" i="1" s="1"/>
  <c r="X25" i="1"/>
  <c r="AG25" i="1" s="1"/>
  <c r="AB24" i="1"/>
  <c r="AK24" i="1" s="1"/>
  <c r="S24" i="1" s="1"/>
  <c r="AE23" i="1"/>
  <c r="AN23" i="1" s="1"/>
  <c r="AA23" i="1"/>
  <c r="AJ23" i="1" s="1"/>
  <c r="AE22" i="1"/>
  <c r="AN22" i="1" s="1"/>
  <c r="AB29" i="1"/>
  <c r="AK29" i="1" s="1"/>
  <c r="AE27" i="1"/>
  <c r="AN27" i="1" s="1"/>
  <c r="AE25" i="1"/>
  <c r="AN25" i="1" s="1"/>
  <c r="AD23" i="1"/>
  <c r="AM23" i="1" s="1"/>
  <c r="R2" i="1"/>
  <c r="R3" i="1"/>
  <c r="R4" i="1"/>
  <c r="R5" i="1"/>
  <c r="R6" i="1"/>
  <c r="R7" i="1"/>
  <c r="R8" i="1"/>
  <c r="S19" i="1" l="1"/>
  <c r="S20" i="1"/>
  <c r="S18" i="1"/>
  <c r="S17" i="1"/>
  <c r="S22" i="1"/>
  <c r="S25" i="1"/>
  <c r="S27" i="1"/>
  <c r="S23" i="1"/>
  <c r="Y2" i="1"/>
  <c r="AH2" i="1" s="1"/>
  <c r="Z3" i="1"/>
  <c r="AI3" i="1" s="1"/>
  <c r="Z4" i="1"/>
  <c r="AI4" i="1" s="1"/>
  <c r="Z5" i="1"/>
  <c r="AI5" i="1" s="1"/>
  <c r="Z6" i="1"/>
  <c r="AI6" i="1" s="1"/>
  <c r="Z7" i="1"/>
  <c r="AI7" i="1" s="1"/>
  <c r="Z8" i="1"/>
  <c r="AI8" i="1" s="1"/>
  <c r="Z9" i="1"/>
  <c r="AI9" i="1" s="1"/>
  <c r="Z10" i="1"/>
  <c r="AI10" i="1" s="1"/>
  <c r="Z11" i="1"/>
  <c r="AI11" i="1" s="1"/>
  <c r="Z12" i="1"/>
  <c r="AI12" i="1" s="1"/>
  <c r="Z13" i="1"/>
  <c r="AI13" i="1" s="1"/>
  <c r="Z14" i="1"/>
  <c r="AI14" i="1" s="1"/>
  <c r="Z15" i="1"/>
  <c r="AI15" i="1" s="1"/>
  <c r="Z16" i="1"/>
  <c r="AI16" i="1" s="1"/>
  <c r="AC16" i="1" l="1"/>
  <c r="AL16" i="1" s="1"/>
  <c r="Y16" i="1"/>
  <c r="AH16" i="1" s="1"/>
  <c r="AC15" i="1"/>
  <c r="AL15" i="1" s="1"/>
  <c r="Y15" i="1"/>
  <c r="AH15" i="1" s="1"/>
  <c r="AC14" i="1"/>
  <c r="AL14" i="1" s="1"/>
  <c r="Y14" i="1"/>
  <c r="AH14" i="1" s="1"/>
  <c r="AC13" i="1"/>
  <c r="AL13" i="1" s="1"/>
  <c r="Y13" i="1"/>
  <c r="AH13" i="1" s="1"/>
  <c r="AC12" i="1"/>
  <c r="AL12" i="1" s="1"/>
  <c r="Y12" i="1"/>
  <c r="AH12" i="1" s="1"/>
  <c r="AC11" i="1"/>
  <c r="AL11" i="1" s="1"/>
  <c r="Y11" i="1"/>
  <c r="AH11" i="1" s="1"/>
  <c r="AC10" i="1"/>
  <c r="AL10" i="1" s="1"/>
  <c r="Y10" i="1"/>
  <c r="AH10" i="1" s="1"/>
  <c r="AC9" i="1"/>
  <c r="AL9" i="1" s="1"/>
  <c r="Y9" i="1"/>
  <c r="AH9" i="1" s="1"/>
  <c r="AC8" i="1"/>
  <c r="AL8" i="1" s="1"/>
  <c r="Y8" i="1"/>
  <c r="AH8" i="1" s="1"/>
  <c r="AC7" i="1"/>
  <c r="AL7" i="1" s="1"/>
  <c r="Y7" i="1"/>
  <c r="AH7" i="1" s="1"/>
  <c r="AC6" i="1"/>
  <c r="AL6" i="1" s="1"/>
  <c r="Y6" i="1"/>
  <c r="AH6" i="1" s="1"/>
  <c r="AC5" i="1"/>
  <c r="AL5" i="1" s="1"/>
  <c r="Y5" i="1"/>
  <c r="AH5" i="1" s="1"/>
  <c r="AC4" i="1"/>
  <c r="AL4" i="1" s="1"/>
  <c r="Y4" i="1"/>
  <c r="AH4" i="1" s="1"/>
  <c r="AC3" i="1"/>
  <c r="AL3" i="1" s="1"/>
  <c r="Y3" i="1"/>
  <c r="AH3" i="1" s="1"/>
  <c r="AB16" i="1"/>
  <c r="AK16" i="1" s="1"/>
  <c r="X16" i="1"/>
  <c r="AG16" i="1" s="1"/>
  <c r="AB15" i="1"/>
  <c r="AK15" i="1" s="1"/>
  <c r="X15" i="1"/>
  <c r="AG15" i="1" s="1"/>
  <c r="AB14" i="1"/>
  <c r="AK14" i="1" s="1"/>
  <c r="X14" i="1"/>
  <c r="AG14" i="1" s="1"/>
  <c r="AB13" i="1"/>
  <c r="AK13" i="1" s="1"/>
  <c r="X13" i="1"/>
  <c r="AG13" i="1" s="1"/>
  <c r="AB12" i="1"/>
  <c r="AK12" i="1" s="1"/>
  <c r="X12" i="1"/>
  <c r="AG12" i="1" s="1"/>
  <c r="AB11" i="1"/>
  <c r="AK11" i="1" s="1"/>
  <c r="X11" i="1"/>
  <c r="AG11" i="1" s="1"/>
  <c r="AB10" i="1"/>
  <c r="AK10" i="1" s="1"/>
  <c r="X10" i="1"/>
  <c r="AG10" i="1" s="1"/>
  <c r="AB9" i="1"/>
  <c r="AK9" i="1" s="1"/>
  <c r="X9" i="1"/>
  <c r="AG9" i="1" s="1"/>
  <c r="AB8" i="1"/>
  <c r="AK8" i="1" s="1"/>
  <c r="X8" i="1"/>
  <c r="AG8" i="1" s="1"/>
  <c r="AB7" i="1"/>
  <c r="AK7" i="1" s="1"/>
  <c r="X7" i="1"/>
  <c r="AG7" i="1" s="1"/>
  <c r="AB6" i="1"/>
  <c r="AK6" i="1" s="1"/>
  <c r="X6" i="1"/>
  <c r="AG6" i="1" s="1"/>
  <c r="AB5" i="1"/>
  <c r="AK5" i="1" s="1"/>
  <c r="X5" i="1"/>
  <c r="AG5" i="1" s="1"/>
  <c r="AB4" i="1"/>
  <c r="AK4" i="1" s="1"/>
  <c r="X4" i="1"/>
  <c r="AG4" i="1" s="1"/>
  <c r="AB3" i="1"/>
  <c r="AK3" i="1" s="1"/>
  <c r="X3" i="1"/>
  <c r="AG3" i="1" s="1"/>
  <c r="AE16" i="1"/>
  <c r="AN16" i="1" s="1"/>
  <c r="AA16" i="1"/>
  <c r="AJ16" i="1" s="1"/>
  <c r="AE15" i="1"/>
  <c r="AN15" i="1" s="1"/>
  <c r="AA15" i="1"/>
  <c r="AJ15" i="1" s="1"/>
  <c r="AE14" i="1"/>
  <c r="AN14" i="1" s="1"/>
  <c r="AA14" i="1"/>
  <c r="AJ14" i="1" s="1"/>
  <c r="AE13" i="1"/>
  <c r="AN13" i="1" s="1"/>
  <c r="AA13" i="1"/>
  <c r="AJ13" i="1" s="1"/>
  <c r="AE12" i="1"/>
  <c r="AN12" i="1" s="1"/>
  <c r="AA12" i="1"/>
  <c r="AJ12" i="1" s="1"/>
  <c r="AE11" i="1"/>
  <c r="AN11" i="1" s="1"/>
  <c r="AA11" i="1"/>
  <c r="AJ11" i="1" s="1"/>
  <c r="AE10" i="1"/>
  <c r="AN10" i="1" s="1"/>
  <c r="AA10" i="1"/>
  <c r="AJ10" i="1" s="1"/>
  <c r="AE9" i="1"/>
  <c r="AN9" i="1" s="1"/>
  <c r="AA9" i="1"/>
  <c r="AJ9" i="1" s="1"/>
  <c r="AE8" i="1"/>
  <c r="AN8" i="1" s="1"/>
  <c r="AA8" i="1"/>
  <c r="AJ8" i="1" s="1"/>
  <c r="AE7" i="1"/>
  <c r="AN7" i="1" s="1"/>
  <c r="AA7" i="1"/>
  <c r="AJ7" i="1" s="1"/>
  <c r="AE6" i="1"/>
  <c r="AN6" i="1" s="1"/>
  <c r="AA6" i="1"/>
  <c r="AJ6" i="1" s="1"/>
  <c r="AE5" i="1"/>
  <c r="AN5" i="1" s="1"/>
  <c r="AA5" i="1"/>
  <c r="AJ5" i="1" s="1"/>
  <c r="AE4" i="1"/>
  <c r="AN4" i="1" s="1"/>
  <c r="AA4" i="1"/>
  <c r="AJ4" i="1" s="1"/>
  <c r="AE3" i="1"/>
  <c r="AN3" i="1" s="1"/>
  <c r="AA3" i="1"/>
  <c r="AJ3" i="1" s="1"/>
  <c r="AD16" i="1"/>
  <c r="AM16" i="1" s="1"/>
  <c r="AD15" i="1"/>
  <c r="AM15" i="1" s="1"/>
  <c r="AD14" i="1"/>
  <c r="AM14" i="1" s="1"/>
  <c r="AD13" i="1"/>
  <c r="AM13" i="1" s="1"/>
  <c r="AD12" i="1"/>
  <c r="AM12" i="1" s="1"/>
  <c r="AD11" i="1"/>
  <c r="AM11" i="1" s="1"/>
  <c r="AD10" i="1"/>
  <c r="AM10" i="1" s="1"/>
  <c r="AD9" i="1"/>
  <c r="AM9" i="1" s="1"/>
  <c r="AD8" i="1"/>
  <c r="AM8" i="1" s="1"/>
  <c r="AD7" i="1"/>
  <c r="AM7" i="1" s="1"/>
  <c r="AD6" i="1"/>
  <c r="AM6" i="1" s="1"/>
  <c r="AD5" i="1"/>
  <c r="AM5" i="1" s="1"/>
  <c r="AD4" i="1"/>
  <c r="AM4" i="1" s="1"/>
  <c r="AD3" i="1"/>
  <c r="AM3" i="1" s="1"/>
  <c r="AB2" i="1"/>
  <c r="AK2" i="1" s="1"/>
  <c r="AC2" i="1"/>
  <c r="AL2" i="1" s="1"/>
  <c r="X2" i="1"/>
  <c r="AG2" i="1" s="1"/>
  <c r="Z2" i="1"/>
  <c r="AI2" i="1" s="1"/>
  <c r="AD2" i="1"/>
  <c r="AM2" i="1" s="1"/>
  <c r="AA2" i="1"/>
  <c r="AJ2" i="1" s="1"/>
  <c r="AE2" i="1"/>
  <c r="AN2" i="1" s="1"/>
  <c r="S9" i="1" l="1"/>
  <c r="S13" i="1"/>
  <c r="S15" i="1"/>
  <c r="S12" i="1"/>
  <c r="S14" i="1"/>
  <c r="S16" i="1"/>
  <c r="S11" i="1"/>
  <c r="S10" i="1"/>
  <c r="S5" i="1"/>
  <c r="S3" i="1"/>
  <c r="S4" i="1"/>
  <c r="S6" i="1"/>
  <c r="S8" i="1"/>
  <c r="S7" i="1"/>
  <c r="S2" i="1"/>
</calcChain>
</file>

<file path=xl/sharedStrings.xml><?xml version="1.0" encoding="utf-8"?>
<sst xmlns="http://schemas.openxmlformats.org/spreadsheetml/2006/main" count="516" uniqueCount="112">
  <si>
    <t>0001</t>
  </si>
  <si>
    <t>Combined</t>
  </si>
  <si>
    <t>ADD</t>
  </si>
  <si>
    <t>INVERT</t>
  </si>
  <si>
    <t>A&gt;B</t>
  </si>
  <si>
    <t>A&lt;B</t>
  </si>
  <si>
    <t>A=B</t>
  </si>
  <si>
    <t>STEP</t>
  </si>
  <si>
    <t>OUTPUT</t>
  </si>
  <si>
    <t>TRANSFER</t>
  </si>
  <si>
    <t>0010</t>
  </si>
  <si>
    <t>0011</t>
  </si>
  <si>
    <t>0100</t>
  </si>
  <si>
    <t>0101</t>
  </si>
  <si>
    <t>0110</t>
  </si>
  <si>
    <t>0111</t>
  </si>
  <si>
    <t>1000</t>
  </si>
  <si>
    <t>1001</t>
  </si>
  <si>
    <t>001</t>
  </si>
  <si>
    <t>INPUT</t>
  </si>
  <si>
    <t>000</t>
  </si>
  <si>
    <t>A</t>
  </si>
  <si>
    <t>B</t>
  </si>
  <si>
    <t>C</t>
  </si>
  <si>
    <t>Instr</t>
  </si>
  <si>
    <t>Alt</t>
  </si>
  <si>
    <t>Hex</t>
  </si>
  <si>
    <t>W</t>
  </si>
  <si>
    <t>R</t>
  </si>
  <si>
    <t>P</t>
  </si>
  <si>
    <t>0</t>
  </si>
  <si>
    <t>1</t>
  </si>
  <si>
    <t>100</t>
  </si>
  <si>
    <t>101</t>
  </si>
  <si>
    <t>COUNT</t>
  </si>
  <si>
    <t>000001</t>
  </si>
  <si>
    <t>000010</t>
  </si>
  <si>
    <t>000100</t>
  </si>
  <si>
    <t>000011</t>
  </si>
  <si>
    <t>010</t>
  </si>
  <si>
    <t>000101</t>
  </si>
  <si>
    <t>000110</t>
  </si>
  <si>
    <t>000111</t>
  </si>
  <si>
    <t>001000</t>
  </si>
  <si>
    <t>1001000001100000000000000001010</t>
  </si>
  <si>
    <t>4830000A</t>
  </si>
  <si>
    <t>0001000001010000101001000001100</t>
  </si>
  <si>
    <t>828520C</t>
  </si>
  <si>
    <t>1001000010100000000000000010010</t>
  </si>
  <si>
    <t>48500012</t>
  </si>
  <si>
    <t>0001000010010000001001000010100</t>
  </si>
  <si>
    <t>8481214</t>
  </si>
  <si>
    <t>0101000010010000100001000011100</t>
  </si>
  <si>
    <t>2848421C</t>
  </si>
  <si>
    <t>0110000001001001000001000011010</t>
  </si>
  <si>
    <t>3024821A</t>
  </si>
  <si>
    <t>11000000000000000000000000001010</t>
  </si>
  <si>
    <t>C000000A</t>
  </si>
  <si>
    <t>00001</t>
  </si>
  <si>
    <t>00010</t>
  </si>
  <si>
    <t>00011</t>
  </si>
  <si>
    <t>00100</t>
  </si>
  <si>
    <t>00101</t>
  </si>
  <si>
    <t>00110</t>
  </si>
  <si>
    <t>00111</t>
  </si>
  <si>
    <t>01000</t>
  </si>
  <si>
    <t>01001</t>
  </si>
  <si>
    <t>1XXXX</t>
  </si>
  <si>
    <t>HALT</t>
  </si>
  <si>
    <t>0000</t>
  </si>
  <si>
    <t>1100</t>
  </si>
  <si>
    <t>1010</t>
  </si>
  <si>
    <t>1011</t>
  </si>
  <si>
    <t>1101</t>
  </si>
  <si>
    <t>1110</t>
  </si>
  <si>
    <t>1111</t>
  </si>
  <si>
    <t>D</t>
  </si>
  <si>
    <t>E</t>
  </si>
  <si>
    <t>F</t>
  </si>
  <si>
    <t>2</t>
  </si>
  <si>
    <t>3</t>
  </si>
  <si>
    <t>4</t>
  </si>
  <si>
    <t>5</t>
  </si>
  <si>
    <t>6</t>
  </si>
  <si>
    <t>7</t>
  </si>
  <si>
    <t>8</t>
  </si>
  <si>
    <t>9</t>
  </si>
  <si>
    <t>011</t>
  </si>
  <si>
    <t>001001</t>
  </si>
  <si>
    <t>11000</t>
  </si>
  <si>
    <t>001010</t>
  </si>
  <si>
    <t>001011</t>
  </si>
  <si>
    <t>001100</t>
  </si>
  <si>
    <t>001101</t>
  </si>
  <si>
    <t>001110</t>
  </si>
  <si>
    <t>001111</t>
  </si>
  <si>
    <t>10111</t>
  </si>
  <si>
    <t>00000</t>
  </si>
  <si>
    <t>010000</t>
  </si>
  <si>
    <t>010001</t>
  </si>
  <si>
    <t>010010</t>
  </si>
  <si>
    <t>010011</t>
  </si>
  <si>
    <t>010100</t>
  </si>
  <si>
    <t>010101</t>
  </si>
  <si>
    <t>010110</t>
  </si>
  <si>
    <t>010111</t>
  </si>
  <si>
    <t>011000</t>
  </si>
  <si>
    <t>011001</t>
  </si>
  <si>
    <t>011010</t>
  </si>
  <si>
    <t>011011</t>
  </si>
  <si>
    <t>011100</t>
  </si>
  <si>
    <t>011101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</si>
</sst>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quotePrefix="1"/>
    <xf numFmtId="0" fontId="0" fillId="0" borderId="0" xfId="0" applyAlignment="1">
      <alignment horizontal="left" vertical="top"/>
    </xf>
    <xf numFmtId="49" fontId="0" fillId="0" borderId="1" xfId="0" quotePrefix="1" applyNumberFormat="1" applyBorder="1"/>
    <xf numFmtId="0" fontId="0" fillId="0" borderId="1" xfId="0" applyNumberFormat="1" applyBorder="1" applyAlignment="1">
      <alignment horizontal="left" vertical="top"/>
    </xf>
    <xf numFmtId="49" fontId="0" fillId="0" borderId="0" xfId="0" quotePrefix="1" applyNumberFormat="1" applyBorder="1"/>
    <xf numFmtId="49" fontId="0" fillId="2" borderId="1" xfId="0" quotePrefix="1" applyNumberFormat="1" applyFill="1" applyBorder="1"/>
    <xf numFmtId="49" fontId="0" fillId="2" borderId="1" xfId="0" applyNumberFormat="1" applyFill="1" applyBorder="1"/>
    <xf numFmtId="49" fontId="0" fillId="3" borderId="1" xfId="0" quotePrefix="1" applyNumberFormat="1" applyFill="1" applyBorder="1"/>
    <xf numFmtId="49" fontId="0" fillId="3" borderId="1" xfId="0" applyNumberFormat="1" applyFill="1" applyBorder="1"/>
    <xf numFmtId="49" fontId="0" fillId="4" borderId="1" xfId="0" quotePrefix="1" applyNumberFormat="1" applyFill="1" applyBorder="1"/>
    <xf numFmtId="49" fontId="0" fillId="4" borderId="1" xfId="0" applyNumberFormat="1" applyFill="1" applyBorder="1"/>
    <xf numFmtId="49" fontId="0" fillId="5" borderId="1" xfId="0" quotePrefix="1" applyNumberFormat="1" applyFill="1" applyBorder="1"/>
    <xf numFmtId="49" fontId="0" fillId="5" borderId="1" xfId="0" applyNumberFormat="1" applyFill="1" applyBorder="1"/>
    <xf numFmtId="49" fontId="0" fillId="6" borderId="1" xfId="0" applyNumberFormat="1" applyFill="1" applyBorder="1"/>
    <xf numFmtId="0" fontId="0" fillId="6" borderId="1" xfId="0" applyFill="1" applyBorder="1"/>
    <xf numFmtId="0" fontId="0" fillId="6" borderId="1" xfId="0" applyFill="1" applyBorder="1" applyAlignment="1">
      <alignment horizontal="left" vertical="top"/>
    </xf>
    <xf numFmtId="49" fontId="0" fillId="0" borderId="0" xfId="0" applyNumberFormat="1"/>
    <xf numFmtId="49" fontId="1" fillId="5" borderId="1" xfId="0" quotePrefix="1" applyNumberFormat="1" applyFont="1" applyFill="1" applyBorder="1"/>
    <xf numFmtId="49" fontId="1" fillId="3" borderId="1" xfId="0" quotePrefix="1" applyNumberFormat="1" applyFont="1" applyFill="1" applyBorder="1"/>
    <xf numFmtId="49" fontId="1" fillId="4" borderId="1" xfId="0" quotePrefix="1" applyNumberFormat="1" applyFont="1" applyFill="1" applyBorder="1"/>
    <xf numFmtId="49" fontId="1" fillId="2" borderId="1" xfId="0" quotePrefix="1" applyNumberFormat="1" applyFont="1" applyFill="1" applyBorder="1"/>
    <xf numFmtId="49" fontId="1" fillId="5" borderId="1" xfId="0" applyNumberFormat="1" applyFont="1" applyFill="1" applyBorder="1"/>
    <xf numFmtId="49" fontId="1" fillId="3" borderId="1" xfId="0" applyNumberFormat="1" applyFont="1" applyFill="1" applyBorder="1"/>
    <xf numFmtId="49" fontId="1" fillId="4" borderId="1" xfId="0" applyNumberFormat="1" applyFont="1" applyFill="1" applyBorder="1"/>
    <xf numFmtId="49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0"/>
  <sheetViews>
    <sheetView tabSelected="1" topLeftCell="A16" zoomScale="130" zoomScaleNormal="130" workbookViewId="0">
      <selection activeCell="D21" sqref="D21"/>
    </sheetView>
  </sheetViews>
  <sheetFormatPr defaultRowHeight="15" x14ac:dyDescent="0.25"/>
  <cols>
    <col min="1" max="1" width="7.28515625" customWidth="1"/>
    <col min="2" max="2" width="6" customWidth="1"/>
    <col min="3" max="4" width="4" customWidth="1"/>
    <col min="5" max="5" width="2.85546875" customWidth="1"/>
    <col min="6" max="7" width="2.140625" customWidth="1"/>
    <col min="8" max="9" width="4" customWidth="1"/>
    <col min="10" max="10" width="2.85546875" customWidth="1"/>
    <col min="11" max="12" width="2.140625" customWidth="1"/>
    <col min="13" max="14" width="4" customWidth="1"/>
    <col min="15" max="15" width="2.85546875" customWidth="1"/>
    <col min="16" max="17" width="2.140625" customWidth="1"/>
    <col min="18" max="18" width="36.28515625" customWidth="1"/>
    <col min="19" max="19" width="10" style="2" customWidth="1"/>
    <col min="20" max="20" width="6" customWidth="1"/>
    <col min="21" max="21" width="6.5703125" bestFit="1" customWidth="1"/>
    <col min="22" max="22" width="10" bestFit="1" customWidth="1"/>
    <col min="24" max="31" width="5" bestFit="1" customWidth="1"/>
    <col min="33" max="40" width="5.5703125" bestFit="1" customWidth="1"/>
    <col min="42" max="42" width="5" bestFit="1" customWidth="1"/>
    <col min="43" max="43" width="2.28515625" bestFit="1" customWidth="1"/>
  </cols>
  <sheetData>
    <row r="1" spans="1:43" x14ac:dyDescent="0.25">
      <c r="A1" s="14" t="s">
        <v>34</v>
      </c>
      <c r="B1" s="15" t="s">
        <v>24</v>
      </c>
      <c r="C1" s="15" t="s">
        <v>25</v>
      </c>
      <c r="D1" s="15" t="s">
        <v>21</v>
      </c>
      <c r="E1" s="15" t="s">
        <v>27</v>
      </c>
      <c r="F1" s="15" t="s">
        <v>28</v>
      </c>
      <c r="G1" s="15" t="s">
        <v>29</v>
      </c>
      <c r="H1" s="15" t="s">
        <v>25</v>
      </c>
      <c r="I1" s="15" t="s">
        <v>22</v>
      </c>
      <c r="J1" s="15" t="s">
        <v>27</v>
      </c>
      <c r="K1" s="15" t="s">
        <v>28</v>
      </c>
      <c r="L1" s="15" t="s">
        <v>29</v>
      </c>
      <c r="M1" s="15" t="s">
        <v>25</v>
      </c>
      <c r="N1" s="15" t="s">
        <v>23</v>
      </c>
      <c r="O1" s="15" t="s">
        <v>27</v>
      </c>
      <c r="P1" s="15" t="s">
        <v>28</v>
      </c>
      <c r="Q1" s="15" t="s">
        <v>29</v>
      </c>
      <c r="R1" s="15" t="s">
        <v>1</v>
      </c>
      <c r="S1" s="16" t="s">
        <v>26</v>
      </c>
      <c r="U1" s="1" t="s">
        <v>58</v>
      </c>
      <c r="V1" t="s">
        <v>2</v>
      </c>
    </row>
    <row r="2" spans="1:43" x14ac:dyDescent="0.25">
      <c r="A2" s="7" t="s">
        <v>35</v>
      </c>
      <c r="B2" s="12" t="s">
        <v>96</v>
      </c>
      <c r="C2" s="8" t="s">
        <v>20</v>
      </c>
      <c r="D2" s="8" t="s">
        <v>18</v>
      </c>
      <c r="E2" s="8" t="s">
        <v>31</v>
      </c>
      <c r="F2" s="8" t="s">
        <v>30</v>
      </c>
      <c r="G2" s="8" t="s">
        <v>30</v>
      </c>
      <c r="H2" s="10" t="s">
        <v>20</v>
      </c>
      <c r="I2" s="10" t="s">
        <v>18</v>
      </c>
      <c r="J2" s="11" t="s">
        <v>31</v>
      </c>
      <c r="K2" s="11" t="s">
        <v>30</v>
      </c>
      <c r="L2" s="11" t="s">
        <v>30</v>
      </c>
      <c r="M2" s="7" t="s">
        <v>20</v>
      </c>
      <c r="N2" s="7" t="s">
        <v>20</v>
      </c>
      <c r="O2" s="7" t="s">
        <v>30</v>
      </c>
      <c r="P2" s="7" t="s">
        <v>30</v>
      </c>
      <c r="Q2" s="7" t="s">
        <v>30</v>
      </c>
      <c r="R2" s="3" t="str">
        <f t="shared" ref="R2:R8" si="0">B2&amp;C2&amp;D2&amp;E2&amp;F2&amp;G2&amp;H2&amp;I2&amp;J2&amp;K2&amp;L2&amp;M2&amp;N2&amp;O2&amp;P2&amp;Q2</f>
        <v>10111000001100000001100000000000</v>
      </c>
      <c r="S2" s="4" t="str">
        <f>AG2&amp;AH2&amp;AI2&amp;AJ2&amp;AK2&amp;AL2&amp;AM2&amp;AN2</f>
        <v>B8301800</v>
      </c>
      <c r="U2" s="1" t="s">
        <v>59</v>
      </c>
      <c r="V2" t="s">
        <v>3</v>
      </c>
      <c r="X2" t="str">
        <f t="shared" ref="X2:X16" si="1">LEFT(RIGHT(R2,32),4)</f>
        <v>1011</v>
      </c>
      <c r="Y2" t="str">
        <f t="shared" ref="Y2:Y16" si="2">LEFT(RIGHT(R2,28),4)</f>
        <v>1000</v>
      </c>
      <c r="Z2" t="str">
        <f t="shared" ref="Z2:Z16" si="3">LEFT(RIGHT(R2,24),4)</f>
        <v>0011</v>
      </c>
      <c r="AA2" t="str">
        <f t="shared" ref="AA2:AA16" si="4">LEFT(RIGHT(R2,20),4)</f>
        <v>0000</v>
      </c>
      <c r="AB2" t="str">
        <f t="shared" ref="AB2:AB16" si="5">LEFT(RIGHT(R2,16),4)</f>
        <v>0001</v>
      </c>
      <c r="AC2" t="str">
        <f t="shared" ref="AC2:AC16" si="6">LEFT(RIGHT(R2,12),4)</f>
        <v>1000</v>
      </c>
      <c r="AD2" t="str">
        <f t="shared" ref="AD2:AD16" si="7">LEFT(RIGHT(R2,8),4)</f>
        <v>0000</v>
      </c>
      <c r="AE2" t="str">
        <f t="shared" ref="AE2:AE16" si="8">LEFT(RIGHT(R2,4),4)</f>
        <v>0000</v>
      </c>
      <c r="AG2" t="str">
        <f t="shared" ref="AG2:AG16" si="9">INDEX(AQ:AQ,MATCH(X2,AP:AP,0))</f>
        <v>B</v>
      </c>
      <c r="AH2" t="str">
        <f t="shared" ref="AH2:AH16" si="10">INDEX(AQ:AQ,MATCH(Y2,AP:AP,0))</f>
        <v>8</v>
      </c>
      <c r="AI2" t="str">
        <f t="shared" ref="AI2:AI16" si="11">INDEX(AQ:AQ,MATCH(Z2,AP:AP,0))</f>
        <v>3</v>
      </c>
      <c r="AJ2" t="str">
        <f t="shared" ref="AJ2:AJ16" si="12">INDEX(AQ:AQ,MATCH(AA2,AP:AP,0))</f>
        <v>0</v>
      </c>
      <c r="AK2" t="str">
        <f t="shared" ref="AK2:AK16" si="13">INDEX(AQ:AQ,MATCH(AB2,AP:AP,0))</f>
        <v>1</v>
      </c>
      <c r="AL2" t="str">
        <f t="shared" ref="AL2:AL16" si="14">INDEX(AQ:AQ,MATCH(AC2,AP:AP,0))</f>
        <v>8</v>
      </c>
      <c r="AM2" t="str">
        <f t="shared" ref="AM2:AM16" si="15">INDEX(AQ:AQ,MATCH(AD2,AP:AP,0))</f>
        <v>0</v>
      </c>
      <c r="AN2" t="str">
        <f t="shared" ref="AN2:AN16" si="16">INDEX(AQ:AQ,MATCH(AE2,AP:AP,0))</f>
        <v>0</v>
      </c>
      <c r="AP2" s="1" t="s">
        <v>69</v>
      </c>
      <c r="AQ2" s="1" t="s">
        <v>30</v>
      </c>
    </row>
    <row r="3" spans="1:43" x14ac:dyDescent="0.25">
      <c r="A3" s="7" t="s">
        <v>36</v>
      </c>
      <c r="B3" s="12" t="s">
        <v>96</v>
      </c>
      <c r="C3" s="8" t="s">
        <v>20</v>
      </c>
      <c r="D3" s="8" t="s">
        <v>87</v>
      </c>
      <c r="E3" s="8" t="s">
        <v>31</v>
      </c>
      <c r="F3" s="8" t="s">
        <v>30</v>
      </c>
      <c r="G3" s="8" t="s">
        <v>30</v>
      </c>
      <c r="H3" s="10" t="s">
        <v>20</v>
      </c>
      <c r="I3" s="10" t="s">
        <v>20</v>
      </c>
      <c r="J3" s="10" t="s">
        <v>30</v>
      </c>
      <c r="K3" s="10" t="s">
        <v>30</v>
      </c>
      <c r="L3" s="10" t="s">
        <v>30</v>
      </c>
      <c r="M3" s="6" t="s">
        <v>20</v>
      </c>
      <c r="N3" s="6" t="s">
        <v>20</v>
      </c>
      <c r="O3" s="6" t="s">
        <v>30</v>
      </c>
      <c r="P3" s="6" t="s">
        <v>30</v>
      </c>
      <c r="Q3" s="6" t="s">
        <v>30</v>
      </c>
      <c r="R3" s="3" t="str">
        <f t="shared" si="0"/>
        <v>10111000011100000000000000000000</v>
      </c>
      <c r="S3" s="4" t="str">
        <f t="shared" ref="S3:S8" si="17">AG3&amp;AH3&amp;AI3&amp;AJ3&amp;AK3&amp;AL3&amp;AM3&amp;AN3</f>
        <v>B8700000</v>
      </c>
      <c r="U3" s="1" t="s">
        <v>60</v>
      </c>
      <c r="V3" t="s">
        <v>4</v>
      </c>
      <c r="X3" t="str">
        <f t="shared" si="1"/>
        <v>1011</v>
      </c>
      <c r="Y3" t="str">
        <f t="shared" si="2"/>
        <v>1000</v>
      </c>
      <c r="Z3" t="str">
        <f t="shared" si="3"/>
        <v>0111</v>
      </c>
      <c r="AA3" t="str">
        <f t="shared" si="4"/>
        <v>0000</v>
      </c>
      <c r="AB3" t="str">
        <f t="shared" si="5"/>
        <v>0000</v>
      </c>
      <c r="AC3" t="str">
        <f t="shared" si="6"/>
        <v>0000</v>
      </c>
      <c r="AD3" t="str">
        <f t="shared" si="7"/>
        <v>0000</v>
      </c>
      <c r="AE3" t="str">
        <f t="shared" si="8"/>
        <v>0000</v>
      </c>
      <c r="AG3" t="str">
        <f t="shared" si="9"/>
        <v>B</v>
      </c>
      <c r="AH3" t="str">
        <f t="shared" si="10"/>
        <v>8</v>
      </c>
      <c r="AI3" t="str">
        <f t="shared" si="11"/>
        <v>7</v>
      </c>
      <c r="AJ3" t="str">
        <f t="shared" si="12"/>
        <v>0</v>
      </c>
      <c r="AK3" t="str">
        <f t="shared" si="13"/>
        <v>0</v>
      </c>
      <c r="AL3" t="str">
        <f t="shared" si="14"/>
        <v>0</v>
      </c>
      <c r="AM3" t="str">
        <f t="shared" si="15"/>
        <v>0</v>
      </c>
      <c r="AN3" t="str">
        <f t="shared" si="16"/>
        <v>0</v>
      </c>
      <c r="AP3" s="1" t="s">
        <v>0</v>
      </c>
      <c r="AQ3" s="1" t="s">
        <v>31</v>
      </c>
    </row>
    <row r="4" spans="1:43" x14ac:dyDescent="0.25">
      <c r="A4" s="7" t="s">
        <v>38</v>
      </c>
      <c r="B4" s="12" t="s">
        <v>66</v>
      </c>
      <c r="C4" s="8" t="s">
        <v>20</v>
      </c>
      <c r="D4" s="8" t="s">
        <v>18</v>
      </c>
      <c r="E4" s="8" t="s">
        <v>30</v>
      </c>
      <c r="F4" s="8" t="s">
        <v>31</v>
      </c>
      <c r="G4" s="8" t="s">
        <v>30</v>
      </c>
      <c r="H4" s="10" t="s">
        <v>20</v>
      </c>
      <c r="I4" s="10" t="s">
        <v>20</v>
      </c>
      <c r="J4" s="10" t="s">
        <v>30</v>
      </c>
      <c r="K4" s="10" t="s">
        <v>30</v>
      </c>
      <c r="L4" s="10" t="s">
        <v>30</v>
      </c>
      <c r="M4" s="6" t="s">
        <v>20</v>
      </c>
      <c r="N4" s="6" t="s">
        <v>18</v>
      </c>
      <c r="O4" s="6" t="s">
        <v>31</v>
      </c>
      <c r="P4" s="6" t="s">
        <v>30</v>
      </c>
      <c r="Q4" s="6" t="s">
        <v>30</v>
      </c>
      <c r="R4" s="3" t="str">
        <f t="shared" si="0"/>
        <v>01001000001010000000000000001100</v>
      </c>
      <c r="S4" s="4" t="str">
        <f t="shared" si="17"/>
        <v>4828000C</v>
      </c>
      <c r="U4" s="1" t="s">
        <v>61</v>
      </c>
      <c r="V4" t="s">
        <v>5</v>
      </c>
      <c r="X4" t="str">
        <f t="shared" si="1"/>
        <v>0100</v>
      </c>
      <c r="Y4" t="str">
        <f t="shared" si="2"/>
        <v>1000</v>
      </c>
      <c r="Z4" t="str">
        <f t="shared" si="3"/>
        <v>0010</v>
      </c>
      <c r="AA4" t="str">
        <f t="shared" si="4"/>
        <v>1000</v>
      </c>
      <c r="AB4" t="str">
        <f t="shared" si="5"/>
        <v>0000</v>
      </c>
      <c r="AC4" t="str">
        <f t="shared" si="6"/>
        <v>0000</v>
      </c>
      <c r="AD4" t="str">
        <f t="shared" si="7"/>
        <v>0000</v>
      </c>
      <c r="AE4" t="str">
        <f t="shared" si="8"/>
        <v>1100</v>
      </c>
      <c r="AG4" t="str">
        <f t="shared" si="9"/>
        <v>4</v>
      </c>
      <c r="AH4" t="str">
        <f t="shared" si="10"/>
        <v>8</v>
      </c>
      <c r="AI4" t="str">
        <f t="shared" si="11"/>
        <v>2</v>
      </c>
      <c r="AJ4" t="str">
        <f t="shared" si="12"/>
        <v>8</v>
      </c>
      <c r="AK4" t="str">
        <f t="shared" si="13"/>
        <v>0</v>
      </c>
      <c r="AL4" t="str">
        <f t="shared" si="14"/>
        <v>0</v>
      </c>
      <c r="AM4" t="str">
        <f t="shared" si="15"/>
        <v>0</v>
      </c>
      <c r="AN4" t="str">
        <f t="shared" si="16"/>
        <v>C</v>
      </c>
      <c r="AP4" s="1" t="s">
        <v>10</v>
      </c>
      <c r="AQ4" s="1" t="s">
        <v>79</v>
      </c>
    </row>
    <row r="5" spans="1:43" x14ac:dyDescent="0.25">
      <c r="A5" s="7" t="s">
        <v>37</v>
      </c>
      <c r="B5" s="12" t="s">
        <v>66</v>
      </c>
      <c r="C5" s="8" t="s">
        <v>20</v>
      </c>
      <c r="D5" s="8" t="s">
        <v>39</v>
      </c>
      <c r="E5" s="8" t="s">
        <v>31</v>
      </c>
      <c r="F5" s="8" t="s">
        <v>30</v>
      </c>
      <c r="G5" s="8" t="s">
        <v>30</v>
      </c>
      <c r="H5" s="10" t="s">
        <v>20</v>
      </c>
      <c r="I5" s="10" t="s">
        <v>20</v>
      </c>
      <c r="J5" s="10" t="s">
        <v>30</v>
      </c>
      <c r="K5" s="10" t="s">
        <v>30</v>
      </c>
      <c r="L5" s="10" t="s">
        <v>30</v>
      </c>
      <c r="M5" s="6" t="s">
        <v>20</v>
      </c>
      <c r="N5" s="6" t="s">
        <v>18</v>
      </c>
      <c r="O5" s="6" t="s">
        <v>30</v>
      </c>
      <c r="P5" s="6" t="s">
        <v>31</v>
      </c>
      <c r="Q5" s="6" t="s">
        <v>30</v>
      </c>
      <c r="R5" s="3" t="str">
        <f t="shared" si="0"/>
        <v>01001000010100000000000000001010</v>
      </c>
      <c r="S5" s="4" t="str">
        <f t="shared" si="17"/>
        <v>4850000A</v>
      </c>
      <c r="U5" s="1" t="s">
        <v>62</v>
      </c>
      <c r="V5" t="s">
        <v>6</v>
      </c>
      <c r="X5" t="str">
        <f t="shared" si="1"/>
        <v>0100</v>
      </c>
      <c r="Y5" t="str">
        <f t="shared" si="2"/>
        <v>1000</v>
      </c>
      <c r="Z5" t="str">
        <f t="shared" si="3"/>
        <v>0101</v>
      </c>
      <c r="AA5" t="str">
        <f t="shared" si="4"/>
        <v>0000</v>
      </c>
      <c r="AB5" t="str">
        <f t="shared" si="5"/>
        <v>0000</v>
      </c>
      <c r="AC5" t="str">
        <f t="shared" si="6"/>
        <v>0000</v>
      </c>
      <c r="AD5" t="str">
        <f t="shared" si="7"/>
        <v>0000</v>
      </c>
      <c r="AE5" t="str">
        <f t="shared" si="8"/>
        <v>1010</v>
      </c>
      <c r="AG5" t="str">
        <f t="shared" si="9"/>
        <v>4</v>
      </c>
      <c r="AH5" t="str">
        <f t="shared" si="10"/>
        <v>8</v>
      </c>
      <c r="AI5" t="str">
        <f t="shared" si="11"/>
        <v>5</v>
      </c>
      <c r="AJ5" t="str">
        <f t="shared" si="12"/>
        <v>0</v>
      </c>
      <c r="AK5" t="str">
        <f t="shared" si="13"/>
        <v>0</v>
      </c>
      <c r="AL5" t="str">
        <f t="shared" si="14"/>
        <v>0</v>
      </c>
      <c r="AM5" t="str">
        <f t="shared" si="15"/>
        <v>0</v>
      </c>
      <c r="AN5" t="str">
        <f t="shared" si="16"/>
        <v>A</v>
      </c>
      <c r="AP5" s="1" t="s">
        <v>11</v>
      </c>
      <c r="AQ5" s="1" t="s">
        <v>80</v>
      </c>
    </row>
    <row r="6" spans="1:43" x14ac:dyDescent="0.25">
      <c r="A6" s="7" t="s">
        <v>40</v>
      </c>
      <c r="B6" s="18" t="s">
        <v>59</v>
      </c>
      <c r="C6" s="19" t="s">
        <v>20</v>
      </c>
      <c r="D6" s="19" t="s">
        <v>18</v>
      </c>
      <c r="E6" s="19" t="s">
        <v>30</v>
      </c>
      <c r="F6" s="19" t="s">
        <v>31</v>
      </c>
      <c r="G6" s="19" t="s">
        <v>30</v>
      </c>
      <c r="H6" s="20" t="s">
        <v>20</v>
      </c>
      <c r="I6" s="20" t="s">
        <v>20</v>
      </c>
      <c r="J6" s="20" t="s">
        <v>30</v>
      </c>
      <c r="K6" s="20" t="s">
        <v>30</v>
      </c>
      <c r="L6" s="20" t="s">
        <v>30</v>
      </c>
      <c r="M6" s="21" t="s">
        <v>20</v>
      </c>
      <c r="N6" s="21" t="s">
        <v>18</v>
      </c>
      <c r="O6" s="21" t="s">
        <v>31</v>
      </c>
      <c r="P6" s="21" t="s">
        <v>30</v>
      </c>
      <c r="Q6" s="21" t="s">
        <v>30</v>
      </c>
      <c r="R6" s="3" t="str">
        <f t="shared" si="0"/>
        <v>00010000001010000000000000001100</v>
      </c>
      <c r="S6" s="4" t="str">
        <f t="shared" si="17"/>
        <v>1028000C</v>
      </c>
      <c r="U6" s="1" t="s">
        <v>63</v>
      </c>
      <c r="V6" t="s">
        <v>7</v>
      </c>
      <c r="X6" t="str">
        <f t="shared" si="1"/>
        <v>0001</v>
      </c>
      <c r="Y6" t="str">
        <f t="shared" si="2"/>
        <v>0000</v>
      </c>
      <c r="Z6" t="str">
        <f t="shared" si="3"/>
        <v>0010</v>
      </c>
      <c r="AA6" t="str">
        <f t="shared" si="4"/>
        <v>1000</v>
      </c>
      <c r="AB6" t="str">
        <f t="shared" si="5"/>
        <v>0000</v>
      </c>
      <c r="AC6" t="str">
        <f t="shared" si="6"/>
        <v>0000</v>
      </c>
      <c r="AD6" t="str">
        <f t="shared" si="7"/>
        <v>0000</v>
      </c>
      <c r="AE6" t="str">
        <f t="shared" si="8"/>
        <v>1100</v>
      </c>
      <c r="AG6" t="str">
        <f t="shared" si="9"/>
        <v>1</v>
      </c>
      <c r="AH6" t="str">
        <f t="shared" si="10"/>
        <v>0</v>
      </c>
      <c r="AI6" t="str">
        <f t="shared" si="11"/>
        <v>2</v>
      </c>
      <c r="AJ6" t="str">
        <f t="shared" si="12"/>
        <v>8</v>
      </c>
      <c r="AK6" t="str">
        <f t="shared" si="13"/>
        <v>0</v>
      </c>
      <c r="AL6" t="str">
        <f t="shared" si="14"/>
        <v>0</v>
      </c>
      <c r="AM6" t="str">
        <f t="shared" si="15"/>
        <v>0</v>
      </c>
      <c r="AN6" t="str">
        <f t="shared" si="16"/>
        <v>C</v>
      </c>
      <c r="AP6" s="1" t="s">
        <v>12</v>
      </c>
      <c r="AQ6" s="1" t="s">
        <v>81</v>
      </c>
    </row>
    <row r="7" spans="1:43" x14ac:dyDescent="0.25">
      <c r="A7" s="7" t="s">
        <v>41</v>
      </c>
      <c r="B7" s="18" t="s">
        <v>66</v>
      </c>
      <c r="C7" s="19" t="s">
        <v>20</v>
      </c>
      <c r="D7" s="19" t="s">
        <v>18</v>
      </c>
      <c r="E7" s="19" t="s">
        <v>31</v>
      </c>
      <c r="F7" s="19" t="s">
        <v>30</v>
      </c>
      <c r="G7" s="19" t="s">
        <v>30</v>
      </c>
      <c r="H7" s="20" t="s">
        <v>20</v>
      </c>
      <c r="I7" s="20" t="s">
        <v>20</v>
      </c>
      <c r="J7" s="20" t="s">
        <v>30</v>
      </c>
      <c r="K7" s="20" t="s">
        <v>30</v>
      </c>
      <c r="L7" s="20" t="s">
        <v>30</v>
      </c>
      <c r="M7" s="21" t="s">
        <v>20</v>
      </c>
      <c r="N7" s="21" t="s">
        <v>18</v>
      </c>
      <c r="O7" s="21" t="s">
        <v>30</v>
      </c>
      <c r="P7" s="21" t="s">
        <v>31</v>
      </c>
      <c r="Q7" s="21" t="s">
        <v>30</v>
      </c>
      <c r="R7" s="3" t="str">
        <f t="shared" si="0"/>
        <v>01001000001100000000000000001010</v>
      </c>
      <c r="S7" s="4" t="str">
        <f t="shared" si="17"/>
        <v>4830000A</v>
      </c>
      <c r="U7" s="1" t="s">
        <v>64</v>
      </c>
      <c r="V7" t="s">
        <v>19</v>
      </c>
      <c r="X7" t="str">
        <f t="shared" si="1"/>
        <v>0100</v>
      </c>
      <c r="Y7" t="str">
        <f t="shared" si="2"/>
        <v>1000</v>
      </c>
      <c r="Z7" t="str">
        <f t="shared" si="3"/>
        <v>0011</v>
      </c>
      <c r="AA7" t="str">
        <f t="shared" si="4"/>
        <v>0000</v>
      </c>
      <c r="AB7" t="str">
        <f t="shared" si="5"/>
        <v>0000</v>
      </c>
      <c r="AC7" t="str">
        <f t="shared" si="6"/>
        <v>0000</v>
      </c>
      <c r="AD7" t="str">
        <f t="shared" si="7"/>
        <v>0000</v>
      </c>
      <c r="AE7" t="str">
        <f t="shared" si="8"/>
        <v>1010</v>
      </c>
      <c r="AG7" t="str">
        <f t="shared" si="9"/>
        <v>4</v>
      </c>
      <c r="AH7" t="str">
        <f t="shared" si="10"/>
        <v>8</v>
      </c>
      <c r="AI7" t="str">
        <f t="shared" si="11"/>
        <v>3</v>
      </c>
      <c r="AJ7" t="str">
        <f t="shared" si="12"/>
        <v>0</v>
      </c>
      <c r="AK7" t="str">
        <f t="shared" si="13"/>
        <v>0</v>
      </c>
      <c r="AL7" t="str">
        <f t="shared" si="14"/>
        <v>0</v>
      </c>
      <c r="AM7" t="str">
        <f t="shared" si="15"/>
        <v>0</v>
      </c>
      <c r="AN7" t="str">
        <f t="shared" si="16"/>
        <v>A</v>
      </c>
      <c r="AP7" s="1" t="s">
        <v>13</v>
      </c>
      <c r="AQ7" s="1" t="s">
        <v>82</v>
      </c>
    </row>
    <row r="8" spans="1:43" x14ac:dyDescent="0.25">
      <c r="A8" s="7" t="s">
        <v>42</v>
      </c>
      <c r="B8" s="22" t="s">
        <v>97</v>
      </c>
      <c r="C8" s="23" t="s">
        <v>20</v>
      </c>
      <c r="D8" s="23" t="s">
        <v>20</v>
      </c>
      <c r="E8" s="23" t="s">
        <v>30</v>
      </c>
      <c r="F8" s="23" t="s">
        <v>30</v>
      </c>
      <c r="G8" s="23" t="s">
        <v>30</v>
      </c>
      <c r="H8" s="24" t="s">
        <v>20</v>
      </c>
      <c r="I8" s="24" t="s">
        <v>20</v>
      </c>
      <c r="J8" s="24" t="s">
        <v>30</v>
      </c>
      <c r="K8" s="24" t="s">
        <v>30</v>
      </c>
      <c r="L8" s="24" t="s">
        <v>30</v>
      </c>
      <c r="M8" s="25" t="s">
        <v>20</v>
      </c>
      <c r="N8" s="25" t="s">
        <v>20</v>
      </c>
      <c r="O8" s="25" t="s">
        <v>30</v>
      </c>
      <c r="P8" s="25" t="s">
        <v>30</v>
      </c>
      <c r="Q8" s="25" t="s">
        <v>30</v>
      </c>
      <c r="R8" s="3" t="str">
        <f t="shared" si="0"/>
        <v>00000000000000000000000000000000</v>
      </c>
      <c r="S8" s="4" t="str">
        <f t="shared" si="17"/>
        <v>00000000</v>
      </c>
      <c r="U8" s="1" t="s">
        <v>65</v>
      </c>
      <c r="V8" t="s">
        <v>8</v>
      </c>
      <c r="X8" t="str">
        <f t="shared" si="1"/>
        <v>0000</v>
      </c>
      <c r="Y8" t="str">
        <f t="shared" si="2"/>
        <v>0000</v>
      </c>
      <c r="Z8" t="str">
        <f t="shared" si="3"/>
        <v>0000</v>
      </c>
      <c r="AA8" t="str">
        <f t="shared" si="4"/>
        <v>0000</v>
      </c>
      <c r="AB8" t="str">
        <f t="shared" si="5"/>
        <v>0000</v>
      </c>
      <c r="AC8" t="str">
        <f t="shared" si="6"/>
        <v>0000</v>
      </c>
      <c r="AD8" t="str">
        <f t="shared" si="7"/>
        <v>0000</v>
      </c>
      <c r="AE8" t="str">
        <f t="shared" si="8"/>
        <v>0000</v>
      </c>
      <c r="AG8" t="str">
        <f t="shared" si="9"/>
        <v>0</v>
      </c>
      <c r="AH8" t="str">
        <f t="shared" si="10"/>
        <v>0</v>
      </c>
      <c r="AI8" t="str">
        <f t="shared" si="11"/>
        <v>0</v>
      </c>
      <c r="AJ8" t="str">
        <f t="shared" si="12"/>
        <v>0</v>
      </c>
      <c r="AK8" t="str">
        <f t="shared" si="13"/>
        <v>0</v>
      </c>
      <c r="AL8" t="str">
        <f t="shared" si="14"/>
        <v>0</v>
      </c>
      <c r="AM8" t="str">
        <f t="shared" si="15"/>
        <v>0</v>
      </c>
      <c r="AN8" t="str">
        <f t="shared" si="16"/>
        <v>0</v>
      </c>
      <c r="AP8" s="1" t="s">
        <v>14</v>
      </c>
      <c r="AQ8" s="1" t="s">
        <v>83</v>
      </c>
    </row>
    <row r="9" spans="1:43" x14ac:dyDescent="0.25">
      <c r="A9" s="7" t="s">
        <v>43</v>
      </c>
      <c r="B9" s="22" t="s">
        <v>58</v>
      </c>
      <c r="C9" s="23" t="s">
        <v>20</v>
      </c>
      <c r="D9" s="23" t="s">
        <v>18</v>
      </c>
      <c r="E9" s="23" t="s">
        <v>30</v>
      </c>
      <c r="F9" s="23" t="s">
        <v>31</v>
      </c>
      <c r="G9" s="23" t="s">
        <v>30</v>
      </c>
      <c r="H9" s="24" t="s">
        <v>20</v>
      </c>
      <c r="I9" s="24" t="s">
        <v>18</v>
      </c>
      <c r="J9" s="24" t="s">
        <v>30</v>
      </c>
      <c r="K9" s="24" t="s">
        <v>30</v>
      </c>
      <c r="L9" s="24" t="s">
        <v>31</v>
      </c>
      <c r="M9" s="25" t="s">
        <v>20</v>
      </c>
      <c r="N9" s="25" t="s">
        <v>18</v>
      </c>
      <c r="O9" s="25" t="s">
        <v>31</v>
      </c>
      <c r="P9" s="25" t="s">
        <v>30</v>
      </c>
      <c r="Q9" s="25" t="s">
        <v>30</v>
      </c>
      <c r="R9" s="3" t="str">
        <f t="shared" ref="R9:R12" si="18">B9&amp;C9&amp;D9&amp;E9&amp;F9&amp;G9&amp;H9&amp;I9&amp;J9&amp;K9&amp;L9&amp;M9&amp;N9&amp;O9&amp;P9&amp;Q9</f>
        <v>00001000001010000001001000001100</v>
      </c>
      <c r="S9" s="4" t="str">
        <f t="shared" ref="S9:S17" si="19">AG9&amp;AH9&amp;AI9&amp;AJ9&amp;AK9&amp;AL9&amp;AM9&amp;AN9</f>
        <v>0828120C</v>
      </c>
      <c r="U9" s="1" t="s">
        <v>66</v>
      </c>
      <c r="V9" t="s">
        <v>9</v>
      </c>
      <c r="X9" t="str">
        <f t="shared" si="1"/>
        <v>0000</v>
      </c>
      <c r="Y9" t="str">
        <f t="shared" si="2"/>
        <v>1000</v>
      </c>
      <c r="Z9" t="str">
        <f t="shared" si="3"/>
        <v>0010</v>
      </c>
      <c r="AA9" t="str">
        <f t="shared" si="4"/>
        <v>1000</v>
      </c>
      <c r="AB9" t="str">
        <f t="shared" si="5"/>
        <v>0001</v>
      </c>
      <c r="AC9" t="str">
        <f t="shared" si="6"/>
        <v>0010</v>
      </c>
      <c r="AD9" t="str">
        <f t="shared" si="7"/>
        <v>0000</v>
      </c>
      <c r="AE9" t="str">
        <f t="shared" si="8"/>
        <v>1100</v>
      </c>
      <c r="AG9" t="str">
        <f t="shared" si="9"/>
        <v>0</v>
      </c>
      <c r="AH9" t="str">
        <f t="shared" si="10"/>
        <v>8</v>
      </c>
      <c r="AI9" t="str">
        <f t="shared" si="11"/>
        <v>2</v>
      </c>
      <c r="AJ9" t="str">
        <f t="shared" si="12"/>
        <v>8</v>
      </c>
      <c r="AK9" t="str">
        <f t="shared" si="13"/>
        <v>1</v>
      </c>
      <c r="AL9" t="str">
        <f t="shared" si="14"/>
        <v>2</v>
      </c>
      <c r="AM9" t="str">
        <f t="shared" si="15"/>
        <v>0</v>
      </c>
      <c r="AN9" t="str">
        <f t="shared" si="16"/>
        <v>C</v>
      </c>
      <c r="AP9" s="1" t="s">
        <v>15</v>
      </c>
      <c r="AQ9" s="1" t="s">
        <v>84</v>
      </c>
    </row>
    <row r="10" spans="1:43" x14ac:dyDescent="0.25">
      <c r="A10" s="6" t="s">
        <v>88</v>
      </c>
      <c r="B10" s="18" t="s">
        <v>66</v>
      </c>
      <c r="C10" s="19" t="s">
        <v>20</v>
      </c>
      <c r="D10" s="19" t="s">
        <v>18</v>
      </c>
      <c r="E10" s="19" t="s">
        <v>31</v>
      </c>
      <c r="F10" s="19" t="s">
        <v>30</v>
      </c>
      <c r="G10" s="19" t="s">
        <v>30</v>
      </c>
      <c r="H10" s="20" t="s">
        <v>20</v>
      </c>
      <c r="I10" s="20" t="s">
        <v>20</v>
      </c>
      <c r="J10" s="20" t="s">
        <v>30</v>
      </c>
      <c r="K10" s="20" t="s">
        <v>30</v>
      </c>
      <c r="L10" s="20" t="s">
        <v>30</v>
      </c>
      <c r="M10" s="21" t="s">
        <v>20</v>
      </c>
      <c r="N10" s="21" t="s">
        <v>18</v>
      </c>
      <c r="O10" s="21" t="s">
        <v>30</v>
      </c>
      <c r="P10" s="21" t="s">
        <v>31</v>
      </c>
      <c r="Q10" s="21" t="s">
        <v>30</v>
      </c>
      <c r="R10" s="3" t="str">
        <f t="shared" si="18"/>
        <v>01001000001100000000000000001010</v>
      </c>
      <c r="S10" s="4" t="str">
        <f t="shared" si="19"/>
        <v>4830000A</v>
      </c>
      <c r="U10" s="1" t="s">
        <v>67</v>
      </c>
      <c r="V10" t="s">
        <v>68</v>
      </c>
      <c r="X10" t="str">
        <f t="shared" si="1"/>
        <v>0100</v>
      </c>
      <c r="Y10" t="str">
        <f t="shared" si="2"/>
        <v>1000</v>
      </c>
      <c r="Z10" t="str">
        <f t="shared" si="3"/>
        <v>0011</v>
      </c>
      <c r="AA10" t="str">
        <f t="shared" si="4"/>
        <v>0000</v>
      </c>
      <c r="AB10" t="str">
        <f t="shared" si="5"/>
        <v>0000</v>
      </c>
      <c r="AC10" t="str">
        <f t="shared" si="6"/>
        <v>0000</v>
      </c>
      <c r="AD10" t="str">
        <f t="shared" si="7"/>
        <v>0000</v>
      </c>
      <c r="AE10" t="str">
        <f t="shared" si="8"/>
        <v>1010</v>
      </c>
      <c r="AG10" t="str">
        <f t="shared" si="9"/>
        <v>4</v>
      </c>
      <c r="AH10" t="str">
        <f t="shared" si="10"/>
        <v>8</v>
      </c>
      <c r="AI10" t="str">
        <f t="shared" si="11"/>
        <v>3</v>
      </c>
      <c r="AJ10" t="str">
        <f t="shared" si="12"/>
        <v>0</v>
      </c>
      <c r="AK10" t="str">
        <f t="shared" si="13"/>
        <v>0</v>
      </c>
      <c r="AL10" t="str">
        <f t="shared" si="14"/>
        <v>0</v>
      </c>
      <c r="AM10" t="str">
        <f t="shared" si="15"/>
        <v>0</v>
      </c>
      <c r="AN10" t="str">
        <f t="shared" si="16"/>
        <v>A</v>
      </c>
      <c r="AP10" s="1" t="s">
        <v>16</v>
      </c>
      <c r="AQ10" s="1" t="s">
        <v>85</v>
      </c>
    </row>
    <row r="11" spans="1:43" x14ac:dyDescent="0.25">
      <c r="A11" s="7" t="s">
        <v>90</v>
      </c>
      <c r="B11" s="18" t="s">
        <v>97</v>
      </c>
      <c r="C11" s="19" t="s">
        <v>20</v>
      </c>
      <c r="D11" s="19" t="s">
        <v>20</v>
      </c>
      <c r="E11" s="19" t="s">
        <v>30</v>
      </c>
      <c r="F11" s="19" t="s">
        <v>30</v>
      </c>
      <c r="G11" s="19" t="s">
        <v>30</v>
      </c>
      <c r="H11" s="20" t="s">
        <v>20</v>
      </c>
      <c r="I11" s="20" t="s">
        <v>20</v>
      </c>
      <c r="J11" s="20" t="s">
        <v>30</v>
      </c>
      <c r="K11" s="20" t="s">
        <v>30</v>
      </c>
      <c r="L11" s="20" t="s">
        <v>30</v>
      </c>
      <c r="M11" s="21" t="s">
        <v>20</v>
      </c>
      <c r="N11" s="21" t="s">
        <v>20</v>
      </c>
      <c r="O11" s="21" t="s">
        <v>30</v>
      </c>
      <c r="P11" s="21" t="s">
        <v>30</v>
      </c>
      <c r="Q11" s="21" t="s">
        <v>30</v>
      </c>
      <c r="R11" s="3" t="str">
        <f t="shared" si="18"/>
        <v>00000000000000000000000000000000</v>
      </c>
      <c r="S11" s="4" t="str">
        <f t="shared" si="19"/>
        <v>00000000</v>
      </c>
      <c r="X11" t="str">
        <f t="shared" si="1"/>
        <v>0000</v>
      </c>
      <c r="Y11" t="str">
        <f t="shared" si="2"/>
        <v>0000</v>
      </c>
      <c r="Z11" t="str">
        <f t="shared" si="3"/>
        <v>0000</v>
      </c>
      <c r="AA11" t="str">
        <f t="shared" si="4"/>
        <v>0000</v>
      </c>
      <c r="AB11" t="str">
        <f t="shared" si="5"/>
        <v>0000</v>
      </c>
      <c r="AC11" t="str">
        <f t="shared" si="6"/>
        <v>0000</v>
      </c>
      <c r="AD11" t="str">
        <f t="shared" si="7"/>
        <v>0000</v>
      </c>
      <c r="AE11" t="str">
        <f t="shared" si="8"/>
        <v>0000</v>
      </c>
      <c r="AG11" t="str">
        <f t="shared" si="9"/>
        <v>0</v>
      </c>
      <c r="AH11" t="str">
        <f t="shared" si="10"/>
        <v>0</v>
      </c>
      <c r="AI11" t="str">
        <f t="shared" si="11"/>
        <v>0</v>
      </c>
      <c r="AJ11" t="str">
        <f t="shared" si="12"/>
        <v>0</v>
      </c>
      <c r="AK11" t="str">
        <f t="shared" si="13"/>
        <v>0</v>
      </c>
      <c r="AL11" t="str">
        <f t="shared" si="14"/>
        <v>0</v>
      </c>
      <c r="AM11" t="str">
        <f t="shared" si="15"/>
        <v>0</v>
      </c>
      <c r="AN11" t="str">
        <f t="shared" si="16"/>
        <v>0</v>
      </c>
      <c r="AP11" s="1" t="s">
        <v>17</v>
      </c>
      <c r="AQ11" s="1" t="s">
        <v>86</v>
      </c>
    </row>
    <row r="12" spans="1:43" x14ac:dyDescent="0.25">
      <c r="A12" s="7" t="s">
        <v>91</v>
      </c>
      <c r="B12" s="18" t="s">
        <v>58</v>
      </c>
      <c r="C12" s="19" t="s">
        <v>20</v>
      </c>
      <c r="D12" s="19" t="s">
        <v>18</v>
      </c>
      <c r="E12" s="19" t="s">
        <v>30</v>
      </c>
      <c r="F12" s="19" t="s">
        <v>31</v>
      </c>
      <c r="G12" s="19" t="s">
        <v>30</v>
      </c>
      <c r="H12" s="20" t="s">
        <v>20</v>
      </c>
      <c r="I12" s="20" t="s">
        <v>18</v>
      </c>
      <c r="J12" s="20" t="s">
        <v>30</v>
      </c>
      <c r="K12" s="20" t="s">
        <v>31</v>
      </c>
      <c r="L12" s="20" t="s">
        <v>30</v>
      </c>
      <c r="M12" s="21" t="s">
        <v>20</v>
      </c>
      <c r="N12" s="21" t="s">
        <v>18</v>
      </c>
      <c r="O12" s="21" t="s">
        <v>31</v>
      </c>
      <c r="P12" s="21" t="s">
        <v>30</v>
      </c>
      <c r="Q12" s="21" t="s">
        <v>30</v>
      </c>
      <c r="R12" s="3" t="str">
        <f t="shared" si="18"/>
        <v>00001000001010000001010000001100</v>
      </c>
      <c r="S12" s="4" t="str">
        <f t="shared" si="19"/>
        <v>0828140C</v>
      </c>
      <c r="X12" t="str">
        <f t="shared" si="1"/>
        <v>0000</v>
      </c>
      <c r="Y12" t="str">
        <f t="shared" si="2"/>
        <v>1000</v>
      </c>
      <c r="Z12" t="str">
        <f t="shared" si="3"/>
        <v>0010</v>
      </c>
      <c r="AA12" t="str">
        <f t="shared" si="4"/>
        <v>1000</v>
      </c>
      <c r="AB12" t="str">
        <f t="shared" si="5"/>
        <v>0001</v>
      </c>
      <c r="AC12" t="str">
        <f t="shared" si="6"/>
        <v>0100</v>
      </c>
      <c r="AD12" t="str">
        <f t="shared" si="7"/>
        <v>0000</v>
      </c>
      <c r="AE12" t="str">
        <f t="shared" si="8"/>
        <v>1100</v>
      </c>
      <c r="AG12" t="str">
        <f t="shared" si="9"/>
        <v>0</v>
      </c>
      <c r="AH12" t="str">
        <f t="shared" si="10"/>
        <v>8</v>
      </c>
      <c r="AI12" t="str">
        <f t="shared" si="11"/>
        <v>2</v>
      </c>
      <c r="AJ12" t="str">
        <f t="shared" si="12"/>
        <v>8</v>
      </c>
      <c r="AK12" t="str">
        <f t="shared" si="13"/>
        <v>1</v>
      </c>
      <c r="AL12" t="str">
        <f t="shared" si="14"/>
        <v>4</v>
      </c>
      <c r="AM12" t="str">
        <f t="shared" si="15"/>
        <v>0</v>
      </c>
      <c r="AN12" t="str">
        <f t="shared" si="16"/>
        <v>C</v>
      </c>
      <c r="AP12" s="1" t="s">
        <v>71</v>
      </c>
      <c r="AQ12" t="s">
        <v>21</v>
      </c>
    </row>
    <row r="13" spans="1:43" x14ac:dyDescent="0.25">
      <c r="A13" s="7" t="s">
        <v>92</v>
      </c>
      <c r="B13" s="18" t="s">
        <v>66</v>
      </c>
      <c r="C13" s="19" t="s">
        <v>20</v>
      </c>
      <c r="D13" s="19" t="s">
        <v>20</v>
      </c>
      <c r="E13" s="19" t="s">
        <v>30</v>
      </c>
      <c r="F13" s="19" t="s">
        <v>30</v>
      </c>
      <c r="G13" s="19" t="s">
        <v>30</v>
      </c>
      <c r="H13" s="20" t="s">
        <v>20</v>
      </c>
      <c r="I13" s="20" t="s">
        <v>18</v>
      </c>
      <c r="J13" s="20" t="s">
        <v>31</v>
      </c>
      <c r="K13" s="20" t="s">
        <v>30</v>
      </c>
      <c r="L13" s="20" t="s">
        <v>30</v>
      </c>
      <c r="M13" s="21" t="s">
        <v>20</v>
      </c>
      <c r="N13" s="21" t="s">
        <v>18</v>
      </c>
      <c r="O13" s="21" t="s">
        <v>30</v>
      </c>
      <c r="P13" s="21" t="s">
        <v>31</v>
      </c>
      <c r="Q13" s="21" t="s">
        <v>30</v>
      </c>
      <c r="R13" s="3" t="str">
        <f>B13&amp;C13&amp;D13&amp;E13&amp;F13&amp;G13&amp;H13&amp;I13&amp;J13&amp;K13&amp;L13&amp;M13&amp;N13&amp;O13&amp;P13&amp;Q13</f>
        <v>01001000000000000001100000001010</v>
      </c>
      <c r="S13" s="4" t="str">
        <f t="shared" si="19"/>
        <v>4800180A</v>
      </c>
      <c r="X13" t="str">
        <f t="shared" si="1"/>
        <v>0100</v>
      </c>
      <c r="Y13" t="str">
        <f t="shared" si="2"/>
        <v>1000</v>
      </c>
      <c r="Z13" t="str">
        <f t="shared" si="3"/>
        <v>0000</v>
      </c>
      <c r="AA13" t="str">
        <f t="shared" si="4"/>
        <v>0000</v>
      </c>
      <c r="AB13" t="str">
        <f t="shared" si="5"/>
        <v>0001</v>
      </c>
      <c r="AC13" t="str">
        <f t="shared" si="6"/>
        <v>1000</v>
      </c>
      <c r="AD13" t="str">
        <f t="shared" si="7"/>
        <v>0000</v>
      </c>
      <c r="AE13" t="str">
        <f t="shared" si="8"/>
        <v>1010</v>
      </c>
      <c r="AG13" t="str">
        <f t="shared" si="9"/>
        <v>4</v>
      </c>
      <c r="AH13" t="str">
        <f t="shared" si="10"/>
        <v>8</v>
      </c>
      <c r="AI13" t="str">
        <f t="shared" si="11"/>
        <v>0</v>
      </c>
      <c r="AJ13" t="str">
        <f t="shared" si="12"/>
        <v>0</v>
      </c>
      <c r="AK13" t="str">
        <f t="shared" si="13"/>
        <v>1</v>
      </c>
      <c r="AL13" t="str">
        <f t="shared" si="14"/>
        <v>8</v>
      </c>
      <c r="AM13" t="str">
        <f t="shared" si="15"/>
        <v>0</v>
      </c>
      <c r="AN13" t="str">
        <f t="shared" si="16"/>
        <v>A</v>
      </c>
      <c r="AP13" s="1" t="s">
        <v>72</v>
      </c>
      <c r="AQ13" t="s">
        <v>22</v>
      </c>
    </row>
    <row r="14" spans="1:43" x14ac:dyDescent="0.25">
      <c r="A14" s="7" t="s">
        <v>93</v>
      </c>
      <c r="B14" s="22" t="s">
        <v>60</v>
      </c>
      <c r="C14" s="23" t="s">
        <v>20</v>
      </c>
      <c r="D14" s="23" t="s">
        <v>87</v>
      </c>
      <c r="E14" s="23" t="s">
        <v>30</v>
      </c>
      <c r="F14" s="23" t="s">
        <v>31</v>
      </c>
      <c r="G14" s="23" t="s">
        <v>30</v>
      </c>
      <c r="H14" s="24" t="s">
        <v>20</v>
      </c>
      <c r="I14" s="24" t="s">
        <v>18</v>
      </c>
      <c r="J14" s="24" t="s">
        <v>30</v>
      </c>
      <c r="K14" s="24" t="s">
        <v>31</v>
      </c>
      <c r="L14" s="24" t="s">
        <v>30</v>
      </c>
      <c r="M14" s="25" t="s">
        <v>20</v>
      </c>
      <c r="N14" s="25" t="s">
        <v>39</v>
      </c>
      <c r="O14" s="25" t="s">
        <v>31</v>
      </c>
      <c r="P14" s="25" t="s">
        <v>30</v>
      </c>
      <c r="Q14" s="25" t="s">
        <v>30</v>
      </c>
      <c r="R14" s="3" t="str">
        <f>B14&amp;C14&amp;D14&amp;E14&amp;F14&amp;G14&amp;H14&amp;I14&amp;J14&amp;K14&amp;L14&amp;M14&amp;N14&amp;O14&amp;P14&amp;Q14</f>
        <v>00011000011010000001010000010100</v>
      </c>
      <c r="S14" s="4" t="str">
        <f t="shared" si="19"/>
        <v>18681414</v>
      </c>
      <c r="X14" t="str">
        <f t="shared" si="1"/>
        <v>0001</v>
      </c>
      <c r="Y14" t="str">
        <f t="shared" si="2"/>
        <v>1000</v>
      </c>
      <c r="Z14" t="str">
        <f t="shared" si="3"/>
        <v>0110</v>
      </c>
      <c r="AA14" t="str">
        <f t="shared" si="4"/>
        <v>1000</v>
      </c>
      <c r="AB14" t="str">
        <f t="shared" si="5"/>
        <v>0001</v>
      </c>
      <c r="AC14" t="str">
        <f t="shared" si="6"/>
        <v>0100</v>
      </c>
      <c r="AD14" t="str">
        <f t="shared" si="7"/>
        <v>0001</v>
      </c>
      <c r="AE14" t="str">
        <f t="shared" si="8"/>
        <v>0100</v>
      </c>
      <c r="AG14" t="str">
        <f t="shared" si="9"/>
        <v>1</v>
      </c>
      <c r="AH14" t="str">
        <f t="shared" si="10"/>
        <v>8</v>
      </c>
      <c r="AI14" t="str">
        <f t="shared" si="11"/>
        <v>6</v>
      </c>
      <c r="AJ14" t="str">
        <f t="shared" si="12"/>
        <v>8</v>
      </c>
      <c r="AK14" t="str">
        <f t="shared" si="13"/>
        <v>1</v>
      </c>
      <c r="AL14" t="str">
        <f t="shared" si="14"/>
        <v>4</v>
      </c>
      <c r="AM14" t="str">
        <f t="shared" si="15"/>
        <v>1</v>
      </c>
      <c r="AN14" t="str">
        <f t="shared" si="16"/>
        <v>4</v>
      </c>
      <c r="AP14" s="1" t="s">
        <v>70</v>
      </c>
      <c r="AQ14" t="s">
        <v>23</v>
      </c>
    </row>
    <row r="15" spans="1:43" x14ac:dyDescent="0.25">
      <c r="A15" s="7" t="s">
        <v>94</v>
      </c>
      <c r="B15" s="22" t="s">
        <v>66</v>
      </c>
      <c r="C15" s="23" t="s">
        <v>20</v>
      </c>
      <c r="D15" s="23" t="s">
        <v>20</v>
      </c>
      <c r="E15" s="23" t="s">
        <v>30</v>
      </c>
      <c r="F15" s="23" t="s">
        <v>30</v>
      </c>
      <c r="G15" s="23" t="s">
        <v>30</v>
      </c>
      <c r="H15" s="24" t="s">
        <v>20</v>
      </c>
      <c r="I15" s="24" t="s">
        <v>87</v>
      </c>
      <c r="J15" s="24" t="s">
        <v>31</v>
      </c>
      <c r="K15" s="24" t="s">
        <v>30</v>
      </c>
      <c r="L15" s="24" t="s">
        <v>30</v>
      </c>
      <c r="M15" s="25" t="s">
        <v>20</v>
      </c>
      <c r="N15" s="25" t="s">
        <v>87</v>
      </c>
      <c r="O15" s="25" t="s">
        <v>30</v>
      </c>
      <c r="P15" s="25" t="s">
        <v>31</v>
      </c>
      <c r="Q15" s="25" t="s">
        <v>30</v>
      </c>
      <c r="R15" s="3" t="str">
        <f>B15&amp;C15&amp;D15&amp;E15&amp;F15&amp;G15&amp;H15&amp;I15&amp;J15&amp;K15&amp;L15&amp;M15&amp;N15&amp;O15&amp;P15&amp;Q15</f>
        <v>01001000000000000011100000011010</v>
      </c>
      <c r="S15" s="4" t="str">
        <f t="shared" si="19"/>
        <v>4800381A</v>
      </c>
      <c r="X15" t="str">
        <f t="shared" si="1"/>
        <v>0100</v>
      </c>
      <c r="Y15" t="str">
        <f t="shared" si="2"/>
        <v>1000</v>
      </c>
      <c r="Z15" t="str">
        <f t="shared" si="3"/>
        <v>0000</v>
      </c>
      <c r="AA15" t="str">
        <f t="shared" si="4"/>
        <v>0000</v>
      </c>
      <c r="AB15" t="str">
        <f t="shared" si="5"/>
        <v>0011</v>
      </c>
      <c r="AC15" t="str">
        <f t="shared" si="6"/>
        <v>1000</v>
      </c>
      <c r="AD15" t="str">
        <f t="shared" si="7"/>
        <v>0001</v>
      </c>
      <c r="AE15" t="str">
        <f t="shared" si="8"/>
        <v>1010</v>
      </c>
      <c r="AG15" t="str">
        <f t="shared" si="9"/>
        <v>4</v>
      </c>
      <c r="AH15" t="str">
        <f t="shared" si="10"/>
        <v>8</v>
      </c>
      <c r="AI15" t="str">
        <f t="shared" si="11"/>
        <v>0</v>
      </c>
      <c r="AJ15" t="str">
        <f t="shared" si="12"/>
        <v>0</v>
      </c>
      <c r="AK15" t="str">
        <f t="shared" si="13"/>
        <v>3</v>
      </c>
      <c r="AL15" t="str">
        <f t="shared" si="14"/>
        <v>8</v>
      </c>
      <c r="AM15" t="str">
        <f t="shared" si="15"/>
        <v>1</v>
      </c>
      <c r="AN15" t="str">
        <f t="shared" si="16"/>
        <v>A</v>
      </c>
      <c r="AP15" s="1" t="s">
        <v>73</v>
      </c>
      <c r="AQ15" t="s">
        <v>76</v>
      </c>
    </row>
    <row r="16" spans="1:43" x14ac:dyDescent="0.25">
      <c r="A16" s="7" t="s">
        <v>95</v>
      </c>
      <c r="B16" s="22" t="s">
        <v>58</v>
      </c>
      <c r="C16" s="23" t="s">
        <v>20</v>
      </c>
      <c r="D16" s="23" t="s">
        <v>18</v>
      </c>
      <c r="E16" s="23" t="s">
        <v>30</v>
      </c>
      <c r="F16" s="23" t="s">
        <v>30</v>
      </c>
      <c r="G16" s="23" t="s">
        <v>31</v>
      </c>
      <c r="H16" s="24" t="s">
        <v>20</v>
      </c>
      <c r="I16" s="24" t="s">
        <v>87</v>
      </c>
      <c r="J16" s="24" t="s">
        <v>30</v>
      </c>
      <c r="K16" s="24" t="s">
        <v>31</v>
      </c>
      <c r="L16" s="24" t="s">
        <v>30</v>
      </c>
      <c r="M16" s="25" t="s">
        <v>20</v>
      </c>
      <c r="N16" s="25" t="s">
        <v>87</v>
      </c>
      <c r="O16" s="25" t="s">
        <v>31</v>
      </c>
      <c r="P16" s="25" t="s">
        <v>30</v>
      </c>
      <c r="Q16" s="25" t="s">
        <v>30</v>
      </c>
      <c r="R16" s="3" t="str">
        <f>B16&amp;C16&amp;D16&amp;E16&amp;F16&amp;G16&amp;H16&amp;I16&amp;J16&amp;K16&amp;L16&amp;M16&amp;N16&amp;O16&amp;P16&amp;Q16</f>
        <v>00001000001001000011010000011100</v>
      </c>
      <c r="S16" s="4" t="str">
        <f t="shared" si="19"/>
        <v>0824341C</v>
      </c>
      <c r="X16" t="str">
        <f t="shared" si="1"/>
        <v>0000</v>
      </c>
      <c r="Y16" t="str">
        <f t="shared" si="2"/>
        <v>1000</v>
      </c>
      <c r="Z16" t="str">
        <f t="shared" si="3"/>
        <v>0010</v>
      </c>
      <c r="AA16" t="str">
        <f t="shared" si="4"/>
        <v>0100</v>
      </c>
      <c r="AB16" t="str">
        <f t="shared" si="5"/>
        <v>0011</v>
      </c>
      <c r="AC16" t="str">
        <f t="shared" si="6"/>
        <v>0100</v>
      </c>
      <c r="AD16" t="str">
        <f t="shared" si="7"/>
        <v>0001</v>
      </c>
      <c r="AE16" t="str">
        <f t="shared" si="8"/>
        <v>1100</v>
      </c>
      <c r="AG16" t="str">
        <f t="shared" si="9"/>
        <v>0</v>
      </c>
      <c r="AH16" t="str">
        <f t="shared" si="10"/>
        <v>8</v>
      </c>
      <c r="AI16" t="str">
        <f t="shared" si="11"/>
        <v>2</v>
      </c>
      <c r="AJ16" t="str">
        <f t="shared" si="12"/>
        <v>4</v>
      </c>
      <c r="AK16" t="str">
        <f t="shared" si="13"/>
        <v>3</v>
      </c>
      <c r="AL16" t="str">
        <f t="shared" si="14"/>
        <v>4</v>
      </c>
      <c r="AM16" t="str">
        <f t="shared" si="15"/>
        <v>1</v>
      </c>
      <c r="AN16" t="str">
        <f t="shared" si="16"/>
        <v>C</v>
      </c>
      <c r="AP16" s="1" t="s">
        <v>74</v>
      </c>
      <c r="AQ16" t="s">
        <v>77</v>
      </c>
    </row>
    <row r="17" spans="1:43" x14ac:dyDescent="0.25">
      <c r="A17" s="7" t="s">
        <v>98</v>
      </c>
      <c r="B17" s="22" t="s">
        <v>66</v>
      </c>
      <c r="C17" s="23" t="s">
        <v>20</v>
      </c>
      <c r="D17" s="23" t="s">
        <v>20</v>
      </c>
      <c r="E17" s="23" t="s">
        <v>30</v>
      </c>
      <c r="F17" s="23" t="s">
        <v>30</v>
      </c>
      <c r="G17" s="23" t="s">
        <v>30</v>
      </c>
      <c r="H17" s="24" t="s">
        <v>20</v>
      </c>
      <c r="I17" s="24" t="s">
        <v>87</v>
      </c>
      <c r="J17" s="24" t="s">
        <v>31</v>
      </c>
      <c r="K17" s="24" t="s">
        <v>30</v>
      </c>
      <c r="L17" s="24" t="s">
        <v>30</v>
      </c>
      <c r="M17" s="25" t="s">
        <v>20</v>
      </c>
      <c r="N17" s="25" t="s">
        <v>87</v>
      </c>
      <c r="O17" s="25" t="s">
        <v>30</v>
      </c>
      <c r="P17" s="25" t="s">
        <v>31</v>
      </c>
      <c r="Q17" s="25" t="s">
        <v>30</v>
      </c>
      <c r="R17" s="3" t="str">
        <f>B17&amp;C17&amp;D17&amp;E17&amp;F17&amp;G17&amp;H17&amp;I17&amp;J17&amp;K17&amp;L17&amp;M17&amp;N17&amp;O17&amp;P17&amp;Q17</f>
        <v>01001000000000000011100000011010</v>
      </c>
      <c r="S17" s="4" t="str">
        <f t="shared" si="19"/>
        <v>4800381A</v>
      </c>
      <c r="X17" t="str">
        <f t="shared" ref="X17:X21" si="20">LEFT(RIGHT(R17,32),4)</f>
        <v>0100</v>
      </c>
      <c r="Y17" t="str">
        <f t="shared" ref="Y17:Y21" si="21">LEFT(RIGHT(R17,28),4)</f>
        <v>1000</v>
      </c>
      <c r="Z17" t="str">
        <f t="shared" ref="Z17:Z21" si="22">LEFT(RIGHT(R17,24),4)</f>
        <v>0000</v>
      </c>
      <c r="AA17" t="str">
        <f t="shared" ref="AA17:AA21" si="23">LEFT(RIGHT(R17,20),4)</f>
        <v>0000</v>
      </c>
      <c r="AB17" t="str">
        <f t="shared" ref="AB17:AB21" si="24">LEFT(RIGHT(R17,16),4)</f>
        <v>0011</v>
      </c>
      <c r="AC17" t="str">
        <f t="shared" ref="AC17:AC21" si="25">LEFT(RIGHT(R17,12),4)</f>
        <v>1000</v>
      </c>
      <c r="AD17" t="str">
        <f t="shared" ref="AD17:AD21" si="26">LEFT(RIGHT(R17,8),4)</f>
        <v>0001</v>
      </c>
      <c r="AE17" t="str">
        <f t="shared" ref="AE17:AE21" si="27">LEFT(RIGHT(R17,4),4)</f>
        <v>1010</v>
      </c>
      <c r="AG17" t="str">
        <f t="shared" ref="AG17:AG21" si="28">INDEX(AQ:AQ,MATCH(X17,AP:AP,0))</f>
        <v>4</v>
      </c>
      <c r="AH17" t="str">
        <f t="shared" ref="AH17:AH21" si="29">INDEX(AQ:AQ,MATCH(Y17,AP:AP,0))</f>
        <v>8</v>
      </c>
      <c r="AI17" t="str">
        <f t="shared" ref="AI17:AI21" si="30">INDEX(AQ:AQ,MATCH(Z17,AP:AP,0))</f>
        <v>0</v>
      </c>
      <c r="AJ17" t="str">
        <f t="shared" ref="AJ17:AJ21" si="31">INDEX(AQ:AQ,MATCH(AA17,AP:AP,0))</f>
        <v>0</v>
      </c>
      <c r="AK17" t="str">
        <f t="shared" ref="AK17:AK21" si="32">INDEX(AQ:AQ,MATCH(AB17,AP:AP,0))</f>
        <v>3</v>
      </c>
      <c r="AL17" t="str">
        <f t="shared" ref="AL17:AL21" si="33">INDEX(AQ:AQ,MATCH(AC17,AP:AP,0))</f>
        <v>8</v>
      </c>
      <c r="AM17" t="str">
        <f t="shared" ref="AM17:AM21" si="34">INDEX(AQ:AQ,MATCH(AD17,AP:AP,0))</f>
        <v>1</v>
      </c>
      <c r="AN17" t="str">
        <f t="shared" ref="AN17:AN21" si="35">INDEX(AQ:AQ,MATCH(AE17,AP:AP,0))</f>
        <v>A</v>
      </c>
      <c r="AP17" s="1" t="s">
        <v>75</v>
      </c>
      <c r="AQ17" t="s">
        <v>78</v>
      </c>
    </row>
    <row r="18" spans="1:43" x14ac:dyDescent="0.25">
      <c r="A18" s="7" t="s">
        <v>99</v>
      </c>
      <c r="B18" s="22" t="s">
        <v>63</v>
      </c>
      <c r="C18" s="23" t="s">
        <v>18</v>
      </c>
      <c r="D18" s="23" t="s">
        <v>87</v>
      </c>
      <c r="E18" s="23" t="s">
        <v>30</v>
      </c>
      <c r="F18" s="23" t="s">
        <v>30</v>
      </c>
      <c r="G18" s="23" t="s">
        <v>31</v>
      </c>
      <c r="H18" s="24" t="s">
        <v>39</v>
      </c>
      <c r="I18" s="24" t="s">
        <v>39</v>
      </c>
      <c r="J18" s="24" t="s">
        <v>30</v>
      </c>
      <c r="K18" s="24" t="s">
        <v>30</v>
      </c>
      <c r="L18" s="24" t="s">
        <v>31</v>
      </c>
      <c r="M18" s="25" t="s">
        <v>20</v>
      </c>
      <c r="N18" s="25" t="s">
        <v>39</v>
      </c>
      <c r="O18" s="25" t="s">
        <v>30</v>
      </c>
      <c r="P18" s="25" t="s">
        <v>31</v>
      </c>
      <c r="Q18" s="25" t="s">
        <v>30</v>
      </c>
      <c r="R18" s="3" t="str">
        <f t="shared" ref="R18:R30" si="36">B18&amp;C18&amp;D18&amp;E18&amp;F18&amp;G18&amp;H18&amp;I18&amp;J18&amp;K18&amp;L18&amp;M18&amp;N18&amp;O18&amp;P18&amp;Q18</f>
        <v>00110001011001010010001000010010</v>
      </c>
      <c r="S18" s="4" t="str">
        <f t="shared" ref="S18:S30" si="37">AG18&amp;AH18&amp;AI18&amp;AJ18&amp;AK18&amp;AL18&amp;AM18&amp;AN18</f>
        <v>31652212</v>
      </c>
      <c r="V18" s="5"/>
      <c r="X18" t="str">
        <f t="shared" si="20"/>
        <v>0011</v>
      </c>
      <c r="Y18" t="str">
        <f t="shared" si="21"/>
        <v>0001</v>
      </c>
      <c r="Z18" t="str">
        <f t="shared" si="22"/>
        <v>0110</v>
      </c>
      <c r="AA18" t="str">
        <f t="shared" si="23"/>
        <v>0101</v>
      </c>
      <c r="AB18" t="str">
        <f t="shared" si="24"/>
        <v>0010</v>
      </c>
      <c r="AC18" t="str">
        <f t="shared" si="25"/>
        <v>0010</v>
      </c>
      <c r="AD18" t="str">
        <f t="shared" si="26"/>
        <v>0001</v>
      </c>
      <c r="AE18" t="str">
        <f t="shared" si="27"/>
        <v>0010</v>
      </c>
      <c r="AG18" t="str">
        <f t="shared" si="28"/>
        <v>3</v>
      </c>
      <c r="AH18" t="str">
        <f t="shared" si="29"/>
        <v>1</v>
      </c>
      <c r="AI18" t="str">
        <f t="shared" si="30"/>
        <v>6</v>
      </c>
      <c r="AJ18" t="str">
        <f t="shared" si="31"/>
        <v>5</v>
      </c>
      <c r="AK18" t="str">
        <f t="shared" si="32"/>
        <v>2</v>
      </c>
      <c r="AL18" t="str">
        <f t="shared" si="33"/>
        <v>2</v>
      </c>
      <c r="AM18" t="str">
        <f t="shared" si="34"/>
        <v>1</v>
      </c>
      <c r="AN18" t="str">
        <f t="shared" si="35"/>
        <v>2</v>
      </c>
    </row>
    <row r="19" spans="1:43" x14ac:dyDescent="0.25">
      <c r="A19" s="7" t="s">
        <v>100</v>
      </c>
      <c r="B19" s="18" t="s">
        <v>89</v>
      </c>
      <c r="C19" s="19" t="s">
        <v>20</v>
      </c>
      <c r="D19" s="19" t="s">
        <v>20</v>
      </c>
      <c r="E19" s="19" t="s">
        <v>30</v>
      </c>
      <c r="F19" s="19" t="s">
        <v>30</v>
      </c>
      <c r="G19" s="19" t="s">
        <v>30</v>
      </c>
      <c r="H19" s="24" t="s">
        <v>20</v>
      </c>
      <c r="I19" s="24" t="s">
        <v>18</v>
      </c>
      <c r="J19" s="24" t="s">
        <v>30</v>
      </c>
      <c r="K19" s="24" t="s">
        <v>31</v>
      </c>
      <c r="L19" s="24" t="s">
        <v>30</v>
      </c>
      <c r="M19" s="25" t="s">
        <v>20</v>
      </c>
      <c r="N19" s="25" t="s">
        <v>87</v>
      </c>
      <c r="O19" s="25" t="s">
        <v>30</v>
      </c>
      <c r="P19" s="25" t="s">
        <v>31</v>
      </c>
      <c r="Q19" s="25" t="s">
        <v>30</v>
      </c>
      <c r="R19" s="3" t="str">
        <f t="shared" si="36"/>
        <v>11000000000000000001010000011010</v>
      </c>
      <c r="S19" s="4" t="str">
        <f t="shared" si="37"/>
        <v>C000141A</v>
      </c>
      <c r="X19" t="str">
        <f t="shared" si="20"/>
        <v>1100</v>
      </c>
      <c r="Y19" t="str">
        <f t="shared" si="21"/>
        <v>0000</v>
      </c>
      <c r="Z19" t="str">
        <f t="shared" si="22"/>
        <v>0000</v>
      </c>
      <c r="AA19" t="str">
        <f t="shared" si="23"/>
        <v>0000</v>
      </c>
      <c r="AB19" t="str">
        <f t="shared" si="24"/>
        <v>0001</v>
      </c>
      <c r="AC19" t="str">
        <f t="shared" si="25"/>
        <v>0100</v>
      </c>
      <c r="AD19" t="str">
        <f t="shared" si="26"/>
        <v>0001</v>
      </c>
      <c r="AE19" t="str">
        <f t="shared" si="27"/>
        <v>1010</v>
      </c>
      <c r="AG19" t="str">
        <f t="shared" si="28"/>
        <v>C</v>
      </c>
      <c r="AH19" t="str">
        <f t="shared" si="29"/>
        <v>0</v>
      </c>
      <c r="AI19" t="str">
        <f t="shared" si="30"/>
        <v>0</v>
      </c>
      <c r="AJ19" t="str">
        <f t="shared" si="31"/>
        <v>0</v>
      </c>
      <c r="AK19" t="str">
        <f t="shared" si="32"/>
        <v>1</v>
      </c>
      <c r="AL19" t="str">
        <f t="shared" si="33"/>
        <v>4</v>
      </c>
      <c r="AM19" t="str">
        <f t="shared" si="34"/>
        <v>1</v>
      </c>
      <c r="AN19" t="str">
        <f t="shared" si="35"/>
        <v>A</v>
      </c>
    </row>
    <row r="20" spans="1:43" x14ac:dyDescent="0.25">
      <c r="A20" s="7" t="s">
        <v>101</v>
      </c>
      <c r="B20" s="18"/>
      <c r="C20" s="19"/>
      <c r="D20" s="19"/>
      <c r="E20" s="19"/>
      <c r="F20" s="19"/>
      <c r="G20" s="19"/>
      <c r="H20" s="24"/>
      <c r="I20" s="24"/>
      <c r="J20" s="24"/>
      <c r="K20" s="24"/>
      <c r="L20" s="24"/>
      <c r="M20" s="25"/>
      <c r="N20" s="25"/>
      <c r="O20" s="25"/>
      <c r="P20" s="25"/>
      <c r="Q20" s="25"/>
      <c r="R20" s="3" t="str">
        <f t="shared" si="36"/>
        <v/>
      </c>
      <c r="S20" s="4" t="e">
        <f t="shared" si="37"/>
        <v>#N/A</v>
      </c>
      <c r="X20" t="str">
        <f t="shared" si="20"/>
        <v/>
      </c>
      <c r="Y20" t="str">
        <f t="shared" si="21"/>
        <v/>
      </c>
      <c r="Z20" t="str">
        <f t="shared" si="22"/>
        <v/>
      </c>
      <c r="AA20" t="str">
        <f t="shared" si="23"/>
        <v/>
      </c>
      <c r="AB20" t="str">
        <f t="shared" si="24"/>
        <v/>
      </c>
      <c r="AC20" t="str">
        <f t="shared" si="25"/>
        <v/>
      </c>
      <c r="AD20" t="str">
        <f t="shared" si="26"/>
        <v/>
      </c>
      <c r="AE20" t="str">
        <f t="shared" si="27"/>
        <v/>
      </c>
      <c r="AG20" t="e">
        <f t="shared" si="28"/>
        <v>#N/A</v>
      </c>
      <c r="AH20" t="e">
        <f t="shared" si="29"/>
        <v>#N/A</v>
      </c>
      <c r="AI20" t="e">
        <f t="shared" si="30"/>
        <v>#N/A</v>
      </c>
      <c r="AJ20" t="e">
        <f t="shared" si="31"/>
        <v>#N/A</v>
      </c>
      <c r="AK20" t="e">
        <f t="shared" si="32"/>
        <v>#N/A</v>
      </c>
      <c r="AL20" t="e">
        <f t="shared" si="33"/>
        <v>#N/A</v>
      </c>
      <c r="AM20" t="e">
        <f t="shared" si="34"/>
        <v>#N/A</v>
      </c>
      <c r="AN20" t="e">
        <f t="shared" si="35"/>
        <v>#N/A</v>
      </c>
    </row>
    <row r="21" spans="1:43" x14ac:dyDescent="0.25">
      <c r="A21" s="7" t="s">
        <v>102</v>
      </c>
      <c r="B21" s="18"/>
      <c r="C21" s="19"/>
      <c r="D21" s="19"/>
      <c r="E21" s="19"/>
      <c r="F21" s="19"/>
      <c r="G21" s="19"/>
      <c r="H21" s="20"/>
      <c r="I21" s="20"/>
      <c r="J21" s="20"/>
      <c r="K21" s="20"/>
      <c r="L21" s="20"/>
      <c r="M21" s="21"/>
      <c r="N21" s="21"/>
      <c r="O21" s="21"/>
      <c r="P21" s="21"/>
      <c r="Q21" s="21"/>
      <c r="R21" s="3" t="str">
        <f t="shared" si="36"/>
        <v/>
      </c>
      <c r="S21" s="4" t="e">
        <f t="shared" si="37"/>
        <v>#N/A</v>
      </c>
      <c r="X21" t="str">
        <f t="shared" si="20"/>
        <v/>
      </c>
      <c r="Y21" t="str">
        <f t="shared" si="21"/>
        <v/>
      </c>
      <c r="Z21" t="str">
        <f t="shared" si="22"/>
        <v/>
      </c>
      <c r="AA21" t="str">
        <f t="shared" si="23"/>
        <v/>
      </c>
      <c r="AB21" t="str">
        <f t="shared" si="24"/>
        <v/>
      </c>
      <c r="AC21" t="str">
        <f t="shared" si="25"/>
        <v/>
      </c>
      <c r="AD21" t="str">
        <f t="shared" si="26"/>
        <v/>
      </c>
      <c r="AE21" t="str">
        <f t="shared" si="27"/>
        <v/>
      </c>
      <c r="AG21" t="e">
        <f t="shared" si="28"/>
        <v>#N/A</v>
      </c>
      <c r="AH21" t="e">
        <f t="shared" si="29"/>
        <v>#N/A</v>
      </c>
      <c r="AI21" t="e">
        <f t="shared" si="30"/>
        <v>#N/A</v>
      </c>
      <c r="AJ21" t="e">
        <f t="shared" si="31"/>
        <v>#N/A</v>
      </c>
      <c r="AK21" t="e">
        <f t="shared" si="32"/>
        <v>#N/A</v>
      </c>
      <c r="AL21" t="e">
        <f t="shared" si="33"/>
        <v>#N/A</v>
      </c>
      <c r="AM21" t="e">
        <f t="shared" si="34"/>
        <v>#N/A</v>
      </c>
      <c r="AN21" t="e">
        <f t="shared" si="35"/>
        <v>#N/A</v>
      </c>
    </row>
    <row r="22" spans="1:43" x14ac:dyDescent="0.25">
      <c r="A22" s="7" t="s">
        <v>103</v>
      </c>
      <c r="B22" s="18"/>
      <c r="C22" s="19"/>
      <c r="D22" s="19"/>
      <c r="E22" s="19"/>
      <c r="F22" s="19"/>
      <c r="G22" s="19"/>
      <c r="H22" s="20"/>
      <c r="I22" s="20"/>
      <c r="J22" s="20"/>
      <c r="K22" s="20"/>
      <c r="L22" s="20"/>
      <c r="M22" s="21"/>
      <c r="N22" s="21"/>
      <c r="O22" s="21"/>
      <c r="P22" s="21"/>
      <c r="Q22" s="21"/>
      <c r="R22" s="3" t="str">
        <f t="shared" si="36"/>
        <v/>
      </c>
      <c r="S22" s="4" t="e">
        <f t="shared" si="37"/>
        <v>#N/A</v>
      </c>
      <c r="X22" t="str">
        <f t="shared" ref="X22:X30" si="38">LEFT(RIGHT(R22,32),4)</f>
        <v/>
      </c>
      <c r="Y22" t="str">
        <f t="shared" ref="Y22:Y30" si="39">LEFT(RIGHT(R22,28),4)</f>
        <v/>
      </c>
      <c r="Z22" t="str">
        <f t="shared" ref="Z22:Z30" si="40">LEFT(RIGHT(R22,24),4)</f>
        <v/>
      </c>
      <c r="AA22" t="str">
        <f t="shared" ref="AA22:AA30" si="41">LEFT(RIGHT(R22,20),4)</f>
        <v/>
      </c>
      <c r="AB22" t="str">
        <f t="shared" ref="AB22:AB30" si="42">LEFT(RIGHT(R22,16),4)</f>
        <v/>
      </c>
      <c r="AC22" t="str">
        <f t="shared" ref="AC22:AC30" si="43">LEFT(RIGHT(R22,12),4)</f>
        <v/>
      </c>
      <c r="AD22" t="str">
        <f t="shared" ref="AD22:AD30" si="44">LEFT(RIGHT(R22,8),4)</f>
        <v/>
      </c>
      <c r="AE22" t="str">
        <f t="shared" ref="AE22:AE30" si="45">LEFT(RIGHT(R22,4),4)</f>
        <v/>
      </c>
      <c r="AG22" t="e">
        <f t="shared" ref="AG22:AG30" si="46">INDEX(AQ:AQ,MATCH(X22,AP:AP,0))</f>
        <v>#N/A</v>
      </c>
      <c r="AH22" t="e">
        <f t="shared" ref="AH22:AH30" si="47">INDEX(AQ:AQ,MATCH(Y22,AP:AP,0))</f>
        <v>#N/A</v>
      </c>
      <c r="AI22" t="e">
        <f t="shared" ref="AI22:AI30" si="48">INDEX(AQ:AQ,MATCH(Z22,AP:AP,0))</f>
        <v>#N/A</v>
      </c>
      <c r="AJ22" t="e">
        <f t="shared" ref="AJ22:AJ30" si="49">INDEX(AQ:AQ,MATCH(AA22,AP:AP,0))</f>
        <v>#N/A</v>
      </c>
      <c r="AK22" t="e">
        <f t="shared" ref="AK22:AK30" si="50">INDEX(AQ:AQ,MATCH(AB22,AP:AP,0))</f>
        <v>#N/A</v>
      </c>
      <c r="AL22" t="e">
        <f t="shared" ref="AL22:AL30" si="51">INDEX(AQ:AQ,MATCH(AC22,AP:AP,0))</f>
        <v>#N/A</v>
      </c>
      <c r="AM22" t="e">
        <f t="shared" ref="AM22:AM30" si="52">INDEX(AQ:AQ,MATCH(AD22,AP:AP,0))</f>
        <v>#N/A</v>
      </c>
      <c r="AN22" t="e">
        <f t="shared" ref="AN22:AN30" si="53">INDEX(AQ:AQ,MATCH(AE22,AP:AP,0))</f>
        <v>#N/A</v>
      </c>
    </row>
    <row r="23" spans="1:43" x14ac:dyDescent="0.25">
      <c r="A23" s="7" t="s">
        <v>104</v>
      </c>
      <c r="B23" s="18"/>
      <c r="C23" s="19"/>
      <c r="D23" s="19"/>
      <c r="E23" s="19"/>
      <c r="F23" s="19"/>
      <c r="G23" s="19"/>
      <c r="H23" s="20"/>
      <c r="I23" s="20"/>
      <c r="J23" s="20"/>
      <c r="K23" s="20"/>
      <c r="L23" s="20"/>
      <c r="M23" s="21"/>
      <c r="N23" s="21"/>
      <c r="O23" s="21"/>
      <c r="P23" s="21"/>
      <c r="Q23" s="21"/>
      <c r="R23" s="3" t="str">
        <f t="shared" si="36"/>
        <v/>
      </c>
      <c r="S23" s="4" t="e">
        <f t="shared" si="37"/>
        <v>#N/A</v>
      </c>
      <c r="X23" t="str">
        <f t="shared" si="38"/>
        <v/>
      </c>
      <c r="Y23" t="str">
        <f t="shared" si="39"/>
        <v/>
      </c>
      <c r="Z23" t="str">
        <f t="shared" si="40"/>
        <v/>
      </c>
      <c r="AA23" t="str">
        <f t="shared" si="41"/>
        <v/>
      </c>
      <c r="AB23" t="str">
        <f t="shared" si="42"/>
        <v/>
      </c>
      <c r="AC23" t="str">
        <f t="shared" si="43"/>
        <v/>
      </c>
      <c r="AD23" t="str">
        <f t="shared" si="44"/>
        <v/>
      </c>
      <c r="AE23" t="str">
        <f t="shared" si="45"/>
        <v/>
      </c>
      <c r="AG23" t="e">
        <f t="shared" si="46"/>
        <v>#N/A</v>
      </c>
      <c r="AH23" t="e">
        <f t="shared" si="47"/>
        <v>#N/A</v>
      </c>
      <c r="AI23" t="e">
        <f t="shared" si="48"/>
        <v>#N/A</v>
      </c>
      <c r="AJ23" t="e">
        <f t="shared" si="49"/>
        <v>#N/A</v>
      </c>
      <c r="AK23" t="e">
        <f t="shared" si="50"/>
        <v>#N/A</v>
      </c>
      <c r="AL23" t="e">
        <f t="shared" si="51"/>
        <v>#N/A</v>
      </c>
      <c r="AM23" t="e">
        <f t="shared" si="52"/>
        <v>#N/A</v>
      </c>
      <c r="AN23" t="e">
        <f t="shared" si="53"/>
        <v>#N/A</v>
      </c>
    </row>
    <row r="24" spans="1:43" x14ac:dyDescent="0.25">
      <c r="A24" s="7" t="s">
        <v>105</v>
      </c>
      <c r="B24" s="18"/>
      <c r="C24" s="19"/>
      <c r="D24" s="19"/>
      <c r="E24" s="19"/>
      <c r="F24" s="19"/>
      <c r="G24" s="19"/>
      <c r="H24" s="20"/>
      <c r="I24" s="20"/>
      <c r="J24" s="20"/>
      <c r="K24" s="20"/>
      <c r="L24" s="20"/>
      <c r="M24" s="21"/>
      <c r="N24" s="21"/>
      <c r="O24" s="21"/>
      <c r="P24" s="21"/>
      <c r="Q24" s="21"/>
      <c r="R24" s="3" t="str">
        <f t="shared" si="36"/>
        <v/>
      </c>
      <c r="S24" s="4" t="e">
        <f t="shared" si="37"/>
        <v>#N/A</v>
      </c>
      <c r="X24" t="str">
        <f t="shared" si="38"/>
        <v/>
      </c>
      <c r="Y24" t="str">
        <f t="shared" si="39"/>
        <v/>
      </c>
      <c r="Z24" t="str">
        <f t="shared" si="40"/>
        <v/>
      </c>
      <c r="AA24" t="str">
        <f t="shared" si="41"/>
        <v/>
      </c>
      <c r="AB24" t="str">
        <f t="shared" si="42"/>
        <v/>
      </c>
      <c r="AC24" t="str">
        <f t="shared" si="43"/>
        <v/>
      </c>
      <c r="AD24" t="str">
        <f t="shared" si="44"/>
        <v/>
      </c>
      <c r="AE24" t="str">
        <f t="shared" si="45"/>
        <v/>
      </c>
      <c r="AG24" t="e">
        <f t="shared" si="46"/>
        <v>#N/A</v>
      </c>
      <c r="AH24" t="e">
        <f t="shared" si="47"/>
        <v>#N/A</v>
      </c>
      <c r="AI24" t="e">
        <f t="shared" si="48"/>
        <v>#N/A</v>
      </c>
      <c r="AJ24" t="e">
        <f t="shared" si="49"/>
        <v>#N/A</v>
      </c>
      <c r="AK24" t="e">
        <f t="shared" si="50"/>
        <v>#N/A</v>
      </c>
      <c r="AL24" t="e">
        <f t="shared" si="51"/>
        <v>#N/A</v>
      </c>
      <c r="AM24" t="e">
        <f t="shared" si="52"/>
        <v>#N/A</v>
      </c>
      <c r="AN24" t="e">
        <f t="shared" si="53"/>
        <v>#N/A</v>
      </c>
    </row>
    <row r="25" spans="1:43" x14ac:dyDescent="0.25">
      <c r="A25" s="7" t="s">
        <v>106</v>
      </c>
      <c r="B25" s="18"/>
      <c r="C25" s="19"/>
      <c r="D25" s="19"/>
      <c r="E25" s="19"/>
      <c r="F25" s="19"/>
      <c r="G25" s="19"/>
      <c r="H25" s="20"/>
      <c r="I25" s="20"/>
      <c r="J25" s="20"/>
      <c r="K25" s="20"/>
      <c r="L25" s="20"/>
      <c r="M25" s="21"/>
      <c r="N25" s="21"/>
      <c r="O25" s="21"/>
      <c r="P25" s="21"/>
      <c r="Q25" s="21"/>
      <c r="R25" s="3" t="str">
        <f t="shared" si="36"/>
        <v/>
      </c>
      <c r="S25" s="4" t="e">
        <f t="shared" si="37"/>
        <v>#N/A</v>
      </c>
      <c r="X25" t="str">
        <f t="shared" si="38"/>
        <v/>
      </c>
      <c r="Y25" t="str">
        <f t="shared" si="39"/>
        <v/>
      </c>
      <c r="Z25" t="str">
        <f t="shared" si="40"/>
        <v/>
      </c>
      <c r="AA25" t="str">
        <f t="shared" si="41"/>
        <v/>
      </c>
      <c r="AB25" t="str">
        <f t="shared" si="42"/>
        <v/>
      </c>
      <c r="AC25" t="str">
        <f t="shared" si="43"/>
        <v/>
      </c>
      <c r="AD25" t="str">
        <f t="shared" si="44"/>
        <v/>
      </c>
      <c r="AE25" t="str">
        <f t="shared" si="45"/>
        <v/>
      </c>
      <c r="AG25" t="e">
        <f t="shared" si="46"/>
        <v>#N/A</v>
      </c>
      <c r="AH25" t="e">
        <f t="shared" si="47"/>
        <v>#N/A</v>
      </c>
      <c r="AI25" t="e">
        <f t="shared" si="48"/>
        <v>#N/A</v>
      </c>
      <c r="AJ25" t="e">
        <f t="shared" si="49"/>
        <v>#N/A</v>
      </c>
      <c r="AK25" t="e">
        <f t="shared" si="50"/>
        <v>#N/A</v>
      </c>
      <c r="AL25" t="e">
        <f t="shared" si="51"/>
        <v>#N/A</v>
      </c>
      <c r="AM25" t="e">
        <f t="shared" si="52"/>
        <v>#N/A</v>
      </c>
      <c r="AN25" t="e">
        <f t="shared" si="53"/>
        <v>#N/A</v>
      </c>
    </row>
    <row r="26" spans="1:43" x14ac:dyDescent="0.25">
      <c r="A26" s="7" t="s">
        <v>107</v>
      </c>
      <c r="B26" s="18"/>
      <c r="C26" s="19"/>
      <c r="D26" s="19"/>
      <c r="E26" s="19"/>
      <c r="F26" s="19"/>
      <c r="G26" s="19"/>
      <c r="H26" s="20"/>
      <c r="I26" s="20"/>
      <c r="J26" s="20"/>
      <c r="K26" s="20"/>
      <c r="L26" s="20"/>
      <c r="M26" s="21"/>
      <c r="N26" s="21"/>
      <c r="O26" s="21"/>
      <c r="P26" s="21"/>
      <c r="Q26" s="21"/>
      <c r="R26" s="3" t="str">
        <f t="shared" si="36"/>
        <v/>
      </c>
      <c r="S26" s="4" t="e">
        <f t="shared" si="37"/>
        <v>#N/A</v>
      </c>
      <c r="X26" t="str">
        <f t="shared" si="38"/>
        <v/>
      </c>
      <c r="Y26" t="str">
        <f t="shared" si="39"/>
        <v/>
      </c>
      <c r="Z26" t="str">
        <f t="shared" si="40"/>
        <v/>
      </c>
      <c r="AA26" t="str">
        <f t="shared" si="41"/>
        <v/>
      </c>
      <c r="AB26" t="str">
        <f t="shared" si="42"/>
        <v/>
      </c>
      <c r="AC26" t="str">
        <f t="shared" si="43"/>
        <v/>
      </c>
      <c r="AD26" t="str">
        <f t="shared" si="44"/>
        <v/>
      </c>
      <c r="AE26" t="str">
        <f t="shared" si="45"/>
        <v/>
      </c>
      <c r="AG26" t="e">
        <f t="shared" si="46"/>
        <v>#N/A</v>
      </c>
      <c r="AH26" t="e">
        <f t="shared" si="47"/>
        <v>#N/A</v>
      </c>
      <c r="AI26" t="e">
        <f t="shared" si="48"/>
        <v>#N/A</v>
      </c>
      <c r="AJ26" t="e">
        <f t="shared" si="49"/>
        <v>#N/A</v>
      </c>
      <c r="AK26" t="e">
        <f t="shared" si="50"/>
        <v>#N/A</v>
      </c>
      <c r="AL26" t="e">
        <f t="shared" si="51"/>
        <v>#N/A</v>
      </c>
      <c r="AM26" t="e">
        <f t="shared" si="52"/>
        <v>#N/A</v>
      </c>
      <c r="AN26" t="e">
        <f t="shared" si="53"/>
        <v>#N/A</v>
      </c>
    </row>
    <row r="27" spans="1:43" x14ac:dyDescent="0.25">
      <c r="A27" s="7" t="s">
        <v>108</v>
      </c>
      <c r="B27" s="18"/>
      <c r="C27" s="19"/>
      <c r="D27" s="19"/>
      <c r="E27" s="19"/>
      <c r="F27" s="19"/>
      <c r="G27" s="19"/>
      <c r="H27" s="20"/>
      <c r="I27" s="20"/>
      <c r="J27" s="20"/>
      <c r="K27" s="20"/>
      <c r="L27" s="20"/>
      <c r="M27" s="21"/>
      <c r="N27" s="21"/>
      <c r="O27" s="21"/>
      <c r="P27" s="21"/>
      <c r="Q27" s="21"/>
      <c r="R27" s="3" t="str">
        <f t="shared" si="36"/>
        <v/>
      </c>
      <c r="S27" s="4" t="e">
        <f t="shared" si="37"/>
        <v>#N/A</v>
      </c>
      <c r="X27" t="str">
        <f t="shared" si="38"/>
        <v/>
      </c>
      <c r="Y27" t="str">
        <f t="shared" si="39"/>
        <v/>
      </c>
      <c r="Z27" t="str">
        <f t="shared" si="40"/>
        <v/>
      </c>
      <c r="AA27" t="str">
        <f t="shared" si="41"/>
        <v/>
      </c>
      <c r="AB27" t="str">
        <f t="shared" si="42"/>
        <v/>
      </c>
      <c r="AC27" t="str">
        <f t="shared" si="43"/>
        <v/>
      </c>
      <c r="AD27" t="str">
        <f t="shared" si="44"/>
        <v/>
      </c>
      <c r="AE27" t="str">
        <f t="shared" si="45"/>
        <v/>
      </c>
      <c r="AG27" t="e">
        <f t="shared" si="46"/>
        <v>#N/A</v>
      </c>
      <c r="AH27" t="e">
        <f t="shared" si="47"/>
        <v>#N/A</v>
      </c>
      <c r="AI27" t="e">
        <f t="shared" si="48"/>
        <v>#N/A</v>
      </c>
      <c r="AJ27" t="e">
        <f t="shared" si="49"/>
        <v>#N/A</v>
      </c>
      <c r="AK27" t="e">
        <f t="shared" si="50"/>
        <v>#N/A</v>
      </c>
      <c r="AL27" t="e">
        <f t="shared" si="51"/>
        <v>#N/A</v>
      </c>
      <c r="AM27" t="e">
        <f t="shared" si="52"/>
        <v>#N/A</v>
      </c>
      <c r="AN27" t="e">
        <f t="shared" si="53"/>
        <v>#N/A</v>
      </c>
    </row>
    <row r="28" spans="1:43" x14ac:dyDescent="0.25">
      <c r="A28" s="7" t="s">
        <v>109</v>
      </c>
      <c r="B28" s="18"/>
      <c r="C28" s="19"/>
      <c r="D28" s="19"/>
      <c r="E28" s="19"/>
      <c r="F28" s="19"/>
      <c r="G28" s="19"/>
      <c r="H28" s="20"/>
      <c r="I28" s="20"/>
      <c r="J28" s="20"/>
      <c r="K28" s="20"/>
      <c r="L28" s="20"/>
      <c r="M28" s="21"/>
      <c r="N28" s="21"/>
      <c r="O28" s="21"/>
      <c r="P28" s="21"/>
      <c r="Q28" s="21"/>
      <c r="R28" s="3" t="str">
        <f t="shared" si="36"/>
        <v/>
      </c>
      <c r="S28" s="4" t="e">
        <f t="shared" si="37"/>
        <v>#N/A</v>
      </c>
      <c r="X28" t="str">
        <f t="shared" si="38"/>
        <v/>
      </c>
      <c r="Y28" t="str">
        <f t="shared" si="39"/>
        <v/>
      </c>
      <c r="Z28" t="str">
        <f t="shared" si="40"/>
        <v/>
      </c>
      <c r="AA28" t="str">
        <f t="shared" si="41"/>
        <v/>
      </c>
      <c r="AB28" t="str">
        <f t="shared" si="42"/>
        <v/>
      </c>
      <c r="AC28" t="str">
        <f t="shared" si="43"/>
        <v/>
      </c>
      <c r="AD28" t="str">
        <f t="shared" si="44"/>
        <v/>
      </c>
      <c r="AE28" t="str">
        <f t="shared" si="45"/>
        <v/>
      </c>
      <c r="AG28" t="e">
        <f t="shared" si="46"/>
        <v>#N/A</v>
      </c>
      <c r="AH28" t="e">
        <f t="shared" si="47"/>
        <v>#N/A</v>
      </c>
      <c r="AI28" t="e">
        <f t="shared" si="48"/>
        <v>#N/A</v>
      </c>
      <c r="AJ28" t="e">
        <f t="shared" si="49"/>
        <v>#N/A</v>
      </c>
      <c r="AK28" t="e">
        <f t="shared" si="50"/>
        <v>#N/A</v>
      </c>
      <c r="AL28" t="e">
        <f t="shared" si="51"/>
        <v>#N/A</v>
      </c>
      <c r="AM28" t="e">
        <f t="shared" si="52"/>
        <v>#N/A</v>
      </c>
      <c r="AN28" t="e">
        <f t="shared" si="53"/>
        <v>#N/A</v>
      </c>
    </row>
    <row r="29" spans="1:43" x14ac:dyDescent="0.25">
      <c r="A29" s="7" t="s">
        <v>110</v>
      </c>
      <c r="B29" s="18"/>
      <c r="C29" s="19"/>
      <c r="D29" s="19"/>
      <c r="E29" s="19"/>
      <c r="F29" s="19"/>
      <c r="G29" s="19"/>
      <c r="H29" s="20"/>
      <c r="I29" s="20"/>
      <c r="J29" s="20"/>
      <c r="K29" s="20"/>
      <c r="L29" s="20"/>
      <c r="M29" s="21"/>
      <c r="N29" s="21"/>
      <c r="O29" s="21"/>
      <c r="P29" s="21"/>
      <c r="Q29" s="21"/>
      <c r="R29" s="3" t="str">
        <f t="shared" si="36"/>
        <v/>
      </c>
      <c r="S29" s="4" t="e">
        <f t="shared" si="37"/>
        <v>#N/A</v>
      </c>
      <c r="X29" t="str">
        <f t="shared" si="38"/>
        <v/>
      </c>
      <c r="Y29" t="str">
        <f t="shared" si="39"/>
        <v/>
      </c>
      <c r="Z29" t="str">
        <f t="shared" si="40"/>
        <v/>
      </c>
      <c r="AA29" t="str">
        <f t="shared" si="41"/>
        <v/>
      </c>
      <c r="AB29" t="str">
        <f t="shared" si="42"/>
        <v/>
      </c>
      <c r="AC29" t="str">
        <f t="shared" si="43"/>
        <v/>
      </c>
      <c r="AD29" t="str">
        <f t="shared" si="44"/>
        <v/>
      </c>
      <c r="AE29" t="str">
        <f t="shared" si="45"/>
        <v/>
      </c>
      <c r="AG29" t="e">
        <f t="shared" si="46"/>
        <v>#N/A</v>
      </c>
      <c r="AH29" t="e">
        <f t="shared" si="47"/>
        <v>#N/A</v>
      </c>
      <c r="AI29" t="e">
        <f t="shared" si="48"/>
        <v>#N/A</v>
      </c>
      <c r="AJ29" t="e">
        <f t="shared" si="49"/>
        <v>#N/A</v>
      </c>
      <c r="AK29" t="e">
        <f t="shared" si="50"/>
        <v>#N/A</v>
      </c>
      <c r="AL29" t="e">
        <f t="shared" si="51"/>
        <v>#N/A</v>
      </c>
      <c r="AM29" t="e">
        <f t="shared" si="52"/>
        <v>#N/A</v>
      </c>
      <c r="AN29" t="e">
        <f t="shared" si="53"/>
        <v>#N/A</v>
      </c>
    </row>
    <row r="30" spans="1:43" x14ac:dyDescent="0.25">
      <c r="A30" s="7" t="s">
        <v>111</v>
      </c>
      <c r="B30" s="18"/>
      <c r="C30" s="19"/>
      <c r="D30" s="19"/>
      <c r="E30" s="19"/>
      <c r="F30" s="19"/>
      <c r="G30" s="19"/>
      <c r="H30" s="20"/>
      <c r="I30" s="20"/>
      <c r="J30" s="20"/>
      <c r="K30" s="20"/>
      <c r="L30" s="20"/>
      <c r="M30" s="21"/>
      <c r="N30" s="21"/>
      <c r="O30" s="21"/>
      <c r="P30" s="21"/>
      <c r="Q30" s="21"/>
      <c r="R30" s="3" t="str">
        <f t="shared" si="36"/>
        <v/>
      </c>
      <c r="S30" s="4" t="e">
        <f t="shared" si="37"/>
        <v>#N/A</v>
      </c>
      <c r="X30" t="str">
        <f t="shared" si="38"/>
        <v/>
      </c>
      <c r="Y30" t="str">
        <f t="shared" si="39"/>
        <v/>
      </c>
      <c r="Z30" t="str">
        <f t="shared" si="40"/>
        <v/>
      </c>
      <c r="AA30" t="str">
        <f t="shared" si="41"/>
        <v/>
      </c>
      <c r="AB30" t="str">
        <f t="shared" si="42"/>
        <v/>
      </c>
      <c r="AC30" t="str">
        <f t="shared" si="43"/>
        <v/>
      </c>
      <c r="AD30" t="str">
        <f t="shared" si="44"/>
        <v/>
      </c>
      <c r="AE30" t="str">
        <f t="shared" si="45"/>
        <v/>
      </c>
      <c r="AG30" t="e">
        <f t="shared" si="46"/>
        <v>#N/A</v>
      </c>
      <c r="AH30" t="e">
        <f t="shared" si="47"/>
        <v>#N/A</v>
      </c>
      <c r="AI30" t="e">
        <f t="shared" si="48"/>
        <v>#N/A</v>
      </c>
      <c r="AJ30" t="e">
        <f t="shared" si="49"/>
        <v>#N/A</v>
      </c>
      <c r="AK30" t="e">
        <f t="shared" si="50"/>
        <v>#N/A</v>
      </c>
      <c r="AL30" t="e">
        <f t="shared" si="51"/>
        <v>#N/A</v>
      </c>
      <c r="AM30" t="e">
        <f t="shared" si="52"/>
        <v>#N/A</v>
      </c>
      <c r="AN30" t="e">
        <f t="shared" si="53"/>
        <v>#N/A</v>
      </c>
    </row>
  </sheetData>
  <dataValidations count="4">
    <dataValidation type="textLength" operator="equal" allowBlank="1" showInputMessage="1" showErrorMessage="1" sqref="B2:B30">
      <formula1>5</formula1>
    </dataValidation>
    <dataValidation type="textLength" operator="equal" allowBlank="1" showInputMessage="1" showErrorMessage="1" sqref="M2:N30 H2:I30 C2:D30">
      <formula1>3</formula1>
    </dataValidation>
    <dataValidation type="textLength" operator="equal" allowBlank="1" showInputMessage="1" showErrorMessage="1" sqref="O2:Q30 J2:L30 E2:G30">
      <formula1>1</formula1>
    </dataValidation>
    <dataValidation type="textLength" operator="equal" allowBlank="1" showInputMessage="1" showErrorMessage="1" sqref="A2:A30">
      <formula1>6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"/>
  <sheetViews>
    <sheetView workbookViewId="0">
      <selection activeCell="A2" sqref="A2:P4"/>
    </sheetView>
  </sheetViews>
  <sheetFormatPr defaultRowHeight="15" x14ac:dyDescent="0.25"/>
  <sheetData>
    <row r="2" spans="1:16" x14ac:dyDescent="0.25">
      <c r="A2" s="12" t="s">
        <v>62</v>
      </c>
      <c r="B2" s="8" t="s">
        <v>20</v>
      </c>
      <c r="C2" s="8" t="s">
        <v>39</v>
      </c>
      <c r="D2" s="8" t="s">
        <v>30</v>
      </c>
      <c r="E2" s="8" t="s">
        <v>31</v>
      </c>
      <c r="F2" s="8" t="s">
        <v>30</v>
      </c>
      <c r="G2" s="10" t="s">
        <v>20</v>
      </c>
      <c r="H2" s="10" t="s">
        <v>33</v>
      </c>
      <c r="I2" s="10" t="s">
        <v>30</v>
      </c>
      <c r="J2" s="10" t="s">
        <v>30</v>
      </c>
      <c r="K2" s="10" t="s">
        <v>31</v>
      </c>
      <c r="L2" s="6" t="s">
        <v>20</v>
      </c>
      <c r="M2" s="6" t="s">
        <v>87</v>
      </c>
      <c r="N2" s="6" t="s">
        <v>31</v>
      </c>
      <c r="O2" s="6" t="s">
        <v>30</v>
      </c>
      <c r="P2" s="6" t="s">
        <v>30</v>
      </c>
    </row>
    <row r="3" spans="1:16" x14ac:dyDescent="0.25">
      <c r="A3" s="12" t="s">
        <v>63</v>
      </c>
      <c r="B3" s="8" t="s">
        <v>20</v>
      </c>
      <c r="C3" s="8" t="s">
        <v>18</v>
      </c>
      <c r="D3" s="8" t="s">
        <v>30</v>
      </c>
      <c r="E3" s="8" t="s">
        <v>30</v>
      </c>
      <c r="F3" s="8" t="s">
        <v>31</v>
      </c>
      <c r="G3" s="10" t="s">
        <v>18</v>
      </c>
      <c r="H3" s="10" t="s">
        <v>20</v>
      </c>
      <c r="I3" s="10" t="s">
        <v>30</v>
      </c>
      <c r="J3" s="10" t="s">
        <v>30</v>
      </c>
      <c r="K3" s="10" t="s">
        <v>31</v>
      </c>
      <c r="L3" s="6" t="s">
        <v>20</v>
      </c>
      <c r="M3" s="6" t="s">
        <v>87</v>
      </c>
      <c r="N3" s="6" t="s">
        <v>30</v>
      </c>
      <c r="O3" s="6" t="s">
        <v>31</v>
      </c>
      <c r="P3" s="6" t="s">
        <v>30</v>
      </c>
    </row>
    <row r="4" spans="1:16" x14ac:dyDescent="0.25">
      <c r="A4" s="13" t="s">
        <v>89</v>
      </c>
      <c r="B4" s="9" t="s">
        <v>20</v>
      </c>
      <c r="C4" s="9" t="s">
        <v>20</v>
      </c>
      <c r="D4" s="9" t="s">
        <v>30</v>
      </c>
      <c r="E4" s="9" t="s">
        <v>30</v>
      </c>
      <c r="F4" s="9" t="s">
        <v>30</v>
      </c>
      <c r="G4" s="11" t="s">
        <v>20</v>
      </c>
      <c r="H4" s="11" t="s">
        <v>20</v>
      </c>
      <c r="I4" s="11" t="s">
        <v>30</v>
      </c>
      <c r="J4" s="11" t="s">
        <v>30</v>
      </c>
      <c r="K4" s="11" t="s">
        <v>30</v>
      </c>
      <c r="L4" s="7" t="s">
        <v>20</v>
      </c>
      <c r="M4" s="7" t="s">
        <v>18</v>
      </c>
      <c r="N4" s="7" t="s">
        <v>30</v>
      </c>
      <c r="O4" s="7" t="s">
        <v>31</v>
      </c>
      <c r="P4" s="7" t="s">
        <v>30</v>
      </c>
    </row>
  </sheetData>
  <dataValidations count="3">
    <dataValidation type="textLength" operator="equal" allowBlank="1" showInputMessage="1" showErrorMessage="1" sqref="D2:F4 I2:K4 N2:P4">
      <formula1>1</formula1>
    </dataValidation>
    <dataValidation type="textLength" operator="equal" allowBlank="1" showInputMessage="1" showErrorMessage="1" sqref="B2:C4 G2:H4 L2:M4">
      <formula1>3</formula1>
    </dataValidation>
    <dataValidation type="textLength" operator="equal" allowBlank="1" showInputMessage="1" showErrorMessage="1" sqref="A2:A4">
      <formula1>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10" sqref="D10"/>
    </sheetView>
  </sheetViews>
  <sheetFormatPr defaultRowHeight="15" x14ac:dyDescent="0.25"/>
  <cols>
    <col min="1" max="1" width="34.42578125" customWidth="1"/>
  </cols>
  <sheetData>
    <row r="1" spans="1:3" x14ac:dyDescent="0.25">
      <c r="A1" s="17" t="s">
        <v>44</v>
      </c>
      <c r="C1" s="17" t="s">
        <v>45</v>
      </c>
    </row>
    <row r="2" spans="1:3" x14ac:dyDescent="0.25">
      <c r="A2" s="17" t="s">
        <v>46</v>
      </c>
      <c r="C2" s="17" t="s">
        <v>47</v>
      </c>
    </row>
    <row r="3" spans="1:3" x14ac:dyDescent="0.25">
      <c r="A3" s="17" t="s">
        <v>48</v>
      </c>
      <c r="C3" s="17" t="s">
        <v>49</v>
      </c>
    </row>
    <row r="4" spans="1:3" x14ac:dyDescent="0.25">
      <c r="A4" s="17" t="s">
        <v>50</v>
      </c>
      <c r="C4" s="17" t="s">
        <v>51</v>
      </c>
    </row>
    <row r="5" spans="1:3" x14ac:dyDescent="0.25">
      <c r="A5" s="17" t="s">
        <v>48</v>
      </c>
      <c r="C5" s="17" t="s">
        <v>49</v>
      </c>
    </row>
    <row r="6" spans="1:3" x14ac:dyDescent="0.25">
      <c r="A6" s="17" t="s">
        <v>52</v>
      </c>
      <c r="C6" s="17" t="s">
        <v>53</v>
      </c>
    </row>
    <row r="7" spans="1:3" x14ac:dyDescent="0.25">
      <c r="A7" s="17" t="s">
        <v>54</v>
      </c>
      <c r="C7" s="17" t="s">
        <v>55</v>
      </c>
    </row>
    <row r="8" spans="1:3" x14ac:dyDescent="0.25">
      <c r="A8" s="17" t="s">
        <v>56</v>
      </c>
      <c r="C8" s="17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D15" sqref="D15"/>
    </sheetView>
  </sheetViews>
  <sheetFormatPr defaultRowHeight="15" x14ac:dyDescent="0.25"/>
  <sheetData>
    <row r="1" spans="1:16" x14ac:dyDescent="0.25">
      <c r="A1" s="12" t="s">
        <v>17</v>
      </c>
      <c r="B1" s="8" t="s">
        <v>20</v>
      </c>
      <c r="C1" s="8" t="s">
        <v>18</v>
      </c>
      <c r="D1" s="8" t="s">
        <v>31</v>
      </c>
      <c r="E1" s="8" t="s">
        <v>30</v>
      </c>
      <c r="F1" s="8" t="s">
        <v>30</v>
      </c>
      <c r="G1" s="10" t="s">
        <v>20</v>
      </c>
      <c r="H1" s="10" t="s">
        <v>20</v>
      </c>
      <c r="I1" s="11" t="s">
        <v>30</v>
      </c>
      <c r="J1" s="11" t="s">
        <v>30</v>
      </c>
      <c r="K1" s="11" t="s">
        <v>30</v>
      </c>
      <c r="L1" s="7" t="s">
        <v>20</v>
      </c>
      <c r="M1" s="7" t="s">
        <v>18</v>
      </c>
      <c r="N1" s="7" t="s">
        <v>30</v>
      </c>
      <c r="O1" s="7" t="s">
        <v>31</v>
      </c>
      <c r="P1" s="7" t="s">
        <v>30</v>
      </c>
    </row>
    <row r="2" spans="1:16" x14ac:dyDescent="0.25">
      <c r="A2" s="13" t="s">
        <v>0</v>
      </c>
      <c r="B2" s="9" t="s">
        <v>20</v>
      </c>
      <c r="C2" s="9" t="s">
        <v>18</v>
      </c>
      <c r="D2" s="9" t="s">
        <v>30</v>
      </c>
      <c r="E2" s="9" t="s">
        <v>31</v>
      </c>
      <c r="F2" s="9" t="s">
        <v>30</v>
      </c>
      <c r="G2" s="11" t="s">
        <v>20</v>
      </c>
      <c r="H2" s="11" t="s">
        <v>33</v>
      </c>
      <c r="I2" s="11" t="s">
        <v>30</v>
      </c>
      <c r="J2" s="11" t="s">
        <v>30</v>
      </c>
      <c r="K2" s="11" t="s">
        <v>31</v>
      </c>
      <c r="L2" s="7" t="s">
        <v>20</v>
      </c>
      <c r="M2" s="7" t="s">
        <v>18</v>
      </c>
      <c r="N2" s="7" t="s">
        <v>31</v>
      </c>
      <c r="O2" s="7" t="s">
        <v>30</v>
      </c>
      <c r="P2" s="7" t="s">
        <v>30</v>
      </c>
    </row>
    <row r="3" spans="1:16" x14ac:dyDescent="0.25">
      <c r="A3" s="12" t="s">
        <v>14</v>
      </c>
      <c r="B3" s="8" t="s">
        <v>20</v>
      </c>
      <c r="C3" s="8" t="s">
        <v>20</v>
      </c>
      <c r="D3" s="8" t="s">
        <v>30</v>
      </c>
      <c r="E3" s="8" t="s">
        <v>30</v>
      </c>
      <c r="F3" s="8" t="s">
        <v>30</v>
      </c>
      <c r="G3" s="10" t="s">
        <v>20</v>
      </c>
      <c r="H3" s="10" t="s">
        <v>18</v>
      </c>
      <c r="I3" s="10" t="s">
        <v>30</v>
      </c>
      <c r="J3" s="10" t="s">
        <v>30</v>
      </c>
      <c r="K3" s="10" t="s">
        <v>31</v>
      </c>
      <c r="L3" s="6" t="s">
        <v>20</v>
      </c>
      <c r="M3" s="6" t="s">
        <v>18</v>
      </c>
      <c r="N3" s="6" t="s">
        <v>30</v>
      </c>
      <c r="O3" s="6" t="s">
        <v>30</v>
      </c>
      <c r="P3" s="6" t="s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workbookViewId="0">
      <selection activeCell="G7" sqref="G7"/>
    </sheetView>
  </sheetViews>
  <sheetFormatPr defaultRowHeight="15" x14ac:dyDescent="0.25"/>
  <sheetData>
    <row r="1" spans="1:16" x14ac:dyDescent="0.25">
      <c r="A1" s="12" t="s">
        <v>0</v>
      </c>
      <c r="B1" s="8" t="s">
        <v>18</v>
      </c>
      <c r="C1" s="8" t="s">
        <v>18</v>
      </c>
      <c r="D1" s="8" t="s">
        <v>30</v>
      </c>
      <c r="E1" s="8" t="s">
        <v>30</v>
      </c>
      <c r="F1" s="8" t="s">
        <v>31</v>
      </c>
      <c r="G1" s="10" t="s">
        <v>18</v>
      </c>
      <c r="H1" s="10" t="s">
        <v>32</v>
      </c>
      <c r="I1" s="11" t="s">
        <v>30</v>
      </c>
      <c r="J1" s="11" t="s">
        <v>30</v>
      </c>
      <c r="K1" s="11" t="s">
        <v>31</v>
      </c>
      <c r="L1" s="7" t="s">
        <v>20</v>
      </c>
      <c r="M1" s="7" t="s">
        <v>18</v>
      </c>
      <c r="N1" s="7" t="s">
        <v>31</v>
      </c>
      <c r="O1" s="7" t="s">
        <v>30</v>
      </c>
      <c r="P1" s="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5X4</vt:lpstr>
      <vt:lpstr>ADD 5 REPEATEDLY</vt:lpstr>
      <vt:lpstr>ADD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Romanjan</dc:creator>
  <cp:lastModifiedBy>Romanjan</cp:lastModifiedBy>
  <dcterms:created xsi:type="dcterms:W3CDTF">2024-10-15T18:11:43Z</dcterms:created>
  <dcterms:modified xsi:type="dcterms:W3CDTF">2024-10-22T16:51:22Z</dcterms:modified>
</cp:coreProperties>
</file>