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 activeTab="2"/>
  </bookViews>
  <sheets>
    <sheet name="Sheet1" sheetId="1" r:id="rId1"/>
    <sheet name="Sheet2" sheetId="3" r:id="rId2"/>
    <sheet name="Sheet3" sheetId="4" r:id="rId3"/>
    <sheet name="HEX TO BI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AC2" i="4"/>
  <c r="AB2" i="4"/>
  <c r="AA2" i="4"/>
  <c r="Z2" i="4"/>
  <c r="Y2" i="4"/>
  <c r="X2" i="4"/>
  <c r="W2" i="4"/>
  <c r="V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R2" i="1"/>
  <c r="T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K3" i="2" l="1"/>
  <c r="L3" i="2"/>
  <c r="M3" i="2"/>
  <c r="N3" i="2"/>
  <c r="O3" i="2"/>
  <c r="P3" i="2"/>
  <c r="Q3" i="2"/>
  <c r="R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R2" i="2"/>
  <c r="Q2" i="2"/>
  <c r="P2" i="2"/>
  <c r="O2" i="2"/>
  <c r="N2" i="2"/>
  <c r="M2" i="2"/>
  <c r="L2" i="2"/>
  <c r="K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I2" i="2"/>
  <c r="H2" i="2"/>
  <c r="G2" i="2"/>
  <c r="F2" i="2"/>
  <c r="E2" i="2"/>
  <c r="D2" i="2"/>
  <c r="C2" i="2"/>
  <c r="B2" i="2"/>
  <c r="R18" i="1" l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E18" i="1" l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<sst xmlns="http://schemas.openxmlformats.org/spreadsheetml/2006/main" count="307" uniqueCount="154">
  <si>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</si>
  <si>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</si>
  <si>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</si>
  <si>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</si>
  <si>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</si>
  <si>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</si>
  <si>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</si>
  <si>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</si>
  <si>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</si>
  <si>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</si>
  <si>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</si>
  <si>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</si>
  <si>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</si>
  <si>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</si>
  <si>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</si>
  <si>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</si>
  <si>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</si>
  <si>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</si>
  <si>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</si>
  <si>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</si>
  <si>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</si>
  <si>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</si>
  <si>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</si>
  <si>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</si>
  <si>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</si>
  <si>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</si>
  <si>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</si>
  <si>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</si>
  <si>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</si>
  <si>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</si>
  <si>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</si>
  <si>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</si>
  <si>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</si>
  <si>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</si>
  <si>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</si>
  <si>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</si>
  <si>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</si>
  <si>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</si>
  <si>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</si>
  <si>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</si>
  <si>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</si>
  <si>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</si>
  <si>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</si>
  <si>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</si>
  <si>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</si>
  <si>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</si>
  <si>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</si>
  <si>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</si>
  <si>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</si>
  <si>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</si>
  <si>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</si>
  <si>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</si>
  <si>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</si>
  <si>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</si>
  <si>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</si>
  <si>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</si>
  <si>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</si>
  <si>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</si>
  <si>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</si>
  <si>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</si>
  <si>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</si>
  <si>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</si>
  <si>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</si>
  <si>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</si>
  <si>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</si>
  <si>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</si>
  <si>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</si>
  <si>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</si>
  <si>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</si>
  <si>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</si>
  <si>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</si>
  <si>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</si>
  <si>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</si>
  <si>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</si>
  <si>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</si>
  <si>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</si>
  <si>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</si>
  <si>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</si>
  <si>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</si>
  <si>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</si>
  <si>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</si>
  <si>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</si>
  <si>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</si>
  <si>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</si>
  <si>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</si>
  <si>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</si>
  <si>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</si>
  <si>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</si>
  <si>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</si>
  <si>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</si>
  <si>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</si>
  <si>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</si>
  <si>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</si>
  <si>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</si>
  <si>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</si>
  <si>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</si>
  <si>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</si>
  <si>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</si>
  <si>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</si>
  <si>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</si>
  <si>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</si>
  <si>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</si>
  <si>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</si>
  <si>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</si>
  <si>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</si>
  <si>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</si>
  <si>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</si>
  <si>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</si>
  <si>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</si>
  <si>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</si>
  <si>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</si>
  <si>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</si>
  <si>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</si>
  <si>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</si>
  <si>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</si>
  <si>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</si>
  <si>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</si>
  <si>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011111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</si>
  <si>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</si>
  <si>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</si>
  <si>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</si>
  <si>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</si>
  <si>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</si>
  <si>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</si>
  <si>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</si>
  <si>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</si>
  <si>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</si>
  <si>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</si>
  <si>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</si>
  <si>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</si>
  <si>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</si>
  <si>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</si>
  <si>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</si>
  <si>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</si>
  <si>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</si>
  <si>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</si>
  <si>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</si>
  <si>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</si>
  <si>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</si>
  <si>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</si>
  <si>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</si>
  <si>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</si>
  <si>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</si>
  <si>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</si>
  <si>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</si>
  <si>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</si>
  <si>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</si>
  <si>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</si>
  <si>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</si>
  <si>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</si>
  <si>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</si>
  <si>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</si>
  <si>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</si>
  <si>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101101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</si>
</sst>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opLeftCell="T1"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Q10" sqref="Q10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118</v>
      </c>
      <c r="B1" s="1" t="s">
        <v>119</v>
      </c>
      <c r="D1" s="23" t="s">
        <v>118</v>
      </c>
      <c r="E1" s="24" t="s">
        <v>151</v>
      </c>
      <c r="G1" t="s">
        <v>130</v>
      </c>
      <c r="H1" t="s">
        <v>137</v>
      </c>
      <c r="I1" t="s">
        <v>144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131</v>
      </c>
      <c r="H2" t="s">
        <v>138</v>
      </c>
      <c r="I2" t="s">
        <v>145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132</v>
      </c>
      <c r="H3" t="s">
        <v>139</v>
      </c>
      <c r="I3" t="s">
        <v>146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123</v>
      </c>
      <c r="B4" s="1" t="s">
        <v>41</v>
      </c>
      <c r="D4" s="23" t="s">
        <v>115</v>
      </c>
      <c r="E4" s="24" t="s">
        <v>110</v>
      </c>
      <c r="G4" t="s">
        <v>133</v>
      </c>
      <c r="H4" t="s">
        <v>140</v>
      </c>
      <c r="I4" t="s">
        <v>147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124</v>
      </c>
      <c r="B5" s="1" t="s">
        <v>42</v>
      </c>
      <c r="D5" s="23"/>
      <c r="G5" t="s">
        <v>134</v>
      </c>
      <c r="H5" t="s">
        <v>141</v>
      </c>
      <c r="I5" t="s">
        <v>148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125</v>
      </c>
      <c r="B6" s="1" t="s">
        <v>43</v>
      </c>
      <c r="G6" t="s">
        <v>135</v>
      </c>
      <c r="H6" t="s">
        <v>142</v>
      </c>
      <c r="I6" t="s">
        <v>149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136</v>
      </c>
      <c r="H7" t="s">
        <v>143</v>
      </c>
      <c r="I7" t="s">
        <v>150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120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121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topLeftCell="D1" zoomScale="70" zoomScaleNormal="70" workbookViewId="0">
      <selection activeCell="U4" sqref="U4"/>
    </sheetView>
  </sheetViews>
  <sheetFormatPr defaultRowHeight="15" x14ac:dyDescent="0.25"/>
  <cols>
    <col min="20" max="20" width="36.42578125" customWidth="1"/>
  </cols>
  <sheetData>
    <row r="1" spans="1:29" x14ac:dyDescent="0.25">
      <c r="A1" t="s">
        <v>30</v>
      </c>
      <c r="B1" t="s">
        <v>122</v>
      </c>
      <c r="C1" t="s">
        <v>126</v>
      </c>
      <c r="D1" t="s">
        <v>129</v>
      </c>
      <c r="E1" t="s">
        <v>127</v>
      </c>
      <c r="F1" t="s">
        <v>129</v>
      </c>
      <c r="G1" t="s">
        <v>128</v>
      </c>
      <c r="H1" t="s">
        <v>129</v>
      </c>
    </row>
    <row r="2" spans="1:29" x14ac:dyDescent="0.25">
      <c r="A2" t="s">
        <v>31</v>
      </c>
      <c r="B2" t="s">
        <v>118</v>
      </c>
      <c r="C2" s="23" t="s">
        <v>152</v>
      </c>
      <c r="D2" t="s">
        <v>118</v>
      </c>
      <c r="E2" s="23" t="s">
        <v>152</v>
      </c>
      <c r="F2" t="s">
        <v>118</v>
      </c>
      <c r="G2" s="23" t="s">
        <v>152</v>
      </c>
      <c r="H2" t="s">
        <v>118</v>
      </c>
      <c r="L2" t="str">
        <f>INDEX(Sheet2!B:B,MATCH(B2,Sheet2!A:A,0))</f>
        <v>00000</v>
      </c>
      <c r="M2" t="str">
        <f>IF(ISNUMBER(MATCH(C2,Sheet2!G:G,0)),INDEX(Sheet2!J:J,MATCH(C2,Sheet2!G:G,0)),C2)</f>
        <v>000000</v>
      </c>
      <c r="N2" t="str">
        <f>INDEX(Sheet2!E:E,MATCH(D2,Sheet2!D:D,0))</f>
        <v>000</v>
      </c>
      <c r="O2" t="str">
        <f>IF(ISNUMBER(MATCH(E2,Sheet2!H:H,0)),INDEX(Sheet2!J:J,MATCH(E2,Sheet2!H:H,0)),E2)</f>
        <v>000000</v>
      </c>
      <c r="P2" t="str">
        <f>INDEX(Sheet2!E:E,MATCH(F2,Sheet2!D:D,0))</f>
        <v>000</v>
      </c>
      <c r="Q2" t="str">
        <f>IF(ISNUMBER(MATCH(G2,Sheet2!I:I,0)),INDEX(Sheet2!J:J,MATCH(G2,Sheet2!I:I,0)),G2)</f>
        <v>000000</v>
      </c>
      <c r="R2" t="str">
        <f>INDEX(Sheet2!E:E,MATCH(H2,Sheet2!D:D,0))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</row>
    <row r="3" spans="1:29" x14ac:dyDescent="0.25">
      <c r="A3" t="s">
        <v>32</v>
      </c>
      <c r="B3" t="s">
        <v>2</v>
      </c>
      <c r="C3" s="23" t="s">
        <v>77</v>
      </c>
      <c r="D3" t="s">
        <v>115</v>
      </c>
      <c r="E3" s="23" t="s">
        <v>153</v>
      </c>
      <c r="F3" t="s">
        <v>115</v>
      </c>
      <c r="G3" s="23" t="s">
        <v>144</v>
      </c>
      <c r="H3" t="s">
        <v>113</v>
      </c>
      <c r="L3" t="str">
        <f>INDEX(Sheet2!B:B,MATCH(B3,Sheet2!A:A,0))</f>
        <v>00001</v>
      </c>
      <c r="M3" t="str">
        <f>IF(ISNUMBER(MATCH(C3,Sheet2!G:G,0)),INDEX(Sheet2!J:J,MATCH(C3,Sheet2!G:G,0)),C3)</f>
        <v>010010</v>
      </c>
      <c r="N3" t="str">
        <f>INDEX(Sheet2!E:E,MATCH(D3,Sheet2!D:D,0))</f>
        <v>001</v>
      </c>
      <c r="O3" t="str">
        <f>IF(ISNUMBER(MATCH(E3,Sheet2!H:H,0)),INDEX(Sheet2!J:J,MATCH(E3,Sheet2!H:H,0)),E3)</f>
        <v>101101</v>
      </c>
      <c r="P3" t="str">
        <f>INDEX(Sheet2!E:E,MATCH(F3,Sheet2!D:D,0))</f>
        <v>001</v>
      </c>
      <c r="Q3" t="str">
        <f>IF(ISNUMBER(MATCH(G3,Sheet2!I:I,0)),INDEX(Sheet2!J:J,MATCH(G3,Sheet2!I:I,0)),G3)</f>
        <v>000001</v>
      </c>
      <c r="R3" t="str">
        <f>INDEX(Sheet2!E:E,MATCH(H3,Sheet2!D:D,0))</f>
        <v>100</v>
      </c>
      <c r="T3" t="str">
        <f t="shared" ref="T3:T32" si="0">L3&amp;M3&amp;N3&amp;O3&amp;P3&amp;Q3&amp;R3</f>
        <v>00001010010001101101001000001100</v>
      </c>
      <c r="V3" t="str">
        <f t="shared" ref="V3:V32" si="1">MID(T3,1,4)</f>
        <v>0000</v>
      </c>
      <c r="W3" t="str">
        <f t="shared" ref="W3:W32" si="2">MID(T3,5,4)</f>
        <v>1010</v>
      </c>
      <c r="X3" t="str">
        <f t="shared" ref="X3:X32" si="3">MID(T3,9,4)</f>
        <v>0100</v>
      </c>
      <c r="Y3" t="str">
        <f t="shared" ref="Y3:Y32" si="4">MID(T3,13,4)</f>
        <v>0110</v>
      </c>
      <c r="Z3" t="str">
        <f t="shared" ref="Z3:Z32" si="5">MID(T3,17,4)</f>
        <v>1101</v>
      </c>
      <c r="AA3" t="str">
        <f t="shared" ref="AA3:AA32" si="6">MID(T3,21,4)</f>
        <v>0010</v>
      </c>
      <c r="AB3" t="str">
        <f t="shared" ref="AB3:AB32" si="7">MID(T3,25,4)</f>
        <v>0000</v>
      </c>
      <c r="AC3" t="str">
        <f t="shared" ref="AC3:AC32" si="8">MID(T3,29,4)</f>
        <v>1100</v>
      </c>
    </row>
    <row r="4" spans="1:29" x14ac:dyDescent="0.25">
      <c r="A4" t="s">
        <v>34</v>
      </c>
      <c r="C4" s="23"/>
      <c r="E4" s="23"/>
      <c r="G4" s="23"/>
      <c r="L4" t="e">
        <f>INDEX(Sheet2!B:B,MATCH(B4,Sheet2!A:A,0))</f>
        <v>#N/A</v>
      </c>
      <c r="M4">
        <f>IF(ISNUMBER(MATCH(C4,Sheet2!G:G,0)),INDEX(Sheet2!J:J,MATCH(C4,Sheet2!G:G,0)),C4)</f>
        <v>0</v>
      </c>
      <c r="N4" t="e">
        <f>INDEX(Sheet2!E:E,MATCH(D4,Sheet2!D:D,0))</f>
        <v>#N/A</v>
      </c>
      <c r="O4">
        <f>IF(ISNUMBER(MATCH(E4,Sheet2!H:H,0)),INDEX(Sheet2!J:J,MATCH(E4,Sheet2!H:H,0)),E4)</f>
        <v>0</v>
      </c>
      <c r="P4" t="e">
        <f>INDEX(Sheet2!E:E,MATCH(F4,Sheet2!D:D,0))</f>
        <v>#N/A</v>
      </c>
      <c r="Q4">
        <f>IF(ISNUMBER(MATCH(G4,Sheet2!I:I,0)),INDEX(Sheet2!J:J,MATCH(G4,Sheet2!I:I,0)),G4)</f>
        <v>0</v>
      </c>
      <c r="R4" t="e">
        <f>INDEX(Sheet2!E:E,MATCH(H4,Sheet2!D:D,0))</f>
        <v>#N/A</v>
      </c>
      <c r="T4" t="e">
        <f t="shared" si="0"/>
        <v>#N/A</v>
      </c>
      <c r="V4" t="e">
        <f t="shared" si="1"/>
        <v>#N/A</v>
      </c>
      <c r="W4" t="e">
        <f t="shared" si="2"/>
        <v>#N/A</v>
      </c>
      <c r="X4" t="e">
        <f t="shared" si="3"/>
        <v>#N/A</v>
      </c>
      <c r="Y4" t="e">
        <f t="shared" si="4"/>
        <v>#N/A</v>
      </c>
      <c r="Z4" t="e">
        <f t="shared" si="5"/>
        <v>#N/A</v>
      </c>
      <c r="AA4" t="e">
        <f t="shared" si="6"/>
        <v>#N/A</v>
      </c>
      <c r="AB4" t="e">
        <f t="shared" si="7"/>
        <v>#N/A</v>
      </c>
      <c r="AC4" t="e">
        <f t="shared" si="8"/>
        <v>#N/A</v>
      </c>
    </row>
    <row r="5" spans="1:29" x14ac:dyDescent="0.25">
      <c r="A5" t="s">
        <v>33</v>
      </c>
      <c r="C5" s="23"/>
      <c r="E5" s="23"/>
      <c r="G5" s="23"/>
      <c r="L5" t="e">
        <f>INDEX(Sheet2!B:B,MATCH(B5,Sheet2!A:A,0))</f>
        <v>#N/A</v>
      </c>
      <c r="M5">
        <f>IF(ISNUMBER(MATCH(C5,Sheet2!G:G,0)),INDEX(Sheet2!J:J,MATCH(C5,Sheet2!G:G,0)),C5)</f>
        <v>0</v>
      </c>
      <c r="N5" t="e">
        <f>INDEX(Sheet2!E:E,MATCH(D5,Sheet2!D:D,0))</f>
        <v>#N/A</v>
      </c>
      <c r="O5">
        <f>IF(ISNUMBER(MATCH(E5,Sheet2!H:H,0)),INDEX(Sheet2!J:J,MATCH(E5,Sheet2!H:H,0)),E5)</f>
        <v>0</v>
      </c>
      <c r="P5" t="e">
        <f>INDEX(Sheet2!E:E,MATCH(F5,Sheet2!D:D,0))</f>
        <v>#N/A</v>
      </c>
      <c r="Q5">
        <f>IF(ISNUMBER(MATCH(G5,Sheet2!I:I,0)),INDEX(Sheet2!J:J,MATCH(G5,Sheet2!I:I,0)),G5)</f>
        <v>0</v>
      </c>
      <c r="R5" t="e">
        <f>INDEX(Sheet2!E:E,MATCH(H5,Sheet2!D:D,0))</f>
        <v>#N/A</v>
      </c>
      <c r="T5" t="e">
        <f t="shared" si="0"/>
        <v>#N/A</v>
      </c>
      <c r="V5" t="e">
        <f t="shared" si="1"/>
        <v>#N/A</v>
      </c>
      <c r="W5" t="e">
        <f t="shared" si="2"/>
        <v>#N/A</v>
      </c>
      <c r="X5" t="e">
        <f t="shared" si="3"/>
        <v>#N/A</v>
      </c>
      <c r="Y5" t="e">
        <f t="shared" si="4"/>
        <v>#N/A</v>
      </c>
      <c r="Z5" t="e">
        <f t="shared" si="5"/>
        <v>#N/A</v>
      </c>
      <c r="AA5" t="e">
        <f t="shared" si="6"/>
        <v>#N/A</v>
      </c>
      <c r="AB5" t="e">
        <f t="shared" si="7"/>
        <v>#N/A</v>
      </c>
      <c r="AC5" t="e">
        <f t="shared" si="8"/>
        <v>#N/A</v>
      </c>
    </row>
    <row r="6" spans="1:29" x14ac:dyDescent="0.25">
      <c r="A6" t="s">
        <v>35</v>
      </c>
      <c r="C6" s="23"/>
      <c r="E6" s="23"/>
      <c r="G6" s="23"/>
      <c r="L6" t="e">
        <f>INDEX(Sheet2!B:B,MATCH(B6,Sheet2!A:A,0))</f>
        <v>#N/A</v>
      </c>
      <c r="M6">
        <f>IF(ISNUMBER(MATCH(C6,Sheet2!G:G,0)),INDEX(Sheet2!J:J,MATCH(C6,Sheet2!G:G,0)),C6)</f>
        <v>0</v>
      </c>
      <c r="N6" t="e">
        <f>INDEX(Sheet2!E:E,MATCH(D6,Sheet2!D:D,0))</f>
        <v>#N/A</v>
      </c>
      <c r="O6">
        <f>IF(ISNUMBER(MATCH(E6,Sheet2!H:H,0)),INDEX(Sheet2!J:J,MATCH(E6,Sheet2!H:H,0)),E6)</f>
        <v>0</v>
      </c>
      <c r="P6" t="e">
        <f>INDEX(Sheet2!E:E,MATCH(F6,Sheet2!D:D,0))</f>
        <v>#N/A</v>
      </c>
      <c r="Q6">
        <f>IF(ISNUMBER(MATCH(G6,Sheet2!I:I,0)),INDEX(Sheet2!J:J,MATCH(G6,Sheet2!I:I,0)),G6)</f>
        <v>0</v>
      </c>
      <c r="R6" t="e">
        <f>INDEX(Sheet2!E:E,MATCH(H6,Sheet2!D:D,0))</f>
        <v>#N/A</v>
      </c>
      <c r="T6" t="e">
        <f t="shared" si="0"/>
        <v>#N/A</v>
      </c>
      <c r="V6" t="e">
        <f t="shared" si="1"/>
        <v>#N/A</v>
      </c>
      <c r="W6" t="e">
        <f t="shared" si="2"/>
        <v>#N/A</v>
      </c>
      <c r="X6" t="e">
        <f t="shared" si="3"/>
        <v>#N/A</v>
      </c>
      <c r="Y6" t="e">
        <f t="shared" si="4"/>
        <v>#N/A</v>
      </c>
      <c r="Z6" t="e">
        <f t="shared" si="5"/>
        <v>#N/A</v>
      </c>
      <c r="AA6" t="e">
        <f t="shared" si="6"/>
        <v>#N/A</v>
      </c>
      <c r="AB6" t="e">
        <f t="shared" si="7"/>
        <v>#N/A</v>
      </c>
      <c r="AC6" t="e">
        <f t="shared" si="8"/>
        <v>#N/A</v>
      </c>
    </row>
    <row r="7" spans="1:29" x14ac:dyDescent="0.25">
      <c r="A7" t="s">
        <v>36</v>
      </c>
      <c r="C7" s="23"/>
      <c r="E7" s="23"/>
      <c r="G7" s="23"/>
      <c r="L7" t="e">
        <f>INDEX(Sheet2!B:B,MATCH(B7,Sheet2!A:A,0))</f>
        <v>#N/A</v>
      </c>
      <c r="M7">
        <f>IF(ISNUMBER(MATCH(C7,Sheet2!G:G,0)),INDEX(Sheet2!J:J,MATCH(C7,Sheet2!G:G,0)),C7)</f>
        <v>0</v>
      </c>
      <c r="N7" t="e">
        <f>INDEX(Sheet2!E:E,MATCH(D7,Sheet2!D:D,0))</f>
        <v>#N/A</v>
      </c>
      <c r="O7">
        <f>IF(ISNUMBER(MATCH(E7,Sheet2!H:H,0)),INDEX(Sheet2!J:J,MATCH(E7,Sheet2!H:H,0)),E7)</f>
        <v>0</v>
      </c>
      <c r="P7" t="e">
        <f>INDEX(Sheet2!E:E,MATCH(F7,Sheet2!D:D,0))</f>
        <v>#N/A</v>
      </c>
      <c r="Q7">
        <f>IF(ISNUMBER(MATCH(G7,Sheet2!I:I,0)),INDEX(Sheet2!J:J,MATCH(G7,Sheet2!I:I,0)),G7)</f>
        <v>0</v>
      </c>
      <c r="R7" t="e">
        <f>INDEX(Sheet2!E:E,MATCH(H7,Sheet2!D:D,0))</f>
        <v>#N/A</v>
      </c>
      <c r="T7" t="e">
        <f t="shared" si="0"/>
        <v>#N/A</v>
      </c>
      <c r="V7" t="e">
        <f t="shared" si="1"/>
        <v>#N/A</v>
      </c>
      <c r="W7" t="e">
        <f t="shared" si="2"/>
        <v>#N/A</v>
      </c>
      <c r="X7" t="e">
        <f t="shared" si="3"/>
        <v>#N/A</v>
      </c>
      <c r="Y7" t="e">
        <f t="shared" si="4"/>
        <v>#N/A</v>
      </c>
      <c r="Z7" t="e">
        <f t="shared" si="5"/>
        <v>#N/A</v>
      </c>
      <c r="AA7" t="e">
        <f t="shared" si="6"/>
        <v>#N/A</v>
      </c>
      <c r="AB7" t="e">
        <f t="shared" si="7"/>
        <v>#N/A</v>
      </c>
      <c r="AC7" t="e">
        <f t="shared" si="8"/>
        <v>#N/A</v>
      </c>
    </row>
    <row r="8" spans="1:29" x14ac:dyDescent="0.25">
      <c r="A8" t="s">
        <v>37</v>
      </c>
      <c r="C8" s="23"/>
      <c r="E8" s="23"/>
      <c r="G8" s="23"/>
      <c r="L8" t="e">
        <f>INDEX(Sheet2!B:B,MATCH(B8,Sheet2!A:A,0))</f>
        <v>#N/A</v>
      </c>
      <c r="M8">
        <f>IF(ISNUMBER(MATCH(C8,Sheet2!G:G,0)),INDEX(Sheet2!J:J,MATCH(C8,Sheet2!G:G,0)),C8)</f>
        <v>0</v>
      </c>
      <c r="N8" t="e">
        <f>INDEX(Sheet2!E:E,MATCH(D8,Sheet2!D:D,0))</f>
        <v>#N/A</v>
      </c>
      <c r="O8">
        <f>IF(ISNUMBER(MATCH(E8,Sheet2!H:H,0)),INDEX(Sheet2!J:J,MATCH(E8,Sheet2!H:H,0)),E8)</f>
        <v>0</v>
      </c>
      <c r="P8" t="e">
        <f>INDEX(Sheet2!E:E,MATCH(F8,Sheet2!D:D,0))</f>
        <v>#N/A</v>
      </c>
      <c r="Q8">
        <f>IF(ISNUMBER(MATCH(G8,Sheet2!I:I,0)),INDEX(Sheet2!J:J,MATCH(G8,Sheet2!I:I,0)),G8)</f>
        <v>0</v>
      </c>
      <c r="R8" t="e">
        <f>INDEX(Sheet2!E:E,MATCH(H8,Sheet2!D:D,0))</f>
        <v>#N/A</v>
      </c>
      <c r="T8" t="e">
        <f t="shared" si="0"/>
        <v>#N/A</v>
      </c>
      <c r="V8" t="e">
        <f t="shared" si="1"/>
        <v>#N/A</v>
      </c>
      <c r="W8" t="e">
        <f t="shared" si="2"/>
        <v>#N/A</v>
      </c>
      <c r="X8" t="e">
        <f t="shared" si="3"/>
        <v>#N/A</v>
      </c>
      <c r="Y8" t="e">
        <f t="shared" si="4"/>
        <v>#N/A</v>
      </c>
      <c r="Z8" t="e">
        <f t="shared" si="5"/>
        <v>#N/A</v>
      </c>
      <c r="AA8" t="e">
        <f t="shared" si="6"/>
        <v>#N/A</v>
      </c>
      <c r="AB8" t="e">
        <f t="shared" si="7"/>
        <v>#N/A</v>
      </c>
      <c r="AC8" t="e">
        <f t="shared" si="8"/>
        <v>#N/A</v>
      </c>
    </row>
    <row r="9" spans="1:29" x14ac:dyDescent="0.25">
      <c r="A9" t="s">
        <v>38</v>
      </c>
      <c r="C9" s="23"/>
      <c r="E9" s="23"/>
      <c r="G9" s="23"/>
      <c r="L9" t="e">
        <f>INDEX(Sheet2!B:B,MATCH(B9,Sheet2!A:A,0))</f>
        <v>#N/A</v>
      </c>
      <c r="M9">
        <f>IF(ISNUMBER(MATCH(C9,Sheet2!G:G,0)),INDEX(Sheet2!J:J,MATCH(C9,Sheet2!G:G,0)),C9)</f>
        <v>0</v>
      </c>
      <c r="N9" t="e">
        <f>INDEX(Sheet2!E:E,MATCH(D9,Sheet2!D:D,0))</f>
        <v>#N/A</v>
      </c>
      <c r="O9">
        <f>IF(ISNUMBER(MATCH(E9,Sheet2!H:H,0)),INDEX(Sheet2!J:J,MATCH(E9,Sheet2!H:H,0)),E9)</f>
        <v>0</v>
      </c>
      <c r="P9" t="e">
        <f>INDEX(Sheet2!E:E,MATCH(F9,Sheet2!D:D,0))</f>
        <v>#N/A</v>
      </c>
      <c r="Q9">
        <f>IF(ISNUMBER(MATCH(G9,Sheet2!I:I,0)),INDEX(Sheet2!J:J,MATCH(G9,Sheet2!I:I,0)),G9)</f>
        <v>0</v>
      </c>
      <c r="R9" t="e">
        <f>INDEX(Sheet2!E:E,MATCH(H9,Sheet2!D:D,0))</f>
        <v>#N/A</v>
      </c>
      <c r="T9" t="e">
        <f t="shared" si="0"/>
        <v>#N/A</v>
      </c>
      <c r="V9" t="e">
        <f t="shared" si="1"/>
        <v>#N/A</v>
      </c>
      <c r="W9" t="e">
        <f t="shared" si="2"/>
        <v>#N/A</v>
      </c>
      <c r="X9" t="e">
        <f t="shared" si="3"/>
        <v>#N/A</v>
      </c>
      <c r="Y9" t="e">
        <f t="shared" si="4"/>
        <v>#N/A</v>
      </c>
      <c r="Z9" t="e">
        <f t="shared" si="5"/>
        <v>#N/A</v>
      </c>
      <c r="AA9" t="e">
        <f t="shared" si="6"/>
        <v>#N/A</v>
      </c>
      <c r="AB9" t="e">
        <f t="shared" si="7"/>
        <v>#N/A</v>
      </c>
      <c r="AC9" t="e">
        <f t="shared" si="8"/>
        <v>#N/A</v>
      </c>
    </row>
    <row r="10" spans="1:29" x14ac:dyDescent="0.25">
      <c r="A10" t="s">
        <v>68</v>
      </c>
      <c r="C10" s="23"/>
      <c r="E10" s="23"/>
      <c r="G10" s="23"/>
      <c r="L10" t="e">
        <f>INDEX(Sheet2!B:B,MATCH(B10,Sheet2!A:A,0))</f>
        <v>#N/A</v>
      </c>
      <c r="M10">
        <f>IF(ISNUMBER(MATCH(C10,Sheet2!G:G,0)),INDEX(Sheet2!J:J,MATCH(C10,Sheet2!G:G,0)),C10)</f>
        <v>0</v>
      </c>
      <c r="N10" t="e">
        <f>INDEX(Sheet2!E:E,MATCH(D10,Sheet2!D:D,0))</f>
        <v>#N/A</v>
      </c>
      <c r="O10">
        <f>IF(ISNUMBER(MATCH(E10,Sheet2!H:H,0)),INDEX(Sheet2!J:J,MATCH(E10,Sheet2!H:H,0)),E10)</f>
        <v>0</v>
      </c>
      <c r="P10" t="e">
        <f>INDEX(Sheet2!E:E,MATCH(F10,Sheet2!D:D,0))</f>
        <v>#N/A</v>
      </c>
      <c r="Q10">
        <f>IF(ISNUMBER(MATCH(G10,Sheet2!I:I,0)),INDEX(Sheet2!J:J,MATCH(G10,Sheet2!I:I,0)),G10)</f>
        <v>0</v>
      </c>
      <c r="R10" t="e">
        <f>INDEX(Sheet2!E:E,MATCH(H10,Sheet2!D:D,0))</f>
        <v>#N/A</v>
      </c>
      <c r="T10" t="e">
        <f t="shared" si="0"/>
        <v>#N/A</v>
      </c>
      <c r="V10" t="e">
        <f t="shared" si="1"/>
        <v>#N/A</v>
      </c>
      <c r="W10" t="e">
        <f t="shared" si="2"/>
        <v>#N/A</v>
      </c>
      <c r="X10" t="e">
        <f t="shared" si="3"/>
        <v>#N/A</v>
      </c>
      <c r="Y10" t="e">
        <f t="shared" si="4"/>
        <v>#N/A</v>
      </c>
      <c r="Z10" t="e">
        <f t="shared" si="5"/>
        <v>#N/A</v>
      </c>
      <c r="AA10" t="e">
        <f t="shared" si="6"/>
        <v>#N/A</v>
      </c>
      <c r="AB10" t="e">
        <f t="shared" si="7"/>
        <v>#N/A</v>
      </c>
      <c r="AC10" t="e">
        <f t="shared" si="8"/>
        <v>#N/A</v>
      </c>
    </row>
    <row r="11" spans="1:29" x14ac:dyDescent="0.25">
      <c r="A11" t="s">
        <v>69</v>
      </c>
      <c r="C11" s="23"/>
      <c r="E11" s="23"/>
      <c r="G11" s="23"/>
      <c r="L11" t="e">
        <f>INDEX(Sheet2!B:B,MATCH(B11,Sheet2!A:A,0))</f>
        <v>#N/A</v>
      </c>
      <c r="M11">
        <f>IF(ISNUMBER(MATCH(C11,Sheet2!G:G,0)),INDEX(Sheet2!J:J,MATCH(C11,Sheet2!G:G,0)),C11)</f>
        <v>0</v>
      </c>
      <c r="N11" t="e">
        <f>INDEX(Sheet2!E:E,MATCH(D11,Sheet2!D:D,0))</f>
        <v>#N/A</v>
      </c>
      <c r="O11">
        <f>IF(ISNUMBER(MATCH(E11,Sheet2!H:H,0)),INDEX(Sheet2!J:J,MATCH(E11,Sheet2!H:H,0)),E11)</f>
        <v>0</v>
      </c>
      <c r="P11" t="e">
        <f>INDEX(Sheet2!E:E,MATCH(F11,Sheet2!D:D,0))</f>
        <v>#N/A</v>
      </c>
      <c r="Q11">
        <f>IF(ISNUMBER(MATCH(G11,Sheet2!I:I,0)),INDEX(Sheet2!J:J,MATCH(G11,Sheet2!I:I,0)),G11)</f>
        <v>0</v>
      </c>
      <c r="R11" t="e">
        <f>INDEX(Sheet2!E:E,MATCH(H11,Sheet2!D:D,0))</f>
        <v>#N/A</v>
      </c>
      <c r="T11" t="e">
        <f t="shared" si="0"/>
        <v>#N/A</v>
      </c>
      <c r="V11" t="e">
        <f t="shared" si="1"/>
        <v>#N/A</v>
      </c>
      <c r="W11" t="e">
        <f t="shared" si="2"/>
        <v>#N/A</v>
      </c>
      <c r="X11" t="e">
        <f t="shared" si="3"/>
        <v>#N/A</v>
      </c>
      <c r="Y11" t="e">
        <f t="shared" si="4"/>
        <v>#N/A</v>
      </c>
      <c r="Z11" t="e">
        <f t="shared" si="5"/>
        <v>#N/A</v>
      </c>
      <c r="AA11" t="e">
        <f t="shared" si="6"/>
        <v>#N/A</v>
      </c>
      <c r="AB11" t="e">
        <f t="shared" si="7"/>
        <v>#N/A</v>
      </c>
      <c r="AC11" t="e">
        <f t="shared" si="8"/>
        <v>#N/A</v>
      </c>
    </row>
    <row r="12" spans="1:29" x14ac:dyDescent="0.25">
      <c r="A12" t="s">
        <v>70</v>
      </c>
      <c r="C12" s="23"/>
      <c r="E12" s="23"/>
      <c r="G12" s="23"/>
      <c r="L12" t="e">
        <f>INDEX(Sheet2!B:B,MATCH(B12,Sheet2!A:A,0))</f>
        <v>#N/A</v>
      </c>
      <c r="M12">
        <f>IF(ISNUMBER(MATCH(C12,Sheet2!G:G,0)),INDEX(Sheet2!J:J,MATCH(C12,Sheet2!G:G,0)),C12)</f>
        <v>0</v>
      </c>
      <c r="N12" t="e">
        <f>INDEX(Sheet2!E:E,MATCH(D12,Sheet2!D:D,0))</f>
        <v>#N/A</v>
      </c>
      <c r="O12">
        <f>IF(ISNUMBER(MATCH(E12,Sheet2!H:H,0)),INDEX(Sheet2!J:J,MATCH(E12,Sheet2!H:H,0)),E12)</f>
        <v>0</v>
      </c>
      <c r="P12" t="e">
        <f>INDEX(Sheet2!E:E,MATCH(F12,Sheet2!D:D,0))</f>
        <v>#N/A</v>
      </c>
      <c r="Q12">
        <f>IF(ISNUMBER(MATCH(G12,Sheet2!I:I,0)),INDEX(Sheet2!J:J,MATCH(G12,Sheet2!I:I,0)),G12)</f>
        <v>0</v>
      </c>
      <c r="R12" t="e">
        <f>INDEX(Sheet2!E:E,MATCH(H12,Sheet2!D:D,0))</f>
        <v>#N/A</v>
      </c>
      <c r="T12" t="e">
        <f t="shared" si="0"/>
        <v>#N/A</v>
      </c>
      <c r="V12" t="e">
        <f t="shared" si="1"/>
        <v>#N/A</v>
      </c>
      <c r="W12" t="e">
        <f t="shared" si="2"/>
        <v>#N/A</v>
      </c>
      <c r="X12" t="e">
        <f t="shared" si="3"/>
        <v>#N/A</v>
      </c>
      <c r="Y12" t="e">
        <f t="shared" si="4"/>
        <v>#N/A</v>
      </c>
      <c r="Z12" t="e">
        <f t="shared" si="5"/>
        <v>#N/A</v>
      </c>
      <c r="AA12" t="e">
        <f t="shared" si="6"/>
        <v>#N/A</v>
      </c>
      <c r="AB12" t="e">
        <f t="shared" si="7"/>
        <v>#N/A</v>
      </c>
      <c r="AC12" t="e">
        <f t="shared" si="8"/>
        <v>#N/A</v>
      </c>
    </row>
    <row r="13" spans="1:29" x14ac:dyDescent="0.25">
      <c r="A13" t="s">
        <v>71</v>
      </c>
      <c r="C13" s="23"/>
      <c r="E13" s="23"/>
      <c r="G13" s="23"/>
      <c r="L13" t="e">
        <f>INDEX(Sheet2!B:B,MATCH(B13,Sheet2!A:A,0))</f>
        <v>#N/A</v>
      </c>
      <c r="M13">
        <f>IF(ISNUMBER(MATCH(C13,Sheet2!G:G,0)),INDEX(Sheet2!J:J,MATCH(C13,Sheet2!G:G,0)),C13)</f>
        <v>0</v>
      </c>
      <c r="N13" t="e">
        <f>INDEX(Sheet2!E:E,MATCH(D13,Sheet2!D:D,0))</f>
        <v>#N/A</v>
      </c>
      <c r="O13">
        <f>IF(ISNUMBER(MATCH(E13,Sheet2!H:H,0)),INDEX(Sheet2!J:J,MATCH(E13,Sheet2!H:H,0)),E13)</f>
        <v>0</v>
      </c>
      <c r="P13" t="e">
        <f>INDEX(Sheet2!E:E,MATCH(F13,Sheet2!D:D,0))</f>
        <v>#N/A</v>
      </c>
      <c r="Q13">
        <f>IF(ISNUMBER(MATCH(G13,Sheet2!I:I,0)),INDEX(Sheet2!J:J,MATCH(G13,Sheet2!I:I,0)),G13)</f>
        <v>0</v>
      </c>
      <c r="R13" t="e">
        <f>INDEX(Sheet2!E:E,MATCH(H13,Sheet2!D:D,0))</f>
        <v>#N/A</v>
      </c>
      <c r="T13" t="e">
        <f t="shared" si="0"/>
        <v>#N/A</v>
      </c>
      <c r="V13" t="e">
        <f t="shared" si="1"/>
        <v>#N/A</v>
      </c>
      <c r="W13" t="e">
        <f t="shared" si="2"/>
        <v>#N/A</v>
      </c>
      <c r="X13" t="e">
        <f t="shared" si="3"/>
        <v>#N/A</v>
      </c>
      <c r="Y13" t="e">
        <f t="shared" si="4"/>
        <v>#N/A</v>
      </c>
      <c r="Z13" t="e">
        <f t="shared" si="5"/>
        <v>#N/A</v>
      </c>
      <c r="AA13" t="e">
        <f t="shared" si="6"/>
        <v>#N/A</v>
      </c>
      <c r="AB13" t="e">
        <f t="shared" si="7"/>
        <v>#N/A</v>
      </c>
      <c r="AC13" t="e">
        <f t="shared" si="8"/>
        <v>#N/A</v>
      </c>
    </row>
    <row r="14" spans="1:29" x14ac:dyDescent="0.25">
      <c r="A14" t="s">
        <v>72</v>
      </c>
      <c r="C14" s="23"/>
      <c r="E14" s="23"/>
      <c r="G14" s="23"/>
      <c r="L14" t="e">
        <f>INDEX(Sheet2!B:B,MATCH(B14,Sheet2!A:A,0))</f>
        <v>#N/A</v>
      </c>
      <c r="M14">
        <f>IF(ISNUMBER(MATCH(C14,Sheet2!G:G,0)),INDEX(Sheet2!J:J,MATCH(C14,Sheet2!G:G,0)),C14)</f>
        <v>0</v>
      </c>
      <c r="N14" t="e">
        <f>INDEX(Sheet2!E:E,MATCH(D14,Sheet2!D:D,0))</f>
        <v>#N/A</v>
      </c>
      <c r="O14">
        <f>IF(ISNUMBER(MATCH(E14,Sheet2!H:H,0)),INDEX(Sheet2!J:J,MATCH(E14,Sheet2!H:H,0)),E14)</f>
        <v>0</v>
      </c>
      <c r="P14" t="e">
        <f>INDEX(Sheet2!E:E,MATCH(F14,Sheet2!D:D,0))</f>
        <v>#N/A</v>
      </c>
      <c r="Q14">
        <f>IF(ISNUMBER(MATCH(G14,Sheet2!I:I,0)),INDEX(Sheet2!J:J,MATCH(G14,Sheet2!I:I,0)),G14)</f>
        <v>0</v>
      </c>
      <c r="R14" t="e">
        <f>INDEX(Sheet2!E:E,MATCH(H14,Sheet2!D:D,0))</f>
        <v>#N/A</v>
      </c>
      <c r="T14" t="e">
        <f t="shared" si="0"/>
        <v>#N/A</v>
      </c>
      <c r="V14" t="e">
        <f t="shared" si="1"/>
        <v>#N/A</v>
      </c>
      <c r="W14" t="e">
        <f t="shared" si="2"/>
        <v>#N/A</v>
      </c>
      <c r="X14" t="e">
        <f t="shared" si="3"/>
        <v>#N/A</v>
      </c>
      <c r="Y14" t="e">
        <f t="shared" si="4"/>
        <v>#N/A</v>
      </c>
      <c r="Z14" t="e">
        <f t="shared" si="5"/>
        <v>#N/A</v>
      </c>
      <c r="AA14" t="e">
        <f t="shared" si="6"/>
        <v>#N/A</v>
      </c>
      <c r="AB14" t="e">
        <f t="shared" si="7"/>
        <v>#N/A</v>
      </c>
      <c r="AC14" t="e">
        <f t="shared" si="8"/>
        <v>#N/A</v>
      </c>
    </row>
    <row r="15" spans="1:29" x14ac:dyDescent="0.25">
      <c r="A15" t="s">
        <v>73</v>
      </c>
      <c r="C15" s="23"/>
      <c r="E15" s="23"/>
      <c r="G15" s="23"/>
      <c r="L15" t="e">
        <f>INDEX(Sheet2!B:B,MATCH(B15,Sheet2!A:A,0))</f>
        <v>#N/A</v>
      </c>
      <c r="M15">
        <f>IF(ISNUMBER(MATCH(C15,Sheet2!G:G,0)),INDEX(Sheet2!J:J,MATCH(C15,Sheet2!G:G,0)),C15)</f>
        <v>0</v>
      </c>
      <c r="N15" t="e">
        <f>INDEX(Sheet2!E:E,MATCH(D15,Sheet2!D:D,0))</f>
        <v>#N/A</v>
      </c>
      <c r="O15">
        <f>IF(ISNUMBER(MATCH(E15,Sheet2!H:H,0)),INDEX(Sheet2!J:J,MATCH(E15,Sheet2!H:H,0)),E15)</f>
        <v>0</v>
      </c>
      <c r="P15" t="e">
        <f>INDEX(Sheet2!E:E,MATCH(F15,Sheet2!D:D,0))</f>
        <v>#N/A</v>
      </c>
      <c r="Q15">
        <f>IF(ISNUMBER(MATCH(G15,Sheet2!I:I,0)),INDEX(Sheet2!J:J,MATCH(G15,Sheet2!I:I,0)),G15)</f>
        <v>0</v>
      </c>
      <c r="R15" t="e">
        <f>INDEX(Sheet2!E:E,MATCH(H15,Sheet2!D:D,0))</f>
        <v>#N/A</v>
      </c>
      <c r="T15" t="e">
        <f t="shared" si="0"/>
        <v>#N/A</v>
      </c>
      <c r="V15" t="e">
        <f t="shared" si="1"/>
        <v>#N/A</v>
      </c>
      <c r="W15" t="e">
        <f t="shared" si="2"/>
        <v>#N/A</v>
      </c>
      <c r="X15" t="e">
        <f t="shared" si="3"/>
        <v>#N/A</v>
      </c>
      <c r="Y15" t="e">
        <f t="shared" si="4"/>
        <v>#N/A</v>
      </c>
      <c r="Z15" t="e">
        <f t="shared" si="5"/>
        <v>#N/A</v>
      </c>
      <c r="AA15" t="e">
        <f t="shared" si="6"/>
        <v>#N/A</v>
      </c>
      <c r="AB15" t="e">
        <f t="shared" si="7"/>
        <v>#N/A</v>
      </c>
      <c r="AC15" t="e">
        <f t="shared" si="8"/>
        <v>#N/A</v>
      </c>
    </row>
    <row r="16" spans="1:29" x14ac:dyDescent="0.25">
      <c r="A16" t="s">
        <v>74</v>
      </c>
      <c r="C16" s="23"/>
      <c r="E16" s="23"/>
      <c r="G16" s="23"/>
      <c r="L16" t="e">
        <f>INDEX(Sheet2!B:B,MATCH(B16,Sheet2!A:A,0))</f>
        <v>#N/A</v>
      </c>
      <c r="M16">
        <f>IF(ISNUMBER(MATCH(C16,Sheet2!G:G,0)),INDEX(Sheet2!J:J,MATCH(C16,Sheet2!G:G,0)),C16)</f>
        <v>0</v>
      </c>
      <c r="N16" t="e">
        <f>INDEX(Sheet2!E:E,MATCH(D16,Sheet2!D:D,0))</f>
        <v>#N/A</v>
      </c>
      <c r="O16">
        <f>IF(ISNUMBER(MATCH(E16,Sheet2!H:H,0)),INDEX(Sheet2!J:J,MATCH(E16,Sheet2!H:H,0)),E16)</f>
        <v>0</v>
      </c>
      <c r="P16" t="e">
        <f>INDEX(Sheet2!E:E,MATCH(F16,Sheet2!D:D,0))</f>
        <v>#N/A</v>
      </c>
      <c r="Q16">
        <f>IF(ISNUMBER(MATCH(G16,Sheet2!I:I,0)),INDEX(Sheet2!J:J,MATCH(G16,Sheet2!I:I,0)),G16)</f>
        <v>0</v>
      </c>
      <c r="R16" t="e">
        <f>INDEX(Sheet2!E:E,MATCH(H16,Sheet2!D:D,0))</f>
        <v>#N/A</v>
      </c>
      <c r="T16" t="e">
        <f t="shared" si="0"/>
        <v>#N/A</v>
      </c>
      <c r="V16" t="e">
        <f t="shared" si="1"/>
        <v>#N/A</v>
      </c>
      <c r="W16" t="e">
        <f t="shared" si="2"/>
        <v>#N/A</v>
      </c>
      <c r="X16" t="e">
        <f t="shared" si="3"/>
        <v>#N/A</v>
      </c>
      <c r="Y16" t="e">
        <f t="shared" si="4"/>
        <v>#N/A</v>
      </c>
      <c r="Z16" t="e">
        <f t="shared" si="5"/>
        <v>#N/A</v>
      </c>
      <c r="AA16" t="e">
        <f t="shared" si="6"/>
        <v>#N/A</v>
      </c>
      <c r="AB16" t="e">
        <f t="shared" si="7"/>
        <v>#N/A</v>
      </c>
      <c r="AC16" t="e">
        <f t="shared" si="8"/>
        <v>#N/A</v>
      </c>
    </row>
    <row r="17" spans="1:29" x14ac:dyDescent="0.25">
      <c r="A17" t="s">
        <v>75</v>
      </c>
      <c r="C17" s="23"/>
      <c r="E17" s="23"/>
      <c r="G17" s="23"/>
      <c r="L17" t="e">
        <f>INDEX(Sheet2!B:B,MATCH(B17,Sheet2!A:A,0))</f>
        <v>#N/A</v>
      </c>
      <c r="M17">
        <f>IF(ISNUMBER(MATCH(C17,Sheet2!G:G,0)),INDEX(Sheet2!J:J,MATCH(C17,Sheet2!G:G,0)),C17)</f>
        <v>0</v>
      </c>
      <c r="N17" t="e">
        <f>INDEX(Sheet2!E:E,MATCH(D17,Sheet2!D:D,0))</f>
        <v>#N/A</v>
      </c>
      <c r="O17">
        <f>IF(ISNUMBER(MATCH(E17,Sheet2!H:H,0)),INDEX(Sheet2!J:J,MATCH(E17,Sheet2!H:H,0)),E17)</f>
        <v>0</v>
      </c>
      <c r="P17" t="e">
        <f>INDEX(Sheet2!E:E,MATCH(F17,Sheet2!D:D,0))</f>
        <v>#N/A</v>
      </c>
      <c r="Q17">
        <f>IF(ISNUMBER(MATCH(G17,Sheet2!I:I,0)),INDEX(Sheet2!J:J,MATCH(G17,Sheet2!I:I,0)),G17)</f>
        <v>0</v>
      </c>
      <c r="R17" t="e">
        <f>INDEX(Sheet2!E:E,MATCH(H17,Sheet2!D:D,0))</f>
        <v>#N/A</v>
      </c>
      <c r="T17" t="e">
        <f t="shared" si="0"/>
        <v>#N/A</v>
      </c>
      <c r="V17" t="e">
        <f t="shared" si="1"/>
        <v>#N/A</v>
      </c>
      <c r="W17" t="e">
        <f t="shared" si="2"/>
        <v>#N/A</v>
      </c>
      <c r="X17" t="e">
        <f t="shared" si="3"/>
        <v>#N/A</v>
      </c>
      <c r="Y17" t="e">
        <f t="shared" si="4"/>
        <v>#N/A</v>
      </c>
      <c r="Z17" t="e">
        <f t="shared" si="5"/>
        <v>#N/A</v>
      </c>
      <c r="AA17" t="e">
        <f t="shared" si="6"/>
        <v>#N/A</v>
      </c>
      <c r="AB17" t="e">
        <f t="shared" si="7"/>
        <v>#N/A</v>
      </c>
      <c r="AC17" t="e">
        <f t="shared" si="8"/>
        <v>#N/A</v>
      </c>
    </row>
    <row r="18" spans="1:29" x14ac:dyDescent="0.25">
      <c r="A18" t="s">
        <v>76</v>
      </c>
      <c r="C18" s="23"/>
      <c r="E18" s="23"/>
      <c r="G18" s="23"/>
      <c r="L18" t="e">
        <f>INDEX(Sheet2!B:B,MATCH(B18,Sheet2!A:A,0))</f>
        <v>#N/A</v>
      </c>
      <c r="M18">
        <f>IF(ISNUMBER(MATCH(C18,Sheet2!G:G,0)),INDEX(Sheet2!J:J,MATCH(C18,Sheet2!G:G,0)),C18)</f>
        <v>0</v>
      </c>
      <c r="N18" t="e">
        <f>INDEX(Sheet2!E:E,MATCH(D18,Sheet2!D:D,0))</f>
        <v>#N/A</v>
      </c>
      <c r="O18">
        <f>IF(ISNUMBER(MATCH(E18,Sheet2!H:H,0)),INDEX(Sheet2!J:J,MATCH(E18,Sheet2!H:H,0)),E18)</f>
        <v>0</v>
      </c>
      <c r="P18" t="e">
        <f>INDEX(Sheet2!E:E,MATCH(F18,Sheet2!D:D,0))</f>
        <v>#N/A</v>
      </c>
      <c r="Q18">
        <f>IF(ISNUMBER(MATCH(G18,Sheet2!I:I,0)),INDEX(Sheet2!J:J,MATCH(G18,Sheet2!I:I,0)),G18)</f>
        <v>0</v>
      </c>
      <c r="R18" t="e">
        <f>INDEX(Sheet2!E:E,MATCH(H18,Sheet2!D:D,0))</f>
        <v>#N/A</v>
      </c>
      <c r="T18" t="e">
        <f t="shared" si="0"/>
        <v>#N/A</v>
      </c>
      <c r="V18" t="e">
        <f t="shared" si="1"/>
        <v>#N/A</v>
      </c>
      <c r="W18" t="e">
        <f t="shared" si="2"/>
        <v>#N/A</v>
      </c>
      <c r="X18" t="e">
        <f t="shared" si="3"/>
        <v>#N/A</v>
      </c>
      <c r="Y18" t="e">
        <f t="shared" si="4"/>
        <v>#N/A</v>
      </c>
      <c r="Z18" t="e">
        <f t="shared" si="5"/>
        <v>#N/A</v>
      </c>
      <c r="AA18" t="e">
        <f t="shared" si="6"/>
        <v>#N/A</v>
      </c>
      <c r="AB18" t="e">
        <f t="shared" si="7"/>
        <v>#N/A</v>
      </c>
      <c r="AC18" t="e">
        <f t="shared" si="8"/>
        <v>#N/A</v>
      </c>
    </row>
    <row r="19" spans="1:29" x14ac:dyDescent="0.25">
      <c r="A19" t="s">
        <v>77</v>
      </c>
      <c r="C19" s="23"/>
      <c r="E19" s="23"/>
      <c r="G19" s="23"/>
      <c r="L19" t="e">
        <f>INDEX(Sheet2!B:B,MATCH(B19,Sheet2!A:A,0))</f>
        <v>#N/A</v>
      </c>
      <c r="M19">
        <f>IF(ISNUMBER(MATCH(C19,Sheet2!G:G,0)),INDEX(Sheet2!J:J,MATCH(C19,Sheet2!G:G,0)),C19)</f>
        <v>0</v>
      </c>
      <c r="N19" t="e">
        <f>INDEX(Sheet2!E:E,MATCH(D19,Sheet2!D:D,0))</f>
        <v>#N/A</v>
      </c>
      <c r="O19">
        <f>IF(ISNUMBER(MATCH(E19,Sheet2!H:H,0)),INDEX(Sheet2!J:J,MATCH(E19,Sheet2!H:H,0)),E19)</f>
        <v>0</v>
      </c>
      <c r="P19" t="e">
        <f>INDEX(Sheet2!E:E,MATCH(F19,Sheet2!D:D,0))</f>
        <v>#N/A</v>
      </c>
      <c r="Q19">
        <f>IF(ISNUMBER(MATCH(G19,Sheet2!I:I,0)),INDEX(Sheet2!J:J,MATCH(G19,Sheet2!I:I,0)),G19)</f>
        <v>0</v>
      </c>
      <c r="R19" t="e">
        <f>INDEX(Sheet2!E:E,MATCH(H19,Sheet2!D:D,0))</f>
        <v>#N/A</v>
      </c>
      <c r="T19" t="e">
        <f t="shared" si="0"/>
        <v>#N/A</v>
      </c>
      <c r="V19" t="e">
        <f t="shared" si="1"/>
        <v>#N/A</v>
      </c>
      <c r="W19" t="e">
        <f t="shared" si="2"/>
        <v>#N/A</v>
      </c>
      <c r="X19" t="e">
        <f t="shared" si="3"/>
        <v>#N/A</v>
      </c>
      <c r="Y19" t="e">
        <f t="shared" si="4"/>
        <v>#N/A</v>
      </c>
      <c r="Z19" t="e">
        <f t="shared" si="5"/>
        <v>#N/A</v>
      </c>
      <c r="AA19" t="e">
        <f t="shared" si="6"/>
        <v>#N/A</v>
      </c>
      <c r="AB19" t="e">
        <f t="shared" si="7"/>
        <v>#N/A</v>
      </c>
      <c r="AC19" t="e">
        <f t="shared" si="8"/>
        <v>#N/A</v>
      </c>
    </row>
    <row r="20" spans="1:29" x14ac:dyDescent="0.25">
      <c r="A20" t="s">
        <v>78</v>
      </c>
      <c r="C20" s="23"/>
      <c r="E20" s="23"/>
      <c r="G20" s="23"/>
      <c r="L20" t="e">
        <f>INDEX(Sheet2!B:B,MATCH(B20,Sheet2!A:A,0))</f>
        <v>#N/A</v>
      </c>
      <c r="M20">
        <f>IF(ISNUMBER(MATCH(C20,Sheet2!G:G,0)),INDEX(Sheet2!J:J,MATCH(C20,Sheet2!G:G,0)),C20)</f>
        <v>0</v>
      </c>
      <c r="N20" t="e">
        <f>INDEX(Sheet2!E:E,MATCH(D20,Sheet2!D:D,0))</f>
        <v>#N/A</v>
      </c>
      <c r="O20">
        <f>IF(ISNUMBER(MATCH(E20,Sheet2!H:H,0)),INDEX(Sheet2!J:J,MATCH(E20,Sheet2!H:H,0)),E20)</f>
        <v>0</v>
      </c>
      <c r="P20" t="e">
        <f>INDEX(Sheet2!E:E,MATCH(F20,Sheet2!D:D,0))</f>
        <v>#N/A</v>
      </c>
      <c r="Q20">
        <f>IF(ISNUMBER(MATCH(G20,Sheet2!I:I,0)),INDEX(Sheet2!J:J,MATCH(G20,Sheet2!I:I,0)),G20)</f>
        <v>0</v>
      </c>
      <c r="R20" t="e">
        <f>INDEX(Sheet2!E:E,MATCH(H20,Sheet2!D:D,0))</f>
        <v>#N/A</v>
      </c>
      <c r="T20" t="e">
        <f t="shared" si="0"/>
        <v>#N/A</v>
      </c>
      <c r="V20" t="e">
        <f t="shared" si="1"/>
        <v>#N/A</v>
      </c>
      <c r="W20" t="e">
        <f t="shared" si="2"/>
        <v>#N/A</v>
      </c>
      <c r="X20" t="e">
        <f t="shared" si="3"/>
        <v>#N/A</v>
      </c>
      <c r="Y20" t="e">
        <f t="shared" si="4"/>
        <v>#N/A</v>
      </c>
      <c r="Z20" t="e">
        <f t="shared" si="5"/>
        <v>#N/A</v>
      </c>
      <c r="AA20" t="e">
        <f t="shared" si="6"/>
        <v>#N/A</v>
      </c>
      <c r="AB20" t="e">
        <f t="shared" si="7"/>
        <v>#N/A</v>
      </c>
      <c r="AC20" t="e">
        <f t="shared" si="8"/>
        <v>#N/A</v>
      </c>
    </row>
    <row r="21" spans="1:29" x14ac:dyDescent="0.25">
      <c r="A21" t="s">
        <v>79</v>
      </c>
      <c r="C21" s="23"/>
      <c r="E21" s="23"/>
      <c r="G21" s="23"/>
      <c r="L21" t="e">
        <f>INDEX(Sheet2!B:B,MATCH(B21,Sheet2!A:A,0))</f>
        <v>#N/A</v>
      </c>
      <c r="M21">
        <f>IF(ISNUMBER(MATCH(C21,Sheet2!G:G,0)),INDEX(Sheet2!J:J,MATCH(C21,Sheet2!G:G,0)),C21)</f>
        <v>0</v>
      </c>
      <c r="N21" t="e">
        <f>INDEX(Sheet2!E:E,MATCH(D21,Sheet2!D:D,0))</f>
        <v>#N/A</v>
      </c>
      <c r="O21">
        <f>IF(ISNUMBER(MATCH(E21,Sheet2!H:H,0)),INDEX(Sheet2!J:J,MATCH(E21,Sheet2!H:H,0)),E21)</f>
        <v>0</v>
      </c>
      <c r="P21" t="e">
        <f>INDEX(Sheet2!E:E,MATCH(F21,Sheet2!D:D,0))</f>
        <v>#N/A</v>
      </c>
      <c r="Q21">
        <f>IF(ISNUMBER(MATCH(G21,Sheet2!I:I,0)),INDEX(Sheet2!J:J,MATCH(G21,Sheet2!I:I,0)),G21)</f>
        <v>0</v>
      </c>
      <c r="R21" t="e">
        <f>INDEX(Sheet2!E:E,MATCH(H21,Sheet2!D:D,0))</f>
        <v>#N/A</v>
      </c>
      <c r="T21" t="e">
        <f t="shared" si="0"/>
        <v>#N/A</v>
      </c>
      <c r="V21" t="e">
        <f t="shared" si="1"/>
        <v>#N/A</v>
      </c>
      <c r="W21" t="e">
        <f t="shared" si="2"/>
        <v>#N/A</v>
      </c>
      <c r="X21" t="e">
        <f t="shared" si="3"/>
        <v>#N/A</v>
      </c>
      <c r="Y21" t="e">
        <f t="shared" si="4"/>
        <v>#N/A</v>
      </c>
      <c r="Z21" t="e">
        <f t="shared" si="5"/>
        <v>#N/A</v>
      </c>
      <c r="AA21" t="e">
        <f t="shared" si="6"/>
        <v>#N/A</v>
      </c>
      <c r="AB21" t="e">
        <f t="shared" si="7"/>
        <v>#N/A</v>
      </c>
      <c r="AC21" t="e">
        <f t="shared" si="8"/>
        <v>#N/A</v>
      </c>
    </row>
    <row r="22" spans="1:29" x14ac:dyDescent="0.25">
      <c r="A22" t="s">
        <v>80</v>
      </c>
      <c r="C22" s="23"/>
      <c r="E22" s="23"/>
      <c r="G22" s="23"/>
      <c r="L22" t="e">
        <f>INDEX(Sheet2!B:B,MATCH(B22,Sheet2!A:A,0))</f>
        <v>#N/A</v>
      </c>
      <c r="M22">
        <f>IF(ISNUMBER(MATCH(C22,Sheet2!G:G,0)),INDEX(Sheet2!J:J,MATCH(C22,Sheet2!G:G,0)),C22)</f>
        <v>0</v>
      </c>
      <c r="N22" t="e">
        <f>INDEX(Sheet2!E:E,MATCH(D22,Sheet2!D:D,0))</f>
        <v>#N/A</v>
      </c>
      <c r="O22">
        <f>IF(ISNUMBER(MATCH(E22,Sheet2!H:H,0)),INDEX(Sheet2!J:J,MATCH(E22,Sheet2!H:H,0)),E22)</f>
        <v>0</v>
      </c>
      <c r="P22" t="e">
        <f>INDEX(Sheet2!E:E,MATCH(F22,Sheet2!D:D,0))</f>
        <v>#N/A</v>
      </c>
      <c r="Q22">
        <f>IF(ISNUMBER(MATCH(G22,Sheet2!I:I,0)),INDEX(Sheet2!J:J,MATCH(G22,Sheet2!I:I,0)),G22)</f>
        <v>0</v>
      </c>
      <c r="R22" t="e">
        <f>INDEX(Sheet2!E:E,MATCH(H22,Sheet2!D:D,0))</f>
        <v>#N/A</v>
      </c>
      <c r="T22" t="e">
        <f t="shared" si="0"/>
        <v>#N/A</v>
      </c>
      <c r="V22" t="e">
        <f t="shared" si="1"/>
        <v>#N/A</v>
      </c>
      <c r="W22" t="e">
        <f t="shared" si="2"/>
        <v>#N/A</v>
      </c>
      <c r="X22" t="e">
        <f t="shared" si="3"/>
        <v>#N/A</v>
      </c>
      <c r="Y22" t="e">
        <f t="shared" si="4"/>
        <v>#N/A</v>
      </c>
      <c r="Z22" t="e">
        <f t="shared" si="5"/>
        <v>#N/A</v>
      </c>
      <c r="AA22" t="e">
        <f t="shared" si="6"/>
        <v>#N/A</v>
      </c>
      <c r="AB22" t="e">
        <f t="shared" si="7"/>
        <v>#N/A</v>
      </c>
      <c r="AC22" t="e">
        <f t="shared" si="8"/>
        <v>#N/A</v>
      </c>
    </row>
    <row r="23" spans="1:29" x14ac:dyDescent="0.25">
      <c r="A23" t="s">
        <v>81</v>
      </c>
      <c r="C23" s="23"/>
      <c r="E23" s="23"/>
      <c r="G23" s="23"/>
      <c r="L23" t="e">
        <f>INDEX(Sheet2!B:B,MATCH(B23,Sheet2!A:A,0))</f>
        <v>#N/A</v>
      </c>
      <c r="M23">
        <f>IF(ISNUMBER(MATCH(C23,Sheet2!G:G,0)),INDEX(Sheet2!J:J,MATCH(C23,Sheet2!G:G,0)),C23)</f>
        <v>0</v>
      </c>
      <c r="N23" t="e">
        <f>INDEX(Sheet2!E:E,MATCH(D23,Sheet2!D:D,0))</f>
        <v>#N/A</v>
      </c>
      <c r="O23">
        <f>IF(ISNUMBER(MATCH(E23,Sheet2!H:H,0)),INDEX(Sheet2!J:J,MATCH(E23,Sheet2!H:H,0)),E23)</f>
        <v>0</v>
      </c>
      <c r="P23" t="e">
        <f>INDEX(Sheet2!E:E,MATCH(F23,Sheet2!D:D,0))</f>
        <v>#N/A</v>
      </c>
      <c r="Q23">
        <f>IF(ISNUMBER(MATCH(G23,Sheet2!I:I,0)),INDEX(Sheet2!J:J,MATCH(G23,Sheet2!I:I,0)),G23)</f>
        <v>0</v>
      </c>
      <c r="R23" t="e">
        <f>INDEX(Sheet2!E:E,MATCH(H23,Sheet2!D:D,0))</f>
        <v>#N/A</v>
      </c>
      <c r="T23" t="e">
        <f t="shared" si="0"/>
        <v>#N/A</v>
      </c>
      <c r="V23" t="e">
        <f t="shared" si="1"/>
        <v>#N/A</v>
      </c>
      <c r="W23" t="e">
        <f t="shared" si="2"/>
        <v>#N/A</v>
      </c>
      <c r="X23" t="e">
        <f t="shared" si="3"/>
        <v>#N/A</v>
      </c>
      <c r="Y23" t="e">
        <f t="shared" si="4"/>
        <v>#N/A</v>
      </c>
      <c r="Z23" t="e">
        <f t="shared" si="5"/>
        <v>#N/A</v>
      </c>
      <c r="AA23" t="e">
        <f t="shared" si="6"/>
        <v>#N/A</v>
      </c>
      <c r="AB23" t="e">
        <f t="shared" si="7"/>
        <v>#N/A</v>
      </c>
      <c r="AC23" t="e">
        <f t="shared" si="8"/>
        <v>#N/A</v>
      </c>
    </row>
    <row r="24" spans="1:29" x14ac:dyDescent="0.25">
      <c r="A24" t="s">
        <v>82</v>
      </c>
      <c r="C24" s="23"/>
      <c r="E24" s="23"/>
      <c r="G24" s="23"/>
      <c r="L24" t="e">
        <f>INDEX(Sheet2!B:B,MATCH(B24,Sheet2!A:A,0))</f>
        <v>#N/A</v>
      </c>
      <c r="M24">
        <f>IF(ISNUMBER(MATCH(C24,Sheet2!G:G,0)),INDEX(Sheet2!J:J,MATCH(C24,Sheet2!G:G,0)),C24)</f>
        <v>0</v>
      </c>
      <c r="N24" t="e">
        <f>INDEX(Sheet2!E:E,MATCH(D24,Sheet2!D:D,0))</f>
        <v>#N/A</v>
      </c>
      <c r="O24">
        <f>IF(ISNUMBER(MATCH(E24,Sheet2!H:H,0)),INDEX(Sheet2!J:J,MATCH(E24,Sheet2!H:H,0)),E24)</f>
        <v>0</v>
      </c>
      <c r="P24" t="e">
        <f>INDEX(Sheet2!E:E,MATCH(F24,Sheet2!D:D,0))</f>
        <v>#N/A</v>
      </c>
      <c r="Q24">
        <f>IF(ISNUMBER(MATCH(G24,Sheet2!I:I,0)),INDEX(Sheet2!J:J,MATCH(G24,Sheet2!I:I,0)),G24)</f>
        <v>0</v>
      </c>
      <c r="R24" t="e">
        <f>INDEX(Sheet2!E:E,MATCH(H24,Sheet2!D:D,0))</f>
        <v>#N/A</v>
      </c>
      <c r="T24" t="e">
        <f t="shared" si="0"/>
        <v>#N/A</v>
      </c>
      <c r="V24" t="e">
        <f t="shared" si="1"/>
        <v>#N/A</v>
      </c>
      <c r="W24" t="e">
        <f t="shared" si="2"/>
        <v>#N/A</v>
      </c>
      <c r="X24" t="e">
        <f t="shared" si="3"/>
        <v>#N/A</v>
      </c>
      <c r="Y24" t="e">
        <f t="shared" si="4"/>
        <v>#N/A</v>
      </c>
      <c r="Z24" t="e">
        <f t="shared" si="5"/>
        <v>#N/A</v>
      </c>
      <c r="AA24" t="e">
        <f t="shared" si="6"/>
        <v>#N/A</v>
      </c>
      <c r="AB24" t="e">
        <f t="shared" si="7"/>
        <v>#N/A</v>
      </c>
      <c r="AC24" t="e">
        <f t="shared" si="8"/>
        <v>#N/A</v>
      </c>
    </row>
    <row r="25" spans="1:29" x14ac:dyDescent="0.25">
      <c r="A25" t="s">
        <v>83</v>
      </c>
      <c r="C25" s="23"/>
      <c r="E25" s="23"/>
      <c r="G25" s="23"/>
      <c r="L25" t="e">
        <f>INDEX(Sheet2!B:B,MATCH(B25,Sheet2!A:A,0))</f>
        <v>#N/A</v>
      </c>
      <c r="M25">
        <f>IF(ISNUMBER(MATCH(C25,Sheet2!G:G,0)),INDEX(Sheet2!J:J,MATCH(C25,Sheet2!G:G,0)),C25)</f>
        <v>0</v>
      </c>
      <c r="N25" t="e">
        <f>INDEX(Sheet2!E:E,MATCH(D25,Sheet2!D:D,0))</f>
        <v>#N/A</v>
      </c>
      <c r="O25">
        <f>IF(ISNUMBER(MATCH(E25,Sheet2!H:H,0)),INDEX(Sheet2!J:J,MATCH(E25,Sheet2!H:H,0)),E25)</f>
        <v>0</v>
      </c>
      <c r="P25" t="e">
        <f>INDEX(Sheet2!E:E,MATCH(F25,Sheet2!D:D,0))</f>
        <v>#N/A</v>
      </c>
      <c r="Q25">
        <f>IF(ISNUMBER(MATCH(G25,Sheet2!I:I,0)),INDEX(Sheet2!J:J,MATCH(G25,Sheet2!I:I,0)),G25)</f>
        <v>0</v>
      </c>
      <c r="R25" t="e">
        <f>INDEX(Sheet2!E:E,MATCH(H25,Sheet2!D:D,0))</f>
        <v>#N/A</v>
      </c>
      <c r="T25" t="e">
        <f t="shared" si="0"/>
        <v>#N/A</v>
      </c>
      <c r="V25" t="e">
        <f t="shared" si="1"/>
        <v>#N/A</v>
      </c>
      <c r="W25" t="e">
        <f t="shared" si="2"/>
        <v>#N/A</v>
      </c>
      <c r="X25" t="e">
        <f t="shared" si="3"/>
        <v>#N/A</v>
      </c>
      <c r="Y25" t="e">
        <f t="shared" si="4"/>
        <v>#N/A</v>
      </c>
      <c r="Z25" t="e">
        <f t="shared" si="5"/>
        <v>#N/A</v>
      </c>
      <c r="AA25" t="e">
        <f t="shared" si="6"/>
        <v>#N/A</v>
      </c>
      <c r="AB25" t="e">
        <f t="shared" si="7"/>
        <v>#N/A</v>
      </c>
      <c r="AC25" t="e">
        <f t="shared" si="8"/>
        <v>#N/A</v>
      </c>
    </row>
    <row r="26" spans="1:29" x14ac:dyDescent="0.25">
      <c r="A26" t="s">
        <v>84</v>
      </c>
      <c r="C26" s="23"/>
      <c r="E26" s="23"/>
      <c r="G26" s="23"/>
      <c r="L26" t="e">
        <f>INDEX(Sheet2!B:B,MATCH(B26,Sheet2!A:A,0))</f>
        <v>#N/A</v>
      </c>
      <c r="M26">
        <f>IF(ISNUMBER(MATCH(C26,Sheet2!G:G,0)),INDEX(Sheet2!J:J,MATCH(C26,Sheet2!G:G,0)),C26)</f>
        <v>0</v>
      </c>
      <c r="N26" t="e">
        <f>INDEX(Sheet2!E:E,MATCH(D26,Sheet2!D:D,0))</f>
        <v>#N/A</v>
      </c>
      <c r="O26">
        <f>IF(ISNUMBER(MATCH(E26,Sheet2!H:H,0)),INDEX(Sheet2!J:J,MATCH(E26,Sheet2!H:H,0)),E26)</f>
        <v>0</v>
      </c>
      <c r="P26" t="e">
        <f>INDEX(Sheet2!E:E,MATCH(F26,Sheet2!D:D,0))</f>
        <v>#N/A</v>
      </c>
      <c r="Q26">
        <f>IF(ISNUMBER(MATCH(G26,Sheet2!I:I,0)),INDEX(Sheet2!J:J,MATCH(G26,Sheet2!I:I,0)),G26)</f>
        <v>0</v>
      </c>
      <c r="R26" t="e">
        <f>INDEX(Sheet2!E:E,MATCH(H26,Sheet2!D:D,0))</f>
        <v>#N/A</v>
      </c>
      <c r="T26" t="e">
        <f t="shared" si="0"/>
        <v>#N/A</v>
      </c>
      <c r="V26" t="e">
        <f t="shared" si="1"/>
        <v>#N/A</v>
      </c>
      <c r="W26" t="e">
        <f t="shared" si="2"/>
        <v>#N/A</v>
      </c>
      <c r="X26" t="e">
        <f t="shared" si="3"/>
        <v>#N/A</v>
      </c>
      <c r="Y26" t="e">
        <f t="shared" si="4"/>
        <v>#N/A</v>
      </c>
      <c r="Z26" t="e">
        <f t="shared" si="5"/>
        <v>#N/A</v>
      </c>
      <c r="AA26" t="e">
        <f t="shared" si="6"/>
        <v>#N/A</v>
      </c>
      <c r="AB26" t="e">
        <f t="shared" si="7"/>
        <v>#N/A</v>
      </c>
      <c r="AC26" t="e">
        <f t="shared" si="8"/>
        <v>#N/A</v>
      </c>
    </row>
    <row r="27" spans="1:29" x14ac:dyDescent="0.25">
      <c r="A27" t="s">
        <v>85</v>
      </c>
      <c r="C27" s="23"/>
      <c r="E27" s="23"/>
      <c r="G27" s="23"/>
      <c r="L27" t="e">
        <f>INDEX(Sheet2!B:B,MATCH(B27,Sheet2!A:A,0))</f>
        <v>#N/A</v>
      </c>
      <c r="M27">
        <f>IF(ISNUMBER(MATCH(C27,Sheet2!G:G,0)),INDEX(Sheet2!J:J,MATCH(C27,Sheet2!G:G,0)),C27)</f>
        <v>0</v>
      </c>
      <c r="N27" t="e">
        <f>INDEX(Sheet2!E:E,MATCH(D27,Sheet2!D:D,0))</f>
        <v>#N/A</v>
      </c>
      <c r="O27">
        <f>IF(ISNUMBER(MATCH(E27,Sheet2!H:H,0)),INDEX(Sheet2!J:J,MATCH(E27,Sheet2!H:H,0)),E27)</f>
        <v>0</v>
      </c>
      <c r="P27" t="e">
        <f>INDEX(Sheet2!E:E,MATCH(F27,Sheet2!D:D,0))</f>
        <v>#N/A</v>
      </c>
      <c r="Q27">
        <f>IF(ISNUMBER(MATCH(G27,Sheet2!I:I,0)),INDEX(Sheet2!J:J,MATCH(G27,Sheet2!I:I,0)),G27)</f>
        <v>0</v>
      </c>
      <c r="R27" t="e">
        <f>INDEX(Sheet2!E:E,MATCH(H27,Sheet2!D:D,0))</f>
        <v>#N/A</v>
      </c>
      <c r="T27" t="e">
        <f t="shared" si="0"/>
        <v>#N/A</v>
      </c>
      <c r="V27" t="e">
        <f t="shared" si="1"/>
        <v>#N/A</v>
      </c>
      <c r="W27" t="e">
        <f t="shared" si="2"/>
        <v>#N/A</v>
      </c>
      <c r="X27" t="e">
        <f t="shared" si="3"/>
        <v>#N/A</v>
      </c>
      <c r="Y27" t="e">
        <f t="shared" si="4"/>
        <v>#N/A</v>
      </c>
      <c r="Z27" t="e">
        <f t="shared" si="5"/>
        <v>#N/A</v>
      </c>
      <c r="AA27" t="e">
        <f t="shared" si="6"/>
        <v>#N/A</v>
      </c>
      <c r="AB27" t="e">
        <f t="shared" si="7"/>
        <v>#N/A</v>
      </c>
      <c r="AC27" t="e">
        <f t="shared" si="8"/>
        <v>#N/A</v>
      </c>
    </row>
    <row r="28" spans="1:29" x14ac:dyDescent="0.25">
      <c r="A28" t="s">
        <v>86</v>
      </c>
      <c r="C28" s="23"/>
      <c r="E28" s="23"/>
      <c r="G28" s="23"/>
      <c r="L28" t="e">
        <f>INDEX(Sheet2!B:B,MATCH(B28,Sheet2!A:A,0))</f>
        <v>#N/A</v>
      </c>
      <c r="M28">
        <f>IF(ISNUMBER(MATCH(C28,Sheet2!G:G,0)),INDEX(Sheet2!J:J,MATCH(C28,Sheet2!G:G,0)),C28)</f>
        <v>0</v>
      </c>
      <c r="N28" t="e">
        <f>INDEX(Sheet2!E:E,MATCH(D28,Sheet2!D:D,0))</f>
        <v>#N/A</v>
      </c>
      <c r="O28">
        <f>IF(ISNUMBER(MATCH(E28,Sheet2!H:H,0)),INDEX(Sheet2!J:J,MATCH(E28,Sheet2!H:H,0)),E28)</f>
        <v>0</v>
      </c>
      <c r="P28" t="e">
        <f>INDEX(Sheet2!E:E,MATCH(F28,Sheet2!D:D,0))</f>
        <v>#N/A</v>
      </c>
      <c r="Q28">
        <f>IF(ISNUMBER(MATCH(G28,Sheet2!I:I,0)),INDEX(Sheet2!J:J,MATCH(G28,Sheet2!I:I,0)),G28)</f>
        <v>0</v>
      </c>
      <c r="R28" t="e">
        <f>INDEX(Sheet2!E:E,MATCH(H28,Sheet2!D:D,0))</f>
        <v>#N/A</v>
      </c>
      <c r="T28" t="e">
        <f t="shared" si="0"/>
        <v>#N/A</v>
      </c>
      <c r="V28" t="e">
        <f t="shared" si="1"/>
        <v>#N/A</v>
      </c>
      <c r="W28" t="e">
        <f t="shared" si="2"/>
        <v>#N/A</v>
      </c>
      <c r="X28" t="e">
        <f t="shared" si="3"/>
        <v>#N/A</v>
      </c>
      <c r="Y28" t="e">
        <f t="shared" si="4"/>
        <v>#N/A</v>
      </c>
      <c r="Z28" t="e">
        <f t="shared" si="5"/>
        <v>#N/A</v>
      </c>
      <c r="AA28" t="e">
        <f t="shared" si="6"/>
        <v>#N/A</v>
      </c>
      <c r="AB28" t="e">
        <f t="shared" si="7"/>
        <v>#N/A</v>
      </c>
      <c r="AC28" t="e">
        <f t="shared" si="8"/>
        <v>#N/A</v>
      </c>
    </row>
    <row r="29" spans="1:29" x14ac:dyDescent="0.25">
      <c r="A29" t="s">
        <v>87</v>
      </c>
      <c r="C29" s="23"/>
      <c r="E29" s="23"/>
      <c r="G29" s="23"/>
      <c r="L29" t="e">
        <f>INDEX(Sheet2!B:B,MATCH(B29,Sheet2!A:A,0))</f>
        <v>#N/A</v>
      </c>
      <c r="M29">
        <f>IF(ISNUMBER(MATCH(C29,Sheet2!G:G,0)),INDEX(Sheet2!J:J,MATCH(C29,Sheet2!G:G,0)),C29)</f>
        <v>0</v>
      </c>
      <c r="N29" t="e">
        <f>INDEX(Sheet2!E:E,MATCH(D29,Sheet2!D:D,0))</f>
        <v>#N/A</v>
      </c>
      <c r="O29">
        <f>IF(ISNUMBER(MATCH(E29,Sheet2!H:H,0)),INDEX(Sheet2!J:J,MATCH(E29,Sheet2!H:H,0)),E29)</f>
        <v>0</v>
      </c>
      <c r="P29" t="e">
        <f>INDEX(Sheet2!E:E,MATCH(F29,Sheet2!D:D,0))</f>
        <v>#N/A</v>
      </c>
      <c r="Q29">
        <f>IF(ISNUMBER(MATCH(G29,Sheet2!I:I,0)),INDEX(Sheet2!J:J,MATCH(G29,Sheet2!I:I,0)),G29)</f>
        <v>0</v>
      </c>
      <c r="R29" t="e">
        <f>INDEX(Sheet2!E:E,MATCH(H29,Sheet2!D:D,0))</f>
        <v>#N/A</v>
      </c>
      <c r="T29" t="e">
        <f t="shared" si="0"/>
        <v>#N/A</v>
      </c>
      <c r="V29" t="e">
        <f t="shared" si="1"/>
        <v>#N/A</v>
      </c>
      <c r="W29" t="e">
        <f t="shared" si="2"/>
        <v>#N/A</v>
      </c>
      <c r="X29" t="e">
        <f t="shared" si="3"/>
        <v>#N/A</v>
      </c>
      <c r="Y29" t="e">
        <f t="shared" si="4"/>
        <v>#N/A</v>
      </c>
      <c r="Z29" t="e">
        <f t="shared" si="5"/>
        <v>#N/A</v>
      </c>
      <c r="AA29" t="e">
        <f t="shared" si="6"/>
        <v>#N/A</v>
      </c>
      <c r="AB29" t="e">
        <f t="shared" si="7"/>
        <v>#N/A</v>
      </c>
      <c r="AC29" t="e">
        <f t="shared" si="8"/>
        <v>#N/A</v>
      </c>
    </row>
    <row r="30" spans="1:29" x14ac:dyDescent="0.25">
      <c r="A30" t="s">
        <v>88</v>
      </c>
      <c r="C30" s="23"/>
      <c r="E30" s="23"/>
      <c r="G30" s="23"/>
      <c r="L30" t="e">
        <f>INDEX(Sheet2!B:B,MATCH(B30,Sheet2!A:A,0))</f>
        <v>#N/A</v>
      </c>
      <c r="M30">
        <f>IF(ISNUMBER(MATCH(C30,Sheet2!G:G,0)),INDEX(Sheet2!J:J,MATCH(C30,Sheet2!G:G,0)),C30)</f>
        <v>0</v>
      </c>
      <c r="N30" t="e">
        <f>INDEX(Sheet2!E:E,MATCH(D30,Sheet2!D:D,0))</f>
        <v>#N/A</v>
      </c>
      <c r="O30">
        <f>IF(ISNUMBER(MATCH(E30,Sheet2!H:H,0)),INDEX(Sheet2!J:J,MATCH(E30,Sheet2!H:H,0)),E30)</f>
        <v>0</v>
      </c>
      <c r="P30" t="e">
        <f>INDEX(Sheet2!E:E,MATCH(F30,Sheet2!D:D,0))</f>
        <v>#N/A</v>
      </c>
      <c r="Q30">
        <f>IF(ISNUMBER(MATCH(G30,Sheet2!I:I,0)),INDEX(Sheet2!J:J,MATCH(G30,Sheet2!I:I,0)),G30)</f>
        <v>0</v>
      </c>
      <c r="R30" t="e">
        <f>INDEX(Sheet2!E:E,MATCH(H30,Sheet2!D:D,0))</f>
        <v>#N/A</v>
      </c>
      <c r="T30" t="e">
        <f t="shared" si="0"/>
        <v>#N/A</v>
      </c>
      <c r="V30" t="e">
        <f t="shared" si="1"/>
        <v>#N/A</v>
      </c>
      <c r="W30" t="e">
        <f t="shared" si="2"/>
        <v>#N/A</v>
      </c>
      <c r="X30" t="e">
        <f t="shared" si="3"/>
        <v>#N/A</v>
      </c>
      <c r="Y30" t="e">
        <f t="shared" si="4"/>
        <v>#N/A</v>
      </c>
      <c r="Z30" t="e">
        <f t="shared" si="5"/>
        <v>#N/A</v>
      </c>
      <c r="AA30" t="e">
        <f t="shared" si="6"/>
        <v>#N/A</v>
      </c>
      <c r="AB30" t="e">
        <f t="shared" si="7"/>
        <v>#N/A</v>
      </c>
      <c r="AC30" t="e">
        <f t="shared" si="8"/>
        <v>#N/A</v>
      </c>
    </row>
    <row r="31" spans="1:29" x14ac:dyDescent="0.25">
      <c r="A31" s="1" t="s">
        <v>116</v>
      </c>
      <c r="C31" s="23"/>
      <c r="E31" s="23"/>
      <c r="G31" s="23"/>
      <c r="L31" t="e">
        <f>INDEX(Sheet2!B:B,MATCH(B31,Sheet2!A:A,0))</f>
        <v>#N/A</v>
      </c>
      <c r="M31">
        <f>IF(ISNUMBER(MATCH(C31,Sheet2!G:G,0)),INDEX(Sheet2!J:J,MATCH(C31,Sheet2!G:G,0)),C31)</f>
        <v>0</v>
      </c>
      <c r="N31" t="e">
        <f>INDEX(Sheet2!E:E,MATCH(D31,Sheet2!D:D,0))</f>
        <v>#N/A</v>
      </c>
      <c r="O31">
        <f>IF(ISNUMBER(MATCH(E31,Sheet2!H:H,0)),INDEX(Sheet2!J:J,MATCH(E31,Sheet2!H:H,0)),E31)</f>
        <v>0</v>
      </c>
      <c r="P31" t="e">
        <f>INDEX(Sheet2!E:E,MATCH(F31,Sheet2!D:D,0))</f>
        <v>#N/A</v>
      </c>
      <c r="Q31">
        <f>IF(ISNUMBER(MATCH(G31,Sheet2!I:I,0)),INDEX(Sheet2!J:J,MATCH(G31,Sheet2!I:I,0)),G31)</f>
        <v>0</v>
      </c>
      <c r="R31" t="e">
        <f>INDEX(Sheet2!E:E,MATCH(H31,Sheet2!D:D,0))</f>
        <v>#N/A</v>
      </c>
      <c r="T31" t="e">
        <f t="shared" si="0"/>
        <v>#N/A</v>
      </c>
      <c r="V31" t="e">
        <f t="shared" si="1"/>
        <v>#N/A</v>
      </c>
      <c r="W31" t="e">
        <f t="shared" si="2"/>
        <v>#N/A</v>
      </c>
      <c r="X31" t="e">
        <f t="shared" si="3"/>
        <v>#N/A</v>
      </c>
      <c r="Y31" t="e">
        <f t="shared" si="4"/>
        <v>#N/A</v>
      </c>
      <c r="Z31" t="e">
        <f t="shared" si="5"/>
        <v>#N/A</v>
      </c>
      <c r="AA31" t="e">
        <f t="shared" si="6"/>
        <v>#N/A</v>
      </c>
      <c r="AB31" t="e">
        <f t="shared" si="7"/>
        <v>#N/A</v>
      </c>
      <c r="AC31" t="e">
        <f t="shared" si="8"/>
        <v>#N/A</v>
      </c>
    </row>
    <row r="32" spans="1:29" x14ac:dyDescent="0.25">
      <c r="A32" s="1" t="s">
        <v>117</v>
      </c>
      <c r="C32" s="23"/>
      <c r="E32" s="23"/>
      <c r="G32" s="23"/>
      <c r="L32" t="e">
        <f>INDEX(Sheet2!B:B,MATCH(B32,Sheet2!A:A,0))</f>
        <v>#N/A</v>
      </c>
      <c r="M32">
        <f>IF(ISNUMBER(MATCH(C32,Sheet2!G:G,0)),INDEX(Sheet2!J:J,MATCH(C32,Sheet2!G:G,0)),C32)</f>
        <v>0</v>
      </c>
      <c r="N32" t="e">
        <f>INDEX(Sheet2!E:E,MATCH(D32,Sheet2!D:D,0))</f>
        <v>#N/A</v>
      </c>
      <c r="O32">
        <f>IF(ISNUMBER(MATCH(E32,Sheet2!H:H,0)),INDEX(Sheet2!J:J,MATCH(E32,Sheet2!H:H,0)),E32)</f>
        <v>0</v>
      </c>
      <c r="P32" t="e">
        <f>INDEX(Sheet2!E:E,MATCH(F32,Sheet2!D:D,0))</f>
        <v>#N/A</v>
      </c>
      <c r="Q32">
        <f>IF(ISNUMBER(MATCH(G32,Sheet2!I:I,0)),INDEX(Sheet2!J:J,MATCH(G32,Sheet2!I:I,0)),G32)</f>
        <v>0</v>
      </c>
      <c r="R32" t="e">
        <f>INDEX(Sheet2!E:E,MATCH(H32,Sheet2!D:D,0))</f>
        <v>#N/A</v>
      </c>
      <c r="T32" t="e">
        <f t="shared" si="0"/>
        <v>#N/A</v>
      </c>
      <c r="V32" t="e">
        <f t="shared" si="1"/>
        <v>#N/A</v>
      </c>
      <c r="W32" t="e">
        <f t="shared" si="2"/>
        <v>#N/A</v>
      </c>
      <c r="X32" t="e">
        <f t="shared" si="3"/>
        <v>#N/A</v>
      </c>
      <c r="Y32" t="e">
        <f t="shared" si="4"/>
        <v>#N/A</v>
      </c>
      <c r="Z32" t="e">
        <f t="shared" si="5"/>
        <v>#N/A</v>
      </c>
      <c r="AA32" t="e">
        <f t="shared" si="6"/>
        <v>#N/A</v>
      </c>
      <c r="AB32" t="e">
        <f t="shared" si="7"/>
        <v>#N/A</v>
      </c>
      <c r="AC32" t="e">
        <f t="shared" si="8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Sheet2!$A$1:$A$17</xm:f>
          </x14:formula1>
          <xm:sqref>B2:B32</xm:sqref>
        </x14:dataValidation>
        <x14:dataValidation type="list" allowBlank="1" showInputMessage="1" showErrorMessage="1">
          <x14:formula1>
            <xm:f>Sheet2!$D$1:$D$4</xm:f>
          </x14:formula1>
          <xm:sqref>F2:F32</xm:sqref>
        </x14:dataValidation>
        <x14:dataValidation type="list" allowBlank="1" showInputMessage="1" showErrorMessage="1">
          <x14:formula1>
            <xm:f>Sheet2!$D$1:$D$4</xm:f>
          </x14:formula1>
          <xm:sqref>H2:H32</xm:sqref>
        </x14:dataValidation>
        <x14:dataValidation type="list" allowBlank="1" showInputMessage="1" showErrorMessage="1">
          <x14:formula1>
            <xm:f>Sheet2!$D$1:$D$4</xm:f>
          </x14:formula1>
          <xm:sqref>D2:D32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"/>
  <sheetViews>
    <sheetView workbookViewId="0">
      <selection activeCell="Y20" sqref="Y20"/>
    </sheetView>
  </sheetViews>
  <sheetFormatPr defaultRowHeight="15" x14ac:dyDescent="0.25"/>
  <cols>
    <col min="1" max="1" width="10.28515625" customWidth="1"/>
    <col min="2" max="9" width="2.7109375" customWidth="1"/>
  </cols>
  <sheetData>
    <row r="2" spans="1:22" x14ac:dyDescent="0.25">
      <c r="A2" s="4" t="s">
        <v>89</v>
      </c>
      <c r="B2" t="str">
        <f>LEFT(RIGHT(A2,8),1)</f>
        <v>B</v>
      </c>
      <c r="C2" t="str">
        <f>LEFT(RIGHT(A2,7),1)</f>
        <v>8</v>
      </c>
      <c r="D2" t="str">
        <f>LEFT(RIGHT(A2,6),1)</f>
        <v>3</v>
      </c>
      <c r="E2" t="str">
        <f>LEFT(RIGHT(A2,5),1)</f>
        <v>0</v>
      </c>
      <c r="F2" t="str">
        <f>LEFT(RIGHT(A2,4),1)</f>
        <v>1</v>
      </c>
      <c r="G2" t="str">
        <f>LEFT(RIGHT(A2,3),1)</f>
        <v>8</v>
      </c>
      <c r="H2" t="str">
        <f>LEFT(RIGHT(A2,2),1)</f>
        <v>0</v>
      </c>
      <c r="I2" t="str">
        <f>LEFT(RIGHT(A2,1),1)</f>
        <v>0</v>
      </c>
      <c r="K2" t="str">
        <f>INDEX(U:U,MATCH(B2,V:V,0))</f>
        <v>1011</v>
      </c>
      <c r="L2" t="str">
        <f>INDEX(U:U,MATCH(C2,V:V,0))</f>
        <v>1000</v>
      </c>
      <c r="M2" t="str">
        <f>INDEX(U:U,MATCH(D2,V:V,0))</f>
        <v>0011</v>
      </c>
      <c r="N2" t="str">
        <f>INDEX(U:U,MATCH(E2,V:V,0))</f>
        <v>0000</v>
      </c>
      <c r="O2" t="str">
        <f>INDEX(U:U,MATCH(F2,V:V,0))</f>
        <v>0001</v>
      </c>
      <c r="P2" t="str">
        <f>INDEX(U:U,MATCH(G2,V:V,0))</f>
        <v>1000</v>
      </c>
      <c r="Q2" t="str">
        <f>INDEX(U:U,MATCH(H2,V:V,0))</f>
        <v>0000</v>
      </c>
      <c r="R2" t="str">
        <f>INDEX(U:U,MATCH(I2,V:V,0))</f>
        <v>0000</v>
      </c>
      <c r="U2" s="1" t="s">
        <v>50</v>
      </c>
      <c r="V2" s="1" t="s">
        <v>28</v>
      </c>
    </row>
    <row r="3" spans="1:22" x14ac:dyDescent="0.25">
      <c r="A3" t="s">
        <v>90</v>
      </c>
      <c r="B3" t="str">
        <f t="shared" ref="B3:B20" si="0">LEFT(RIGHT(A3,8),1)</f>
        <v>4</v>
      </c>
      <c r="C3" t="str">
        <f t="shared" ref="C3:C20" si="1">LEFT(RIGHT(A3,7),1)</f>
        <v>8</v>
      </c>
      <c r="D3" t="str">
        <f t="shared" ref="D3:D20" si="2">LEFT(RIGHT(A3,6),1)</f>
        <v>2</v>
      </c>
      <c r="E3" t="str">
        <f t="shared" ref="E3:E20" si="3">LEFT(RIGHT(A3,5),1)</f>
        <v>8</v>
      </c>
      <c r="F3" t="str">
        <f t="shared" ref="F3:F20" si="4">LEFT(RIGHT(A3,4),1)</f>
        <v>2</v>
      </c>
      <c r="G3" t="str">
        <f t="shared" ref="G3:G20" si="5">LEFT(RIGHT(A3,3),1)</f>
        <v>8</v>
      </c>
      <c r="H3" t="str">
        <f t="shared" ref="H3:H20" si="6">LEFT(RIGHT(A3,2),1)</f>
        <v>0</v>
      </c>
      <c r="I3" t="str">
        <f t="shared" ref="I3:I20" si="7">LEFT(RIGHT(A3,1),1)</f>
        <v>0</v>
      </c>
      <c r="K3" t="str">
        <f t="shared" ref="K3:K20" si="8">INDEX(U:U,MATCH(B3,V:V,0))</f>
        <v>0100</v>
      </c>
      <c r="L3" t="str">
        <f t="shared" ref="L3:L20" si="9">INDEX(U:U,MATCH(C3,V:V,0))</f>
        <v>1000</v>
      </c>
      <c r="M3" t="str">
        <f t="shared" ref="M3:M20" si="10">INDEX(U:U,MATCH(D3,V:V,0))</f>
        <v>0010</v>
      </c>
      <c r="N3" t="str">
        <f t="shared" ref="N3:N20" si="11">INDEX(U:U,MATCH(E3,V:V,0))</f>
        <v>1000</v>
      </c>
      <c r="O3" t="str">
        <f t="shared" ref="O3:O20" si="12">INDEX(U:U,MATCH(F3,V:V,0))</f>
        <v>0010</v>
      </c>
      <c r="P3" t="str">
        <f t="shared" ref="P3:P20" si="13">INDEX(U:U,MATCH(G3,V:V,0))</f>
        <v>1000</v>
      </c>
      <c r="Q3" t="str">
        <f t="shared" ref="Q3:Q20" si="14">INDEX(U:U,MATCH(H3,V:V,0))</f>
        <v>0000</v>
      </c>
      <c r="R3" t="str">
        <f t="shared" ref="R3:R20" si="15">INDEX(U:U,MATCH(I3,V:V,0))</f>
        <v>0000</v>
      </c>
      <c r="U3" s="1" t="s">
        <v>0</v>
      </c>
      <c r="V3" s="1" t="s">
        <v>29</v>
      </c>
    </row>
    <row r="4" spans="1:22" x14ac:dyDescent="0.25">
      <c r="A4" t="s">
        <v>91</v>
      </c>
      <c r="B4" t="str">
        <f t="shared" si="0"/>
        <v>4</v>
      </c>
      <c r="C4" t="str">
        <f t="shared" si="1"/>
        <v>8</v>
      </c>
      <c r="D4" t="str">
        <f t="shared" si="2"/>
        <v>5</v>
      </c>
      <c r="E4" t="str">
        <f t="shared" si="3"/>
        <v>0</v>
      </c>
      <c r="F4" t="str">
        <f t="shared" si="4"/>
        <v>1</v>
      </c>
      <c r="G4" t="str">
        <f t="shared" si="5"/>
        <v>2</v>
      </c>
      <c r="H4" t="str">
        <f t="shared" si="6"/>
        <v>0</v>
      </c>
      <c r="I4" t="str">
        <f t="shared" si="7"/>
        <v>0</v>
      </c>
      <c r="K4" t="str">
        <f t="shared" si="8"/>
        <v>0100</v>
      </c>
      <c r="L4" t="str">
        <f t="shared" si="9"/>
        <v>1000</v>
      </c>
      <c r="M4" t="str">
        <f t="shared" si="10"/>
        <v>0101</v>
      </c>
      <c r="N4" t="str">
        <f t="shared" si="11"/>
        <v>0000</v>
      </c>
      <c r="O4" t="str">
        <f t="shared" si="12"/>
        <v>0001</v>
      </c>
      <c r="P4" t="str">
        <f t="shared" si="13"/>
        <v>0010</v>
      </c>
      <c r="Q4" t="str">
        <f t="shared" si="14"/>
        <v>0000</v>
      </c>
      <c r="R4" t="str">
        <f t="shared" si="15"/>
        <v>0000</v>
      </c>
      <c r="U4" s="1" t="s">
        <v>10</v>
      </c>
      <c r="V4" s="1" t="s">
        <v>60</v>
      </c>
    </row>
    <row r="5" spans="1:22" x14ac:dyDescent="0.25">
      <c r="A5" t="s">
        <v>92</v>
      </c>
      <c r="B5" t="str">
        <f t="shared" si="0"/>
        <v>0</v>
      </c>
      <c r="C5" t="str">
        <f t="shared" si="1"/>
        <v>8</v>
      </c>
      <c r="D5" t="str">
        <f t="shared" si="2"/>
        <v>2</v>
      </c>
      <c r="E5" t="str">
        <f t="shared" si="3"/>
        <v>8</v>
      </c>
      <c r="F5" t="str">
        <f t="shared" si="4"/>
        <v>2</v>
      </c>
      <c r="G5" t="str">
        <f t="shared" si="5"/>
        <v>4</v>
      </c>
      <c r="H5" t="str">
        <f t="shared" si="6"/>
        <v>0</v>
      </c>
      <c r="I5" t="str">
        <f t="shared" si="7"/>
        <v>C</v>
      </c>
      <c r="K5" t="str">
        <f t="shared" si="8"/>
        <v>0000</v>
      </c>
      <c r="L5" t="str">
        <f t="shared" si="9"/>
        <v>1000</v>
      </c>
      <c r="M5" t="str">
        <f t="shared" si="10"/>
        <v>0010</v>
      </c>
      <c r="N5" t="str">
        <f t="shared" si="11"/>
        <v>1000</v>
      </c>
      <c r="O5" t="str">
        <f t="shared" si="12"/>
        <v>0010</v>
      </c>
      <c r="P5" t="str">
        <f t="shared" si="13"/>
        <v>0100</v>
      </c>
      <c r="Q5" t="str">
        <f t="shared" si="14"/>
        <v>0000</v>
      </c>
      <c r="R5" t="str">
        <f t="shared" si="15"/>
        <v>1100</v>
      </c>
      <c r="U5" s="1" t="s">
        <v>11</v>
      </c>
      <c r="V5" s="1" t="s">
        <v>61</v>
      </c>
    </row>
    <row r="6" spans="1:22" x14ac:dyDescent="0.25">
      <c r="A6" t="s">
        <v>93</v>
      </c>
      <c r="B6" t="str">
        <f t="shared" si="0"/>
        <v>4</v>
      </c>
      <c r="C6" t="str">
        <f t="shared" si="1"/>
        <v>8</v>
      </c>
      <c r="D6" t="str">
        <f t="shared" si="2"/>
        <v>3</v>
      </c>
      <c r="E6" t="str">
        <f t="shared" si="3"/>
        <v>0</v>
      </c>
      <c r="F6" t="str">
        <f t="shared" si="4"/>
        <v>0</v>
      </c>
      <c r="G6" t="str">
        <f t="shared" si="5"/>
        <v>0</v>
      </c>
      <c r="H6" t="str">
        <f t="shared" si="6"/>
        <v>0</v>
      </c>
      <c r="I6" t="str">
        <f t="shared" si="7"/>
        <v>A</v>
      </c>
      <c r="K6" t="str">
        <f t="shared" si="8"/>
        <v>0100</v>
      </c>
      <c r="L6" t="str">
        <f t="shared" si="9"/>
        <v>1000</v>
      </c>
      <c r="M6" t="str">
        <f t="shared" si="10"/>
        <v>0011</v>
      </c>
      <c r="N6" t="str">
        <f t="shared" si="11"/>
        <v>0000</v>
      </c>
      <c r="O6" t="str">
        <f t="shared" si="12"/>
        <v>0000</v>
      </c>
      <c r="P6" t="str">
        <f t="shared" si="13"/>
        <v>0000</v>
      </c>
      <c r="Q6" t="str">
        <f t="shared" si="14"/>
        <v>0000</v>
      </c>
      <c r="R6" t="str">
        <f t="shared" si="15"/>
        <v>1010</v>
      </c>
      <c r="U6" s="1" t="s">
        <v>12</v>
      </c>
      <c r="V6" s="1" t="s">
        <v>62</v>
      </c>
    </row>
    <row r="7" spans="1:22" x14ac:dyDescent="0.25">
      <c r="A7" t="s">
        <v>94</v>
      </c>
      <c r="B7" t="str">
        <f t="shared" si="0"/>
        <v>0</v>
      </c>
      <c r="C7" t="str">
        <f t="shared" si="1"/>
        <v>8</v>
      </c>
      <c r="D7" t="str">
        <f t="shared" si="2"/>
        <v>4</v>
      </c>
      <c r="E7" t="str">
        <f t="shared" si="3"/>
        <v>8</v>
      </c>
      <c r="F7" t="str">
        <f t="shared" si="4"/>
        <v>1</v>
      </c>
      <c r="G7" t="str">
        <f t="shared" si="5"/>
        <v>2</v>
      </c>
      <c r="H7" t="str">
        <f t="shared" si="6"/>
        <v>1</v>
      </c>
      <c r="I7" t="str">
        <f t="shared" si="7"/>
        <v>4</v>
      </c>
      <c r="K7" t="str">
        <f t="shared" si="8"/>
        <v>0000</v>
      </c>
      <c r="L7" t="str">
        <f t="shared" si="9"/>
        <v>1000</v>
      </c>
      <c r="M7" t="str">
        <f t="shared" si="10"/>
        <v>0100</v>
      </c>
      <c r="N7" t="str">
        <f t="shared" si="11"/>
        <v>1000</v>
      </c>
      <c r="O7" t="str">
        <f t="shared" si="12"/>
        <v>0001</v>
      </c>
      <c r="P7" t="str">
        <f t="shared" si="13"/>
        <v>0010</v>
      </c>
      <c r="Q7" t="str">
        <f t="shared" si="14"/>
        <v>0001</v>
      </c>
      <c r="R7" t="str">
        <f t="shared" si="15"/>
        <v>0100</v>
      </c>
      <c r="U7" s="1" t="s">
        <v>13</v>
      </c>
      <c r="V7" s="1" t="s">
        <v>63</v>
      </c>
    </row>
    <row r="8" spans="1:22" x14ac:dyDescent="0.25">
      <c r="A8" t="s">
        <v>95</v>
      </c>
      <c r="B8" t="str">
        <f t="shared" si="0"/>
        <v>4</v>
      </c>
      <c r="C8" t="str">
        <f t="shared" si="1"/>
        <v>8</v>
      </c>
      <c r="D8" t="str">
        <f t="shared" si="2"/>
        <v>5</v>
      </c>
      <c r="E8" t="str">
        <f t="shared" si="3"/>
        <v>0</v>
      </c>
      <c r="F8" t="str">
        <f t="shared" si="4"/>
        <v>0</v>
      </c>
      <c r="G8" t="str">
        <f t="shared" si="5"/>
        <v>0</v>
      </c>
      <c r="H8" t="str">
        <f t="shared" si="6"/>
        <v>1</v>
      </c>
      <c r="I8" t="str">
        <f t="shared" si="7"/>
        <v>2</v>
      </c>
      <c r="K8" t="str">
        <f t="shared" si="8"/>
        <v>0100</v>
      </c>
      <c r="L8" t="str">
        <f t="shared" si="9"/>
        <v>1000</v>
      </c>
      <c r="M8" t="str">
        <f t="shared" si="10"/>
        <v>0101</v>
      </c>
      <c r="N8" t="str">
        <f t="shared" si="11"/>
        <v>0000</v>
      </c>
      <c r="O8" t="str">
        <f t="shared" si="12"/>
        <v>0000</v>
      </c>
      <c r="P8" t="str">
        <f t="shared" si="13"/>
        <v>0000</v>
      </c>
      <c r="Q8" t="str">
        <f t="shared" si="14"/>
        <v>0001</v>
      </c>
      <c r="R8" t="str">
        <f t="shared" si="15"/>
        <v>0010</v>
      </c>
      <c r="U8" s="1" t="s">
        <v>14</v>
      </c>
      <c r="V8" s="1" t="s">
        <v>64</v>
      </c>
    </row>
    <row r="9" spans="1:22" x14ac:dyDescent="0.25">
      <c r="A9" t="s">
        <v>96</v>
      </c>
      <c r="B9" t="str">
        <f t="shared" si="0"/>
        <v>2</v>
      </c>
      <c r="C9" t="str">
        <f t="shared" si="1"/>
        <v>8</v>
      </c>
      <c r="D9" t="str">
        <f t="shared" si="2"/>
        <v>4</v>
      </c>
      <c r="E9" t="str">
        <f t="shared" si="3"/>
        <v>8</v>
      </c>
      <c r="F9" t="str">
        <f t="shared" si="4"/>
        <v>1</v>
      </c>
      <c r="G9" t="str">
        <f t="shared" si="5"/>
        <v>4</v>
      </c>
      <c r="H9" t="str">
        <f t="shared" si="6"/>
        <v>1</v>
      </c>
      <c r="I9" t="str">
        <f t="shared" si="7"/>
        <v>C</v>
      </c>
      <c r="K9" t="str">
        <f t="shared" si="8"/>
        <v>0010</v>
      </c>
      <c r="L9" t="str">
        <f t="shared" si="9"/>
        <v>1000</v>
      </c>
      <c r="M9" t="str">
        <f t="shared" si="10"/>
        <v>0100</v>
      </c>
      <c r="N9" t="str">
        <f t="shared" si="11"/>
        <v>1000</v>
      </c>
      <c r="O9" t="str">
        <f t="shared" si="12"/>
        <v>0001</v>
      </c>
      <c r="P9" t="str">
        <f t="shared" si="13"/>
        <v>0100</v>
      </c>
      <c r="Q9" t="str">
        <f t="shared" si="14"/>
        <v>0001</v>
      </c>
      <c r="R9" t="str">
        <f t="shared" si="15"/>
        <v>1100</v>
      </c>
      <c r="U9" s="1" t="s">
        <v>15</v>
      </c>
      <c r="V9" s="1" t="s">
        <v>65</v>
      </c>
    </row>
    <row r="10" spans="1:22" x14ac:dyDescent="0.25">
      <c r="A10" t="s">
        <v>97</v>
      </c>
      <c r="B10" t="str">
        <f t="shared" si="0"/>
        <v>3</v>
      </c>
      <c r="C10" t="str">
        <f t="shared" si="1"/>
        <v>0</v>
      </c>
      <c r="D10" t="str">
        <f t="shared" si="2"/>
        <v>8</v>
      </c>
      <c r="E10" t="str">
        <f t="shared" si="3"/>
        <v>4</v>
      </c>
      <c r="F10" t="str">
        <f t="shared" si="4"/>
        <v>A</v>
      </c>
      <c r="G10" t="str">
        <f t="shared" si="5"/>
        <v>2</v>
      </c>
      <c r="H10" t="str">
        <f t="shared" si="6"/>
        <v>1</v>
      </c>
      <c r="I10" t="str">
        <f t="shared" si="7"/>
        <v>A</v>
      </c>
      <c r="K10" t="str">
        <f t="shared" si="8"/>
        <v>0011</v>
      </c>
      <c r="L10" t="str">
        <f t="shared" si="9"/>
        <v>0000</v>
      </c>
      <c r="M10" t="str">
        <f t="shared" si="10"/>
        <v>1000</v>
      </c>
      <c r="N10" t="str">
        <f t="shared" si="11"/>
        <v>0100</v>
      </c>
      <c r="O10" t="str">
        <f t="shared" si="12"/>
        <v>1010</v>
      </c>
      <c r="P10" t="str">
        <f t="shared" si="13"/>
        <v>0010</v>
      </c>
      <c r="Q10" t="str">
        <f t="shared" si="14"/>
        <v>0001</v>
      </c>
      <c r="R10" t="str">
        <f t="shared" si="15"/>
        <v>1010</v>
      </c>
      <c r="U10" s="1" t="s">
        <v>16</v>
      </c>
      <c r="V10" s="1" t="s">
        <v>66</v>
      </c>
    </row>
    <row r="11" spans="1:22" x14ac:dyDescent="0.25">
      <c r="A11" t="s">
        <v>98</v>
      </c>
      <c r="B11" t="str">
        <f t="shared" si="0"/>
        <v>C</v>
      </c>
      <c r="C11" t="str">
        <f t="shared" si="1"/>
        <v>0</v>
      </c>
      <c r="D11" t="str">
        <f t="shared" si="2"/>
        <v>0</v>
      </c>
      <c r="E11" t="str">
        <f t="shared" si="3"/>
        <v>0</v>
      </c>
      <c r="F11" t="str">
        <f t="shared" si="4"/>
        <v>0</v>
      </c>
      <c r="G11" t="str">
        <f t="shared" si="5"/>
        <v>0</v>
      </c>
      <c r="H11" t="str">
        <f t="shared" si="6"/>
        <v>0</v>
      </c>
      <c r="I11" t="str">
        <f t="shared" si="7"/>
        <v>A</v>
      </c>
      <c r="K11" t="str">
        <f t="shared" si="8"/>
        <v>1100</v>
      </c>
      <c r="L11" t="str">
        <f t="shared" si="9"/>
        <v>0000</v>
      </c>
      <c r="M11" t="str">
        <f t="shared" si="10"/>
        <v>0000</v>
      </c>
      <c r="N11" t="str">
        <f t="shared" si="11"/>
        <v>0000</v>
      </c>
      <c r="O11" t="str">
        <f t="shared" si="12"/>
        <v>0000</v>
      </c>
      <c r="P11" t="str">
        <f t="shared" si="13"/>
        <v>0000</v>
      </c>
      <c r="Q11" t="str">
        <f t="shared" si="14"/>
        <v>0000</v>
      </c>
      <c r="R11" t="str">
        <f t="shared" si="15"/>
        <v>1010</v>
      </c>
      <c r="U11" s="1" t="s">
        <v>17</v>
      </c>
      <c r="V11" s="1" t="s">
        <v>67</v>
      </c>
    </row>
    <row r="12" spans="1:22" x14ac:dyDescent="0.25"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K12" t="e">
        <f t="shared" si="8"/>
        <v>#N/A</v>
      </c>
      <c r="L12" t="e">
        <f t="shared" si="9"/>
        <v>#N/A</v>
      </c>
      <c r="M12" t="e">
        <f t="shared" si="10"/>
        <v>#N/A</v>
      </c>
      <c r="N12" t="e">
        <f t="shared" si="11"/>
        <v>#N/A</v>
      </c>
      <c r="O12" t="e">
        <f t="shared" si="12"/>
        <v>#N/A</v>
      </c>
      <c r="P12" t="e">
        <f t="shared" si="13"/>
        <v>#N/A</v>
      </c>
      <c r="Q12" t="e">
        <f t="shared" si="14"/>
        <v>#N/A</v>
      </c>
      <c r="R12" t="e">
        <f t="shared" si="15"/>
        <v>#N/A</v>
      </c>
      <c r="U12" s="1" t="s">
        <v>52</v>
      </c>
      <c r="V12" t="s">
        <v>19</v>
      </c>
    </row>
    <row r="13" spans="1:22" x14ac:dyDescent="0.25"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K13" t="e">
        <f t="shared" si="8"/>
        <v>#N/A</v>
      </c>
      <c r="L13" t="e">
        <f t="shared" si="9"/>
        <v>#N/A</v>
      </c>
      <c r="M13" t="e">
        <f t="shared" si="10"/>
        <v>#N/A</v>
      </c>
      <c r="N13" t="e">
        <f t="shared" si="11"/>
        <v>#N/A</v>
      </c>
      <c r="O13" t="e">
        <f t="shared" si="12"/>
        <v>#N/A</v>
      </c>
      <c r="P13" t="e">
        <f t="shared" si="13"/>
        <v>#N/A</v>
      </c>
      <c r="Q13" t="e">
        <f t="shared" si="14"/>
        <v>#N/A</v>
      </c>
      <c r="R13" t="e">
        <f t="shared" si="15"/>
        <v>#N/A</v>
      </c>
      <c r="U13" s="1" t="s">
        <v>53</v>
      </c>
      <c r="V13" t="s">
        <v>20</v>
      </c>
    </row>
    <row r="14" spans="1:22" x14ac:dyDescent="0.25"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 t="str">
        <f t="shared" si="6"/>
        <v/>
      </c>
      <c r="I14" t="str">
        <f t="shared" si="7"/>
        <v/>
      </c>
      <c r="K14" t="e">
        <f t="shared" si="8"/>
        <v>#N/A</v>
      </c>
      <c r="L14" t="e">
        <f t="shared" si="9"/>
        <v>#N/A</v>
      </c>
      <c r="M14" t="e">
        <f t="shared" si="10"/>
        <v>#N/A</v>
      </c>
      <c r="N14" t="e">
        <f t="shared" si="11"/>
        <v>#N/A</v>
      </c>
      <c r="O14" t="e">
        <f t="shared" si="12"/>
        <v>#N/A</v>
      </c>
      <c r="P14" t="e">
        <f t="shared" si="13"/>
        <v>#N/A</v>
      </c>
      <c r="Q14" t="e">
        <f t="shared" si="14"/>
        <v>#N/A</v>
      </c>
      <c r="R14" t="e">
        <f t="shared" si="15"/>
        <v>#N/A</v>
      </c>
      <c r="U14" s="1" t="s">
        <v>51</v>
      </c>
      <c r="V14" t="s">
        <v>21</v>
      </c>
    </row>
    <row r="15" spans="1:22" x14ac:dyDescent="0.25"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K15" t="e">
        <f t="shared" si="8"/>
        <v>#N/A</v>
      </c>
      <c r="L15" t="e">
        <f t="shared" si="9"/>
        <v>#N/A</v>
      </c>
      <c r="M15" t="e">
        <f t="shared" si="10"/>
        <v>#N/A</v>
      </c>
      <c r="N15" t="e">
        <f t="shared" si="11"/>
        <v>#N/A</v>
      </c>
      <c r="O15" t="e">
        <f t="shared" si="12"/>
        <v>#N/A</v>
      </c>
      <c r="P15" t="e">
        <f t="shared" si="13"/>
        <v>#N/A</v>
      </c>
      <c r="Q15" t="e">
        <f t="shared" si="14"/>
        <v>#N/A</v>
      </c>
      <c r="R15" t="e">
        <f t="shared" si="15"/>
        <v>#N/A</v>
      </c>
      <c r="U15" s="1" t="s">
        <v>54</v>
      </c>
      <c r="V15" t="s">
        <v>57</v>
      </c>
    </row>
    <row r="16" spans="1:22" x14ac:dyDescent="0.25"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K16" t="e">
        <f t="shared" si="8"/>
        <v>#N/A</v>
      </c>
      <c r="L16" t="e">
        <f t="shared" si="9"/>
        <v>#N/A</v>
      </c>
      <c r="M16" t="e">
        <f t="shared" si="10"/>
        <v>#N/A</v>
      </c>
      <c r="N16" t="e">
        <f t="shared" si="11"/>
        <v>#N/A</v>
      </c>
      <c r="O16" t="e">
        <f t="shared" si="12"/>
        <v>#N/A</v>
      </c>
      <c r="P16" t="e">
        <f t="shared" si="13"/>
        <v>#N/A</v>
      </c>
      <c r="Q16" t="e">
        <f t="shared" si="14"/>
        <v>#N/A</v>
      </c>
      <c r="R16" t="e">
        <f t="shared" si="15"/>
        <v>#N/A</v>
      </c>
      <c r="U16" s="1" t="s">
        <v>55</v>
      </c>
      <c r="V16" t="s">
        <v>58</v>
      </c>
    </row>
    <row r="17" spans="2:22" x14ac:dyDescent="0.25"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K17" t="e">
        <f t="shared" si="8"/>
        <v>#N/A</v>
      </c>
      <c r="L17" t="e">
        <f t="shared" si="9"/>
        <v>#N/A</v>
      </c>
      <c r="M17" t="e">
        <f t="shared" si="10"/>
        <v>#N/A</v>
      </c>
      <c r="N17" t="e">
        <f t="shared" si="11"/>
        <v>#N/A</v>
      </c>
      <c r="O17" t="e">
        <f t="shared" si="12"/>
        <v>#N/A</v>
      </c>
      <c r="P17" t="e">
        <f t="shared" si="13"/>
        <v>#N/A</v>
      </c>
      <c r="Q17" t="e">
        <f t="shared" si="14"/>
        <v>#N/A</v>
      </c>
      <c r="R17" t="e">
        <f t="shared" si="15"/>
        <v>#N/A</v>
      </c>
      <c r="U17" s="1" t="s">
        <v>56</v>
      </c>
      <c r="V17" t="s">
        <v>59</v>
      </c>
    </row>
    <row r="18" spans="2:22" x14ac:dyDescent="0.25"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K18" t="e">
        <f t="shared" si="8"/>
        <v>#N/A</v>
      </c>
      <c r="L18" t="e">
        <f t="shared" si="9"/>
        <v>#N/A</v>
      </c>
      <c r="M18" t="e">
        <f t="shared" si="10"/>
        <v>#N/A</v>
      </c>
      <c r="N18" t="e">
        <f t="shared" si="11"/>
        <v>#N/A</v>
      </c>
      <c r="O18" t="e">
        <f t="shared" si="12"/>
        <v>#N/A</v>
      </c>
      <c r="P18" t="e">
        <f t="shared" si="13"/>
        <v>#N/A</v>
      </c>
      <c r="Q18" t="e">
        <f t="shared" si="14"/>
        <v>#N/A</v>
      </c>
      <c r="R18" t="e">
        <f t="shared" si="15"/>
        <v>#N/A</v>
      </c>
    </row>
    <row r="19" spans="2:22" x14ac:dyDescent="0.25"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K19" t="e">
        <f t="shared" si="8"/>
        <v>#N/A</v>
      </c>
      <c r="L19" t="e">
        <f t="shared" si="9"/>
        <v>#N/A</v>
      </c>
      <c r="M19" t="e">
        <f t="shared" si="10"/>
        <v>#N/A</v>
      </c>
      <c r="N19" t="e">
        <f t="shared" si="11"/>
        <v>#N/A</v>
      </c>
      <c r="O19" t="e">
        <f t="shared" si="12"/>
        <v>#N/A</v>
      </c>
      <c r="P19" t="e">
        <f t="shared" si="13"/>
        <v>#N/A</v>
      </c>
      <c r="Q19" t="e">
        <f t="shared" si="14"/>
        <v>#N/A</v>
      </c>
      <c r="R19" t="e">
        <f t="shared" si="15"/>
        <v>#N/A</v>
      </c>
    </row>
    <row r="20" spans="2:22" x14ac:dyDescent="0.25"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 t="str">
        <f t="shared" si="6"/>
        <v/>
      </c>
      <c r="I20" t="str">
        <f t="shared" si="7"/>
        <v/>
      </c>
      <c r="K20" t="e">
        <f t="shared" si="8"/>
        <v>#N/A</v>
      </c>
      <c r="L20" t="e">
        <f t="shared" si="9"/>
        <v>#N/A</v>
      </c>
      <c r="M20" t="e">
        <f t="shared" si="10"/>
        <v>#N/A</v>
      </c>
      <c r="N20" t="e">
        <f t="shared" si="11"/>
        <v>#N/A</v>
      </c>
      <c r="O20" t="e">
        <f t="shared" si="12"/>
        <v>#N/A</v>
      </c>
      <c r="P20" t="e">
        <f t="shared" si="13"/>
        <v>#N/A</v>
      </c>
      <c r="Q20" t="e">
        <f t="shared" si="14"/>
        <v>#N/A</v>
      </c>
      <c r="R20" t="e">
        <f t="shared" si="1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HEX TO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2024-11-03T10:20:50Z</dcterms:modified>
</cp:coreProperties>
</file>