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 activeTab="1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4" l="1"/>
  <c r="M33" i="4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P37" i="4"/>
  <c r="Q37" i="4"/>
  <c r="R37" i="4"/>
  <c r="L38" i="4"/>
  <c r="M38" i="4"/>
  <c r="N38" i="4"/>
  <c r="O38" i="4"/>
  <c r="P38" i="4"/>
  <c r="Q38" i="4"/>
  <c r="R38" i="4"/>
  <c r="L39" i="4"/>
  <c r="M39" i="4"/>
  <c r="N39" i="4"/>
  <c r="O39" i="4"/>
  <c r="P39" i="4"/>
  <c r="Q39" i="4"/>
  <c r="R39" i="4"/>
  <c r="L40" i="4"/>
  <c r="M40" i="4"/>
  <c r="N40" i="4"/>
  <c r="O40" i="4"/>
  <c r="P40" i="4"/>
  <c r="Q40" i="4"/>
  <c r="R40" i="4"/>
  <c r="L41" i="4"/>
  <c r="T41" i="4" s="1"/>
  <c r="M41" i="4"/>
  <c r="N41" i="4"/>
  <c r="O41" i="4"/>
  <c r="P41" i="4"/>
  <c r="Q41" i="4"/>
  <c r="R41" i="4"/>
  <c r="L42" i="4"/>
  <c r="T42" i="4" s="1"/>
  <c r="M42" i="4"/>
  <c r="N42" i="4"/>
  <c r="O42" i="4"/>
  <c r="P42" i="4"/>
  <c r="Q42" i="4"/>
  <c r="R42" i="4"/>
  <c r="L43" i="4"/>
  <c r="M43" i="4"/>
  <c r="N43" i="4"/>
  <c r="O43" i="4"/>
  <c r="P43" i="4"/>
  <c r="Q43" i="4"/>
  <c r="R43" i="4"/>
  <c r="L44" i="4"/>
  <c r="T44" i="4" s="1"/>
  <c r="M44" i="4"/>
  <c r="N44" i="4"/>
  <c r="O44" i="4"/>
  <c r="P44" i="4"/>
  <c r="Q44" i="4"/>
  <c r="R44" i="4"/>
  <c r="L45" i="4"/>
  <c r="M45" i="4"/>
  <c r="N45" i="4"/>
  <c r="O45" i="4"/>
  <c r="P45" i="4"/>
  <c r="Q45" i="4"/>
  <c r="R45" i="4"/>
  <c r="L46" i="4"/>
  <c r="T46" i="4" s="1"/>
  <c r="M46" i="4"/>
  <c r="N46" i="4"/>
  <c r="O46" i="4"/>
  <c r="P46" i="4"/>
  <c r="Q46" i="4"/>
  <c r="R46" i="4"/>
  <c r="L47" i="4"/>
  <c r="M47" i="4"/>
  <c r="T47" i="4" s="1"/>
  <c r="N47" i="4"/>
  <c r="O47" i="4"/>
  <c r="P47" i="4"/>
  <c r="Q47" i="4"/>
  <c r="R47" i="4"/>
  <c r="L48" i="4"/>
  <c r="T48" i="4" s="1"/>
  <c r="M48" i="4"/>
  <c r="N48" i="4"/>
  <c r="O48" i="4"/>
  <c r="P48" i="4"/>
  <c r="Q48" i="4"/>
  <c r="R48" i="4"/>
  <c r="L49" i="4"/>
  <c r="T49" i="4" s="1"/>
  <c r="M49" i="4"/>
  <c r="N49" i="4"/>
  <c r="O49" i="4"/>
  <c r="P49" i="4"/>
  <c r="Q49" i="4"/>
  <c r="R49" i="4"/>
  <c r="L50" i="4"/>
  <c r="T50" i="4" s="1"/>
  <c r="M50" i="4"/>
  <c r="N50" i="4"/>
  <c r="O50" i="4"/>
  <c r="P50" i="4"/>
  <c r="Q50" i="4"/>
  <c r="R50" i="4"/>
  <c r="L51" i="4"/>
  <c r="T51" i="4" s="1"/>
  <c r="AC51" i="4" s="1"/>
  <c r="AL51" i="4" s="1"/>
  <c r="M51" i="4"/>
  <c r="N51" i="4"/>
  <c r="O51" i="4"/>
  <c r="P51" i="4"/>
  <c r="Q51" i="4"/>
  <c r="R51" i="4"/>
  <c r="L52" i="4"/>
  <c r="M52" i="4"/>
  <c r="N52" i="4"/>
  <c r="O52" i="4"/>
  <c r="P52" i="4"/>
  <c r="Q52" i="4"/>
  <c r="R52" i="4"/>
  <c r="L53" i="4"/>
  <c r="T53" i="4" s="1"/>
  <c r="AC53" i="4" s="1"/>
  <c r="AL53" i="4" s="1"/>
  <c r="M53" i="4"/>
  <c r="N53" i="4"/>
  <c r="O53" i="4"/>
  <c r="P53" i="4"/>
  <c r="Q53" i="4"/>
  <c r="R53" i="4"/>
  <c r="L54" i="4"/>
  <c r="M54" i="4"/>
  <c r="N54" i="4"/>
  <c r="O54" i="4"/>
  <c r="P54" i="4"/>
  <c r="Q54" i="4"/>
  <c r="R54" i="4"/>
  <c r="L55" i="4"/>
  <c r="T55" i="4" s="1"/>
  <c r="AC55" i="4" s="1"/>
  <c r="AL55" i="4" s="1"/>
  <c r="M55" i="4"/>
  <c r="N55" i="4"/>
  <c r="O55" i="4"/>
  <c r="P55" i="4"/>
  <c r="Q55" i="4"/>
  <c r="R55" i="4"/>
  <c r="L56" i="4"/>
  <c r="T56" i="4" s="1"/>
  <c r="AC56" i="4" s="1"/>
  <c r="AL56" i="4" s="1"/>
  <c r="M56" i="4"/>
  <c r="N56" i="4"/>
  <c r="O56" i="4"/>
  <c r="P56" i="4"/>
  <c r="Q56" i="4"/>
  <c r="R56" i="4"/>
  <c r="L57" i="4"/>
  <c r="T57" i="4" s="1"/>
  <c r="M57" i="4"/>
  <c r="N57" i="4"/>
  <c r="O57" i="4"/>
  <c r="P57" i="4"/>
  <c r="Q57" i="4"/>
  <c r="R57" i="4"/>
  <c r="L58" i="4"/>
  <c r="T58" i="4" s="1"/>
  <c r="AC58" i="4" s="1"/>
  <c r="AL58" i="4" s="1"/>
  <c r="M58" i="4"/>
  <c r="N58" i="4"/>
  <c r="O58" i="4"/>
  <c r="P58" i="4"/>
  <c r="Q58" i="4"/>
  <c r="R58" i="4"/>
  <c r="L59" i="4"/>
  <c r="M59" i="4"/>
  <c r="N59" i="4"/>
  <c r="O59" i="4"/>
  <c r="P59" i="4"/>
  <c r="Q59" i="4"/>
  <c r="R59" i="4"/>
  <c r="L60" i="4"/>
  <c r="T60" i="4" s="1"/>
  <c r="AC60" i="4" s="1"/>
  <c r="AL60" i="4" s="1"/>
  <c r="M60" i="4"/>
  <c r="N60" i="4"/>
  <c r="O60" i="4"/>
  <c r="P60" i="4"/>
  <c r="Q60" i="4"/>
  <c r="R60" i="4"/>
  <c r="L61" i="4"/>
  <c r="M61" i="4"/>
  <c r="N61" i="4"/>
  <c r="O61" i="4"/>
  <c r="P61" i="4"/>
  <c r="Q61" i="4"/>
  <c r="R61" i="4"/>
  <c r="L62" i="4"/>
  <c r="T62" i="4" s="1"/>
  <c r="Y62" i="4" s="1"/>
  <c r="AH62" i="4" s="1"/>
  <c r="M62" i="4"/>
  <c r="N62" i="4"/>
  <c r="O62" i="4"/>
  <c r="P62" i="4"/>
  <c r="Q62" i="4"/>
  <c r="R62" i="4"/>
  <c r="L63" i="4"/>
  <c r="M63" i="4"/>
  <c r="N63" i="4"/>
  <c r="O63" i="4"/>
  <c r="P63" i="4"/>
  <c r="Q63" i="4"/>
  <c r="R63" i="4"/>
  <c r="L64" i="4"/>
  <c r="T64" i="4" s="1"/>
  <c r="Y64" i="4" s="1"/>
  <c r="AH64" i="4" s="1"/>
  <c r="M64" i="4"/>
  <c r="N64" i="4"/>
  <c r="O64" i="4"/>
  <c r="P64" i="4"/>
  <c r="Q64" i="4"/>
  <c r="R64" i="4"/>
  <c r="L65" i="4"/>
  <c r="M65" i="4"/>
  <c r="N65" i="4"/>
  <c r="O65" i="4"/>
  <c r="P65" i="4"/>
  <c r="Q65" i="4"/>
  <c r="R65" i="4"/>
  <c r="L66" i="4"/>
  <c r="T66" i="4" s="1"/>
  <c r="Y66" i="4" s="1"/>
  <c r="AH66" i="4" s="1"/>
  <c r="M66" i="4"/>
  <c r="N66" i="4"/>
  <c r="O66" i="4"/>
  <c r="P66" i="4"/>
  <c r="Q66" i="4"/>
  <c r="R66" i="4"/>
  <c r="L67" i="4"/>
  <c r="M67" i="4"/>
  <c r="N67" i="4"/>
  <c r="O67" i="4"/>
  <c r="P67" i="4"/>
  <c r="Q67" i="4"/>
  <c r="R67" i="4"/>
  <c r="L68" i="4"/>
  <c r="T68" i="4" s="1"/>
  <c r="Y68" i="4" s="1"/>
  <c r="AH68" i="4" s="1"/>
  <c r="M68" i="4"/>
  <c r="N68" i="4"/>
  <c r="O68" i="4"/>
  <c r="P68" i="4"/>
  <c r="Q68" i="4"/>
  <c r="R68" i="4"/>
  <c r="L69" i="4"/>
  <c r="M69" i="4"/>
  <c r="N69" i="4"/>
  <c r="O69" i="4"/>
  <c r="P69" i="4"/>
  <c r="Q69" i="4"/>
  <c r="R69" i="4"/>
  <c r="L70" i="4"/>
  <c r="T70" i="4" s="1"/>
  <c r="Y70" i="4" s="1"/>
  <c r="AH70" i="4" s="1"/>
  <c r="M70" i="4"/>
  <c r="N70" i="4"/>
  <c r="O70" i="4"/>
  <c r="P70" i="4"/>
  <c r="Q70" i="4"/>
  <c r="R70" i="4"/>
  <c r="L71" i="4"/>
  <c r="M71" i="4"/>
  <c r="N71" i="4"/>
  <c r="O71" i="4"/>
  <c r="P71" i="4"/>
  <c r="Q71" i="4"/>
  <c r="R71" i="4"/>
  <c r="L72" i="4"/>
  <c r="T72" i="4" s="1"/>
  <c r="W72" i="4" s="1"/>
  <c r="AF72" i="4" s="1"/>
  <c r="M72" i="4"/>
  <c r="N72" i="4"/>
  <c r="O72" i="4"/>
  <c r="P72" i="4"/>
  <c r="Q72" i="4"/>
  <c r="R72" i="4"/>
  <c r="L73" i="4"/>
  <c r="T73" i="4" s="1"/>
  <c r="M73" i="4"/>
  <c r="N73" i="4"/>
  <c r="O73" i="4"/>
  <c r="P73" i="4"/>
  <c r="Q73" i="4"/>
  <c r="R73" i="4"/>
  <c r="L74" i="4"/>
  <c r="M74" i="4"/>
  <c r="N74" i="4"/>
  <c r="O74" i="4"/>
  <c r="P74" i="4"/>
  <c r="Q74" i="4"/>
  <c r="R74" i="4"/>
  <c r="L75" i="4"/>
  <c r="M75" i="4"/>
  <c r="N75" i="4"/>
  <c r="O75" i="4"/>
  <c r="P75" i="4"/>
  <c r="Q75" i="4"/>
  <c r="R75" i="4"/>
  <c r="L76" i="4"/>
  <c r="M76" i="4"/>
  <c r="N76" i="4"/>
  <c r="O76" i="4"/>
  <c r="P76" i="4"/>
  <c r="Q76" i="4"/>
  <c r="R76" i="4"/>
  <c r="L77" i="4"/>
  <c r="M77" i="4"/>
  <c r="N77" i="4"/>
  <c r="O77" i="4"/>
  <c r="P77" i="4"/>
  <c r="Q77" i="4"/>
  <c r="R77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0" i="4"/>
  <c r="M80" i="4"/>
  <c r="N80" i="4"/>
  <c r="O80" i="4"/>
  <c r="P80" i="4"/>
  <c r="Q80" i="4"/>
  <c r="R80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4" i="4"/>
  <c r="M84" i="4"/>
  <c r="N84" i="4"/>
  <c r="O84" i="4"/>
  <c r="P84" i="4"/>
  <c r="Q84" i="4"/>
  <c r="R84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T93" i="4" s="1"/>
  <c r="M93" i="4"/>
  <c r="N93" i="4"/>
  <c r="O93" i="4"/>
  <c r="P93" i="4"/>
  <c r="Q93" i="4"/>
  <c r="R93" i="4"/>
  <c r="L94" i="4"/>
  <c r="M94" i="4"/>
  <c r="N94" i="4"/>
  <c r="O94" i="4"/>
  <c r="P94" i="4"/>
  <c r="Q94" i="4"/>
  <c r="R94" i="4"/>
  <c r="L95" i="4"/>
  <c r="T95" i="4" s="1"/>
  <c r="Z95" i="4" s="1"/>
  <c r="AI95" i="4" s="1"/>
  <c r="M95" i="4"/>
  <c r="N95" i="4"/>
  <c r="O95" i="4"/>
  <c r="P95" i="4"/>
  <c r="Q95" i="4"/>
  <c r="R95" i="4"/>
  <c r="L96" i="4"/>
  <c r="M96" i="4"/>
  <c r="N96" i="4"/>
  <c r="O96" i="4"/>
  <c r="P96" i="4"/>
  <c r="Q96" i="4"/>
  <c r="R96" i="4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T61" i="4" l="1"/>
  <c r="Y61" i="4" s="1"/>
  <c r="AH61" i="4" s="1"/>
  <c r="T96" i="4"/>
  <c r="X96" i="4" s="1"/>
  <c r="AG96" i="4" s="1"/>
  <c r="T69" i="4"/>
  <c r="Y69" i="4" s="1"/>
  <c r="AH69" i="4" s="1"/>
  <c r="T59" i="4"/>
  <c r="V59" i="4" s="1"/>
  <c r="AE59" i="4" s="1"/>
  <c r="AC57" i="4"/>
  <c r="AL57" i="4" s="1"/>
  <c r="Y57" i="4"/>
  <c r="AH57" i="4" s="1"/>
  <c r="T74" i="4"/>
  <c r="W74" i="4" s="1"/>
  <c r="AF74" i="4" s="1"/>
  <c r="T71" i="4"/>
  <c r="Y71" i="4" s="1"/>
  <c r="AH71" i="4" s="1"/>
  <c r="T63" i="4"/>
  <c r="Y63" i="4" s="1"/>
  <c r="AH63" i="4" s="1"/>
  <c r="T38" i="4"/>
  <c r="Y38" i="4" s="1"/>
  <c r="AH38" i="4" s="1"/>
  <c r="AB96" i="4"/>
  <c r="AK96" i="4" s="1"/>
  <c r="T94" i="4"/>
  <c r="AA94" i="4" s="1"/>
  <c r="AJ94" i="4" s="1"/>
  <c r="T65" i="4"/>
  <c r="Y65" i="4" s="1"/>
  <c r="AH65" i="4" s="1"/>
  <c r="Y60" i="4"/>
  <c r="AH60" i="4" s="1"/>
  <c r="Y58" i="4"/>
  <c r="AH58" i="4" s="1"/>
  <c r="T39" i="4"/>
  <c r="V39" i="4" s="1"/>
  <c r="AE39" i="4" s="1"/>
  <c r="AC72" i="4"/>
  <c r="AL72" i="4" s="1"/>
  <c r="T67" i="4"/>
  <c r="Y67" i="4" s="1"/>
  <c r="AH67" i="4" s="1"/>
  <c r="T40" i="4"/>
  <c r="W40" i="4" s="1"/>
  <c r="AF40" i="4" s="1"/>
  <c r="T37" i="4"/>
  <c r="Z37" i="4" s="1"/>
  <c r="AI37" i="4" s="1"/>
  <c r="T35" i="4"/>
  <c r="V35" i="4" s="1"/>
  <c r="AE35" i="4" s="1"/>
  <c r="T33" i="4"/>
  <c r="W33" i="4" s="1"/>
  <c r="AF33" i="4" s="1"/>
  <c r="Y42" i="4"/>
  <c r="AH42" i="4" s="1"/>
  <c r="AC42" i="4"/>
  <c r="AL42" i="4" s="1"/>
  <c r="Y46" i="4"/>
  <c r="AH46" i="4" s="1"/>
  <c r="AC46" i="4"/>
  <c r="AL46" i="4" s="1"/>
  <c r="Y48" i="4"/>
  <c r="AH48" i="4" s="1"/>
  <c r="AC48" i="4"/>
  <c r="AL48" i="4" s="1"/>
  <c r="Y44" i="4"/>
  <c r="AH44" i="4" s="1"/>
  <c r="AC44" i="4"/>
  <c r="AL44" i="4" s="1"/>
  <c r="Y40" i="4"/>
  <c r="AH40" i="4" s="1"/>
  <c r="T45" i="4"/>
  <c r="W45" i="4" s="1"/>
  <c r="AF45" i="4" s="1"/>
  <c r="T34" i="4"/>
  <c r="V34" i="4" s="1"/>
  <c r="AE34" i="4" s="1"/>
  <c r="T36" i="4"/>
  <c r="Y36" i="4" s="1"/>
  <c r="AH36" i="4" s="1"/>
  <c r="T43" i="4"/>
  <c r="V43" i="4" s="1"/>
  <c r="AE43" i="4" s="1"/>
  <c r="T52" i="4"/>
  <c r="AC52" i="4" s="1"/>
  <c r="AL52" i="4" s="1"/>
  <c r="T54" i="4"/>
  <c r="AA54" i="4" s="1"/>
  <c r="AJ54" i="4" s="1"/>
  <c r="T98" i="4"/>
  <c r="W93" i="4"/>
  <c r="AF93" i="4" s="1"/>
  <c r="AA93" i="4"/>
  <c r="AJ93" i="4" s="1"/>
  <c r="V93" i="4"/>
  <c r="AE93" i="4" s="1"/>
  <c r="AB93" i="4"/>
  <c r="AK93" i="4" s="1"/>
  <c r="X93" i="4"/>
  <c r="AG93" i="4" s="1"/>
  <c r="AC93" i="4"/>
  <c r="AL93" i="4" s="1"/>
  <c r="Y93" i="4"/>
  <c r="AH93" i="4" s="1"/>
  <c r="Z93" i="4"/>
  <c r="AI93" i="4" s="1"/>
  <c r="X73" i="4"/>
  <c r="AG73" i="4" s="1"/>
  <c r="AB73" i="4"/>
  <c r="AK73" i="4" s="1"/>
  <c r="Y73" i="4"/>
  <c r="AH73" i="4" s="1"/>
  <c r="V73" i="4"/>
  <c r="AE73" i="4" s="1"/>
  <c r="AA73" i="4"/>
  <c r="AJ73" i="4" s="1"/>
  <c r="W73" i="4"/>
  <c r="AF73" i="4" s="1"/>
  <c r="Z73" i="4"/>
  <c r="AI73" i="4" s="1"/>
  <c r="AC73" i="4"/>
  <c r="AL73" i="4" s="1"/>
  <c r="V50" i="4"/>
  <c r="AE50" i="4" s="1"/>
  <c r="Z50" i="4"/>
  <c r="AI50" i="4" s="1"/>
  <c r="W50" i="4"/>
  <c r="AF50" i="4" s="1"/>
  <c r="AA50" i="4"/>
  <c r="AJ50" i="4" s="1"/>
  <c r="X50" i="4"/>
  <c r="AG50" i="4" s="1"/>
  <c r="AB50" i="4"/>
  <c r="AK50" i="4" s="1"/>
  <c r="Y50" i="4"/>
  <c r="AH50" i="4" s="1"/>
  <c r="AC50" i="4"/>
  <c r="AL50" i="4" s="1"/>
  <c r="V49" i="4"/>
  <c r="AE49" i="4" s="1"/>
  <c r="Z49" i="4"/>
  <c r="AI49" i="4" s="1"/>
  <c r="W49" i="4"/>
  <c r="AF49" i="4" s="1"/>
  <c r="AA49" i="4"/>
  <c r="AJ49" i="4" s="1"/>
  <c r="X49" i="4"/>
  <c r="AG49" i="4" s="1"/>
  <c r="AB49" i="4"/>
  <c r="AK49" i="4" s="1"/>
  <c r="Y49" i="4"/>
  <c r="AH49" i="4" s="1"/>
  <c r="AC49" i="4"/>
  <c r="AL49" i="4" s="1"/>
  <c r="V41" i="4"/>
  <c r="AE41" i="4" s="1"/>
  <c r="Z41" i="4"/>
  <c r="AI41" i="4" s="1"/>
  <c r="W41" i="4"/>
  <c r="AF41" i="4" s="1"/>
  <c r="AA41" i="4"/>
  <c r="AJ41" i="4" s="1"/>
  <c r="X41" i="4"/>
  <c r="AG41" i="4" s="1"/>
  <c r="AB41" i="4"/>
  <c r="AK41" i="4" s="1"/>
  <c r="Y41" i="4"/>
  <c r="AH41" i="4" s="1"/>
  <c r="AC41" i="4"/>
  <c r="AL41" i="4" s="1"/>
  <c r="T101" i="4"/>
  <c r="T97" i="4"/>
  <c r="T100" i="4"/>
  <c r="W96" i="4"/>
  <c r="AF96" i="4" s="1"/>
  <c r="Y96" i="4"/>
  <c r="AH96" i="4" s="1"/>
  <c r="Z96" i="4"/>
  <c r="AI96" i="4" s="1"/>
  <c r="AA96" i="4"/>
  <c r="AJ96" i="4" s="1"/>
  <c r="W95" i="4"/>
  <c r="AF95" i="4" s="1"/>
  <c r="AA95" i="4"/>
  <c r="AJ95" i="4" s="1"/>
  <c r="V95" i="4"/>
  <c r="AE95" i="4" s="1"/>
  <c r="AB95" i="4"/>
  <c r="AK95" i="4" s="1"/>
  <c r="X95" i="4"/>
  <c r="AG95" i="4" s="1"/>
  <c r="AC95" i="4"/>
  <c r="AL95" i="4" s="1"/>
  <c r="Y95" i="4"/>
  <c r="AH95" i="4" s="1"/>
  <c r="T75" i="4"/>
  <c r="T99" i="4"/>
  <c r="T90" i="4"/>
  <c r="T86" i="4"/>
  <c r="T82" i="4"/>
  <c r="T78" i="4"/>
  <c r="Z67" i="4"/>
  <c r="AI67" i="4" s="1"/>
  <c r="AA67" i="4"/>
  <c r="AJ67" i="4" s="1"/>
  <c r="AA65" i="4"/>
  <c r="AJ65" i="4" s="1"/>
  <c r="AB63" i="4"/>
  <c r="AK63" i="4" s="1"/>
  <c r="V61" i="4"/>
  <c r="AE61" i="4" s="1"/>
  <c r="Z61" i="4"/>
  <c r="AI61" i="4" s="1"/>
  <c r="X61" i="4"/>
  <c r="AG61" i="4" s="1"/>
  <c r="AB61" i="4"/>
  <c r="AK61" i="4" s="1"/>
  <c r="W61" i="4"/>
  <c r="AF61" i="4" s="1"/>
  <c r="AA61" i="4"/>
  <c r="AJ61" i="4" s="1"/>
  <c r="AC61" i="4"/>
  <c r="AL61" i="4" s="1"/>
  <c r="T91" i="4"/>
  <c r="T87" i="4"/>
  <c r="T83" i="4"/>
  <c r="T79" i="4"/>
  <c r="Z72" i="4"/>
  <c r="AI72" i="4" s="1"/>
  <c r="AC70" i="4"/>
  <c r="AL70" i="4" s="1"/>
  <c r="AC68" i="4"/>
  <c r="AL68" i="4" s="1"/>
  <c r="AC66" i="4"/>
  <c r="AL66" i="4" s="1"/>
  <c r="AC64" i="4"/>
  <c r="AL64" i="4" s="1"/>
  <c r="AC62" i="4"/>
  <c r="AL62" i="4" s="1"/>
  <c r="V57" i="4"/>
  <c r="AE57" i="4" s="1"/>
  <c r="Z57" i="4"/>
  <c r="AI57" i="4" s="1"/>
  <c r="X57" i="4"/>
  <c r="AG57" i="4" s="1"/>
  <c r="AB57" i="4"/>
  <c r="AK57" i="4" s="1"/>
  <c r="W57" i="4"/>
  <c r="AF57" i="4" s="1"/>
  <c r="AA57" i="4"/>
  <c r="AJ57" i="4" s="1"/>
  <c r="V53" i="4"/>
  <c r="AE53" i="4" s="1"/>
  <c r="Z53" i="4"/>
  <c r="AI53" i="4" s="1"/>
  <c r="W53" i="4"/>
  <c r="AF53" i="4" s="1"/>
  <c r="AA53" i="4"/>
  <c r="AJ53" i="4" s="1"/>
  <c r="X53" i="4"/>
  <c r="AG53" i="4" s="1"/>
  <c r="AB53" i="4"/>
  <c r="AK53" i="4" s="1"/>
  <c r="Y53" i="4"/>
  <c r="AH53" i="4" s="1"/>
  <c r="V47" i="4"/>
  <c r="AE47" i="4" s="1"/>
  <c r="Z47" i="4"/>
  <c r="AI47" i="4" s="1"/>
  <c r="W47" i="4"/>
  <c r="AF47" i="4" s="1"/>
  <c r="AA47" i="4"/>
  <c r="AJ47" i="4" s="1"/>
  <c r="X47" i="4"/>
  <c r="AG47" i="4" s="1"/>
  <c r="AB47" i="4"/>
  <c r="AK47" i="4" s="1"/>
  <c r="Y47" i="4"/>
  <c r="AH47" i="4" s="1"/>
  <c r="AC47" i="4"/>
  <c r="AL47" i="4" s="1"/>
  <c r="T92" i="4"/>
  <c r="T88" i="4"/>
  <c r="T84" i="4"/>
  <c r="T80" i="4"/>
  <c r="T76" i="4"/>
  <c r="V56" i="4"/>
  <c r="AE56" i="4" s="1"/>
  <c r="Z56" i="4"/>
  <c r="AI56" i="4" s="1"/>
  <c r="W56" i="4"/>
  <c r="AF56" i="4" s="1"/>
  <c r="AA56" i="4"/>
  <c r="AJ56" i="4" s="1"/>
  <c r="X56" i="4"/>
  <c r="AG56" i="4" s="1"/>
  <c r="AB56" i="4"/>
  <c r="AK56" i="4" s="1"/>
  <c r="Y56" i="4"/>
  <c r="AH56" i="4" s="1"/>
  <c r="T89" i="4"/>
  <c r="T85" i="4"/>
  <c r="T81" i="4"/>
  <c r="T77" i="4"/>
  <c r="X72" i="4"/>
  <c r="AG72" i="4" s="1"/>
  <c r="AB72" i="4"/>
  <c r="AK72" i="4" s="1"/>
  <c r="V72" i="4"/>
  <c r="AE72" i="4" s="1"/>
  <c r="AA72" i="4"/>
  <c r="AJ72" i="4" s="1"/>
  <c r="Y72" i="4"/>
  <c r="AH72" i="4" s="1"/>
  <c r="V70" i="4"/>
  <c r="AE70" i="4" s="1"/>
  <c r="Z70" i="4"/>
  <c r="AI70" i="4" s="1"/>
  <c r="X70" i="4"/>
  <c r="AG70" i="4" s="1"/>
  <c r="AB70" i="4"/>
  <c r="AK70" i="4" s="1"/>
  <c r="W70" i="4"/>
  <c r="AF70" i="4" s="1"/>
  <c r="AA70" i="4"/>
  <c r="AJ70" i="4" s="1"/>
  <c r="V68" i="4"/>
  <c r="AE68" i="4" s="1"/>
  <c r="Z68" i="4"/>
  <c r="AI68" i="4" s="1"/>
  <c r="X68" i="4"/>
  <c r="AG68" i="4" s="1"/>
  <c r="AB68" i="4"/>
  <c r="AK68" i="4" s="1"/>
  <c r="W68" i="4"/>
  <c r="AF68" i="4" s="1"/>
  <c r="AA68" i="4"/>
  <c r="AJ68" i="4" s="1"/>
  <c r="V66" i="4"/>
  <c r="AE66" i="4" s="1"/>
  <c r="Z66" i="4"/>
  <c r="AI66" i="4" s="1"/>
  <c r="X66" i="4"/>
  <c r="AG66" i="4" s="1"/>
  <c r="AB66" i="4"/>
  <c r="AK66" i="4" s="1"/>
  <c r="W66" i="4"/>
  <c r="AF66" i="4" s="1"/>
  <c r="AA66" i="4"/>
  <c r="AJ66" i="4" s="1"/>
  <c r="V64" i="4"/>
  <c r="AE64" i="4" s="1"/>
  <c r="Z64" i="4"/>
  <c r="AI64" i="4" s="1"/>
  <c r="X64" i="4"/>
  <c r="AG64" i="4" s="1"/>
  <c r="AB64" i="4"/>
  <c r="AK64" i="4" s="1"/>
  <c r="W64" i="4"/>
  <c r="AF64" i="4" s="1"/>
  <c r="AA64" i="4"/>
  <c r="AJ64" i="4" s="1"/>
  <c r="V62" i="4"/>
  <c r="AE62" i="4" s="1"/>
  <c r="Z62" i="4"/>
  <c r="AI62" i="4" s="1"/>
  <c r="X62" i="4"/>
  <c r="AG62" i="4" s="1"/>
  <c r="AB62" i="4"/>
  <c r="AK62" i="4" s="1"/>
  <c r="W62" i="4"/>
  <c r="AF62" i="4" s="1"/>
  <c r="AA62" i="4"/>
  <c r="AJ62" i="4" s="1"/>
  <c r="V60" i="4"/>
  <c r="AE60" i="4" s="1"/>
  <c r="Z60" i="4"/>
  <c r="AI60" i="4" s="1"/>
  <c r="X60" i="4"/>
  <c r="AG60" i="4" s="1"/>
  <c r="AB60" i="4"/>
  <c r="AK60" i="4" s="1"/>
  <c r="W60" i="4"/>
  <c r="AF60" i="4" s="1"/>
  <c r="AA60" i="4"/>
  <c r="AJ60" i="4" s="1"/>
  <c r="V58" i="4"/>
  <c r="AE58" i="4" s="1"/>
  <c r="Z58" i="4"/>
  <c r="AI58" i="4" s="1"/>
  <c r="X58" i="4"/>
  <c r="AG58" i="4" s="1"/>
  <c r="AB58" i="4"/>
  <c r="AK58" i="4" s="1"/>
  <c r="W58" i="4"/>
  <c r="AF58" i="4" s="1"/>
  <c r="AA58" i="4"/>
  <c r="AJ58" i="4" s="1"/>
  <c r="V55" i="4"/>
  <c r="AE55" i="4" s="1"/>
  <c r="Z55" i="4"/>
  <c r="AI55" i="4" s="1"/>
  <c r="W55" i="4"/>
  <c r="AF55" i="4" s="1"/>
  <c r="AA55" i="4"/>
  <c r="AJ55" i="4" s="1"/>
  <c r="X55" i="4"/>
  <c r="AG55" i="4" s="1"/>
  <c r="AB55" i="4"/>
  <c r="AK55" i="4" s="1"/>
  <c r="Y55" i="4"/>
  <c r="AH55" i="4" s="1"/>
  <c r="V51" i="4"/>
  <c r="AE51" i="4" s="1"/>
  <c r="Z51" i="4"/>
  <c r="AI51" i="4" s="1"/>
  <c r="W51" i="4"/>
  <c r="AF51" i="4" s="1"/>
  <c r="AA51" i="4"/>
  <c r="AJ51" i="4" s="1"/>
  <c r="X51" i="4"/>
  <c r="AG51" i="4" s="1"/>
  <c r="AB51" i="4"/>
  <c r="AK51" i="4" s="1"/>
  <c r="Y51" i="4"/>
  <c r="AH51" i="4" s="1"/>
  <c r="V48" i="4"/>
  <c r="AE48" i="4" s="1"/>
  <c r="Z48" i="4"/>
  <c r="AI48" i="4" s="1"/>
  <c r="W48" i="4"/>
  <c r="AF48" i="4" s="1"/>
  <c r="AA48" i="4"/>
  <c r="AJ48" i="4" s="1"/>
  <c r="X48" i="4"/>
  <c r="AG48" i="4" s="1"/>
  <c r="AB48" i="4"/>
  <c r="AK48" i="4" s="1"/>
  <c r="V46" i="4"/>
  <c r="AE46" i="4" s="1"/>
  <c r="Z46" i="4"/>
  <c r="AI46" i="4" s="1"/>
  <c r="W46" i="4"/>
  <c r="AF46" i="4" s="1"/>
  <c r="AA46" i="4"/>
  <c r="AJ46" i="4" s="1"/>
  <c r="X46" i="4"/>
  <c r="AG46" i="4" s="1"/>
  <c r="AB46" i="4"/>
  <c r="AK46" i="4" s="1"/>
  <c r="V44" i="4"/>
  <c r="AE44" i="4" s="1"/>
  <c r="Z44" i="4"/>
  <c r="AI44" i="4" s="1"/>
  <c r="W44" i="4"/>
  <c r="AF44" i="4" s="1"/>
  <c r="AA44" i="4"/>
  <c r="AJ44" i="4" s="1"/>
  <c r="X44" i="4"/>
  <c r="AG44" i="4" s="1"/>
  <c r="AB44" i="4"/>
  <c r="AK44" i="4" s="1"/>
  <c r="V42" i="4"/>
  <c r="AE42" i="4" s="1"/>
  <c r="Z42" i="4"/>
  <c r="AI42" i="4" s="1"/>
  <c r="W42" i="4"/>
  <c r="AF42" i="4" s="1"/>
  <c r="AA42" i="4"/>
  <c r="AJ42" i="4" s="1"/>
  <c r="X42" i="4"/>
  <c r="AG42" i="4" s="1"/>
  <c r="AB42" i="4"/>
  <c r="AK42" i="4" s="1"/>
  <c r="Z38" i="4"/>
  <c r="AI38" i="4" s="1"/>
  <c r="X36" i="4"/>
  <c r="AG36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W38" i="4" l="1"/>
  <c r="AF38" i="4" s="1"/>
  <c r="X67" i="4"/>
  <c r="AG67" i="4" s="1"/>
  <c r="V96" i="4"/>
  <c r="AE96" i="4" s="1"/>
  <c r="AB38" i="4"/>
  <c r="AK38" i="4" s="1"/>
  <c r="AC67" i="4"/>
  <c r="AL67" i="4" s="1"/>
  <c r="AC96" i="4"/>
  <c r="AL96" i="4" s="1"/>
  <c r="AC38" i="4"/>
  <c r="AL38" i="4" s="1"/>
  <c r="W69" i="4"/>
  <c r="AF69" i="4" s="1"/>
  <c r="AB69" i="4"/>
  <c r="AK69" i="4" s="1"/>
  <c r="X40" i="4"/>
  <c r="AG40" i="4" s="1"/>
  <c r="V69" i="4"/>
  <c r="AE69" i="4" s="1"/>
  <c r="Z52" i="4"/>
  <c r="AI52" i="4" s="1"/>
  <c r="V94" i="4"/>
  <c r="AE94" i="4" s="1"/>
  <c r="AA45" i="4"/>
  <c r="AJ45" i="4" s="1"/>
  <c r="AC69" i="4"/>
  <c r="AL69" i="4" s="1"/>
  <c r="X69" i="4"/>
  <c r="AG69" i="4" s="1"/>
  <c r="AB59" i="4"/>
  <c r="AK59" i="4" s="1"/>
  <c r="AC45" i="4"/>
  <c r="AL45" i="4" s="1"/>
  <c r="V52" i="4"/>
  <c r="AE52" i="4" s="1"/>
  <c r="V71" i="4"/>
  <c r="AE71" i="4" s="1"/>
  <c r="AC59" i="4"/>
  <c r="AL59" i="4" s="1"/>
  <c r="Z45" i="4"/>
  <c r="AI45" i="4" s="1"/>
  <c r="AA69" i="4"/>
  <c r="AJ69" i="4" s="1"/>
  <c r="Z69" i="4"/>
  <c r="AI69" i="4" s="1"/>
  <c r="V74" i="4"/>
  <c r="AE74" i="4" s="1"/>
  <c r="X59" i="4"/>
  <c r="AG59" i="4" s="1"/>
  <c r="AB45" i="4"/>
  <c r="AK45" i="4" s="1"/>
  <c r="V45" i="4"/>
  <c r="AE45" i="4" s="1"/>
  <c r="AC39" i="4"/>
  <c r="AL39" i="4" s="1"/>
  <c r="AC63" i="4"/>
  <c r="AL63" i="4" s="1"/>
  <c r="V63" i="4"/>
  <c r="AE63" i="4" s="1"/>
  <c r="X65" i="4"/>
  <c r="AG65" i="4" s="1"/>
  <c r="Y59" i="4"/>
  <c r="AH59" i="4" s="1"/>
  <c r="AA59" i="4"/>
  <c r="AJ59" i="4" s="1"/>
  <c r="Z59" i="4"/>
  <c r="AI59" i="4" s="1"/>
  <c r="W94" i="4"/>
  <c r="AF94" i="4" s="1"/>
  <c r="X63" i="4"/>
  <c r="AG63" i="4" s="1"/>
  <c r="AB65" i="4"/>
  <c r="AK65" i="4" s="1"/>
  <c r="AA35" i="4"/>
  <c r="AJ35" i="4" s="1"/>
  <c r="X45" i="4"/>
  <c r="AG45" i="4" s="1"/>
  <c r="AB52" i="4"/>
  <c r="AK52" i="4" s="1"/>
  <c r="AA39" i="4"/>
  <c r="AJ39" i="4" s="1"/>
  <c r="W63" i="4"/>
  <c r="AF63" i="4" s="1"/>
  <c r="AC65" i="4"/>
  <c r="AL65" i="4" s="1"/>
  <c r="Z65" i="4"/>
  <c r="AI65" i="4" s="1"/>
  <c r="W71" i="4"/>
  <c r="AF71" i="4" s="1"/>
  <c r="W59" i="4"/>
  <c r="AF59" i="4" s="1"/>
  <c r="AA40" i="4"/>
  <c r="AJ40" i="4" s="1"/>
  <c r="X38" i="4"/>
  <c r="AG38" i="4" s="1"/>
  <c r="V38" i="4"/>
  <c r="AE38" i="4" s="1"/>
  <c r="Z40" i="4"/>
  <c r="AI40" i="4" s="1"/>
  <c r="W67" i="4"/>
  <c r="AF67" i="4" s="1"/>
  <c r="V67" i="4"/>
  <c r="AE67" i="4" s="1"/>
  <c r="AC74" i="4"/>
  <c r="AL74" i="4" s="1"/>
  <c r="AA38" i="4"/>
  <c r="AJ38" i="4" s="1"/>
  <c r="AB40" i="4"/>
  <c r="AK40" i="4" s="1"/>
  <c r="V40" i="4"/>
  <c r="AE40" i="4" s="1"/>
  <c r="Y45" i="4"/>
  <c r="AH45" i="4" s="1"/>
  <c r="X52" i="4"/>
  <c r="AG52" i="4" s="1"/>
  <c r="AA63" i="4"/>
  <c r="AJ63" i="4" s="1"/>
  <c r="Z63" i="4"/>
  <c r="AI63" i="4" s="1"/>
  <c r="W65" i="4"/>
  <c r="AF65" i="4" s="1"/>
  <c r="V65" i="4"/>
  <c r="AE65" i="4" s="1"/>
  <c r="AB67" i="4"/>
  <c r="AK67" i="4" s="1"/>
  <c r="AA74" i="4"/>
  <c r="AJ74" i="4" s="1"/>
  <c r="AC40" i="4"/>
  <c r="AL40" i="4" s="1"/>
  <c r="AC94" i="4"/>
  <c r="AL94" i="4" s="1"/>
  <c r="Z94" i="4"/>
  <c r="AI94" i="4" s="1"/>
  <c r="AB43" i="4"/>
  <c r="AK43" i="4" s="1"/>
  <c r="AN62" i="4"/>
  <c r="I62" i="4" s="1"/>
  <c r="AB39" i="4"/>
  <c r="AK39" i="4" s="1"/>
  <c r="Z39" i="4"/>
  <c r="AI39" i="4" s="1"/>
  <c r="AC71" i="4"/>
  <c r="AL71" i="4" s="1"/>
  <c r="X71" i="4"/>
  <c r="AG71" i="4" s="1"/>
  <c r="AB54" i="4"/>
  <c r="AK54" i="4" s="1"/>
  <c r="Z74" i="4"/>
  <c r="AI74" i="4" s="1"/>
  <c r="AB74" i="4"/>
  <c r="AK74" i="4" s="1"/>
  <c r="X94" i="4"/>
  <c r="AG94" i="4" s="1"/>
  <c r="Y94" i="4"/>
  <c r="AH94" i="4" s="1"/>
  <c r="Y39" i="4"/>
  <c r="AH39" i="4" s="1"/>
  <c r="W39" i="4"/>
  <c r="AF39" i="4" s="1"/>
  <c r="AB71" i="4"/>
  <c r="AK71" i="4" s="1"/>
  <c r="AN96" i="4"/>
  <c r="I96" i="4" s="1"/>
  <c r="X39" i="4"/>
  <c r="AG39" i="4" s="1"/>
  <c r="AA71" i="4"/>
  <c r="AJ71" i="4" s="1"/>
  <c r="Z71" i="4"/>
  <c r="AI71" i="4" s="1"/>
  <c r="Z54" i="4"/>
  <c r="AI54" i="4" s="1"/>
  <c r="Y74" i="4"/>
  <c r="AH74" i="4" s="1"/>
  <c r="X74" i="4"/>
  <c r="AG74" i="4" s="1"/>
  <c r="AB94" i="4"/>
  <c r="AK94" i="4" s="1"/>
  <c r="AC37" i="4"/>
  <c r="AL37" i="4" s="1"/>
  <c r="X37" i="4"/>
  <c r="AG37" i="4" s="1"/>
  <c r="AA37" i="4"/>
  <c r="AJ37" i="4" s="1"/>
  <c r="W37" i="4"/>
  <c r="AF37" i="4" s="1"/>
  <c r="Y37" i="4"/>
  <c r="AH37" i="4" s="1"/>
  <c r="V37" i="4"/>
  <c r="AE37" i="4" s="1"/>
  <c r="AB37" i="4"/>
  <c r="AK37" i="4" s="1"/>
  <c r="AA36" i="4"/>
  <c r="AJ36" i="4" s="1"/>
  <c r="AC36" i="4"/>
  <c r="AL36" i="4" s="1"/>
  <c r="W36" i="4"/>
  <c r="AF36" i="4" s="1"/>
  <c r="AB36" i="4"/>
  <c r="AK36" i="4" s="1"/>
  <c r="Z36" i="4"/>
  <c r="AI36" i="4" s="1"/>
  <c r="V36" i="4"/>
  <c r="AE36" i="4" s="1"/>
  <c r="Z35" i="4"/>
  <c r="AI35" i="4" s="1"/>
  <c r="Y35" i="4"/>
  <c r="AH35" i="4" s="1"/>
  <c r="AB35" i="4"/>
  <c r="AK35" i="4" s="1"/>
  <c r="Z33" i="4"/>
  <c r="AI33" i="4" s="1"/>
  <c r="AC35" i="4"/>
  <c r="AL35" i="4" s="1"/>
  <c r="W35" i="4"/>
  <c r="AF35" i="4" s="1"/>
  <c r="V33" i="4"/>
  <c r="AE33" i="4" s="1"/>
  <c r="X35" i="4"/>
  <c r="AG35" i="4" s="1"/>
  <c r="AA34" i="4"/>
  <c r="AJ34" i="4" s="1"/>
  <c r="AB33" i="4"/>
  <c r="AK33" i="4" s="1"/>
  <c r="X33" i="4"/>
  <c r="AG33" i="4" s="1"/>
  <c r="AC33" i="4"/>
  <c r="AL33" i="4" s="1"/>
  <c r="AA33" i="4"/>
  <c r="AJ33" i="4" s="1"/>
  <c r="Y33" i="4"/>
  <c r="AH33" i="4" s="1"/>
  <c r="W54" i="4"/>
  <c r="AF54" i="4" s="1"/>
  <c r="W34" i="4"/>
  <c r="AF34" i="4" s="1"/>
  <c r="AN44" i="4"/>
  <c r="I44" i="4" s="1"/>
  <c r="AA43" i="4"/>
  <c r="AJ43" i="4" s="1"/>
  <c r="AC34" i="4"/>
  <c r="AL34" i="4" s="1"/>
  <c r="AB34" i="4"/>
  <c r="AK34" i="4" s="1"/>
  <c r="Z34" i="4"/>
  <c r="AI34" i="4" s="1"/>
  <c r="AC43" i="4"/>
  <c r="AL43" i="4" s="1"/>
  <c r="W43" i="4"/>
  <c r="AF43" i="4" s="1"/>
  <c r="Y34" i="4"/>
  <c r="AH34" i="4" s="1"/>
  <c r="X34" i="4"/>
  <c r="AG34" i="4" s="1"/>
  <c r="Y43" i="4"/>
  <c r="AH43" i="4" s="1"/>
  <c r="Z43" i="4"/>
  <c r="AI43" i="4" s="1"/>
  <c r="X43" i="4"/>
  <c r="AG43" i="4" s="1"/>
  <c r="AA52" i="4"/>
  <c r="AJ52" i="4" s="1"/>
  <c r="Y52" i="4"/>
  <c r="AH52" i="4" s="1"/>
  <c r="W52" i="4"/>
  <c r="AF52" i="4" s="1"/>
  <c r="AN47" i="4"/>
  <c r="I47" i="4" s="1"/>
  <c r="Y54" i="4"/>
  <c r="AH54" i="4" s="1"/>
  <c r="V54" i="4"/>
  <c r="AE54" i="4" s="1"/>
  <c r="X54" i="4"/>
  <c r="AG54" i="4" s="1"/>
  <c r="AC54" i="4"/>
  <c r="AL54" i="4" s="1"/>
  <c r="AN48" i="4"/>
  <c r="I48" i="4" s="1"/>
  <c r="AN66" i="4"/>
  <c r="I66" i="4" s="1"/>
  <c r="AN70" i="4"/>
  <c r="I70" i="4" s="1"/>
  <c r="AN93" i="4"/>
  <c r="I93" i="4" s="1"/>
  <c r="Y89" i="4"/>
  <c r="AH89" i="4" s="1"/>
  <c r="AC89" i="4"/>
  <c r="AL89" i="4" s="1"/>
  <c r="W89" i="4"/>
  <c r="AF89" i="4" s="1"/>
  <c r="AA89" i="4"/>
  <c r="AJ89" i="4" s="1"/>
  <c r="X89" i="4"/>
  <c r="AG89" i="4" s="1"/>
  <c r="Z89" i="4"/>
  <c r="AI89" i="4" s="1"/>
  <c r="AB89" i="4"/>
  <c r="AK89" i="4" s="1"/>
  <c r="V89" i="4"/>
  <c r="AE89" i="4" s="1"/>
  <c r="Y80" i="4"/>
  <c r="AH80" i="4" s="1"/>
  <c r="AC80" i="4"/>
  <c r="AL80" i="4" s="1"/>
  <c r="W80" i="4"/>
  <c r="AF80" i="4" s="1"/>
  <c r="AA80" i="4"/>
  <c r="AJ80" i="4" s="1"/>
  <c r="V80" i="4"/>
  <c r="AE80" i="4" s="1"/>
  <c r="X80" i="4"/>
  <c r="AG80" i="4" s="1"/>
  <c r="Z80" i="4"/>
  <c r="AI80" i="4" s="1"/>
  <c r="AB80" i="4"/>
  <c r="AK80" i="4" s="1"/>
  <c r="AN57" i="4"/>
  <c r="I57" i="4" s="1"/>
  <c r="Y83" i="4"/>
  <c r="AH83" i="4" s="1"/>
  <c r="AC83" i="4"/>
  <c r="AL83" i="4" s="1"/>
  <c r="W83" i="4"/>
  <c r="AF83" i="4" s="1"/>
  <c r="AA83" i="4"/>
  <c r="AJ83" i="4" s="1"/>
  <c r="AB83" i="4"/>
  <c r="AK83" i="4" s="1"/>
  <c r="V83" i="4"/>
  <c r="AE83" i="4" s="1"/>
  <c r="X83" i="4"/>
  <c r="AG83" i="4" s="1"/>
  <c r="Z83" i="4"/>
  <c r="AI83" i="4" s="1"/>
  <c r="Y90" i="4"/>
  <c r="AH90" i="4" s="1"/>
  <c r="AC90" i="4"/>
  <c r="AL90" i="4" s="1"/>
  <c r="W90" i="4"/>
  <c r="AF90" i="4" s="1"/>
  <c r="AA90" i="4"/>
  <c r="AJ90" i="4" s="1"/>
  <c r="Z90" i="4"/>
  <c r="AI90" i="4" s="1"/>
  <c r="AB90" i="4"/>
  <c r="AK90" i="4" s="1"/>
  <c r="V90" i="4"/>
  <c r="AE90" i="4" s="1"/>
  <c r="X90" i="4"/>
  <c r="AG90" i="4" s="1"/>
  <c r="Y100" i="4"/>
  <c r="AH100" i="4" s="1"/>
  <c r="AC100" i="4"/>
  <c r="AL100" i="4" s="1"/>
  <c r="V100" i="4"/>
  <c r="AE100" i="4" s="1"/>
  <c r="Z100" i="4"/>
  <c r="AI100" i="4" s="1"/>
  <c r="W100" i="4"/>
  <c r="AF100" i="4" s="1"/>
  <c r="AA100" i="4"/>
  <c r="AJ100" i="4" s="1"/>
  <c r="X100" i="4"/>
  <c r="AG100" i="4" s="1"/>
  <c r="AB100" i="4"/>
  <c r="AK100" i="4" s="1"/>
  <c r="Y76" i="4"/>
  <c r="AH76" i="4" s="1"/>
  <c r="AC76" i="4"/>
  <c r="AL76" i="4" s="1"/>
  <c r="W76" i="4"/>
  <c r="AF76" i="4" s="1"/>
  <c r="AA76" i="4"/>
  <c r="AJ76" i="4" s="1"/>
  <c r="V76" i="4"/>
  <c r="AE76" i="4" s="1"/>
  <c r="X76" i="4"/>
  <c r="AG76" i="4" s="1"/>
  <c r="Z76" i="4"/>
  <c r="AI76" i="4" s="1"/>
  <c r="AB76" i="4"/>
  <c r="AK76" i="4" s="1"/>
  <c r="Y86" i="4"/>
  <c r="AH86" i="4" s="1"/>
  <c r="AC86" i="4"/>
  <c r="AL86" i="4" s="1"/>
  <c r="W86" i="4"/>
  <c r="AF86" i="4" s="1"/>
  <c r="AA86" i="4"/>
  <c r="AJ86" i="4" s="1"/>
  <c r="Z86" i="4"/>
  <c r="AI86" i="4" s="1"/>
  <c r="AB86" i="4"/>
  <c r="AK86" i="4" s="1"/>
  <c r="V86" i="4"/>
  <c r="AE86" i="4" s="1"/>
  <c r="X86" i="4"/>
  <c r="AG86" i="4" s="1"/>
  <c r="AN42" i="4"/>
  <c r="I42" i="4" s="1"/>
  <c r="AN46" i="4"/>
  <c r="I46" i="4" s="1"/>
  <c r="AN55" i="4"/>
  <c r="I55" i="4" s="1"/>
  <c r="AN60" i="4"/>
  <c r="I60" i="4" s="1"/>
  <c r="AN64" i="4"/>
  <c r="I64" i="4" s="1"/>
  <c r="AN68" i="4"/>
  <c r="I68" i="4" s="1"/>
  <c r="Y77" i="4"/>
  <c r="AH77" i="4" s="1"/>
  <c r="AC77" i="4"/>
  <c r="AL77" i="4" s="1"/>
  <c r="W77" i="4"/>
  <c r="AF77" i="4" s="1"/>
  <c r="AA77" i="4"/>
  <c r="AJ77" i="4" s="1"/>
  <c r="X77" i="4"/>
  <c r="AG77" i="4" s="1"/>
  <c r="Z77" i="4"/>
  <c r="AI77" i="4" s="1"/>
  <c r="AB77" i="4"/>
  <c r="AK77" i="4" s="1"/>
  <c r="V77" i="4"/>
  <c r="AE77" i="4" s="1"/>
  <c r="Y84" i="4"/>
  <c r="AH84" i="4" s="1"/>
  <c r="AC84" i="4"/>
  <c r="AL84" i="4" s="1"/>
  <c r="W84" i="4"/>
  <c r="AF84" i="4" s="1"/>
  <c r="AA84" i="4"/>
  <c r="AJ84" i="4" s="1"/>
  <c r="V84" i="4"/>
  <c r="AE84" i="4" s="1"/>
  <c r="X84" i="4"/>
  <c r="AG84" i="4" s="1"/>
  <c r="Z84" i="4"/>
  <c r="AI84" i="4" s="1"/>
  <c r="AB84" i="4"/>
  <c r="AK84" i="4" s="1"/>
  <c r="Y87" i="4"/>
  <c r="AH87" i="4" s="1"/>
  <c r="AC87" i="4"/>
  <c r="AL87" i="4" s="1"/>
  <c r="W87" i="4"/>
  <c r="AF87" i="4" s="1"/>
  <c r="AA87" i="4"/>
  <c r="AJ87" i="4" s="1"/>
  <c r="AB87" i="4"/>
  <c r="AK87" i="4" s="1"/>
  <c r="V87" i="4"/>
  <c r="AE87" i="4" s="1"/>
  <c r="X87" i="4"/>
  <c r="AG87" i="4" s="1"/>
  <c r="Z87" i="4"/>
  <c r="AI87" i="4" s="1"/>
  <c r="AN61" i="4"/>
  <c r="I61" i="4" s="1"/>
  <c r="Y78" i="4"/>
  <c r="AH78" i="4" s="1"/>
  <c r="AC78" i="4"/>
  <c r="AL78" i="4" s="1"/>
  <c r="W78" i="4"/>
  <c r="AF78" i="4" s="1"/>
  <c r="AA78" i="4"/>
  <c r="AJ78" i="4" s="1"/>
  <c r="Z78" i="4"/>
  <c r="AI78" i="4" s="1"/>
  <c r="AB78" i="4"/>
  <c r="AK78" i="4" s="1"/>
  <c r="V78" i="4"/>
  <c r="AE78" i="4" s="1"/>
  <c r="X78" i="4"/>
  <c r="AG78" i="4" s="1"/>
  <c r="Y99" i="4"/>
  <c r="AH99" i="4" s="1"/>
  <c r="AC99" i="4"/>
  <c r="AL99" i="4" s="1"/>
  <c r="V99" i="4"/>
  <c r="AE99" i="4" s="1"/>
  <c r="Z99" i="4"/>
  <c r="AI99" i="4" s="1"/>
  <c r="W99" i="4"/>
  <c r="AF99" i="4" s="1"/>
  <c r="AA99" i="4"/>
  <c r="AJ99" i="4" s="1"/>
  <c r="X99" i="4"/>
  <c r="AG99" i="4" s="1"/>
  <c r="AB99" i="4"/>
  <c r="AK99" i="4" s="1"/>
  <c r="Y97" i="4"/>
  <c r="AH97" i="4" s="1"/>
  <c r="AC97" i="4"/>
  <c r="AL97" i="4" s="1"/>
  <c r="V97" i="4"/>
  <c r="AE97" i="4" s="1"/>
  <c r="Z97" i="4"/>
  <c r="AI97" i="4" s="1"/>
  <c r="W97" i="4"/>
  <c r="AF97" i="4" s="1"/>
  <c r="AA97" i="4"/>
  <c r="AJ97" i="4" s="1"/>
  <c r="AB97" i="4"/>
  <c r="AK97" i="4" s="1"/>
  <c r="X97" i="4"/>
  <c r="AG97" i="4" s="1"/>
  <c r="AN58" i="4"/>
  <c r="I58" i="4" s="1"/>
  <c r="Y85" i="4"/>
  <c r="AH85" i="4" s="1"/>
  <c r="AC85" i="4"/>
  <c r="AL85" i="4" s="1"/>
  <c r="W85" i="4"/>
  <c r="AF85" i="4" s="1"/>
  <c r="AA85" i="4"/>
  <c r="AJ85" i="4" s="1"/>
  <c r="X85" i="4"/>
  <c r="AG85" i="4" s="1"/>
  <c r="Z85" i="4"/>
  <c r="AI85" i="4" s="1"/>
  <c r="AB85" i="4"/>
  <c r="AK85" i="4" s="1"/>
  <c r="V85" i="4"/>
  <c r="AE85" i="4" s="1"/>
  <c r="Y92" i="4"/>
  <c r="AH92" i="4" s="1"/>
  <c r="AC92" i="4"/>
  <c r="AL92" i="4" s="1"/>
  <c r="W92" i="4"/>
  <c r="AF92" i="4" s="1"/>
  <c r="AA92" i="4"/>
  <c r="AJ92" i="4" s="1"/>
  <c r="V92" i="4"/>
  <c r="AE92" i="4" s="1"/>
  <c r="X92" i="4"/>
  <c r="AG92" i="4" s="1"/>
  <c r="Z92" i="4"/>
  <c r="AI92" i="4" s="1"/>
  <c r="AB92" i="4"/>
  <c r="AK92" i="4" s="1"/>
  <c r="Y79" i="4"/>
  <c r="AH79" i="4" s="1"/>
  <c r="AC79" i="4"/>
  <c r="AL79" i="4" s="1"/>
  <c r="W79" i="4"/>
  <c r="AF79" i="4" s="1"/>
  <c r="AA79" i="4"/>
  <c r="AJ79" i="4" s="1"/>
  <c r="AB79" i="4"/>
  <c r="AK79" i="4" s="1"/>
  <c r="V79" i="4"/>
  <c r="AE79" i="4" s="1"/>
  <c r="X79" i="4"/>
  <c r="AG79" i="4" s="1"/>
  <c r="Z79" i="4"/>
  <c r="AI79" i="4" s="1"/>
  <c r="AN95" i="4"/>
  <c r="I95" i="4" s="1"/>
  <c r="AN51" i="4"/>
  <c r="I51" i="4" s="1"/>
  <c r="AN72" i="4"/>
  <c r="I72" i="4" s="1"/>
  <c r="Y81" i="4"/>
  <c r="AH81" i="4" s="1"/>
  <c r="AC81" i="4"/>
  <c r="AL81" i="4" s="1"/>
  <c r="W81" i="4"/>
  <c r="AF81" i="4" s="1"/>
  <c r="AA81" i="4"/>
  <c r="AJ81" i="4" s="1"/>
  <c r="X81" i="4"/>
  <c r="AG81" i="4" s="1"/>
  <c r="Z81" i="4"/>
  <c r="AI81" i="4" s="1"/>
  <c r="AB81" i="4"/>
  <c r="AK81" i="4" s="1"/>
  <c r="V81" i="4"/>
  <c r="AE81" i="4" s="1"/>
  <c r="AN56" i="4"/>
  <c r="I56" i="4" s="1"/>
  <c r="Y88" i="4"/>
  <c r="AH88" i="4" s="1"/>
  <c r="AC88" i="4"/>
  <c r="AL88" i="4" s="1"/>
  <c r="W88" i="4"/>
  <c r="AF88" i="4" s="1"/>
  <c r="AA88" i="4"/>
  <c r="AJ88" i="4" s="1"/>
  <c r="V88" i="4"/>
  <c r="AE88" i="4" s="1"/>
  <c r="X88" i="4"/>
  <c r="AG88" i="4" s="1"/>
  <c r="Z88" i="4"/>
  <c r="AI88" i="4" s="1"/>
  <c r="AB88" i="4"/>
  <c r="AK88" i="4" s="1"/>
  <c r="AN53" i="4"/>
  <c r="I53" i="4" s="1"/>
  <c r="Y91" i="4"/>
  <c r="AH91" i="4" s="1"/>
  <c r="AC91" i="4"/>
  <c r="AL91" i="4" s="1"/>
  <c r="W91" i="4"/>
  <c r="AF91" i="4" s="1"/>
  <c r="AA91" i="4"/>
  <c r="AJ91" i="4" s="1"/>
  <c r="AB91" i="4"/>
  <c r="AK91" i="4" s="1"/>
  <c r="V91" i="4"/>
  <c r="AE91" i="4" s="1"/>
  <c r="X91" i="4"/>
  <c r="AG91" i="4" s="1"/>
  <c r="Z91" i="4"/>
  <c r="AI91" i="4" s="1"/>
  <c r="Y82" i="4"/>
  <c r="AH82" i="4" s="1"/>
  <c r="AC82" i="4"/>
  <c r="AL82" i="4" s="1"/>
  <c r="W82" i="4"/>
  <c r="AF82" i="4" s="1"/>
  <c r="AA82" i="4"/>
  <c r="AJ82" i="4" s="1"/>
  <c r="Z82" i="4"/>
  <c r="AI82" i="4" s="1"/>
  <c r="AB82" i="4"/>
  <c r="AK82" i="4" s="1"/>
  <c r="V82" i="4"/>
  <c r="AE82" i="4" s="1"/>
  <c r="X82" i="4"/>
  <c r="AG82" i="4" s="1"/>
  <c r="X75" i="4"/>
  <c r="AG75" i="4" s="1"/>
  <c r="Y75" i="4"/>
  <c r="AH75" i="4" s="1"/>
  <c r="AC75" i="4"/>
  <c r="AL75" i="4" s="1"/>
  <c r="V75" i="4"/>
  <c r="AE75" i="4" s="1"/>
  <c r="AA75" i="4"/>
  <c r="AJ75" i="4" s="1"/>
  <c r="AB75" i="4"/>
  <c r="AK75" i="4" s="1"/>
  <c r="W75" i="4"/>
  <c r="AF75" i="4" s="1"/>
  <c r="Z75" i="4"/>
  <c r="AI75" i="4" s="1"/>
  <c r="Y101" i="4"/>
  <c r="AH101" i="4" s="1"/>
  <c r="AC101" i="4"/>
  <c r="AL101" i="4" s="1"/>
  <c r="V101" i="4"/>
  <c r="AE101" i="4" s="1"/>
  <c r="Z101" i="4"/>
  <c r="AI101" i="4" s="1"/>
  <c r="W101" i="4"/>
  <c r="AF101" i="4" s="1"/>
  <c r="AA101" i="4"/>
  <c r="AJ101" i="4" s="1"/>
  <c r="AB101" i="4"/>
  <c r="AK101" i="4" s="1"/>
  <c r="X101" i="4"/>
  <c r="AG101" i="4" s="1"/>
  <c r="AN41" i="4"/>
  <c r="I41" i="4" s="1"/>
  <c r="AN49" i="4"/>
  <c r="I49" i="4" s="1"/>
  <c r="AN50" i="4"/>
  <c r="I50" i="4" s="1"/>
  <c r="AN73" i="4"/>
  <c r="I73" i="4" s="1"/>
  <c r="Y98" i="4"/>
  <c r="AH98" i="4" s="1"/>
  <c r="AC98" i="4"/>
  <c r="AL98" i="4" s="1"/>
  <c r="V98" i="4"/>
  <c r="AE98" i="4" s="1"/>
  <c r="Z98" i="4"/>
  <c r="AI98" i="4" s="1"/>
  <c r="W98" i="4"/>
  <c r="AF98" i="4" s="1"/>
  <c r="AA98" i="4"/>
  <c r="AJ98" i="4" s="1"/>
  <c r="X98" i="4"/>
  <c r="AG98" i="4" s="1"/>
  <c r="AB98" i="4"/>
  <c r="AK98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AN67" i="4" l="1"/>
  <c r="I67" i="4" s="1"/>
  <c r="AN69" i="4"/>
  <c r="I69" i="4" s="1"/>
  <c r="AN38" i="4"/>
  <c r="I38" i="4" s="1"/>
  <c r="AN65" i="4"/>
  <c r="I65" i="4" s="1"/>
  <c r="AN45" i="4"/>
  <c r="I45" i="4" s="1"/>
  <c r="AN59" i="4"/>
  <c r="I59" i="4" s="1"/>
  <c r="AN63" i="4"/>
  <c r="I63" i="4" s="1"/>
  <c r="AN87" i="4"/>
  <c r="I87" i="4" s="1"/>
  <c r="AN94" i="4"/>
  <c r="I94" i="4" s="1"/>
  <c r="AN40" i="4"/>
  <c r="I40" i="4" s="1"/>
  <c r="AN74" i="4"/>
  <c r="I74" i="4" s="1"/>
  <c r="AN39" i="4"/>
  <c r="I39" i="4" s="1"/>
  <c r="AN71" i="4"/>
  <c r="I71" i="4" s="1"/>
  <c r="AN89" i="4"/>
  <c r="I89" i="4" s="1"/>
  <c r="AN90" i="4"/>
  <c r="I90" i="4" s="1"/>
  <c r="AN52" i="4"/>
  <c r="I52" i="4" s="1"/>
  <c r="AN82" i="4"/>
  <c r="I82" i="4" s="1"/>
  <c r="AN88" i="4"/>
  <c r="I88" i="4" s="1"/>
  <c r="AN79" i="4"/>
  <c r="I79" i="4" s="1"/>
  <c r="AN36" i="4"/>
  <c r="I36" i="4" s="1"/>
  <c r="AN37" i="4"/>
  <c r="I37" i="4" s="1"/>
  <c r="AN35" i="4"/>
  <c r="I35" i="4" s="1"/>
  <c r="AN34" i="4"/>
  <c r="I34" i="4" s="1"/>
  <c r="AN33" i="4"/>
  <c r="I33" i="4" s="1"/>
  <c r="T21" i="4"/>
  <c r="V21" i="4" s="1"/>
  <c r="AE21" i="4" s="1"/>
  <c r="AN43" i="4"/>
  <c r="I43" i="4" s="1"/>
  <c r="AN54" i="4"/>
  <c r="I54" i="4" s="1"/>
  <c r="AN97" i="4"/>
  <c r="I97" i="4" s="1"/>
  <c r="AN100" i="4"/>
  <c r="I100" i="4" s="1"/>
  <c r="AN92" i="4"/>
  <c r="I92" i="4" s="1"/>
  <c r="AN99" i="4"/>
  <c r="I99" i="4" s="1"/>
  <c r="AN78" i="4"/>
  <c r="I78" i="4" s="1"/>
  <c r="AN84" i="4"/>
  <c r="I84" i="4" s="1"/>
  <c r="AN76" i="4"/>
  <c r="I76" i="4" s="1"/>
  <c r="AN80" i="4"/>
  <c r="I80" i="4" s="1"/>
  <c r="AN91" i="4"/>
  <c r="I91" i="4" s="1"/>
  <c r="AN81" i="4"/>
  <c r="I81" i="4" s="1"/>
  <c r="AN85" i="4"/>
  <c r="I85" i="4" s="1"/>
  <c r="AN77" i="4"/>
  <c r="I77" i="4" s="1"/>
  <c r="AN101" i="4"/>
  <c r="I101" i="4" s="1"/>
  <c r="AN98" i="4"/>
  <c r="I98" i="4" s="1"/>
  <c r="AN75" i="4"/>
  <c r="I75" i="4" s="1"/>
  <c r="AN86" i="4"/>
  <c r="I86" i="4" s="1"/>
  <c r="AN83" i="4"/>
  <c r="I83" i="4" s="1"/>
  <c r="T29" i="4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T28" i="4"/>
  <c r="T20" i="4"/>
  <c r="T12" i="4"/>
  <c r="T4" i="4"/>
  <c r="T31" i="4"/>
  <c r="T27" i="4"/>
  <c r="T23" i="4"/>
  <c r="T19" i="4"/>
  <c r="T15" i="4"/>
  <c r="T11" i="4"/>
  <c r="T7" i="4"/>
  <c r="T3" i="4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W21" i="4" l="1"/>
  <c r="AF21" i="4" s="1"/>
  <c r="X21" i="4"/>
  <c r="AG21" i="4" s="1"/>
  <c r="Z21" i="4"/>
  <c r="AI21" i="4" s="1"/>
  <c r="Y21" i="4"/>
  <c r="AH21" i="4" s="1"/>
  <c r="AA21" i="4"/>
  <c r="AJ21" i="4" s="1"/>
  <c r="AB21" i="4"/>
  <c r="AK21" i="4" s="1"/>
  <c r="AC21" i="4"/>
  <c r="AL21" i="4" s="1"/>
  <c r="Z29" i="4"/>
  <c r="AI29" i="4" s="1"/>
  <c r="AB25" i="4"/>
  <c r="AK25" i="4" s="1"/>
  <c r="Y25" i="4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1" i="4" l="1"/>
  <c r="I21" i="4" s="1"/>
  <c r="AN25" i="4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<sst xmlns="http://schemas.openxmlformats.org/spreadsheetml/2006/main" count="611" uniqueCount="214">
  <si>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</si>
  <si>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</si>
  <si>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</si>
  <si>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</si>
  <si>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</si>
  <si>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</si>
  <si>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</si>
  <si>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</si>
  <si>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</si>
  <si>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</si>
  <si>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</si>
  <si>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</si>
  <si>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</si>
  <si>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</si>
  <si>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</si>
  <si>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</si>
  <si>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</si>
  <si>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</si>
  <si>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</si>
  <si>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</si>
  <si>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</si>
  <si>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</si>
  <si>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</si>
  <si>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</si>
  <si>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</si>
  <si>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</si>
  <si>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</si>
  <si>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</si>
  <si>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</si>
  <si>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</si>
  <si>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</si>
  <si>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</si>
  <si>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</si>
  <si>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</si>
  <si>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</si>
  <si>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</si>
  <si>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</si>
  <si>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</si>
  <si>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</si>
  <si>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</si>
  <si>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</si>
  <si>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</si>
  <si>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</si>
  <si>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</si>
  <si>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</si>
  <si>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</si>
  <si>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</si>
  <si>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</si>
  <si>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</si>
  <si>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</si>
  <si>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</si>
  <si>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</si>
  <si>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</si>
  <si>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</si>
  <si>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</si>
  <si>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</si>
  <si>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</si>
  <si>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</si>
  <si>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</si>
  <si>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</si>
  <si>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</si>
  <si>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</si>
  <si>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</si>
  <si>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</si>
  <si>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</si>
  <si>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</si>
  <si>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</si>
  <si>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</si>
  <si>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</si>
  <si>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</si>
  <si>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</si>
  <si>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</si>
  <si>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</si>
  <si>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</si>
  <si>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</si>
  <si>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</si>
  <si>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</si>
  <si>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</si>
  <si>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</si>
  <si>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</si>
  <si>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</si>
  <si>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</si>
  <si>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</si>
  <si>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</si>
  <si>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</si>
  <si>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</si>
  <si>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</si>
  <si>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</si>
  <si>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</si>
  <si>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</si>
  <si>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</si>
  <si>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</si>
  <si>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</si>
  <si>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</si>
  <si>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</si>
  <si>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</si>
  <si>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</si>
  <si>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</si>
  <si>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</si>
  <si>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</si>
  <si>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</si>
  <si>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</si>
  <si>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</si>
  <si>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</si>
  <si>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</si>
  <si>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</si>
  <si>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</si>
  <si>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</si>
  <si>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</si>
  <si>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</si>
  <si>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</si>
  <si>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</si>
  <si>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</si>
  <si>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</si>
  <si>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</si>
  <si>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</si>
  <si>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</si>
  <si>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</si>
  <si>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</si>
  <si>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</si>
  <si>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</si>
  <si>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</si>
  <si>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</si>
  <si>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</si>
  <si>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</si>
  <si>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</si>
  <si>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</si>
  <si>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</si>
  <si>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</si>
  <si>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</si>
  <si>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</si>
  <si>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</si>
  <si>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</si>
  <si>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</si>
  <si>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</si>
  <si>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</si>
  <si>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</si>
  <si>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</si>
  <si>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</si>
  <si>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</si>
  <si>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</si>
  <si>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</si>
  <si>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</si>
  <si>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</si>
  <si>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</si>
  <si>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</si>
  <si>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</si>
  <si>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</si>
  <si>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</si>
  <si>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</si>
  <si>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</si>
  <si>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</si>
  <si>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</si>
  <si>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</si>
  <si>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</si>
  <si>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</si>
  <si>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</si>
  <si>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</si>
  <si>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</si>
  <si>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</si>
  <si>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</si>
  <si>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</si>
  <si>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</si>
  <si>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</si>
  <si>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</si>
  <si>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</si>
  <si>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</si>
  <si>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</si>
  <si>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</si>
  <si>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</si>
  <si>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</si>
  <si>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</si>
  <si>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</si>
  <si>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</si>
  <si>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</si>
  <si>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</si>
  <si>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</si>
  <si>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</si>
  <si>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</si>
  <si>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</si>
  <si>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</si>
  <si>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</si>
  <si>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</si>
  <si>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</si>
  <si>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</si>
  <si>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</si>
  <si>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</si>
  <si>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</si>
  <si>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</si>
  <si>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</si>
  <si>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</si>
  <si>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</si>
  <si>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</si>
  <si>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</si>
  <si>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HALT INVERT</t>
  </si>
  <si>
    <t>10010</t>
  </si>
  <si>
    <t>HALT A GRT B</t>
  </si>
  <si>
    <t>10011</t>
  </si>
  <si>
    <t>HALT A SML B</t>
  </si>
  <si>
    <t>10100</t>
  </si>
  <si>
    <t>HALT A EQL B</t>
  </si>
  <si>
    <t>10101</t>
  </si>
  <si>
    <t>HALT STEP</t>
  </si>
  <si>
    <t>10110</t>
  </si>
  <si>
    <t>HALT TRANSFER</t>
  </si>
  <si>
    <t>11001</t>
  </si>
  <si>
    <t>HALT BITSHIFT</t>
  </si>
  <si>
    <t>11010</t>
  </si>
  <si>
    <t>HALT COUNTER</t>
  </si>
  <si>
    <t>11011</t>
  </si>
  <si>
    <t>HALT AND OP</t>
  </si>
  <si>
    <t>11100</t>
  </si>
  <si>
    <t>HALT OR OP</t>
  </si>
  <si>
    <t>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</si>
</sst>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1" xfId="0" applyFill="1" applyBorder="1"/>
    <xf numFmtId="49" fontId="2" fillId="0" borderId="1" xfId="0" applyNumberFormat="1" applyFont="1" applyBorder="1"/>
    <xf numFmtId="49" fontId="0" fillId="0" borderId="1" xfId="0" quotePrefix="1" applyNumberFormat="1" applyFont="1" applyBorder="1"/>
    <xf numFmtId="49" fontId="0" fillId="0" borderId="1" xfId="0" applyNumberFormat="1" applyBorder="1"/>
    <xf numFmtId="49" fontId="2" fillId="3" borderId="1" xfId="0" applyNumberFormat="1" applyFont="1" applyFill="1" applyBorder="1"/>
    <xf numFmtId="49" fontId="0" fillId="3" borderId="0" xfId="0" applyNumberFormat="1" applyFill="1"/>
    <xf numFmtId="49" fontId="2" fillId="4" borderId="1" xfId="0" applyNumberFormat="1" applyFont="1" applyFill="1" applyBorder="1"/>
    <xf numFmtId="49" fontId="0" fillId="4" borderId="0" xfId="0" applyNumberFormat="1" applyFill="1"/>
    <xf numFmtId="49" fontId="2" fillId="5" borderId="1" xfId="0" applyNumberFormat="1" applyFont="1" applyFill="1" applyBorder="1"/>
    <xf numFmtId="49" fontId="0" fillId="5" borderId="0" xfId="0" applyNumberFormat="1" applyFill="1"/>
    <xf numFmtId="0" fontId="0" fillId="0" borderId="1" xfId="0" applyFont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  <xf numFmtId="49" fontId="3" fillId="0" borderId="1" xfId="0" applyNumberFormat="1" applyFont="1" applyBorder="1"/>
    <xf numFmtId="0" fontId="3" fillId="0" borderId="1" xfId="0" applyFont="1" applyBorder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  <xf numFmtId="49" fontId="3" fillId="5" borderId="1" xfId="0" applyNumberFormat="1" applyFont="1" applyFill="1" applyBorder="1"/>
    <xf numFmtId="0" fontId="3" fillId="5" borderId="1" xfId="0" applyFont="1" applyFill="1" applyBorder="1"/>
    <xf numFmtId="0" fontId="3" fillId="0" borderId="0" xfId="0" applyFont="1"/>
    <xf numFmtId="49" fontId="0" fillId="0" borderId="1" xfId="0" applyNumberFormat="1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zoomScaleNormal="100" workbookViewId="0">
      <selection activeCell="I2" sqref="I2:I37"/>
    </sheetView>
  </sheetViews>
  <sheetFormatPr defaultRowHeight="15" x14ac:dyDescent="0.25"/>
  <cols>
    <col min="1" max="1" width="9.140625" style="23"/>
    <col min="2" max="2" width="13.42578125" customWidth="1"/>
    <col min="3" max="3" width="9.140625" style="47"/>
    <col min="4" max="4" width="9.140625" style="28"/>
    <col min="5" max="5" width="9.140625" style="49"/>
    <col min="6" max="6" width="9.140625" style="30"/>
    <col min="7" max="7" width="9.140625" style="51"/>
    <col min="8" max="8" width="9.140625" style="26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43" t="s">
        <v>30</v>
      </c>
      <c r="B1" s="32" t="s">
        <v>121</v>
      </c>
      <c r="C1" s="46" t="s">
        <v>125</v>
      </c>
      <c r="D1" s="34" t="s">
        <v>128</v>
      </c>
      <c r="E1" s="48" t="s">
        <v>126</v>
      </c>
      <c r="F1" s="35" t="s">
        <v>128</v>
      </c>
      <c r="G1" s="50" t="s">
        <v>127</v>
      </c>
      <c r="H1" s="33" t="s">
        <v>128</v>
      </c>
      <c r="I1" s="32" t="s">
        <v>152</v>
      </c>
    </row>
    <row r="2" spans="1:40" x14ac:dyDescent="0.25">
      <c r="A2" s="44" t="s">
        <v>151</v>
      </c>
      <c r="B2" s="52" t="s">
        <v>117</v>
      </c>
      <c r="C2" s="53" t="s">
        <v>158</v>
      </c>
      <c r="D2" s="54" t="s">
        <v>117</v>
      </c>
      <c r="E2" s="55" t="s">
        <v>158</v>
      </c>
      <c r="F2" s="56" t="s">
        <v>117</v>
      </c>
      <c r="G2" s="57" t="s">
        <v>158</v>
      </c>
      <c r="H2" s="58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45" t="s">
        <v>31</v>
      </c>
      <c r="B3" s="52" t="s">
        <v>154</v>
      </c>
      <c r="C3" s="53" t="s">
        <v>129</v>
      </c>
      <c r="D3" s="54" t="s">
        <v>113</v>
      </c>
      <c r="E3" s="55" t="s">
        <v>136</v>
      </c>
      <c r="F3" s="56" t="s">
        <v>113</v>
      </c>
      <c r="G3" s="57" t="s">
        <v>158</v>
      </c>
      <c r="H3" s="58" t="s">
        <v>117</v>
      </c>
      <c r="I3" s="25" t="str">
        <f t="shared" ref="I3:I32" si="0">AN3</f>
        <v>B8301800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000001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000001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10111000001100000001100000000000</v>
      </c>
      <c r="V3" t="str">
        <f t="shared" ref="V3:V32" si="2">MID(T3,1,4)</f>
        <v>1011</v>
      </c>
      <c r="W3" t="str">
        <f t="shared" ref="W3:W32" si="3">MID(T3,5,4)</f>
        <v>1000</v>
      </c>
      <c r="X3" t="str">
        <f t="shared" ref="X3:X32" si="4">MID(T3,9,4)</f>
        <v>0011</v>
      </c>
      <c r="Y3" t="str">
        <f t="shared" ref="Y3:Y32" si="5">MID(T3,13,4)</f>
        <v>0000</v>
      </c>
      <c r="Z3" t="str">
        <f t="shared" ref="Z3:Z32" si="6">MID(T3,17,4)</f>
        <v>0001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3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1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66" si="10">AE3&amp;AF3&amp;AG3&amp;AH3&amp;AI3&amp;AJ3&amp;AK3&amp;AL3</f>
        <v>B8301800</v>
      </c>
    </row>
    <row r="4" spans="1:40" x14ac:dyDescent="0.25">
      <c r="A4" s="45" t="s">
        <v>32</v>
      </c>
      <c r="B4" s="52" t="s">
        <v>9</v>
      </c>
      <c r="C4" s="53" t="s">
        <v>129</v>
      </c>
      <c r="D4" s="54" t="s">
        <v>114</v>
      </c>
      <c r="E4" s="55" t="s">
        <v>158</v>
      </c>
      <c r="F4" s="56" t="s">
        <v>117</v>
      </c>
      <c r="G4" s="57" t="s">
        <v>143</v>
      </c>
      <c r="H4" s="58" t="s">
        <v>113</v>
      </c>
      <c r="I4" s="25" t="str">
        <f t="shared" si="0"/>
        <v>4828000C</v>
      </c>
      <c r="L4" t="str">
        <f>INDEX('HEX GEN BACKEND'!B:B,MATCH(B4,'HEX GEN BACKEND'!A:A,0))</f>
        <v>01001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010</v>
      </c>
      <c r="O4" t="str">
        <f>IF(ISNUMBER(MATCH(E4,'HEX GEN BACKEND'!H:H,0)),INDEX('HEX GEN BACKEND'!J:J,MATCH(E4,'HEX GEN BACKEND'!H:H,0)),E4)</f>
        <v>000000</v>
      </c>
      <c r="P4" t="str">
        <f>INDEX('HEX GEN BACKEND'!E:E,MATCH(F4,'HEX GEN BACKEND'!D:D,0))</f>
        <v>000</v>
      </c>
      <c r="Q4" t="str">
        <f>IF(ISNUMBER(MATCH(G4,'HEX GEN BACKEND'!I:I,0)),INDEX('HEX GEN BACKEND'!J:J,MATCH(G4,'HEX GEN BACKEND'!I:I,0)),G4)</f>
        <v>000001</v>
      </c>
      <c r="R4" t="str">
        <f>INDEX('HEX GEN BACKEND'!E:E,MATCH(H4,'HEX GEN BACKEND'!D:D,0))</f>
        <v>100</v>
      </c>
      <c r="T4" t="str">
        <f t="shared" si="1"/>
        <v>01001000001010000000000000001100</v>
      </c>
      <c r="V4" t="str">
        <f t="shared" si="2"/>
        <v>0100</v>
      </c>
      <c r="W4" t="str">
        <f t="shared" si="3"/>
        <v>1000</v>
      </c>
      <c r="X4" t="str">
        <f t="shared" si="4"/>
        <v>0010</v>
      </c>
      <c r="Y4" t="str">
        <f t="shared" si="5"/>
        <v>1000</v>
      </c>
      <c r="Z4" t="str">
        <f t="shared" si="6"/>
        <v>0000</v>
      </c>
      <c r="AA4" t="str">
        <f t="shared" si="7"/>
        <v>0000</v>
      </c>
      <c r="AB4" t="str">
        <f t="shared" si="8"/>
        <v>0000</v>
      </c>
      <c r="AC4" t="str">
        <f t="shared" si="9"/>
        <v>1100</v>
      </c>
      <c r="AE4" t="str">
        <f>INDEX('HEX GEN BACKEND'!M:M,MATCH('HEX GEN'!V4,'HEX GEN BACKEND'!L:L,0))</f>
        <v>4</v>
      </c>
      <c r="AF4" t="str">
        <f>INDEX('HEX GEN BACKEND'!M:M,MATCH('HEX GEN'!W4,'HEX GEN BACKEND'!L:L,0))</f>
        <v>8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8</v>
      </c>
      <c r="AI4" t="str">
        <f>INDEX('HEX GEN BACKEND'!M:M,MATCH('HEX GEN'!Z4,'HEX GEN BACKEND'!L:L,0))</f>
        <v>0</v>
      </c>
      <c r="AJ4" t="str">
        <f>INDEX('HEX GEN BACKEND'!M:M,MATCH('HEX GEN'!AA4,'HEX GEN BACKEND'!L:L,0))</f>
        <v>0</v>
      </c>
      <c r="AK4" t="str">
        <f>INDEX('HEX GEN BACKEND'!M:M,MATCH('HEX GEN'!AB4,'HEX GEN BACKEND'!L:L,0))</f>
        <v>0</v>
      </c>
      <c r="AL4" t="str">
        <f>INDEX('HEX GEN BACKEND'!M:M,MATCH('HEX GEN'!AC4,'HEX GEN BACKEND'!L:L,0))</f>
        <v>C</v>
      </c>
      <c r="AN4" t="str">
        <f t="shared" si="10"/>
        <v>4828000C</v>
      </c>
    </row>
    <row r="5" spans="1:40" s="67" customFormat="1" x14ac:dyDescent="0.25">
      <c r="A5" s="59" t="s">
        <v>34</v>
      </c>
      <c r="B5" s="60" t="s">
        <v>9</v>
      </c>
      <c r="C5" s="61" t="s">
        <v>130</v>
      </c>
      <c r="D5" s="62" t="s">
        <v>113</v>
      </c>
      <c r="E5" s="63" t="s">
        <v>137</v>
      </c>
      <c r="F5" s="64" t="s">
        <v>113</v>
      </c>
      <c r="G5" s="65" t="s">
        <v>143</v>
      </c>
      <c r="H5" s="66" t="s">
        <v>114</v>
      </c>
      <c r="I5" s="60" t="str">
        <f t="shared" si="0"/>
        <v>4850280A</v>
      </c>
      <c r="L5" s="67" t="str">
        <f>INDEX('HEX GEN BACKEND'!B:B,MATCH(B5,'HEX GEN BACKEND'!A:A,0))</f>
        <v>01001</v>
      </c>
      <c r="M5" s="67" t="str">
        <f>IF(ISNUMBER(MATCH(C5,'HEX GEN BACKEND'!G:G,0)),INDEX('HEX GEN BACKEND'!J:J,MATCH(C5,'HEX GEN BACKEND'!G:G,0)),C5)</f>
        <v>000010</v>
      </c>
      <c r="N5" s="67" t="str">
        <f>INDEX('HEX GEN BACKEND'!E:E,MATCH(D5,'HEX GEN BACKEND'!D:D,0))</f>
        <v>100</v>
      </c>
      <c r="O5" s="67" t="str">
        <f>IF(ISNUMBER(MATCH(E5,'HEX GEN BACKEND'!H:H,0)),INDEX('HEX GEN BACKEND'!J:J,MATCH(E5,'HEX GEN BACKEND'!H:H,0)),E5)</f>
        <v>000010</v>
      </c>
      <c r="P5" s="67" t="str">
        <f>INDEX('HEX GEN BACKEND'!E:E,MATCH(F5,'HEX GEN BACKEND'!D:D,0))</f>
        <v>100</v>
      </c>
      <c r="Q5" s="67" t="str">
        <f>IF(ISNUMBER(MATCH(G5,'HEX GEN BACKEND'!I:I,0)),INDEX('HEX GEN BACKEND'!J:J,MATCH(G5,'HEX GEN BACKEND'!I:I,0)),G5)</f>
        <v>000001</v>
      </c>
      <c r="R5" s="67" t="str">
        <f>INDEX('HEX GEN BACKEND'!E:E,MATCH(H5,'HEX GEN BACKEND'!D:D,0))</f>
        <v>010</v>
      </c>
      <c r="T5" s="67" t="str">
        <f t="shared" si="1"/>
        <v>01001000010100000010100000001010</v>
      </c>
      <c r="V5" s="67" t="str">
        <f t="shared" si="2"/>
        <v>0100</v>
      </c>
      <c r="W5" s="67" t="str">
        <f t="shared" si="3"/>
        <v>1000</v>
      </c>
      <c r="X5" s="67" t="str">
        <f t="shared" si="4"/>
        <v>0101</v>
      </c>
      <c r="Y5" s="67" t="str">
        <f t="shared" si="5"/>
        <v>0000</v>
      </c>
      <c r="Z5" s="67" t="str">
        <f t="shared" si="6"/>
        <v>0010</v>
      </c>
      <c r="AA5" s="67" t="str">
        <f t="shared" si="7"/>
        <v>1000</v>
      </c>
      <c r="AB5" s="67" t="str">
        <f t="shared" si="8"/>
        <v>0000</v>
      </c>
      <c r="AC5" s="67" t="str">
        <f t="shared" si="9"/>
        <v>1010</v>
      </c>
      <c r="AE5" s="67" t="str">
        <f>INDEX('HEX GEN BACKEND'!M:M,MATCH('HEX GEN'!V5,'HEX GEN BACKEND'!L:L,0))</f>
        <v>4</v>
      </c>
      <c r="AF5" s="67" t="str">
        <f>INDEX('HEX GEN BACKEND'!M:M,MATCH('HEX GEN'!W5,'HEX GEN BACKEND'!L:L,0))</f>
        <v>8</v>
      </c>
      <c r="AG5" s="67" t="str">
        <f>INDEX('HEX GEN BACKEND'!M:M,MATCH('HEX GEN'!X5,'HEX GEN BACKEND'!L:L,0))</f>
        <v>5</v>
      </c>
      <c r="AH5" s="67" t="str">
        <f>INDEX('HEX GEN BACKEND'!M:M,MATCH('HEX GEN'!Y5,'HEX GEN BACKEND'!L:L,0))</f>
        <v>0</v>
      </c>
      <c r="AI5" s="67" t="str">
        <f>INDEX('HEX GEN BACKEND'!M:M,MATCH('HEX GEN'!Z5,'HEX GEN BACKEND'!L:L,0))</f>
        <v>2</v>
      </c>
      <c r="AJ5" s="67" t="str">
        <f>INDEX('HEX GEN BACKEND'!M:M,MATCH('HEX GEN'!AA5,'HEX GEN BACKEND'!L:L,0))</f>
        <v>8</v>
      </c>
      <c r="AK5" s="67" t="str">
        <f>INDEX('HEX GEN BACKEND'!M:M,MATCH('HEX GEN'!AB5,'HEX GEN BACKEND'!L:L,0))</f>
        <v>0</v>
      </c>
      <c r="AL5" s="67" t="str">
        <f>INDEX('HEX GEN BACKEND'!M:M,MATCH('HEX GEN'!AC5,'HEX GEN BACKEND'!L:L,0))</f>
        <v>A</v>
      </c>
      <c r="AN5" s="67" t="str">
        <f t="shared" si="10"/>
        <v>4850280A</v>
      </c>
    </row>
    <row r="6" spans="1:40" x14ac:dyDescent="0.25">
      <c r="A6" s="45" t="s">
        <v>33</v>
      </c>
      <c r="B6" s="52" t="s">
        <v>9</v>
      </c>
      <c r="C6" s="53" t="s">
        <v>158</v>
      </c>
      <c r="D6" s="54" t="s">
        <v>117</v>
      </c>
      <c r="E6" s="55" t="s">
        <v>137</v>
      </c>
      <c r="F6" s="56" t="s">
        <v>114</v>
      </c>
      <c r="G6" s="57" t="s">
        <v>145</v>
      </c>
      <c r="H6" s="58" t="s">
        <v>113</v>
      </c>
      <c r="I6" s="25" t="str">
        <f t="shared" si="0"/>
        <v>4800241C</v>
      </c>
      <c r="L6" t="str">
        <f>INDEX('HEX GEN BACKEND'!B:B,MATCH(B6,'HEX GEN BACKEND'!A:A,0))</f>
        <v>01001</v>
      </c>
      <c r="M6" t="str">
        <f>IF(ISNUMBER(MATCH(C6,'HEX GEN BACKEND'!G:G,0)),INDEX('HEX GEN BACKEND'!J:J,MATCH(C6,'HEX GEN BACKEND'!G:G,0)),C6)</f>
        <v>000000</v>
      </c>
      <c r="N6" t="str">
        <f>INDEX('HEX GEN BACKEND'!E:E,MATCH(D6,'HEX GEN BACKEND'!D:D,0))</f>
        <v>000</v>
      </c>
      <c r="O6" t="str">
        <f>IF(ISNUMBER(MATCH(E6,'HEX GEN BACKEND'!H:H,0)),INDEX('HEX GEN BACKEND'!J:J,MATCH(E6,'HEX GEN BACKEND'!H:H,0)),E6)</f>
        <v>000010</v>
      </c>
      <c r="P6" t="str">
        <f>INDEX('HEX GEN BACKEND'!E:E,MATCH(F6,'HEX GEN BACKEND'!D:D,0))</f>
        <v>010</v>
      </c>
      <c r="Q6" t="str">
        <f>IF(ISNUMBER(MATCH(G6,'HEX GEN BACKEND'!I:I,0)),INDEX('HEX GEN BACKEND'!J:J,MATCH(G6,'HEX GEN BACKEND'!I:I,0)),G6)</f>
        <v>000011</v>
      </c>
      <c r="R6" t="str">
        <f>INDEX('HEX GEN BACKEND'!E:E,MATCH(H6,'HEX GEN BACKEND'!D:D,0))</f>
        <v>100</v>
      </c>
      <c r="T6" t="str">
        <f t="shared" si="1"/>
        <v>01001000000000000010010000011100</v>
      </c>
      <c r="V6" t="str">
        <f t="shared" si="2"/>
        <v>0100</v>
      </c>
      <c r="W6" t="str">
        <f t="shared" si="3"/>
        <v>1000</v>
      </c>
      <c r="X6" t="str">
        <f t="shared" si="4"/>
        <v>0000</v>
      </c>
      <c r="Y6" t="str">
        <f t="shared" si="5"/>
        <v>0000</v>
      </c>
      <c r="Z6" t="str">
        <f t="shared" si="6"/>
        <v>0010</v>
      </c>
      <c r="AA6" t="str">
        <f t="shared" si="7"/>
        <v>0100</v>
      </c>
      <c r="AB6" t="str">
        <f t="shared" si="8"/>
        <v>0001</v>
      </c>
      <c r="AC6" t="str">
        <f t="shared" si="9"/>
        <v>1100</v>
      </c>
      <c r="AE6" t="str">
        <f>INDEX('HEX GEN BACKEND'!M:M,MATCH('HEX GEN'!V6,'HEX GEN BACKEND'!L:L,0))</f>
        <v>4</v>
      </c>
      <c r="AF6" t="str">
        <f>INDEX('HEX GEN BACKEND'!M:M,MATCH('HEX GEN'!W6,'HEX GEN BACKEND'!L:L,0))</f>
        <v>8</v>
      </c>
      <c r="AG6" t="str">
        <f>INDEX('HEX GEN BACKEND'!M:M,MATCH('HEX GEN'!X6,'HEX GEN BACKEND'!L:L,0))</f>
        <v>0</v>
      </c>
      <c r="AH6" t="str">
        <f>INDEX('HEX GEN BACKEND'!M:M,MATCH('HEX GEN'!Y6,'HEX GEN BACKEND'!L:L,0))</f>
        <v>0</v>
      </c>
      <c r="AI6" t="str">
        <f>INDEX('HEX GEN BACKEND'!M:M,MATCH('HEX GEN'!Z6,'HEX GEN BACKEND'!L:L,0))</f>
        <v>2</v>
      </c>
      <c r="AJ6" t="str">
        <f>INDEX('HEX GEN BACKEND'!M:M,MATCH('HEX GEN'!AA6,'HEX GEN BACKEND'!L:L,0))</f>
        <v>4</v>
      </c>
      <c r="AK6" t="str">
        <f>INDEX('HEX GEN BACKEND'!M:M,MATCH('HEX GEN'!AB6,'HEX GEN BACKEND'!L:L,0))</f>
        <v>1</v>
      </c>
      <c r="AL6" t="str">
        <f>INDEX('HEX GEN BACKEND'!M:M,MATCH('HEX GEN'!AC6,'HEX GEN BACKEND'!L:L,0))</f>
        <v>C</v>
      </c>
      <c r="AN6" t="str">
        <f t="shared" si="10"/>
        <v>4800241C</v>
      </c>
    </row>
    <row r="7" spans="1:40" x14ac:dyDescent="0.25">
      <c r="A7" s="45" t="s">
        <v>35</v>
      </c>
      <c r="B7" s="52" t="s">
        <v>7</v>
      </c>
      <c r="C7" s="53" t="s">
        <v>37</v>
      </c>
      <c r="D7" s="54" t="s">
        <v>115</v>
      </c>
      <c r="E7" s="55" t="s">
        <v>36</v>
      </c>
      <c r="F7" s="56" t="s">
        <v>115</v>
      </c>
      <c r="G7" s="57" t="s">
        <v>145</v>
      </c>
      <c r="H7" s="58" t="s">
        <v>114</v>
      </c>
      <c r="I7" s="25" t="str">
        <f t="shared" si="0"/>
        <v>30E4621A</v>
      </c>
      <c r="L7" t="str">
        <f>INDEX('HEX GEN BACKEND'!B:B,MATCH(B7,'HEX GEN BACKEND'!A:A,0))</f>
        <v>00110</v>
      </c>
      <c r="M7" t="str">
        <f>IF(ISNUMBER(MATCH(C7,'HEX GEN BACKEND'!G:G,0)),INDEX('HEX GEN BACKEND'!J:J,MATCH(C7,'HEX GEN BACKEND'!G:G,0)),C7)</f>
        <v>000111</v>
      </c>
      <c r="N7" t="str">
        <f>INDEX('HEX GEN BACKEND'!E:E,MATCH(D7,'HEX GEN BACKEND'!D:D,0))</f>
        <v>001</v>
      </c>
      <c r="O7" t="str">
        <f>IF(ISNUMBER(MATCH(E7,'HEX GEN BACKEND'!H:H,0)),INDEX('HEX GEN BACKEND'!J:J,MATCH(E7,'HEX GEN BACKEND'!H:H,0)),E7)</f>
        <v>000110</v>
      </c>
      <c r="P7" t="str">
        <f>INDEX('HEX GEN BACKEND'!E:E,MATCH(F7,'HEX GEN BACKEND'!D:D,0))</f>
        <v>001</v>
      </c>
      <c r="Q7" t="str">
        <f>IF(ISNUMBER(MATCH(G7,'HEX GEN BACKEND'!I:I,0)),INDEX('HEX GEN BACKEND'!J:J,MATCH(G7,'HEX GEN BACKEND'!I:I,0)),G7)</f>
        <v>000011</v>
      </c>
      <c r="R7" t="str">
        <f>INDEX('HEX GEN BACKEND'!E:E,MATCH(H7,'HEX GEN BACKEND'!D:D,0))</f>
        <v>010</v>
      </c>
      <c r="T7" t="str">
        <f t="shared" si="1"/>
        <v>00110000111001000110001000011010</v>
      </c>
      <c r="V7" t="str">
        <f t="shared" si="2"/>
        <v>0011</v>
      </c>
      <c r="W7" t="str">
        <f t="shared" si="3"/>
        <v>0000</v>
      </c>
      <c r="X7" t="str">
        <f t="shared" si="4"/>
        <v>1110</v>
      </c>
      <c r="Y7" t="str">
        <f t="shared" si="5"/>
        <v>0100</v>
      </c>
      <c r="Z7" t="str">
        <f t="shared" si="6"/>
        <v>0110</v>
      </c>
      <c r="AA7" t="str">
        <f t="shared" si="7"/>
        <v>0010</v>
      </c>
      <c r="AB7" t="str">
        <f t="shared" si="8"/>
        <v>0001</v>
      </c>
      <c r="AC7" t="str">
        <f t="shared" si="9"/>
        <v>1010</v>
      </c>
      <c r="AE7" t="str">
        <f>INDEX('HEX GEN BACKEND'!M:M,MATCH('HEX GEN'!V7,'HEX GEN BACKEND'!L:L,0))</f>
        <v>3</v>
      </c>
      <c r="AF7" t="str">
        <f>INDEX('HEX GEN BACKEND'!M:M,MATCH('HEX GEN'!W7,'HEX GEN BACKEND'!L:L,0))</f>
        <v>0</v>
      </c>
      <c r="AG7" t="str">
        <f>INDEX('HEX GEN BACKEND'!M:M,MATCH('HEX GEN'!X7,'HEX GEN BACKEND'!L:L,0))</f>
        <v>E</v>
      </c>
      <c r="AH7" t="str">
        <f>INDEX('HEX GEN BACKEND'!M:M,MATCH('HEX GEN'!Y7,'HEX GEN BACKEND'!L:L,0))</f>
        <v>4</v>
      </c>
      <c r="AI7" t="str">
        <f>INDEX('HEX GEN BACKEND'!M:M,MATCH('HEX GEN'!Z7,'HEX GEN BACKEND'!L:L,0))</f>
        <v>6</v>
      </c>
      <c r="AJ7" t="str">
        <f>INDEX('HEX GEN BACKEND'!M:M,MATCH('HEX GEN'!AA7,'HEX GEN BACKEND'!L:L,0))</f>
        <v>2</v>
      </c>
      <c r="AK7" t="str">
        <f>INDEX('HEX GEN BACKEND'!M:M,MATCH('HEX GEN'!AB7,'HEX GEN BACKEND'!L:L,0))</f>
        <v>1</v>
      </c>
      <c r="AL7" t="str">
        <f>INDEX('HEX GEN BACKEND'!M:M,MATCH('HEX GEN'!AC7,'HEX GEN BACKEND'!L:L,0))</f>
        <v>A</v>
      </c>
      <c r="AN7" t="str">
        <f t="shared" si="10"/>
        <v>30E4621A</v>
      </c>
    </row>
    <row r="8" spans="1:40" s="69" customFormat="1" x14ac:dyDescent="0.25">
      <c r="A8" s="68" t="s">
        <v>36</v>
      </c>
      <c r="B8" s="52" t="s">
        <v>9</v>
      </c>
      <c r="C8" s="53" t="s">
        <v>130</v>
      </c>
      <c r="D8" s="54" t="s">
        <v>114</v>
      </c>
      <c r="E8" s="55" t="s">
        <v>158</v>
      </c>
      <c r="F8" s="56" t="s">
        <v>117</v>
      </c>
      <c r="G8" s="57" t="s">
        <v>149</v>
      </c>
      <c r="H8" s="58" t="s">
        <v>113</v>
      </c>
      <c r="I8" s="52" t="str">
        <f t="shared" si="0"/>
        <v>4848003C</v>
      </c>
      <c r="L8" s="69" t="str">
        <f>INDEX('HEX GEN BACKEND'!B:B,MATCH(B8,'HEX GEN BACKEND'!A:A,0))</f>
        <v>01001</v>
      </c>
      <c r="M8" s="69" t="str">
        <f>IF(ISNUMBER(MATCH(C8,'HEX GEN BACKEND'!G:G,0)),INDEX('HEX GEN BACKEND'!J:J,MATCH(C8,'HEX GEN BACKEND'!G:G,0)),C8)</f>
        <v>000010</v>
      </c>
      <c r="N8" s="69" t="str">
        <f>INDEX('HEX GEN BACKEND'!E:E,MATCH(D8,'HEX GEN BACKEND'!D:D,0))</f>
        <v>010</v>
      </c>
      <c r="O8" s="69" t="str">
        <f>IF(ISNUMBER(MATCH(E8,'HEX GEN BACKEND'!H:H,0)),INDEX('HEX GEN BACKEND'!J:J,MATCH(E8,'HEX GEN BACKEND'!H:H,0)),E8)</f>
        <v>000000</v>
      </c>
      <c r="P8" s="69" t="str">
        <f>INDEX('HEX GEN BACKEND'!E:E,MATCH(F8,'HEX GEN BACKEND'!D:D,0))</f>
        <v>000</v>
      </c>
      <c r="Q8" s="69" t="str">
        <f>IF(ISNUMBER(MATCH(G8,'HEX GEN BACKEND'!I:I,0)),INDEX('HEX GEN BACKEND'!J:J,MATCH(G8,'HEX GEN BACKEND'!I:I,0)),G8)</f>
        <v>000111</v>
      </c>
      <c r="R8" s="69" t="str">
        <f>INDEX('HEX GEN BACKEND'!E:E,MATCH(H8,'HEX GEN BACKEND'!D:D,0))</f>
        <v>100</v>
      </c>
      <c r="T8" s="69" t="str">
        <f t="shared" si="1"/>
        <v>01001000010010000000000000111100</v>
      </c>
      <c r="V8" s="69" t="str">
        <f t="shared" si="2"/>
        <v>0100</v>
      </c>
      <c r="W8" s="69" t="str">
        <f t="shared" si="3"/>
        <v>1000</v>
      </c>
      <c r="X8" s="69" t="str">
        <f t="shared" si="4"/>
        <v>0100</v>
      </c>
      <c r="Y8" s="69" t="str">
        <f t="shared" si="5"/>
        <v>1000</v>
      </c>
      <c r="Z8" s="69" t="str">
        <f t="shared" si="6"/>
        <v>0000</v>
      </c>
      <c r="AA8" s="69" t="str">
        <f t="shared" si="7"/>
        <v>0000</v>
      </c>
      <c r="AB8" s="69" t="str">
        <f t="shared" si="8"/>
        <v>0011</v>
      </c>
      <c r="AC8" s="69" t="str">
        <f t="shared" si="9"/>
        <v>1100</v>
      </c>
      <c r="AE8" s="69" t="str">
        <f>INDEX('HEX GEN BACKEND'!M:M,MATCH('HEX GEN'!V8,'HEX GEN BACKEND'!L:L,0))</f>
        <v>4</v>
      </c>
      <c r="AF8" s="69" t="str">
        <f>INDEX('HEX GEN BACKEND'!M:M,MATCH('HEX GEN'!W8,'HEX GEN BACKEND'!L:L,0))</f>
        <v>8</v>
      </c>
      <c r="AG8" s="69" t="str">
        <f>INDEX('HEX GEN BACKEND'!M:M,MATCH('HEX GEN'!X8,'HEX GEN BACKEND'!L:L,0))</f>
        <v>4</v>
      </c>
      <c r="AH8" s="69" t="str">
        <f>INDEX('HEX GEN BACKEND'!M:M,MATCH('HEX GEN'!Y8,'HEX GEN BACKEND'!L:L,0))</f>
        <v>8</v>
      </c>
      <c r="AI8" s="69" t="str">
        <f>INDEX('HEX GEN BACKEND'!M:M,MATCH('HEX GEN'!Z8,'HEX GEN BACKEND'!L:L,0))</f>
        <v>0</v>
      </c>
      <c r="AJ8" s="69" t="str">
        <f>INDEX('HEX GEN BACKEND'!M:M,MATCH('HEX GEN'!AA8,'HEX GEN BACKEND'!L:L,0))</f>
        <v>0</v>
      </c>
      <c r="AK8" s="69" t="str">
        <f>INDEX('HEX GEN BACKEND'!M:M,MATCH('HEX GEN'!AB8,'HEX GEN BACKEND'!L:L,0))</f>
        <v>3</v>
      </c>
      <c r="AL8" s="69" t="str">
        <f>INDEX('HEX GEN BACKEND'!M:M,MATCH('HEX GEN'!AC8,'HEX GEN BACKEND'!L:L,0))</f>
        <v>C</v>
      </c>
      <c r="AN8" s="69" t="str">
        <f t="shared" si="10"/>
        <v>4848003C</v>
      </c>
    </row>
    <row r="9" spans="1:40" x14ac:dyDescent="0.25">
      <c r="A9" s="45" t="s">
        <v>37</v>
      </c>
      <c r="B9" s="52" t="s">
        <v>9</v>
      </c>
      <c r="C9" s="53" t="s">
        <v>158</v>
      </c>
      <c r="D9" s="54" t="s">
        <v>117</v>
      </c>
      <c r="E9" s="55" t="s">
        <v>139</v>
      </c>
      <c r="F9" s="56" t="s">
        <v>113</v>
      </c>
      <c r="G9" s="57" t="s">
        <v>31</v>
      </c>
      <c r="H9" s="58" t="s">
        <v>115</v>
      </c>
      <c r="I9" s="25" t="str">
        <f t="shared" si="0"/>
        <v>48004809</v>
      </c>
      <c r="L9" t="str">
        <f>INDEX('HEX GEN BACKEND'!B:B,MATCH(B9,'HEX GEN BACKEND'!A:A,0))</f>
        <v>01001</v>
      </c>
      <c r="M9" t="str">
        <f>IF(ISNUMBER(MATCH(C9,'HEX GEN BACKEND'!G:G,0)),INDEX('HEX GEN BACKEND'!J:J,MATCH(C9,'HEX GEN BACKEND'!G:G,0)),C9)</f>
        <v>000000</v>
      </c>
      <c r="N9" t="str">
        <f>INDEX('HEX GEN BACKEND'!E:E,MATCH(D9,'HEX GEN BACKEND'!D:D,0))</f>
        <v>000</v>
      </c>
      <c r="O9" t="str">
        <f>IF(ISNUMBER(MATCH(E9,'HEX GEN BACKEND'!H:H,0)),INDEX('HEX GEN BACKEND'!J:J,MATCH(E9,'HEX GEN BACKEND'!H:H,0)),E9)</f>
        <v>000100</v>
      </c>
      <c r="P9" t="str">
        <f>INDEX('HEX GEN BACKEND'!E:E,MATCH(F9,'HEX GEN BACKEND'!D:D,0))</f>
        <v>100</v>
      </c>
      <c r="Q9" t="str">
        <f>IF(ISNUMBER(MATCH(G9,'HEX GEN BACKEND'!I:I,0)),INDEX('HEX GEN BACKEND'!J:J,MATCH(G9,'HEX GEN BACKEND'!I:I,0)),G9)</f>
        <v>000001</v>
      </c>
      <c r="R9" t="str">
        <f>INDEX('HEX GEN BACKEND'!E:E,MATCH(H9,'HEX GEN BACKEND'!D:D,0))</f>
        <v>001</v>
      </c>
      <c r="T9" t="str">
        <f t="shared" si="1"/>
        <v>01001000000000000100100000001001</v>
      </c>
      <c r="V9" t="str">
        <f t="shared" si="2"/>
        <v>0100</v>
      </c>
      <c r="W9" t="str">
        <f t="shared" si="3"/>
        <v>1000</v>
      </c>
      <c r="X9" t="str">
        <f t="shared" si="4"/>
        <v>0000</v>
      </c>
      <c r="Y9" t="str">
        <f t="shared" si="5"/>
        <v>0000</v>
      </c>
      <c r="Z9" t="str">
        <f t="shared" si="6"/>
        <v>0100</v>
      </c>
      <c r="AA9" t="str">
        <f t="shared" si="7"/>
        <v>1000</v>
      </c>
      <c r="AB9" t="str">
        <f t="shared" si="8"/>
        <v>0000</v>
      </c>
      <c r="AC9" t="str">
        <f t="shared" si="9"/>
        <v>1001</v>
      </c>
      <c r="AE9" t="str">
        <f>INDEX('HEX GEN BACKEND'!M:M,MATCH('HEX GEN'!V9,'HEX GEN BACKEND'!L:L,0))</f>
        <v>4</v>
      </c>
      <c r="AF9" t="str">
        <f>INDEX('HEX GEN BACKEND'!M:M,MATCH('HEX GEN'!W9,'HEX GEN BACKEND'!L:L,0))</f>
        <v>8</v>
      </c>
      <c r="AG9" t="str">
        <f>INDEX('HEX GEN BACKEND'!M:M,MATCH('HEX GEN'!X9,'HEX GEN BACKEND'!L:L,0))</f>
        <v>0</v>
      </c>
      <c r="AH9" t="str">
        <f>INDEX('HEX GEN BACKEND'!M:M,MATCH('HEX GEN'!Y9,'HEX GEN BACKEND'!L:L,0))</f>
        <v>0</v>
      </c>
      <c r="AI9" t="str">
        <f>INDEX('HEX GEN BACKEND'!M:M,MATCH('HEX GEN'!Z9,'HEX GEN BACKEND'!L:L,0))</f>
        <v>4</v>
      </c>
      <c r="AJ9" t="str">
        <f>INDEX('HEX GEN BACKEND'!M:M,MATCH('HEX GEN'!AA9,'HEX GEN BACKEND'!L:L,0))</f>
        <v>8</v>
      </c>
      <c r="AK9" t="str">
        <f>INDEX('HEX GEN BACKEND'!M:M,MATCH('HEX GEN'!AB9,'HEX GEN BACKEND'!L:L,0))</f>
        <v>0</v>
      </c>
      <c r="AL9" t="str">
        <f>INDEX('HEX GEN BACKEND'!M:M,MATCH('HEX GEN'!AC9,'HEX GEN BACKEND'!L:L,0))</f>
        <v>9</v>
      </c>
      <c r="AN9" t="str">
        <f t="shared" si="10"/>
        <v>48004809</v>
      </c>
    </row>
    <row r="10" spans="1:40" x14ac:dyDescent="0.25">
      <c r="A10" s="45" t="s">
        <v>38</v>
      </c>
      <c r="B10" s="52" t="s">
        <v>105</v>
      </c>
      <c r="C10" s="53" t="s">
        <v>31</v>
      </c>
      <c r="D10" s="54" t="s">
        <v>115</v>
      </c>
      <c r="E10" s="55" t="s">
        <v>139</v>
      </c>
      <c r="F10" s="56" t="s">
        <v>114</v>
      </c>
      <c r="G10" s="57" t="s">
        <v>146</v>
      </c>
      <c r="H10" s="58" t="s">
        <v>113</v>
      </c>
      <c r="I10" s="25" t="str">
        <f t="shared" si="0"/>
        <v>50244424</v>
      </c>
      <c r="L10" t="str">
        <f>INDEX('HEX GEN BACKEND'!B:B,MATCH(B10,'HEX GEN BACKEND'!A:A,0))</f>
        <v>01010</v>
      </c>
      <c r="M10" t="str">
        <f>IF(ISNUMBER(MATCH(C10,'HEX GEN BACKEND'!G:G,0)),INDEX('HEX GEN BACKEND'!J:J,MATCH(C10,'HEX GEN BACKEND'!G:G,0)),C10)</f>
        <v>000001</v>
      </c>
      <c r="N10" t="str">
        <f>INDEX('HEX GEN BACKEND'!E:E,MATCH(D10,'HEX GEN BACKEND'!D:D,0))</f>
        <v>001</v>
      </c>
      <c r="O10" t="str">
        <f>IF(ISNUMBER(MATCH(E10,'HEX GEN BACKEND'!H:H,0)),INDEX('HEX GEN BACKEND'!J:J,MATCH(E10,'HEX GEN BACKEND'!H:H,0)),E10)</f>
        <v>000100</v>
      </c>
      <c r="P10" t="str">
        <f>INDEX('HEX GEN BACKEND'!E:E,MATCH(F10,'HEX GEN BACKEND'!D:D,0))</f>
        <v>010</v>
      </c>
      <c r="Q10" t="str">
        <f>IF(ISNUMBER(MATCH(G10,'HEX GEN BACKEND'!I:I,0)),INDEX('HEX GEN BACKEND'!J:J,MATCH(G10,'HEX GEN BACKEND'!I:I,0)),G10)</f>
        <v>000100</v>
      </c>
      <c r="R10" t="str">
        <f>INDEX('HEX GEN BACKEND'!E:E,MATCH(H10,'HEX GEN BACKEND'!D:D,0))</f>
        <v>100</v>
      </c>
      <c r="T10" t="str">
        <f t="shared" si="1"/>
        <v>01010000001001000100010000100100</v>
      </c>
      <c r="V10" t="str">
        <f t="shared" si="2"/>
        <v>0101</v>
      </c>
      <c r="W10" t="str">
        <f t="shared" si="3"/>
        <v>0000</v>
      </c>
      <c r="X10" t="str">
        <f t="shared" si="4"/>
        <v>0010</v>
      </c>
      <c r="Y10" t="str">
        <f t="shared" si="5"/>
        <v>0100</v>
      </c>
      <c r="Z10" t="str">
        <f t="shared" si="6"/>
        <v>0100</v>
      </c>
      <c r="AA10" t="str">
        <f t="shared" si="7"/>
        <v>0100</v>
      </c>
      <c r="AB10" t="str">
        <f t="shared" si="8"/>
        <v>0010</v>
      </c>
      <c r="AC10" t="str">
        <f t="shared" si="9"/>
        <v>0100</v>
      </c>
      <c r="AE10" t="str">
        <f>INDEX('HEX GEN BACKEND'!M:M,MATCH('HEX GEN'!V10,'HEX GEN BACKEND'!L:L,0))</f>
        <v>5</v>
      </c>
      <c r="AF10" t="str">
        <f>INDEX('HEX GEN BACKEND'!M:M,MATCH('HEX GEN'!W10,'HEX GEN BACKEND'!L:L,0))</f>
        <v>0</v>
      </c>
      <c r="AG10" t="str">
        <f>INDEX('HEX GEN BACKEND'!M:M,MATCH('HEX GEN'!X10,'HEX GEN BACKEND'!L:L,0))</f>
        <v>2</v>
      </c>
      <c r="AH10" t="str">
        <f>INDEX('HEX GEN BACKEND'!M:M,MATCH('HEX GEN'!Y10,'HEX GEN BACKEND'!L:L,0))</f>
        <v>4</v>
      </c>
      <c r="AI10" t="str">
        <f>INDEX('HEX GEN BACKEND'!M:M,MATCH('HEX GEN'!Z10,'HEX GEN BACKEND'!L:L,0))</f>
        <v>4</v>
      </c>
      <c r="AJ10" t="str">
        <f>INDEX('HEX GEN BACKEND'!M:M,MATCH('HEX GEN'!AA10,'HEX GEN BACKEND'!L:L,0))</f>
        <v>4</v>
      </c>
      <c r="AK10" t="str">
        <f>INDEX('HEX GEN BACKEND'!M:M,MATCH('HEX GEN'!AB10,'HEX GEN BACKEND'!L:L,0))</f>
        <v>2</v>
      </c>
      <c r="AL10" t="str">
        <f>INDEX('HEX GEN BACKEND'!M:M,MATCH('HEX GEN'!AC10,'HEX GEN BACKEND'!L:L,0))</f>
        <v>4</v>
      </c>
      <c r="AN10" t="str">
        <f t="shared" si="10"/>
        <v>50244424</v>
      </c>
    </row>
    <row r="11" spans="1:40" x14ac:dyDescent="0.25">
      <c r="A11" s="45" t="s">
        <v>68</v>
      </c>
      <c r="B11" s="52" t="s">
        <v>9</v>
      </c>
      <c r="C11" s="53" t="s">
        <v>132</v>
      </c>
      <c r="D11" s="54" t="s">
        <v>113</v>
      </c>
      <c r="E11" s="55" t="s">
        <v>139</v>
      </c>
      <c r="F11" s="56" t="s">
        <v>113</v>
      </c>
      <c r="G11" s="57" t="s">
        <v>146</v>
      </c>
      <c r="H11" s="58" t="s">
        <v>114</v>
      </c>
      <c r="I11" s="25" t="str">
        <f t="shared" si="0"/>
        <v>48904822</v>
      </c>
      <c r="L11" t="str">
        <f>INDEX('HEX GEN BACKEND'!B:B,MATCH(B11,'HEX GEN BACKEND'!A:A,0))</f>
        <v>01001</v>
      </c>
      <c r="M11" t="str">
        <f>IF(ISNUMBER(MATCH(C11,'HEX GEN BACKEND'!G:G,0)),INDEX('HEX GEN BACKEND'!J:J,MATCH(C11,'HEX GEN BACKEND'!G:G,0)),C11)</f>
        <v>000100</v>
      </c>
      <c r="N11" t="str">
        <f>INDEX('HEX GEN BACKEND'!E:E,MATCH(D11,'HEX GEN BACKEND'!D:D,0))</f>
        <v>100</v>
      </c>
      <c r="O11" t="str">
        <f>IF(ISNUMBER(MATCH(E11,'HEX GEN BACKEND'!H:H,0)),INDEX('HEX GEN BACKEND'!J:J,MATCH(E11,'HEX GEN BACKEND'!H:H,0)),E11)</f>
        <v>000100</v>
      </c>
      <c r="P11" t="str">
        <f>INDEX('HEX GEN BACKEND'!E:E,MATCH(F11,'HEX GEN BACKEND'!D:D,0))</f>
        <v>100</v>
      </c>
      <c r="Q11" t="str">
        <f>IF(ISNUMBER(MATCH(G11,'HEX GEN BACKEND'!I:I,0)),INDEX('HEX GEN BACKEND'!J:J,MATCH(G11,'HEX GEN BACKEND'!I:I,0)),G11)</f>
        <v>000100</v>
      </c>
      <c r="R11" t="str">
        <f>INDEX('HEX GEN BACKEND'!E:E,MATCH(H11,'HEX GEN BACKEND'!D:D,0))</f>
        <v>010</v>
      </c>
      <c r="T11" t="str">
        <f t="shared" si="1"/>
        <v>01001000100100000100100000100010</v>
      </c>
      <c r="V11" t="str">
        <f t="shared" si="2"/>
        <v>0100</v>
      </c>
      <c r="W11" t="str">
        <f t="shared" si="3"/>
        <v>1000</v>
      </c>
      <c r="X11" t="str">
        <f t="shared" si="4"/>
        <v>1001</v>
      </c>
      <c r="Y11" t="str">
        <f t="shared" si="5"/>
        <v>0000</v>
      </c>
      <c r="Z11" t="str">
        <f t="shared" si="6"/>
        <v>0100</v>
      </c>
      <c r="AA11" t="str">
        <f t="shared" si="7"/>
        <v>1000</v>
      </c>
      <c r="AB11" t="str">
        <f t="shared" si="8"/>
        <v>0010</v>
      </c>
      <c r="AC11" t="str">
        <f t="shared" si="9"/>
        <v>0010</v>
      </c>
      <c r="AE11" t="str">
        <f>INDEX('HEX GEN BACKEND'!M:M,MATCH('HEX GEN'!V11,'HEX GEN BACKEND'!L:L,0))</f>
        <v>4</v>
      </c>
      <c r="AF11" t="str">
        <f>INDEX('HEX GEN BACKEND'!M:M,MATCH('HEX GEN'!W11,'HEX GEN BACKEND'!L:L,0))</f>
        <v>8</v>
      </c>
      <c r="AG11" t="str">
        <f>INDEX('HEX GEN BACKEND'!M:M,MATCH('HEX GEN'!X11,'HEX GEN BACKEND'!L:L,0))</f>
        <v>9</v>
      </c>
      <c r="AH11" t="str">
        <f>INDEX('HEX GEN BACKEND'!M:M,MATCH('HEX GEN'!Y11,'HEX GEN BACKEND'!L:L,0))</f>
        <v>0</v>
      </c>
      <c r="AI11" t="str">
        <f>INDEX('HEX GEN BACKEND'!M:M,MATCH('HEX GEN'!Z11,'HEX GEN BACKEND'!L:L,0))</f>
        <v>4</v>
      </c>
      <c r="AJ11" t="str">
        <f>INDEX('HEX GEN BACKEND'!M:M,MATCH('HEX GEN'!AA11,'HEX GEN BACKEND'!L:L,0))</f>
        <v>8</v>
      </c>
      <c r="AK11" t="str">
        <f>INDEX('HEX GEN BACKEND'!M:M,MATCH('HEX GEN'!AB11,'HEX GEN BACKEND'!L:L,0))</f>
        <v>2</v>
      </c>
      <c r="AL11" t="str">
        <f>INDEX('HEX GEN BACKEND'!M:M,MATCH('HEX GEN'!AC11,'HEX GEN BACKEND'!L:L,0))</f>
        <v>2</v>
      </c>
      <c r="AN11" t="str">
        <f t="shared" si="10"/>
        <v>48904822</v>
      </c>
    </row>
    <row r="12" spans="1:40" x14ac:dyDescent="0.25">
      <c r="A12" s="45" t="s">
        <v>69</v>
      </c>
      <c r="B12" s="52" t="s">
        <v>107</v>
      </c>
      <c r="C12" s="53" t="s">
        <v>132</v>
      </c>
      <c r="D12" s="54" t="s">
        <v>114</v>
      </c>
      <c r="E12" s="55" t="s">
        <v>137</v>
      </c>
      <c r="F12" s="56" t="s">
        <v>114</v>
      </c>
      <c r="G12" s="57" t="s">
        <v>145</v>
      </c>
      <c r="H12" s="58" t="s">
        <v>113</v>
      </c>
      <c r="I12" s="25" t="str">
        <f t="shared" si="0"/>
        <v>6088241C</v>
      </c>
      <c r="L12" t="str">
        <f>INDEX('HEX GEN BACKEND'!B:B,MATCH(B12,'HEX GEN BACKEND'!A:A,0))</f>
        <v>01100</v>
      </c>
      <c r="M12" t="str">
        <f>IF(ISNUMBER(MATCH(C12,'HEX GEN BACKEND'!G:G,0)),INDEX('HEX GEN BACKEND'!J:J,MATCH(C12,'HEX GEN BACKEND'!G:G,0)),C12)</f>
        <v>000100</v>
      </c>
      <c r="N12" t="str">
        <f>INDEX('HEX GEN BACKEND'!E:E,MATCH(D12,'HEX GEN BACKEND'!D:D,0))</f>
        <v>010</v>
      </c>
      <c r="O12" t="str">
        <f>IF(ISNUMBER(MATCH(E12,'HEX GEN BACKEND'!H:H,0)),INDEX('HEX GEN BACKEND'!J:J,MATCH(E12,'HEX GEN BACKEND'!H:H,0)),E12)</f>
        <v>000010</v>
      </c>
      <c r="P12" t="str">
        <f>INDEX('HEX GEN BACKEND'!E:E,MATCH(F12,'HEX GEN BACKEND'!D:D,0))</f>
        <v>010</v>
      </c>
      <c r="Q12" t="str">
        <f>IF(ISNUMBER(MATCH(G12,'HEX GEN BACKEND'!I:I,0)),INDEX('HEX GEN BACKEND'!J:J,MATCH(G12,'HEX GEN BACKEND'!I:I,0)),G12)</f>
        <v>000011</v>
      </c>
      <c r="R12" t="str">
        <f>INDEX('HEX GEN BACKEND'!E:E,MATCH(H12,'HEX GEN BACKEND'!D:D,0))</f>
        <v>100</v>
      </c>
      <c r="T12" t="str">
        <f t="shared" si="1"/>
        <v>01100000100010000010010000011100</v>
      </c>
      <c r="V12" t="str">
        <f t="shared" si="2"/>
        <v>0110</v>
      </c>
      <c r="W12" t="str">
        <f t="shared" si="3"/>
        <v>0000</v>
      </c>
      <c r="X12" t="str">
        <f t="shared" si="4"/>
        <v>1000</v>
      </c>
      <c r="Y12" t="str">
        <f t="shared" si="5"/>
        <v>1000</v>
      </c>
      <c r="Z12" t="str">
        <f t="shared" si="6"/>
        <v>0010</v>
      </c>
      <c r="AA12" t="str">
        <f t="shared" si="7"/>
        <v>0100</v>
      </c>
      <c r="AB12" t="str">
        <f t="shared" si="8"/>
        <v>0001</v>
      </c>
      <c r="AC12" t="str">
        <f t="shared" si="9"/>
        <v>1100</v>
      </c>
      <c r="AE12" t="str">
        <f>INDEX('HEX GEN BACKEND'!M:M,MATCH('HEX GEN'!V12,'HEX GEN BACKEND'!L:L,0))</f>
        <v>6</v>
      </c>
      <c r="AF12" t="str">
        <f>INDEX('HEX GEN BACKEND'!M:M,MATCH('HEX GEN'!W12,'HEX GEN BACKEND'!L:L,0))</f>
        <v>0</v>
      </c>
      <c r="AG12" t="str">
        <f>INDEX('HEX GEN BACKEND'!M:M,MATCH('HEX GEN'!X12,'HEX GEN BACKEND'!L:L,0))</f>
        <v>8</v>
      </c>
      <c r="AH12" t="str">
        <f>INDEX('HEX GEN BACKEND'!M:M,MATCH('HEX GEN'!Y12,'HEX GEN BACKEND'!L:L,0))</f>
        <v>8</v>
      </c>
      <c r="AI12" t="str">
        <f>INDEX('HEX GEN BACKEND'!M:M,MATCH('HEX GEN'!Z12,'HEX GEN BACKEND'!L:L,0))</f>
        <v>2</v>
      </c>
      <c r="AJ12" t="str">
        <f>INDEX('HEX GEN BACKEND'!M:M,MATCH('HEX GEN'!AA12,'HEX GEN BACKEND'!L:L,0))</f>
        <v>4</v>
      </c>
      <c r="AK12" t="str">
        <f>INDEX('HEX GEN BACKEND'!M:M,MATCH('HEX GEN'!AB12,'HEX GEN BACKEND'!L:L,0))</f>
        <v>1</v>
      </c>
      <c r="AL12" t="str">
        <f>INDEX('HEX GEN BACKEND'!M:M,MATCH('HEX GEN'!AC12,'HEX GEN BACKEND'!L:L,0))</f>
        <v>C</v>
      </c>
      <c r="AN12" t="str">
        <f t="shared" si="10"/>
        <v>6088241C</v>
      </c>
    </row>
    <row r="13" spans="1:40" x14ac:dyDescent="0.25">
      <c r="A13" s="45" t="s">
        <v>70</v>
      </c>
      <c r="B13" s="52" t="s">
        <v>9</v>
      </c>
      <c r="C13" s="53" t="s">
        <v>158</v>
      </c>
      <c r="D13" s="54" t="s">
        <v>117</v>
      </c>
      <c r="E13" s="55" t="s">
        <v>138</v>
      </c>
      <c r="F13" s="56" t="s">
        <v>113</v>
      </c>
      <c r="G13" s="57" t="s">
        <v>145</v>
      </c>
      <c r="H13" s="58" t="s">
        <v>114</v>
      </c>
      <c r="I13" s="25" t="str">
        <f t="shared" si="0"/>
        <v>4800381A</v>
      </c>
      <c r="L13" t="str">
        <f>INDEX('HEX GEN BACKEND'!B:B,MATCH(B13,'HEX GEN BACKEND'!A:A,0))</f>
        <v>01001</v>
      </c>
      <c r="M13" t="str">
        <f>IF(ISNUMBER(MATCH(C13,'HEX GEN BACKEND'!G:G,0)),INDEX('HEX GEN BACKEND'!J:J,MATCH(C13,'HEX GEN BACKEND'!G:G,0)),C13)</f>
        <v>000000</v>
      </c>
      <c r="N13" t="str">
        <f>INDEX('HEX GEN BACKEND'!E:E,MATCH(D13,'HEX GEN BACKEND'!D:D,0))</f>
        <v>000</v>
      </c>
      <c r="O13" t="str">
        <f>IF(ISNUMBER(MATCH(E13,'HEX GEN BACKEND'!H:H,0)),INDEX('HEX GEN BACKEND'!J:J,MATCH(E13,'HEX GEN BACKEND'!H:H,0)),E13)</f>
        <v>000011</v>
      </c>
      <c r="P13" t="str">
        <f>INDEX('HEX GEN BACKEND'!E:E,MATCH(F13,'HEX GEN BACKEND'!D:D,0))</f>
        <v>100</v>
      </c>
      <c r="Q13" t="str">
        <f>IF(ISNUMBER(MATCH(G13,'HEX GEN BACKEND'!I:I,0)),INDEX('HEX GEN BACKEND'!J:J,MATCH(G13,'HEX GEN BACKEND'!I:I,0)),G13)</f>
        <v>000011</v>
      </c>
      <c r="R13" t="str">
        <f>INDEX('HEX GEN BACKEND'!E:E,MATCH(H13,'HEX GEN BACKEND'!D:D,0))</f>
        <v>010</v>
      </c>
      <c r="T13" t="str">
        <f t="shared" si="1"/>
        <v>01001000000000000011100000011010</v>
      </c>
      <c r="V13" t="str">
        <f t="shared" si="2"/>
        <v>0100</v>
      </c>
      <c r="W13" t="str">
        <f t="shared" si="3"/>
        <v>1000</v>
      </c>
      <c r="X13" t="str">
        <f t="shared" si="4"/>
        <v>0000</v>
      </c>
      <c r="Y13" t="str">
        <f t="shared" si="5"/>
        <v>0000</v>
      </c>
      <c r="Z13" t="str">
        <f t="shared" si="6"/>
        <v>0011</v>
      </c>
      <c r="AA13" t="str">
        <f t="shared" si="7"/>
        <v>1000</v>
      </c>
      <c r="AB13" t="str">
        <f t="shared" si="8"/>
        <v>0001</v>
      </c>
      <c r="AC13" t="str">
        <f t="shared" si="9"/>
        <v>1010</v>
      </c>
      <c r="AE13" t="str">
        <f>INDEX('HEX GEN BACKEND'!M:M,MATCH('HEX GEN'!V13,'HEX GEN BACKEND'!L:L,0))</f>
        <v>4</v>
      </c>
      <c r="AF13" t="str">
        <f>INDEX('HEX GEN BACKEND'!M:M,MATCH('HEX GEN'!W13,'HEX GEN BACKEND'!L:L,0))</f>
        <v>8</v>
      </c>
      <c r="AG13" t="str">
        <f>INDEX('HEX GEN BACKEND'!M:M,MATCH('HEX GEN'!X13,'HEX GEN BACKEND'!L:L,0))</f>
        <v>0</v>
      </c>
      <c r="AH13" t="str">
        <f>INDEX('HEX GEN BACKEND'!M:M,MATCH('HEX GEN'!Y13,'HEX GEN BACKEND'!L:L,0))</f>
        <v>0</v>
      </c>
      <c r="AI13" t="str">
        <f>INDEX('HEX GEN BACKEND'!M:M,MATCH('HEX GEN'!Z13,'HEX GEN BACKEND'!L:L,0))</f>
        <v>3</v>
      </c>
      <c r="AJ13" t="str">
        <f>INDEX('HEX GEN BACKEND'!M:M,MATCH('HEX GEN'!AA13,'HEX GEN BACKEND'!L:L,0))</f>
        <v>8</v>
      </c>
      <c r="AK13" t="str">
        <f>INDEX('HEX GEN BACKEND'!M:M,MATCH('HEX GEN'!AB13,'HEX GEN BACKEND'!L:L,0))</f>
        <v>1</v>
      </c>
      <c r="AL13" t="str">
        <f>INDEX('HEX GEN BACKEND'!M:M,MATCH('HEX GEN'!AC13,'HEX GEN BACKEND'!L:L,0))</f>
        <v>A</v>
      </c>
      <c r="AN13" t="str">
        <f t="shared" si="10"/>
        <v>4800381A</v>
      </c>
    </row>
    <row r="14" spans="1:40" x14ac:dyDescent="0.25">
      <c r="A14" s="45" t="s">
        <v>71</v>
      </c>
      <c r="B14" s="52" t="s">
        <v>124</v>
      </c>
      <c r="C14" s="53" t="s">
        <v>132</v>
      </c>
      <c r="D14" s="54" t="s">
        <v>114</v>
      </c>
      <c r="E14" s="55" t="s">
        <v>138</v>
      </c>
      <c r="F14" s="56" t="s">
        <v>114</v>
      </c>
      <c r="G14" s="57" t="s">
        <v>145</v>
      </c>
      <c r="H14" s="58" t="s">
        <v>113</v>
      </c>
      <c r="I14" s="25" t="str">
        <f t="shared" si="0"/>
        <v>2888341C</v>
      </c>
      <c r="L14" t="str">
        <f>INDEX('HEX GEN BACKEND'!B:B,MATCH(B14,'HEX GEN BACKEND'!A:A,0))</f>
        <v>00101</v>
      </c>
      <c r="M14" t="str">
        <f>IF(ISNUMBER(MATCH(C14,'HEX GEN BACKEND'!G:G,0)),INDEX('HEX GEN BACKEND'!J:J,MATCH(C14,'HEX GEN BACKEND'!G:G,0)),C14)</f>
        <v>000100</v>
      </c>
      <c r="N14" t="str">
        <f>INDEX('HEX GEN BACKEND'!E:E,MATCH(D14,'HEX GEN BACKEND'!D:D,0))</f>
        <v>010</v>
      </c>
      <c r="O14" t="str">
        <f>IF(ISNUMBER(MATCH(E14,'HEX GEN BACKEND'!H:H,0)),INDEX('HEX GEN BACKEND'!J:J,MATCH(E14,'HEX GEN BACKEND'!H:H,0)),E14)</f>
        <v>000011</v>
      </c>
      <c r="P14" t="str">
        <f>INDEX('HEX GEN BACKEND'!E:E,MATCH(F14,'HEX GEN BACKEND'!D:D,0))</f>
        <v>010</v>
      </c>
      <c r="Q14" t="str">
        <f>IF(ISNUMBER(MATCH(G14,'HEX GEN BACKEND'!I:I,0)),INDEX('HEX GEN BACKEND'!J:J,MATCH(G14,'HEX GEN BACKEND'!I:I,0)),G14)</f>
        <v>000011</v>
      </c>
      <c r="R14" t="str">
        <f>INDEX('HEX GEN BACKEND'!E:E,MATCH(H14,'HEX GEN BACKEND'!D:D,0))</f>
        <v>100</v>
      </c>
      <c r="T14" t="str">
        <f t="shared" si="1"/>
        <v>00101000100010000011010000011100</v>
      </c>
      <c r="V14" t="str">
        <f t="shared" si="2"/>
        <v>0010</v>
      </c>
      <c r="W14" t="str">
        <f t="shared" si="3"/>
        <v>1000</v>
      </c>
      <c r="X14" t="str">
        <f t="shared" si="4"/>
        <v>1000</v>
      </c>
      <c r="Y14" t="str">
        <f t="shared" si="5"/>
        <v>1000</v>
      </c>
      <c r="Z14" t="str">
        <f t="shared" si="6"/>
        <v>0011</v>
      </c>
      <c r="AA14" t="str">
        <f t="shared" si="7"/>
        <v>0100</v>
      </c>
      <c r="AB14" t="str">
        <f t="shared" si="8"/>
        <v>0001</v>
      </c>
      <c r="AC14" t="str">
        <f t="shared" si="9"/>
        <v>1100</v>
      </c>
      <c r="AE14" t="str">
        <f>INDEX('HEX GEN BACKEND'!M:M,MATCH('HEX GEN'!V14,'HEX GEN BACKEND'!L:L,0))</f>
        <v>2</v>
      </c>
      <c r="AF14" t="str">
        <f>INDEX('HEX GEN BACKEND'!M:M,MATCH('HEX GEN'!W14,'HEX GEN BACKEND'!L:L,0))</f>
        <v>8</v>
      </c>
      <c r="AG14" t="str">
        <f>INDEX('HEX GEN BACKEND'!M:M,MATCH('HEX GEN'!X14,'HEX GEN BACKEND'!L:L,0))</f>
        <v>8</v>
      </c>
      <c r="AH14" t="str">
        <f>INDEX('HEX GEN BACKEND'!M:M,MATCH('HEX GEN'!Y14,'HEX GEN BACKEND'!L:L,0))</f>
        <v>8</v>
      </c>
      <c r="AI14" t="str">
        <f>INDEX('HEX GEN BACKEND'!M:M,MATCH('HEX GEN'!Z14,'HEX GEN BACKEND'!L:L,0))</f>
        <v>3</v>
      </c>
      <c r="AJ14" t="str">
        <f>INDEX('HEX GEN BACKEND'!M:M,MATCH('HEX GEN'!AA14,'HEX GEN BACKEND'!L:L,0))</f>
        <v>4</v>
      </c>
      <c r="AK14" t="str">
        <f>INDEX('HEX GEN BACKEND'!M:M,MATCH('HEX GEN'!AB14,'HEX GEN BACKEND'!L:L,0))</f>
        <v>1</v>
      </c>
      <c r="AL14" t="str">
        <f>INDEX('HEX GEN BACKEND'!M:M,MATCH('HEX GEN'!AC14,'HEX GEN BACKEND'!L:L,0))</f>
        <v>C</v>
      </c>
      <c r="AN14" t="str">
        <f t="shared" si="10"/>
        <v>2888341C</v>
      </c>
    </row>
    <row r="15" spans="1:40" x14ac:dyDescent="0.25">
      <c r="A15" s="45" t="s">
        <v>72</v>
      </c>
      <c r="B15" s="52" t="s">
        <v>9</v>
      </c>
      <c r="C15" s="53" t="s">
        <v>130</v>
      </c>
      <c r="D15" s="54" t="s">
        <v>114</v>
      </c>
      <c r="E15" s="55" t="s">
        <v>142</v>
      </c>
      <c r="F15" s="56" t="s">
        <v>113</v>
      </c>
      <c r="G15" s="57" t="s">
        <v>158</v>
      </c>
      <c r="H15" s="58" t="s">
        <v>117</v>
      </c>
      <c r="I15" s="25" t="str">
        <f t="shared" si="0"/>
        <v>48487800</v>
      </c>
      <c r="L15" t="str">
        <f>INDEX('HEX GEN BACKEND'!B:B,MATCH(B15,'HEX GEN BACKEND'!A:A,0))</f>
        <v>01001</v>
      </c>
      <c r="M15" t="str">
        <f>IF(ISNUMBER(MATCH(C15,'HEX GEN BACKEND'!G:G,0)),INDEX('HEX GEN BACKEND'!J:J,MATCH(C15,'HEX GEN BACKEND'!G:G,0)),C15)</f>
        <v>000010</v>
      </c>
      <c r="N15" t="str">
        <f>INDEX('HEX GEN BACKEND'!E:E,MATCH(D15,'HEX GEN BACKEND'!D:D,0))</f>
        <v>010</v>
      </c>
      <c r="O15" t="str">
        <f>IF(ISNUMBER(MATCH(E15,'HEX GEN BACKEND'!H:H,0)),INDEX('HEX GEN BACKEND'!J:J,MATCH(E15,'HEX GEN BACKEND'!H:H,0)),E15)</f>
        <v>000111</v>
      </c>
      <c r="P15" t="str">
        <f>INDEX('HEX GEN BACKEND'!E:E,MATCH(F15,'HEX GEN BACKEND'!D:D,0))</f>
        <v>100</v>
      </c>
      <c r="Q15" t="str">
        <f>IF(ISNUMBER(MATCH(G15,'HEX GEN BACKEND'!I:I,0)),INDEX('HEX GEN BACKEND'!J:J,MATCH(G15,'HEX GEN BACKEND'!I:I,0)),G15)</f>
        <v>000000</v>
      </c>
      <c r="R15" t="str">
        <f>INDEX('HEX GEN BACKEND'!E:E,MATCH(H15,'HEX GEN BACKEND'!D:D,0))</f>
        <v>000</v>
      </c>
      <c r="T15" t="str">
        <f t="shared" si="1"/>
        <v>01001000010010000111100000000000</v>
      </c>
      <c r="V15" t="str">
        <f t="shared" si="2"/>
        <v>0100</v>
      </c>
      <c r="W15" t="str">
        <f t="shared" si="3"/>
        <v>1000</v>
      </c>
      <c r="X15" t="str">
        <f t="shared" si="4"/>
        <v>0100</v>
      </c>
      <c r="Y15" t="str">
        <f t="shared" si="5"/>
        <v>1000</v>
      </c>
      <c r="Z15" t="str">
        <f t="shared" si="6"/>
        <v>0111</v>
      </c>
      <c r="AA15" t="str">
        <f t="shared" si="7"/>
        <v>1000</v>
      </c>
      <c r="AB15" t="str">
        <f t="shared" si="8"/>
        <v>0000</v>
      </c>
      <c r="AC15" t="str">
        <f t="shared" si="9"/>
        <v>0000</v>
      </c>
      <c r="AE15" t="str">
        <f>INDEX('HEX GEN BACKEND'!M:M,MATCH('HEX GEN'!V15,'HEX GEN BACKEND'!L:L,0))</f>
        <v>4</v>
      </c>
      <c r="AF15" t="str">
        <f>INDEX('HEX GEN BACKEND'!M:M,MATCH('HEX GEN'!W15,'HEX GEN BACKEND'!L:L,0))</f>
        <v>8</v>
      </c>
      <c r="AG15" t="str">
        <f>INDEX('HEX GEN BACKEND'!M:M,MATCH('HEX GEN'!X15,'HEX GEN BACKEND'!L:L,0))</f>
        <v>4</v>
      </c>
      <c r="AH15" t="str">
        <f>INDEX('HEX GEN BACKEND'!M:M,MATCH('HEX GEN'!Y15,'HEX GEN BACKEND'!L:L,0))</f>
        <v>8</v>
      </c>
      <c r="AI15" t="str">
        <f>INDEX('HEX GEN BACKEND'!M:M,MATCH('HEX GEN'!Z15,'HEX GEN BACKEND'!L:L,0))</f>
        <v>7</v>
      </c>
      <c r="AJ15" t="str">
        <f>INDEX('HEX GEN BACKEND'!M:M,MATCH('HEX GEN'!AA15,'HEX GEN BACKEND'!L:L,0))</f>
        <v>8</v>
      </c>
      <c r="AK15" t="str">
        <f>INDEX('HEX GEN BACKEND'!M:M,MATCH('HEX GEN'!AB15,'HEX GEN BACKEND'!L:L,0))</f>
        <v>0</v>
      </c>
      <c r="AL15" t="str">
        <f>INDEX('HEX GEN BACKEND'!M:M,MATCH('HEX GEN'!AC15,'HEX GEN BACKEND'!L:L,0))</f>
        <v>0</v>
      </c>
      <c r="AN15" t="str">
        <f t="shared" si="10"/>
        <v>48487800</v>
      </c>
    </row>
    <row r="16" spans="1:40" x14ac:dyDescent="0.25">
      <c r="A16" s="45" t="s">
        <v>73</v>
      </c>
      <c r="B16" s="52" t="s">
        <v>105</v>
      </c>
      <c r="C16" s="53" t="s">
        <v>31</v>
      </c>
      <c r="D16" s="54" t="s">
        <v>115</v>
      </c>
      <c r="E16" s="55" t="s">
        <v>142</v>
      </c>
      <c r="F16" s="56" t="s">
        <v>114</v>
      </c>
      <c r="G16" s="57" t="s">
        <v>148</v>
      </c>
      <c r="H16" s="58" t="s">
        <v>113</v>
      </c>
      <c r="I16" s="25" t="str">
        <f t="shared" si="0"/>
        <v>50247434</v>
      </c>
      <c r="L16" t="str">
        <f>INDEX('HEX GEN BACKEND'!B:B,MATCH(B16,'HEX GEN BACKEND'!A:A,0))</f>
        <v>01010</v>
      </c>
      <c r="M16" t="str">
        <f>IF(ISNUMBER(MATCH(C16,'HEX GEN BACKEND'!G:G,0)),INDEX('HEX GEN BACKEND'!J:J,MATCH(C16,'HEX GEN BACKEND'!G:G,0)),C16)</f>
        <v>000001</v>
      </c>
      <c r="N16" t="str">
        <f>INDEX('HEX GEN BACKEND'!E:E,MATCH(D16,'HEX GEN BACKEND'!D:D,0))</f>
        <v>001</v>
      </c>
      <c r="O16" t="str">
        <f>IF(ISNUMBER(MATCH(E16,'HEX GEN BACKEND'!H:H,0)),INDEX('HEX GEN BACKEND'!J:J,MATCH(E16,'HEX GEN BACKEND'!H:H,0)),E16)</f>
        <v>000111</v>
      </c>
      <c r="P16" t="str">
        <f>INDEX('HEX GEN BACKEND'!E:E,MATCH(F16,'HEX GEN BACKEND'!D:D,0))</f>
        <v>010</v>
      </c>
      <c r="Q16" t="str">
        <f>IF(ISNUMBER(MATCH(G16,'HEX GEN BACKEND'!I:I,0)),INDEX('HEX GEN BACKEND'!J:J,MATCH(G16,'HEX GEN BACKEND'!I:I,0)),G16)</f>
        <v>000110</v>
      </c>
      <c r="R16" t="str">
        <f>INDEX('HEX GEN BACKEND'!E:E,MATCH(H16,'HEX GEN BACKEND'!D:D,0))</f>
        <v>100</v>
      </c>
      <c r="T16" t="str">
        <f t="shared" si="1"/>
        <v>01010000001001000111010000110100</v>
      </c>
      <c r="V16" t="str">
        <f t="shared" si="2"/>
        <v>0101</v>
      </c>
      <c r="W16" t="str">
        <f t="shared" si="3"/>
        <v>0000</v>
      </c>
      <c r="X16" t="str">
        <f t="shared" si="4"/>
        <v>0010</v>
      </c>
      <c r="Y16" t="str">
        <f t="shared" si="5"/>
        <v>0100</v>
      </c>
      <c r="Z16" t="str">
        <f t="shared" si="6"/>
        <v>0111</v>
      </c>
      <c r="AA16" t="str">
        <f t="shared" si="7"/>
        <v>0100</v>
      </c>
      <c r="AB16" t="str">
        <f t="shared" si="8"/>
        <v>0011</v>
      </c>
      <c r="AC16" t="str">
        <f t="shared" si="9"/>
        <v>0100</v>
      </c>
      <c r="AE16" t="str">
        <f>INDEX('HEX GEN BACKEND'!M:M,MATCH('HEX GEN'!V16,'HEX GEN BACKEND'!L:L,0))</f>
        <v>5</v>
      </c>
      <c r="AF16" t="str">
        <f>INDEX('HEX GEN BACKEND'!M:M,MATCH('HEX GEN'!W16,'HEX GEN BACKEND'!L:L,0))</f>
        <v>0</v>
      </c>
      <c r="AG16" t="str">
        <f>INDEX('HEX GEN BACKEND'!M:M,MATCH('HEX GEN'!X16,'HEX GEN BACKEND'!L:L,0))</f>
        <v>2</v>
      </c>
      <c r="AH16" t="str">
        <f>INDEX('HEX GEN BACKEND'!M:M,MATCH('HEX GEN'!Y16,'HEX GEN BACKEND'!L:L,0))</f>
        <v>4</v>
      </c>
      <c r="AI16" t="str">
        <f>INDEX('HEX GEN BACKEND'!M:M,MATCH('HEX GEN'!Z16,'HEX GEN BACKEND'!L:L,0))</f>
        <v>7</v>
      </c>
      <c r="AJ16" t="str">
        <f>INDEX('HEX GEN BACKEND'!M:M,MATCH('HEX GEN'!AA16,'HEX GEN BACKEND'!L:L,0))</f>
        <v>4</v>
      </c>
      <c r="AK16" t="str">
        <f>INDEX('HEX GEN BACKEND'!M:M,MATCH('HEX GEN'!AB16,'HEX GEN BACKEND'!L:L,0))</f>
        <v>3</v>
      </c>
      <c r="AL16" t="str">
        <f>INDEX('HEX GEN BACKEND'!M:M,MATCH('HEX GEN'!AC16,'HEX GEN BACKEND'!L:L,0))</f>
        <v>4</v>
      </c>
      <c r="AN16" t="str">
        <f t="shared" si="10"/>
        <v>50247434</v>
      </c>
    </row>
    <row r="17" spans="1:40" x14ac:dyDescent="0.25">
      <c r="A17" s="45" t="s">
        <v>74</v>
      </c>
      <c r="B17" s="52" t="s">
        <v>9</v>
      </c>
      <c r="C17" s="53" t="s">
        <v>130</v>
      </c>
      <c r="D17" s="54" t="s">
        <v>113</v>
      </c>
      <c r="E17" s="55" t="s">
        <v>158</v>
      </c>
      <c r="F17" s="56" t="s">
        <v>117</v>
      </c>
      <c r="G17" s="57" t="s">
        <v>148</v>
      </c>
      <c r="H17" s="58" t="s">
        <v>114</v>
      </c>
      <c r="I17" s="25" t="str">
        <f t="shared" si="0"/>
        <v>48500032</v>
      </c>
      <c r="L17" t="str">
        <f>INDEX('HEX GEN BACKEND'!B:B,MATCH(B17,'HEX GEN BACKEND'!A:A,0))</f>
        <v>01001</v>
      </c>
      <c r="M17" t="str">
        <f>IF(ISNUMBER(MATCH(C17,'HEX GEN BACKEND'!G:G,0)),INDEX('HEX GEN BACKEND'!J:J,MATCH(C17,'HEX GEN BACKEND'!G:G,0)),C17)</f>
        <v>000010</v>
      </c>
      <c r="N17" t="str">
        <f>INDEX('HEX GEN BACKEND'!E:E,MATCH(D17,'HEX GEN BACKEND'!D:D,0))</f>
        <v>100</v>
      </c>
      <c r="O17" t="str">
        <f>IF(ISNUMBER(MATCH(E17,'HEX GEN BACKEND'!H:H,0)),INDEX('HEX GEN BACKEND'!J:J,MATCH(E17,'HEX GEN BACKEND'!H:H,0)),E17)</f>
        <v>000000</v>
      </c>
      <c r="P17" t="str">
        <f>INDEX('HEX GEN BACKEND'!E:E,MATCH(F17,'HEX GEN BACKEND'!D:D,0))</f>
        <v>000</v>
      </c>
      <c r="Q17" t="str">
        <f>IF(ISNUMBER(MATCH(G17,'HEX GEN BACKEND'!I:I,0)),INDEX('HEX GEN BACKEND'!J:J,MATCH(G17,'HEX GEN BACKEND'!I:I,0)),G17)</f>
        <v>000110</v>
      </c>
      <c r="R17" t="str">
        <f>INDEX('HEX GEN BACKEND'!E:E,MATCH(H17,'HEX GEN BACKEND'!D:D,0))</f>
        <v>010</v>
      </c>
      <c r="T17" t="str">
        <f t="shared" si="1"/>
        <v>01001000010100000000000000110010</v>
      </c>
      <c r="V17" t="str">
        <f t="shared" si="2"/>
        <v>0100</v>
      </c>
      <c r="W17" t="str">
        <f t="shared" si="3"/>
        <v>1000</v>
      </c>
      <c r="X17" t="str">
        <f t="shared" si="4"/>
        <v>0101</v>
      </c>
      <c r="Y17" t="str">
        <f t="shared" si="5"/>
        <v>0000</v>
      </c>
      <c r="Z17" t="str">
        <f t="shared" si="6"/>
        <v>0000</v>
      </c>
      <c r="AA17" t="str">
        <f t="shared" si="7"/>
        <v>0000</v>
      </c>
      <c r="AB17" t="str">
        <f t="shared" si="8"/>
        <v>0011</v>
      </c>
      <c r="AC17" t="str">
        <f t="shared" si="9"/>
        <v>0010</v>
      </c>
      <c r="AE17" t="str">
        <f>INDEX('HEX GEN BACKEND'!M:M,MATCH('HEX GEN'!V17,'HEX GEN BACKEND'!L:L,0))</f>
        <v>4</v>
      </c>
      <c r="AF17" t="str">
        <f>INDEX('HEX GEN BACKEND'!M:M,MATCH('HEX GEN'!W17,'HEX GEN BACKEND'!L:L,0))</f>
        <v>8</v>
      </c>
      <c r="AG17" t="str">
        <f>INDEX('HEX GEN BACKEND'!M:M,MATCH('HEX GEN'!X17,'HEX GEN BACKEND'!L:L,0))</f>
        <v>5</v>
      </c>
      <c r="AH17" t="str">
        <f>INDEX('HEX GEN BACKEND'!M:M,MATCH('HEX GEN'!Y17,'HEX GEN BACKEND'!L:L,0))</f>
        <v>0</v>
      </c>
      <c r="AI17" t="str">
        <f>INDEX('HEX GEN BACKEND'!M:M,MATCH('HEX GEN'!Z17,'HEX GEN BACKEND'!L:L,0))</f>
        <v>0</v>
      </c>
      <c r="AJ17" t="str">
        <f>INDEX('HEX GEN BACKEND'!M:M,MATCH('HEX GEN'!AA17,'HEX GEN BACKEND'!L:L,0))</f>
        <v>0</v>
      </c>
      <c r="AK17" t="str">
        <f>INDEX('HEX GEN BACKEND'!M:M,MATCH('HEX GEN'!AB17,'HEX GEN BACKEND'!L:L,0))</f>
        <v>3</v>
      </c>
      <c r="AL17" t="str">
        <f>INDEX('HEX GEN BACKEND'!M:M,MATCH('HEX GEN'!AC17,'HEX GEN BACKEND'!L:L,0))</f>
        <v>2</v>
      </c>
      <c r="AN17" t="str">
        <f t="shared" si="10"/>
        <v>48500032</v>
      </c>
    </row>
    <row r="18" spans="1:40" x14ac:dyDescent="0.25">
      <c r="A18" s="45" t="s">
        <v>75</v>
      </c>
      <c r="B18" s="52" t="s">
        <v>9</v>
      </c>
      <c r="C18" s="53" t="s">
        <v>158</v>
      </c>
      <c r="D18" s="54" t="s">
        <v>117</v>
      </c>
      <c r="E18" s="55" t="s">
        <v>142</v>
      </c>
      <c r="F18" s="56" t="s">
        <v>113</v>
      </c>
      <c r="G18" s="57" t="s">
        <v>149</v>
      </c>
      <c r="H18" s="58" t="s">
        <v>114</v>
      </c>
      <c r="I18" s="25" t="str">
        <f t="shared" si="0"/>
        <v>4800783A</v>
      </c>
      <c r="L18" t="str">
        <f>INDEX('HEX GEN BACKEND'!B:B,MATCH(B18,'HEX GEN BACKEND'!A:A,0))</f>
        <v>01001</v>
      </c>
      <c r="M18" t="str">
        <f>IF(ISNUMBER(MATCH(C18,'HEX GEN BACKEND'!G:G,0)),INDEX('HEX GEN BACKEND'!J:J,MATCH(C18,'HEX GEN BACKEND'!G:G,0)),C18)</f>
        <v>000000</v>
      </c>
      <c r="N18" t="str">
        <f>INDEX('HEX GEN BACKEND'!E:E,MATCH(D18,'HEX GEN BACKEND'!D:D,0))</f>
        <v>000</v>
      </c>
      <c r="O18" t="str">
        <f>IF(ISNUMBER(MATCH(E18,'HEX GEN BACKEND'!H:H,0)),INDEX('HEX GEN BACKEND'!J:J,MATCH(E18,'HEX GEN BACKEND'!H:H,0)),E18)</f>
        <v>000111</v>
      </c>
      <c r="P18" t="str">
        <f>INDEX('HEX GEN BACKEND'!E:E,MATCH(F18,'HEX GEN BACKEND'!D:D,0))</f>
        <v>100</v>
      </c>
      <c r="Q18" t="str">
        <f>IF(ISNUMBER(MATCH(G18,'HEX GEN BACKEND'!I:I,0)),INDEX('HEX GEN BACKEND'!J:J,MATCH(G18,'HEX GEN BACKEND'!I:I,0)),G18)</f>
        <v>000111</v>
      </c>
      <c r="R18" t="str">
        <f>INDEX('HEX GEN BACKEND'!E:E,MATCH(H18,'HEX GEN BACKEND'!D:D,0))</f>
        <v>010</v>
      </c>
      <c r="T18" t="str">
        <f t="shared" si="1"/>
        <v>01001000000000000111100000111010</v>
      </c>
      <c r="V18" t="str">
        <f t="shared" si="2"/>
        <v>0100</v>
      </c>
      <c r="W18" t="str">
        <f t="shared" si="3"/>
        <v>1000</v>
      </c>
      <c r="X18" t="str">
        <f t="shared" si="4"/>
        <v>0000</v>
      </c>
      <c r="Y18" t="str">
        <f t="shared" si="5"/>
        <v>0000</v>
      </c>
      <c r="Z18" t="str">
        <f t="shared" si="6"/>
        <v>0111</v>
      </c>
      <c r="AA18" t="str">
        <f t="shared" si="7"/>
        <v>1000</v>
      </c>
      <c r="AB18" t="str">
        <f t="shared" si="8"/>
        <v>0011</v>
      </c>
      <c r="AC18" t="str">
        <f t="shared" si="9"/>
        <v>1010</v>
      </c>
      <c r="AE18" t="str">
        <f>INDEX('HEX GEN BACKEND'!M:M,MATCH('HEX GEN'!V18,'HEX GEN BACKEND'!L:L,0))</f>
        <v>4</v>
      </c>
      <c r="AF18" t="str">
        <f>INDEX('HEX GEN BACKEND'!M:M,MATCH('HEX GEN'!W18,'HEX GEN BACKEND'!L:L,0))</f>
        <v>8</v>
      </c>
      <c r="AG18" t="str">
        <f>INDEX('HEX GEN BACKEND'!M:M,MATCH('HEX GEN'!X18,'HEX GEN BACKEND'!L:L,0))</f>
        <v>0</v>
      </c>
      <c r="AH18" t="str">
        <f>INDEX('HEX GEN BACKEND'!M:M,MATCH('HEX GEN'!Y18,'HEX GEN BACKEND'!L:L,0))</f>
        <v>0</v>
      </c>
      <c r="AI18" t="str">
        <f>INDEX('HEX GEN BACKEND'!M:M,MATCH('HEX GEN'!Z18,'HEX GEN BACKEND'!L:L,0))</f>
        <v>7</v>
      </c>
      <c r="AJ18" t="str">
        <f>INDEX('HEX GEN BACKEND'!M:M,MATCH('HEX GEN'!AA18,'HEX GEN BACKEND'!L:L,0))</f>
        <v>8</v>
      </c>
      <c r="AK18" t="str">
        <f>INDEX('HEX GEN BACKEND'!M:M,MATCH('HEX GEN'!AB18,'HEX GEN BACKEND'!L:L,0))</f>
        <v>3</v>
      </c>
      <c r="AL18" t="str">
        <f>INDEX('HEX GEN BACKEND'!M:M,MATCH('HEX GEN'!AC18,'HEX GEN BACKEND'!L:L,0))</f>
        <v>A</v>
      </c>
      <c r="AN18" t="str">
        <f t="shared" si="10"/>
        <v>4800783A</v>
      </c>
    </row>
    <row r="19" spans="1:40" x14ac:dyDescent="0.25">
      <c r="A19" s="45" t="s">
        <v>76</v>
      </c>
      <c r="B19" s="52" t="s">
        <v>7</v>
      </c>
      <c r="C19" s="53" t="s">
        <v>78</v>
      </c>
      <c r="D19" s="54" t="s">
        <v>115</v>
      </c>
      <c r="E19" s="55" t="s">
        <v>77</v>
      </c>
      <c r="F19" s="56" t="s">
        <v>115</v>
      </c>
      <c r="G19" s="57" t="s">
        <v>145</v>
      </c>
      <c r="H19" s="58" t="s">
        <v>114</v>
      </c>
      <c r="I19" s="25" t="str">
        <f t="shared" si="0"/>
        <v>3265221A</v>
      </c>
      <c r="L19" t="str">
        <f>INDEX('HEX GEN BACKEND'!B:B,MATCH(B19,'HEX GEN BACKEND'!A:A,0))</f>
        <v>00110</v>
      </c>
      <c r="M19" t="str">
        <f>IF(ISNUMBER(MATCH(C19,'HEX GEN BACKEND'!G:G,0)),INDEX('HEX GEN BACKEND'!J:J,MATCH(C19,'HEX GEN BACKEND'!G:G,0)),C19)</f>
        <v>010011</v>
      </c>
      <c r="N19" t="str">
        <f>INDEX('HEX GEN BACKEND'!E:E,MATCH(D19,'HEX GEN BACKEND'!D:D,0))</f>
        <v>001</v>
      </c>
      <c r="O19" t="str">
        <f>IF(ISNUMBER(MATCH(E19,'HEX GEN BACKEND'!H:H,0)),INDEX('HEX GEN BACKEND'!J:J,MATCH(E19,'HEX GEN BACKEND'!H:H,0)),E19)</f>
        <v>010010</v>
      </c>
      <c r="P19" t="str">
        <f>INDEX('HEX GEN BACKEND'!E:E,MATCH(F19,'HEX GEN BACKEND'!D:D,0))</f>
        <v>001</v>
      </c>
      <c r="Q19" t="str">
        <f>IF(ISNUMBER(MATCH(G19,'HEX GEN BACKEND'!I:I,0)),INDEX('HEX GEN BACKEND'!J:J,MATCH(G19,'HEX GEN BACKEND'!I:I,0)),G19)</f>
        <v>000011</v>
      </c>
      <c r="R19" t="str">
        <f>INDEX('HEX GEN BACKEND'!E:E,MATCH(H19,'HEX GEN BACKEND'!D:D,0))</f>
        <v>010</v>
      </c>
      <c r="T19" t="str">
        <f t="shared" si="1"/>
        <v>00110010011001010010001000011010</v>
      </c>
      <c r="V19" t="str">
        <f t="shared" si="2"/>
        <v>0011</v>
      </c>
      <c r="W19" t="str">
        <f t="shared" si="3"/>
        <v>0010</v>
      </c>
      <c r="X19" t="str">
        <f t="shared" si="4"/>
        <v>0110</v>
      </c>
      <c r="Y19" t="str">
        <f t="shared" si="5"/>
        <v>0101</v>
      </c>
      <c r="Z19" t="str">
        <f t="shared" si="6"/>
        <v>0010</v>
      </c>
      <c r="AA19" t="str">
        <f t="shared" si="7"/>
        <v>0010</v>
      </c>
      <c r="AB19" t="str">
        <f t="shared" si="8"/>
        <v>0001</v>
      </c>
      <c r="AC19" t="str">
        <f t="shared" si="9"/>
        <v>1010</v>
      </c>
      <c r="AE19" t="str">
        <f>INDEX('HEX GEN BACKEND'!M:M,MATCH('HEX GEN'!V19,'HEX GEN BACKEND'!L:L,0))</f>
        <v>3</v>
      </c>
      <c r="AF19" t="str">
        <f>INDEX('HEX GEN BACKEND'!M:M,MATCH('HEX GEN'!W19,'HEX GEN BACKEND'!L:L,0))</f>
        <v>2</v>
      </c>
      <c r="AG19" t="str">
        <f>INDEX('HEX GEN BACKEND'!M:M,MATCH('HEX GEN'!X19,'HEX GEN BACKEND'!L:L,0))</f>
        <v>6</v>
      </c>
      <c r="AH19" t="str">
        <f>INDEX('HEX GEN BACKEND'!M:M,MATCH('HEX GEN'!Y19,'HEX GEN BACKEND'!L:L,0))</f>
        <v>5</v>
      </c>
      <c r="AI19" t="str">
        <f>INDEX('HEX GEN BACKEND'!M:M,MATCH('HEX GEN'!Z19,'HEX GEN BACKEND'!L:L,0))</f>
        <v>2</v>
      </c>
      <c r="AJ19" t="str">
        <f>INDEX('HEX GEN BACKEND'!M:M,MATCH('HEX GEN'!AA19,'HEX GEN BACKEND'!L:L,0))</f>
        <v>2</v>
      </c>
      <c r="AK19" t="str">
        <f>INDEX('HEX GEN BACKEND'!M:M,MATCH('HEX GEN'!AB19,'HEX GEN BACKEND'!L:L,0))</f>
        <v>1</v>
      </c>
      <c r="AL19" t="str">
        <f>INDEX('HEX GEN BACKEND'!M:M,MATCH('HEX GEN'!AC19,'HEX GEN BACKEND'!L:L,0))</f>
        <v>A</v>
      </c>
      <c r="AN19" t="str">
        <f t="shared" si="10"/>
        <v>3265221A</v>
      </c>
    </row>
    <row r="20" spans="1:40" x14ac:dyDescent="0.25">
      <c r="A20" s="45" t="s">
        <v>77</v>
      </c>
      <c r="B20" s="52" t="s">
        <v>2</v>
      </c>
      <c r="C20" s="53" t="s">
        <v>130</v>
      </c>
      <c r="D20" s="54" t="s">
        <v>114</v>
      </c>
      <c r="E20" s="55" t="s">
        <v>142</v>
      </c>
      <c r="F20" s="56" t="s">
        <v>114</v>
      </c>
      <c r="G20" s="57" t="s">
        <v>149</v>
      </c>
      <c r="H20" s="58" t="s">
        <v>113</v>
      </c>
      <c r="I20" s="25" t="str">
        <f t="shared" si="0"/>
        <v>0848743C</v>
      </c>
      <c r="L20" t="str">
        <f>INDEX('HEX GEN BACKEND'!B:B,MATCH(B20,'HEX GEN BACKEND'!A:A,0))</f>
        <v>00001</v>
      </c>
      <c r="M20" t="str">
        <f>IF(ISNUMBER(MATCH(C20,'HEX GEN BACKEND'!G:G,0)),INDEX('HEX GEN BACKEND'!J:J,MATCH(C20,'HEX GEN BACKEND'!G:G,0)),C20)</f>
        <v>000010</v>
      </c>
      <c r="N20" t="str">
        <f>INDEX('HEX GEN BACKEND'!E:E,MATCH(D20,'HEX GEN BACKEND'!D:D,0))</f>
        <v>010</v>
      </c>
      <c r="O20" t="str">
        <f>IF(ISNUMBER(MATCH(E20,'HEX GEN BACKEND'!H:H,0)),INDEX('HEX GEN BACKEND'!J:J,MATCH(E20,'HEX GEN BACKEND'!H:H,0)),E20)</f>
        <v>000111</v>
      </c>
      <c r="P20" t="str">
        <f>INDEX('HEX GEN BACKEND'!E:E,MATCH(F20,'HEX GEN BACKEND'!D:D,0))</f>
        <v>010</v>
      </c>
      <c r="Q20" t="str">
        <f>IF(ISNUMBER(MATCH(G20,'HEX GEN BACKEND'!I:I,0)),INDEX('HEX GEN BACKEND'!J:J,MATCH(G20,'HEX GEN BACKEND'!I:I,0)),G20)</f>
        <v>000111</v>
      </c>
      <c r="R20" t="str">
        <f>INDEX('HEX GEN BACKEND'!E:E,MATCH(H20,'HEX GEN BACKEND'!D:D,0))</f>
        <v>100</v>
      </c>
      <c r="T20" t="str">
        <f t="shared" si="1"/>
        <v>00001000010010000111010000111100</v>
      </c>
      <c r="V20" t="str">
        <f t="shared" si="2"/>
        <v>0000</v>
      </c>
      <c r="W20" t="str">
        <f t="shared" si="3"/>
        <v>1000</v>
      </c>
      <c r="X20" t="str">
        <f t="shared" si="4"/>
        <v>0100</v>
      </c>
      <c r="Y20" t="str">
        <f t="shared" si="5"/>
        <v>1000</v>
      </c>
      <c r="Z20" t="str">
        <f t="shared" si="6"/>
        <v>0111</v>
      </c>
      <c r="AA20" t="str">
        <f t="shared" si="7"/>
        <v>0100</v>
      </c>
      <c r="AB20" t="str">
        <f t="shared" si="8"/>
        <v>0011</v>
      </c>
      <c r="AC20" t="str">
        <f t="shared" si="9"/>
        <v>1100</v>
      </c>
      <c r="AE20" t="str">
        <f>INDEX('HEX GEN BACKEND'!M:M,MATCH('HEX GEN'!V20,'HEX GEN BACKEND'!L:L,0))</f>
        <v>0</v>
      </c>
      <c r="AF20" t="str">
        <f>INDEX('HEX GEN BACKEND'!M:M,MATCH('HEX GEN'!W20,'HEX GEN BACKEND'!L:L,0))</f>
        <v>8</v>
      </c>
      <c r="AG20" t="str">
        <f>INDEX('HEX GEN BACKEND'!M:M,MATCH('HEX GEN'!X20,'HEX GEN BACKEND'!L:L,0))</f>
        <v>4</v>
      </c>
      <c r="AH20" t="str">
        <f>INDEX('HEX GEN BACKEND'!M:M,MATCH('HEX GEN'!Y20,'HEX GEN BACKEND'!L:L,0))</f>
        <v>8</v>
      </c>
      <c r="AI20" t="str">
        <f>INDEX('HEX GEN BACKEND'!M:M,MATCH('HEX GEN'!Z20,'HEX GEN BACKEND'!L:L,0))</f>
        <v>7</v>
      </c>
      <c r="AJ20" t="str">
        <f>INDEX('HEX GEN BACKEND'!M:M,MATCH('HEX GEN'!AA20,'HEX GEN BACKEND'!L:L,0))</f>
        <v>4</v>
      </c>
      <c r="AK20" t="str">
        <f>INDEX('HEX GEN BACKEND'!M:M,MATCH('HEX GEN'!AB20,'HEX GEN BACKEND'!L:L,0))</f>
        <v>3</v>
      </c>
      <c r="AL20" t="str">
        <f>INDEX('HEX GEN BACKEND'!M:M,MATCH('HEX GEN'!AC20,'HEX GEN BACKEND'!L:L,0))</f>
        <v>C</v>
      </c>
      <c r="AN20" t="str">
        <f t="shared" si="10"/>
        <v>0848743C</v>
      </c>
    </row>
    <row r="21" spans="1:40" x14ac:dyDescent="0.25">
      <c r="A21" s="45" t="s">
        <v>78</v>
      </c>
      <c r="B21" s="52" t="s">
        <v>124</v>
      </c>
      <c r="C21" s="53" t="s">
        <v>132</v>
      </c>
      <c r="D21" s="54" t="s">
        <v>114</v>
      </c>
      <c r="E21" s="55" t="s">
        <v>162</v>
      </c>
      <c r="F21" s="56" t="s">
        <v>115</v>
      </c>
      <c r="G21" s="57" t="s">
        <v>147</v>
      </c>
      <c r="H21" s="58" t="s">
        <v>113</v>
      </c>
      <c r="I21" s="25" t="str">
        <f t="shared" si="0"/>
        <v>288A022C</v>
      </c>
      <c r="L21" t="str">
        <f>INDEX('HEX GEN BACKEND'!B:B,MATCH(B21,'HEX GEN BACKEND'!A:A,0))</f>
        <v>00101</v>
      </c>
      <c r="M21" t="str">
        <f>IF(ISNUMBER(MATCH(C21,'HEX GEN BACKEND'!G:G,0)),INDEX('HEX GEN BACKEND'!J:J,MATCH(C21,'HEX GEN BACKEND'!G:G,0)),C21)</f>
        <v>000100</v>
      </c>
      <c r="N21" t="str">
        <f>INDEX('HEX GEN BACKEND'!E:E,MATCH(D21,'HEX GEN BACKEND'!D:D,0))</f>
        <v>010</v>
      </c>
      <c r="O21" t="str">
        <f>IF(ISNUMBER(MATCH(E21,'HEX GEN BACKEND'!H:H,0)),INDEX('HEX GEN BACKEND'!J:J,MATCH(E21,'HEX GEN BACKEND'!H:H,0)),E21)</f>
        <v>100000</v>
      </c>
      <c r="P21" t="str">
        <f>INDEX('HEX GEN BACKEND'!E:E,MATCH(F21,'HEX GEN BACKEND'!D:D,0))</f>
        <v>001</v>
      </c>
      <c r="Q21" t="str">
        <f>IF(ISNUMBER(MATCH(G21,'HEX GEN BACKEND'!I:I,0)),INDEX('HEX GEN BACKEND'!J:J,MATCH(G21,'HEX GEN BACKEND'!I:I,0)),G21)</f>
        <v>000101</v>
      </c>
      <c r="R21" t="str">
        <f>INDEX('HEX GEN BACKEND'!E:E,MATCH(H21,'HEX GEN BACKEND'!D:D,0))</f>
        <v>100</v>
      </c>
      <c r="T21" t="str">
        <f t="shared" si="1"/>
        <v>00101000100010100000001000101100</v>
      </c>
      <c r="V21" t="str">
        <f t="shared" si="2"/>
        <v>0010</v>
      </c>
      <c r="W21" t="str">
        <f t="shared" si="3"/>
        <v>1000</v>
      </c>
      <c r="X21" t="str">
        <f t="shared" si="4"/>
        <v>1000</v>
      </c>
      <c r="Y21" t="str">
        <f t="shared" si="5"/>
        <v>1010</v>
      </c>
      <c r="Z21" t="str">
        <f t="shared" si="6"/>
        <v>0000</v>
      </c>
      <c r="AA21" t="str">
        <f t="shared" si="7"/>
        <v>0010</v>
      </c>
      <c r="AB21" t="str">
        <f t="shared" si="8"/>
        <v>0010</v>
      </c>
      <c r="AC21" t="str">
        <f t="shared" si="9"/>
        <v>1100</v>
      </c>
      <c r="AE21" t="str">
        <f>INDEX('HEX GEN BACKEND'!M:M,MATCH('HEX GEN'!V21,'HEX GEN BACKEND'!L:L,0))</f>
        <v>2</v>
      </c>
      <c r="AF21" t="str">
        <f>INDEX('HEX GEN BACKEND'!M:M,MATCH('HEX GEN'!W21,'HEX GEN BACKEND'!L:L,0))</f>
        <v>8</v>
      </c>
      <c r="AG21" t="str">
        <f>INDEX('HEX GEN BACKEND'!M:M,MATCH('HEX GEN'!X21,'HEX GEN BACKEND'!L:L,0))</f>
        <v>8</v>
      </c>
      <c r="AH21" t="str">
        <f>INDEX('HEX GEN BACKEND'!M:M,MATCH('HEX GEN'!Y21,'HEX GEN BACKEND'!L:L,0))</f>
        <v>A</v>
      </c>
      <c r="AI21" t="str">
        <f>INDEX('HEX GEN BACKEND'!M:M,MATCH('HEX GEN'!Z21,'HEX GEN BACKEND'!L:L,0))</f>
        <v>0</v>
      </c>
      <c r="AJ21" t="str">
        <f>INDEX('HEX GEN BACKEND'!M:M,MATCH('HEX GEN'!AA21,'HEX GEN BACKEND'!L:L,0))</f>
        <v>2</v>
      </c>
      <c r="AK21" t="str">
        <f>INDEX('HEX GEN BACKEND'!M:M,MATCH('HEX GEN'!AB21,'HEX GEN BACKEND'!L:L,0))</f>
        <v>2</v>
      </c>
      <c r="AL21" t="str">
        <f>INDEX('HEX GEN BACKEND'!M:M,MATCH('HEX GEN'!AC21,'HEX GEN BACKEND'!L:L,0))</f>
        <v>C</v>
      </c>
      <c r="AN21" t="str">
        <f t="shared" si="10"/>
        <v>288A022C</v>
      </c>
    </row>
    <row r="22" spans="1:40" x14ac:dyDescent="0.25">
      <c r="A22" s="45" t="s">
        <v>79</v>
      </c>
      <c r="B22" s="52" t="s">
        <v>7</v>
      </c>
      <c r="C22" s="53" t="s">
        <v>38</v>
      </c>
      <c r="D22" s="54" t="s">
        <v>115</v>
      </c>
      <c r="E22" s="55" t="s">
        <v>80</v>
      </c>
      <c r="F22" s="56" t="s">
        <v>115</v>
      </c>
      <c r="G22" s="57" t="s">
        <v>147</v>
      </c>
      <c r="H22" s="58" t="s">
        <v>114</v>
      </c>
      <c r="I22" s="25" t="str">
        <f t="shared" si="0"/>
        <v>3105522A</v>
      </c>
      <c r="L22" t="str">
        <f>INDEX('HEX GEN BACKEND'!B:B,MATCH(B22,'HEX GEN BACKEND'!A:A,0))</f>
        <v>00110</v>
      </c>
      <c r="M22" t="str">
        <f>IF(ISNUMBER(MATCH(C22,'HEX GEN BACKEND'!G:G,0)),INDEX('HEX GEN BACKEND'!J:J,MATCH(C22,'HEX GEN BACKEND'!G:G,0)),C22)</f>
        <v>001000</v>
      </c>
      <c r="N22" t="str">
        <f>INDEX('HEX GEN BACKEND'!E:E,MATCH(D22,'HEX GEN BACKEND'!D:D,0))</f>
        <v>001</v>
      </c>
      <c r="O22" t="str">
        <f>IF(ISNUMBER(MATCH(E22,'HEX GEN BACKEND'!H:H,0)),INDEX('HEX GEN BACKEND'!J:J,MATCH(E22,'HEX GEN BACKEND'!H:H,0)),E22)</f>
        <v>010101</v>
      </c>
      <c r="P22" t="str">
        <f>INDEX('HEX GEN BACKEND'!E:E,MATCH(F22,'HEX GEN BACKEND'!D:D,0))</f>
        <v>001</v>
      </c>
      <c r="Q22" t="str">
        <f>IF(ISNUMBER(MATCH(G22,'HEX GEN BACKEND'!I:I,0)),INDEX('HEX GEN BACKEND'!J:J,MATCH(G22,'HEX GEN BACKEND'!I:I,0)),G22)</f>
        <v>000101</v>
      </c>
      <c r="R22" t="str">
        <f>INDEX('HEX GEN BACKEND'!E:E,MATCH(H22,'HEX GEN BACKEND'!D:D,0))</f>
        <v>010</v>
      </c>
      <c r="T22" t="str">
        <f t="shared" si="1"/>
        <v>00110001000001010101001000101010</v>
      </c>
      <c r="V22" t="str">
        <f t="shared" si="2"/>
        <v>0011</v>
      </c>
      <c r="W22" t="str">
        <f t="shared" si="3"/>
        <v>0001</v>
      </c>
      <c r="X22" t="str">
        <f t="shared" si="4"/>
        <v>0000</v>
      </c>
      <c r="Y22" t="str">
        <f t="shared" si="5"/>
        <v>0101</v>
      </c>
      <c r="Z22" t="str">
        <f t="shared" si="6"/>
        <v>0101</v>
      </c>
      <c r="AA22" t="str">
        <f t="shared" si="7"/>
        <v>0010</v>
      </c>
      <c r="AB22" t="str">
        <f t="shared" si="8"/>
        <v>0010</v>
      </c>
      <c r="AC22" t="str">
        <f t="shared" si="9"/>
        <v>1010</v>
      </c>
      <c r="AE22" t="str">
        <f>INDEX('HEX GEN BACKEND'!M:M,MATCH('HEX GEN'!V22,'HEX GEN BACKEND'!L:L,0))</f>
        <v>3</v>
      </c>
      <c r="AF22" t="str">
        <f>INDEX('HEX GEN BACKEND'!M:M,MATCH('HEX GEN'!W22,'HEX GEN BACKEND'!L:L,0))</f>
        <v>1</v>
      </c>
      <c r="AG22" t="str">
        <f>INDEX('HEX GEN BACKEND'!M:M,MATCH('HEX GEN'!X22,'HEX GEN BACKEND'!L:L,0))</f>
        <v>0</v>
      </c>
      <c r="AH22" t="str">
        <f>INDEX('HEX GEN BACKEND'!M:M,MATCH('HEX GEN'!Y22,'HEX GEN BACKEND'!L:L,0))</f>
        <v>5</v>
      </c>
      <c r="AI22" t="str">
        <f>INDEX('HEX GEN BACKEND'!M:M,MATCH('HEX GEN'!Z22,'HEX GEN BACKEND'!L:L,0))</f>
        <v>5</v>
      </c>
      <c r="AJ22" t="str">
        <f>INDEX('HEX GEN BACKEND'!M:M,MATCH('HEX GEN'!AA22,'HEX GEN BACKEND'!L:L,0))</f>
        <v>2</v>
      </c>
      <c r="AK22" t="str">
        <f>INDEX('HEX GEN BACKEND'!M:M,MATCH('HEX GEN'!AB22,'HEX GEN BACKEND'!L:L,0))</f>
        <v>2</v>
      </c>
      <c r="AL22" t="str">
        <f>INDEX('HEX GEN BACKEND'!M:M,MATCH('HEX GEN'!AC22,'HEX GEN BACKEND'!L:L,0))</f>
        <v>A</v>
      </c>
      <c r="AN22" t="str">
        <f t="shared" si="10"/>
        <v>3105522A</v>
      </c>
    </row>
    <row r="23" spans="1:40" x14ac:dyDescent="0.25">
      <c r="A23" s="45" t="s">
        <v>80</v>
      </c>
      <c r="B23" s="25" t="s">
        <v>9</v>
      </c>
      <c r="C23" s="41" t="s">
        <v>151</v>
      </c>
      <c r="D23" s="27" t="s">
        <v>115</v>
      </c>
      <c r="E23" s="10" t="s">
        <v>137</v>
      </c>
      <c r="F23" s="29" t="s">
        <v>113</v>
      </c>
      <c r="G23" s="31" t="s">
        <v>145</v>
      </c>
      <c r="H23" s="40" t="s">
        <v>113</v>
      </c>
      <c r="I23" s="25" t="str">
        <f t="shared" si="0"/>
        <v>4804281C</v>
      </c>
      <c r="L23" t="str">
        <f>INDEX('HEX GEN BACKEND'!B:B,MATCH(B23,'HEX GEN BACKEND'!A:A,0))</f>
        <v>01001</v>
      </c>
      <c r="M23" t="str">
        <f>IF(ISNUMBER(MATCH(C23,'HEX GEN BACKEND'!G:G,0)),INDEX('HEX GEN BACKEND'!J:J,MATCH(C23,'HEX GEN BACKEND'!G:G,0)),C23)</f>
        <v>000000</v>
      </c>
      <c r="N23" t="str">
        <f>INDEX('HEX GEN BACKEND'!E:E,MATCH(D23,'HEX GEN BACKEND'!D:D,0))</f>
        <v>001</v>
      </c>
      <c r="O23" t="str">
        <f>IF(ISNUMBER(MATCH(E23,'HEX GEN BACKEND'!H:H,0)),INDEX('HEX GEN BACKEND'!J:J,MATCH(E23,'HEX GEN BACKEND'!H:H,0)),E23)</f>
        <v>000010</v>
      </c>
      <c r="P23" t="str">
        <f>INDEX('HEX GEN BACKEND'!E:E,MATCH(F23,'HEX GEN BACKEND'!D:D,0))</f>
        <v>100</v>
      </c>
      <c r="Q23" t="str">
        <f>IF(ISNUMBER(MATCH(G23,'HEX GEN BACKEND'!I:I,0)),INDEX('HEX GEN BACKEND'!J:J,MATCH(G23,'HEX GEN BACKEND'!I:I,0)),G23)</f>
        <v>000011</v>
      </c>
      <c r="R23" t="str">
        <f>INDEX('HEX GEN BACKEND'!E:E,MATCH(H23,'HEX GEN BACKEND'!D:D,0))</f>
        <v>100</v>
      </c>
      <c r="T23" t="str">
        <f t="shared" si="1"/>
        <v>01001000000001000010100000011100</v>
      </c>
      <c r="V23" t="str">
        <f t="shared" si="2"/>
        <v>0100</v>
      </c>
      <c r="W23" t="str">
        <f t="shared" si="3"/>
        <v>1000</v>
      </c>
      <c r="X23" t="str">
        <f t="shared" si="4"/>
        <v>0000</v>
      </c>
      <c r="Y23" t="str">
        <f t="shared" si="5"/>
        <v>0100</v>
      </c>
      <c r="Z23" t="str">
        <f t="shared" si="6"/>
        <v>0010</v>
      </c>
      <c r="AA23" t="str">
        <f t="shared" si="7"/>
        <v>1000</v>
      </c>
      <c r="AB23" t="str">
        <f t="shared" si="8"/>
        <v>0001</v>
      </c>
      <c r="AC23" t="str">
        <f t="shared" si="9"/>
        <v>1100</v>
      </c>
      <c r="AE23" t="str">
        <f>INDEX('HEX GEN BACKEND'!M:M,MATCH('HEX GEN'!V23,'HEX GEN BACKEND'!L:L,0))</f>
        <v>4</v>
      </c>
      <c r="AF23" t="str">
        <f>INDEX('HEX GEN BACKEND'!M:M,MATCH('HEX GEN'!W23,'HEX GEN BACKEND'!L:L,0))</f>
        <v>8</v>
      </c>
      <c r="AG23" t="str">
        <f>INDEX('HEX GEN BACKEND'!M:M,MATCH('HEX GEN'!X23,'HEX GEN BACKEND'!L:L,0))</f>
        <v>0</v>
      </c>
      <c r="AH23" t="str">
        <f>INDEX('HEX GEN BACKEND'!M:M,MATCH('HEX GEN'!Y23,'HEX GEN BACKEND'!L:L,0))</f>
        <v>4</v>
      </c>
      <c r="AI23" t="str">
        <f>INDEX('HEX GEN BACKEND'!M:M,MATCH('HEX GEN'!Z23,'HEX GEN BACKEND'!L:L,0))</f>
        <v>2</v>
      </c>
      <c r="AJ23" t="str">
        <f>INDEX('HEX GEN BACKEND'!M:M,MATCH('HEX GEN'!AA23,'HEX GEN BACKEND'!L:L,0))</f>
        <v>8</v>
      </c>
      <c r="AK23" t="str">
        <f>INDEX('HEX GEN BACKEND'!M:M,MATCH('HEX GEN'!AB23,'HEX GEN BACKEND'!L:L,0))</f>
        <v>1</v>
      </c>
      <c r="AL23" t="str">
        <f>INDEX('HEX GEN BACKEND'!M:M,MATCH('HEX GEN'!AC23,'HEX GEN BACKEND'!L:L,0))</f>
        <v>C</v>
      </c>
      <c r="AN23" t="str">
        <f t="shared" si="10"/>
        <v>4804281C</v>
      </c>
    </row>
    <row r="24" spans="1:40" x14ac:dyDescent="0.25">
      <c r="A24" s="45" t="s">
        <v>81</v>
      </c>
      <c r="B24" s="25" t="s">
        <v>9</v>
      </c>
      <c r="C24" s="41" t="s">
        <v>151</v>
      </c>
      <c r="D24" s="27" t="s">
        <v>115</v>
      </c>
      <c r="E24" s="10" t="s">
        <v>138</v>
      </c>
      <c r="F24" s="29" t="s">
        <v>113</v>
      </c>
      <c r="G24" s="31" t="s">
        <v>146</v>
      </c>
      <c r="H24" s="40" t="s">
        <v>113</v>
      </c>
      <c r="I24" s="25" t="str">
        <f t="shared" si="0"/>
        <v>48043824</v>
      </c>
      <c r="L24" t="str">
        <f>INDEX('HEX GEN BACKEND'!B:B,MATCH(B24,'HEX GEN BACKEND'!A:A,0))</f>
        <v>01001</v>
      </c>
      <c r="M24" t="str">
        <f>IF(ISNUMBER(MATCH(C24,'HEX GEN BACKEND'!G:G,0)),INDEX('HEX GEN BACKEND'!J:J,MATCH(C24,'HEX GEN BACKEND'!G:G,0)),C24)</f>
        <v>000000</v>
      </c>
      <c r="N24" t="str">
        <f>INDEX('HEX GEN BACKEND'!E:E,MATCH(D24,'HEX GEN BACKEND'!D:D,0))</f>
        <v>001</v>
      </c>
      <c r="O24" t="str">
        <f>IF(ISNUMBER(MATCH(E24,'HEX GEN BACKEND'!H:H,0)),INDEX('HEX GEN BACKEND'!J:J,MATCH(E24,'HEX GEN BACKEND'!H:H,0)),E24)</f>
        <v>000011</v>
      </c>
      <c r="P24" t="str">
        <f>INDEX('HEX GEN BACKEND'!E:E,MATCH(F24,'HEX GEN BACKEND'!D:D,0))</f>
        <v>100</v>
      </c>
      <c r="Q24" t="str">
        <f>IF(ISNUMBER(MATCH(G24,'HEX GEN BACKEND'!I:I,0)),INDEX('HEX GEN BACKEND'!J:J,MATCH(G24,'HEX GEN BACKEND'!I:I,0)),G24)</f>
        <v>000100</v>
      </c>
      <c r="R24" t="str">
        <f>INDEX('HEX GEN BACKEND'!E:E,MATCH(H24,'HEX GEN BACKEND'!D:D,0))</f>
        <v>100</v>
      </c>
      <c r="T24" t="str">
        <f t="shared" si="1"/>
        <v>01001000000001000011100000100100</v>
      </c>
      <c r="V24" t="str">
        <f t="shared" si="2"/>
        <v>0100</v>
      </c>
      <c r="W24" t="str">
        <f t="shared" si="3"/>
        <v>1000</v>
      </c>
      <c r="X24" t="str">
        <f t="shared" si="4"/>
        <v>0000</v>
      </c>
      <c r="Y24" t="str">
        <f t="shared" si="5"/>
        <v>0100</v>
      </c>
      <c r="Z24" t="str">
        <f t="shared" si="6"/>
        <v>0011</v>
      </c>
      <c r="AA24" t="str">
        <f t="shared" si="7"/>
        <v>1000</v>
      </c>
      <c r="AB24" t="str">
        <f t="shared" si="8"/>
        <v>0010</v>
      </c>
      <c r="AC24" t="str">
        <f t="shared" si="9"/>
        <v>0100</v>
      </c>
      <c r="AE24" t="str">
        <f>INDEX('HEX GEN BACKEND'!M:M,MATCH('HEX GEN'!V24,'HEX GEN BACKEND'!L:L,0))</f>
        <v>4</v>
      </c>
      <c r="AF24" t="str">
        <f>INDEX('HEX GEN BACKEND'!M:M,MATCH('HEX GEN'!W24,'HEX GEN BACKEND'!L:L,0))</f>
        <v>8</v>
      </c>
      <c r="AG24" t="str">
        <f>INDEX('HEX GEN BACKEND'!M:M,MATCH('HEX GEN'!X24,'HEX GEN BACKEND'!L:L,0))</f>
        <v>0</v>
      </c>
      <c r="AH24" t="str">
        <f>INDEX('HEX GEN BACKEND'!M:M,MATCH('HEX GEN'!Y24,'HEX GEN BACKEND'!L:L,0))</f>
        <v>4</v>
      </c>
      <c r="AI24" t="str">
        <f>INDEX('HEX GEN BACKEND'!M:M,MATCH('HEX GEN'!Z24,'HEX GEN BACKEND'!L:L,0))</f>
        <v>3</v>
      </c>
      <c r="AJ24" t="str">
        <f>INDEX('HEX GEN BACKEND'!M:M,MATCH('HEX GEN'!AA24,'HEX GEN BACKEND'!L:L,0))</f>
        <v>8</v>
      </c>
      <c r="AK24" t="str">
        <f>INDEX('HEX GEN BACKEND'!M:M,MATCH('HEX GEN'!AB24,'HEX GEN BACKEND'!L:L,0))</f>
        <v>2</v>
      </c>
      <c r="AL24" t="str">
        <f>INDEX('HEX GEN BACKEND'!M:M,MATCH('HEX GEN'!AC24,'HEX GEN BACKEND'!L:L,0))</f>
        <v>4</v>
      </c>
      <c r="AN24" t="str">
        <f t="shared" si="10"/>
        <v>48043824</v>
      </c>
    </row>
    <row r="25" spans="1:40" x14ac:dyDescent="0.25">
      <c r="A25" s="45" t="s">
        <v>82</v>
      </c>
      <c r="B25" s="25" t="s">
        <v>9</v>
      </c>
      <c r="C25" s="41" t="s">
        <v>151</v>
      </c>
      <c r="D25" s="27" t="s">
        <v>115</v>
      </c>
      <c r="E25" s="10" t="s">
        <v>139</v>
      </c>
      <c r="F25" s="29" t="s">
        <v>113</v>
      </c>
      <c r="G25" s="31" t="s">
        <v>147</v>
      </c>
      <c r="H25" s="40" t="s">
        <v>113</v>
      </c>
      <c r="I25" s="25" t="str">
        <f t="shared" si="0"/>
        <v>4804482C</v>
      </c>
      <c r="L25" t="str">
        <f>INDEX('HEX GEN BACKEND'!B:B,MATCH(B25,'HEX GEN BACKEND'!A:A,0))</f>
        <v>01001</v>
      </c>
      <c r="M25" t="str">
        <f>IF(ISNUMBER(MATCH(C25,'HEX GEN BACKEND'!G:G,0)),INDEX('HEX GEN BACKEND'!J:J,MATCH(C25,'HEX GEN BACKEND'!G:G,0)),C25)</f>
        <v>000000</v>
      </c>
      <c r="N25" t="str">
        <f>INDEX('HEX GEN BACKEND'!E:E,MATCH(D25,'HEX GEN BACKEND'!D:D,0))</f>
        <v>001</v>
      </c>
      <c r="O25" t="str">
        <f>IF(ISNUMBER(MATCH(E25,'HEX GEN BACKEND'!H:H,0)),INDEX('HEX GEN BACKEND'!J:J,MATCH(E25,'HEX GEN BACKEND'!H:H,0)),E25)</f>
        <v>000100</v>
      </c>
      <c r="P25" t="str">
        <f>INDEX('HEX GEN BACKEND'!E:E,MATCH(F25,'HEX GEN BACKEND'!D:D,0))</f>
        <v>100</v>
      </c>
      <c r="Q25" t="str">
        <f>IF(ISNUMBER(MATCH(G25,'HEX GEN BACKEND'!I:I,0)),INDEX('HEX GEN BACKEND'!J:J,MATCH(G25,'HEX GEN BACKEND'!I:I,0)),G25)</f>
        <v>000101</v>
      </c>
      <c r="R25" t="str">
        <f>INDEX('HEX GEN BACKEND'!E:E,MATCH(H25,'HEX GEN BACKEND'!D:D,0))</f>
        <v>100</v>
      </c>
      <c r="T25" t="str">
        <f t="shared" si="1"/>
        <v>01001000000001000100100000101100</v>
      </c>
      <c r="V25" t="str">
        <f t="shared" si="2"/>
        <v>0100</v>
      </c>
      <c r="W25" t="str">
        <f t="shared" si="3"/>
        <v>1000</v>
      </c>
      <c r="X25" t="str">
        <f t="shared" si="4"/>
        <v>0000</v>
      </c>
      <c r="Y25" t="str">
        <f t="shared" si="5"/>
        <v>0100</v>
      </c>
      <c r="Z25" t="str">
        <f t="shared" si="6"/>
        <v>0100</v>
      </c>
      <c r="AA25" t="str">
        <f t="shared" si="7"/>
        <v>1000</v>
      </c>
      <c r="AB25" t="str">
        <f t="shared" si="8"/>
        <v>0010</v>
      </c>
      <c r="AC25" t="str">
        <f t="shared" si="9"/>
        <v>1100</v>
      </c>
      <c r="AE25" t="str">
        <f>INDEX('HEX GEN BACKEND'!M:M,MATCH('HEX GEN'!V25,'HEX GEN BACKEND'!L:L,0))</f>
        <v>4</v>
      </c>
      <c r="AF25" t="str">
        <f>INDEX('HEX GEN BACKEND'!M:M,MATCH('HEX GEN'!W25,'HEX GEN BACKEND'!L:L,0))</f>
        <v>8</v>
      </c>
      <c r="AG25" t="str">
        <f>INDEX('HEX GEN BACKEND'!M:M,MATCH('HEX GEN'!X25,'HEX GEN BACKEND'!L:L,0))</f>
        <v>0</v>
      </c>
      <c r="AH25" t="str">
        <f>INDEX('HEX GEN BACKEND'!M:M,MATCH('HEX GEN'!Y25,'HEX GEN BACKEND'!L:L,0))</f>
        <v>4</v>
      </c>
      <c r="AI25" t="str">
        <f>INDEX('HEX GEN BACKEND'!M:M,MATCH('HEX GEN'!Z25,'HEX GEN BACKEND'!L:L,0))</f>
        <v>4</v>
      </c>
      <c r="AJ25" t="str">
        <f>INDEX('HEX GEN BACKEND'!M:M,MATCH('HEX GEN'!AA25,'HEX GEN BACKEND'!L:L,0))</f>
        <v>8</v>
      </c>
      <c r="AK25" t="str">
        <f>INDEX('HEX GEN BACKEND'!M:M,MATCH('HEX GEN'!AB25,'HEX GEN BACKEND'!L:L,0))</f>
        <v>2</v>
      </c>
      <c r="AL25" t="str">
        <f>INDEX('HEX GEN BACKEND'!M:M,MATCH('HEX GEN'!AC25,'HEX GEN BACKEND'!L:L,0))</f>
        <v>C</v>
      </c>
      <c r="AN25" t="str">
        <f t="shared" si="10"/>
        <v>4804482C</v>
      </c>
    </row>
    <row r="26" spans="1:40" x14ac:dyDescent="0.25">
      <c r="A26" s="45" t="s">
        <v>83</v>
      </c>
      <c r="B26" s="25" t="s">
        <v>9</v>
      </c>
      <c r="C26" s="41" t="s">
        <v>151</v>
      </c>
      <c r="D26" s="27" t="s">
        <v>115</v>
      </c>
      <c r="E26" s="10" t="s">
        <v>142</v>
      </c>
      <c r="F26" s="29" t="s">
        <v>113</v>
      </c>
      <c r="G26" s="31" t="s">
        <v>148</v>
      </c>
      <c r="H26" s="40" t="s">
        <v>113</v>
      </c>
      <c r="I26" s="25" t="str">
        <f t="shared" si="0"/>
        <v>48047834</v>
      </c>
      <c r="L26" t="str">
        <f>INDEX('HEX GEN BACKEND'!B:B,MATCH(B26,'HEX GEN BACKEND'!A:A,0))</f>
        <v>01001</v>
      </c>
      <c r="M26" t="str">
        <f>IF(ISNUMBER(MATCH(C26,'HEX GEN BACKEND'!G:G,0)),INDEX('HEX GEN BACKEND'!J:J,MATCH(C26,'HEX GEN BACKEND'!G:G,0)),C26)</f>
        <v>000000</v>
      </c>
      <c r="N26" t="str">
        <f>INDEX('HEX GEN BACKEND'!E:E,MATCH(D26,'HEX GEN BACKEND'!D:D,0))</f>
        <v>001</v>
      </c>
      <c r="O26" t="str">
        <f>IF(ISNUMBER(MATCH(E26,'HEX GEN BACKEND'!H:H,0)),INDEX('HEX GEN BACKEND'!J:J,MATCH(E26,'HEX GEN BACKEND'!H:H,0)),E26)</f>
        <v>000111</v>
      </c>
      <c r="P26" t="str">
        <f>INDEX('HEX GEN BACKEND'!E:E,MATCH(F26,'HEX GEN BACKEND'!D:D,0))</f>
        <v>100</v>
      </c>
      <c r="Q26" t="str">
        <f>IF(ISNUMBER(MATCH(G26,'HEX GEN BACKEND'!I:I,0)),INDEX('HEX GEN BACKEND'!J:J,MATCH(G26,'HEX GEN BACKEND'!I:I,0)),G26)</f>
        <v>000110</v>
      </c>
      <c r="R26" t="str">
        <f>INDEX('HEX GEN BACKEND'!E:E,MATCH(H26,'HEX GEN BACKEND'!D:D,0))</f>
        <v>100</v>
      </c>
      <c r="T26" t="str">
        <f t="shared" si="1"/>
        <v>01001000000001000111100000110100</v>
      </c>
      <c r="V26" t="str">
        <f t="shared" si="2"/>
        <v>0100</v>
      </c>
      <c r="W26" t="str">
        <f t="shared" si="3"/>
        <v>1000</v>
      </c>
      <c r="X26" t="str">
        <f t="shared" si="4"/>
        <v>0000</v>
      </c>
      <c r="Y26" t="str">
        <f t="shared" si="5"/>
        <v>0100</v>
      </c>
      <c r="Z26" t="str">
        <f t="shared" si="6"/>
        <v>0111</v>
      </c>
      <c r="AA26" t="str">
        <f t="shared" si="7"/>
        <v>1000</v>
      </c>
      <c r="AB26" t="str">
        <f t="shared" si="8"/>
        <v>0011</v>
      </c>
      <c r="AC26" t="str">
        <f t="shared" si="9"/>
        <v>0100</v>
      </c>
      <c r="AE26" t="str">
        <f>INDEX('HEX GEN BACKEND'!M:M,MATCH('HEX GEN'!V26,'HEX GEN BACKEND'!L:L,0))</f>
        <v>4</v>
      </c>
      <c r="AF26" t="str">
        <f>INDEX('HEX GEN BACKEND'!M:M,MATCH('HEX GEN'!W26,'HEX GEN BACKEND'!L:L,0))</f>
        <v>8</v>
      </c>
      <c r="AG26" t="str">
        <f>INDEX('HEX GEN BACKEND'!M:M,MATCH('HEX GEN'!X26,'HEX GEN BACKEND'!L:L,0))</f>
        <v>0</v>
      </c>
      <c r="AH26" t="str">
        <f>INDEX('HEX GEN BACKEND'!M:M,MATCH('HEX GEN'!Y26,'HEX GEN BACKEND'!L:L,0))</f>
        <v>4</v>
      </c>
      <c r="AI26" t="str">
        <f>INDEX('HEX GEN BACKEND'!M:M,MATCH('HEX GEN'!Z26,'HEX GEN BACKEND'!L:L,0))</f>
        <v>7</v>
      </c>
      <c r="AJ26" t="str">
        <f>INDEX('HEX GEN BACKEND'!M:M,MATCH('HEX GEN'!AA26,'HEX GEN BACKEND'!L:L,0))</f>
        <v>8</v>
      </c>
      <c r="AK26" t="str">
        <f>INDEX('HEX GEN BACKEND'!M:M,MATCH('HEX GEN'!AB26,'HEX GEN BACKEND'!L:L,0))</f>
        <v>3</v>
      </c>
      <c r="AL26" t="str">
        <f>INDEX('HEX GEN BACKEND'!M:M,MATCH('HEX GEN'!AC26,'HEX GEN BACKEND'!L:L,0))</f>
        <v>4</v>
      </c>
      <c r="AN26" t="str">
        <f t="shared" si="10"/>
        <v>48047834</v>
      </c>
    </row>
    <row r="27" spans="1:40" x14ac:dyDescent="0.25">
      <c r="A27" s="45" t="s">
        <v>84</v>
      </c>
      <c r="B27" s="25" t="s">
        <v>9</v>
      </c>
      <c r="C27" s="41" t="s">
        <v>130</v>
      </c>
      <c r="D27" s="27" t="s">
        <v>113</v>
      </c>
      <c r="E27" s="10" t="s">
        <v>151</v>
      </c>
      <c r="F27" s="29" t="s">
        <v>115</v>
      </c>
      <c r="G27" s="31" t="s">
        <v>158</v>
      </c>
      <c r="H27" s="40" t="s">
        <v>117</v>
      </c>
      <c r="I27" s="25" t="str">
        <f t="shared" si="0"/>
        <v>48500200</v>
      </c>
      <c r="L27" t="str">
        <f>INDEX('HEX GEN BACKEND'!B:B,MATCH(B27,'HEX GEN BACKEND'!A:A,0))</f>
        <v>01001</v>
      </c>
      <c r="M27" t="str">
        <f>IF(ISNUMBER(MATCH(C27,'HEX GEN BACKEND'!G:G,0)),INDEX('HEX GEN BACKEND'!J:J,MATCH(C27,'HEX GEN BACKEND'!G:G,0)),C27)</f>
        <v>000010</v>
      </c>
      <c r="N27" t="str">
        <f>INDEX('HEX GEN BACKEND'!E:E,MATCH(D27,'HEX GEN BACKEND'!D:D,0))</f>
        <v>100</v>
      </c>
      <c r="O27" t="str">
        <f>IF(ISNUMBER(MATCH(E27,'HEX GEN BACKEND'!H:H,0)),INDEX('HEX GEN BACKEND'!J:J,MATCH(E27,'HEX GEN BACKEND'!H:H,0)),E27)</f>
        <v>000000</v>
      </c>
      <c r="P27" t="str">
        <f>INDEX('HEX GEN BACKEND'!E:E,MATCH(F27,'HEX GEN BACKEND'!D:D,0))</f>
        <v>001</v>
      </c>
      <c r="Q27" t="str">
        <f>IF(ISNUMBER(MATCH(G27,'HEX GEN BACKEND'!I:I,0)),INDEX('HEX GEN BACKEND'!J:J,MATCH(G27,'HEX GEN BACKEND'!I:I,0)),G27)</f>
        <v>000000</v>
      </c>
      <c r="R27" t="str">
        <f>INDEX('HEX GEN BACKEND'!E:E,MATCH(H27,'HEX GEN BACKEND'!D:D,0))</f>
        <v>000</v>
      </c>
      <c r="T27" t="str">
        <f t="shared" si="1"/>
        <v>01001000010100000000001000000000</v>
      </c>
      <c r="V27" t="str">
        <f t="shared" si="2"/>
        <v>0100</v>
      </c>
      <c r="W27" t="str">
        <f t="shared" si="3"/>
        <v>1000</v>
      </c>
      <c r="X27" t="str">
        <f t="shared" si="4"/>
        <v>0101</v>
      </c>
      <c r="Y27" t="str">
        <f t="shared" si="5"/>
        <v>0000</v>
      </c>
      <c r="Z27" t="str">
        <f t="shared" si="6"/>
        <v>0000</v>
      </c>
      <c r="AA27" t="str">
        <f t="shared" si="7"/>
        <v>0010</v>
      </c>
      <c r="AB27" t="str">
        <f t="shared" si="8"/>
        <v>0000</v>
      </c>
      <c r="AC27" t="str">
        <f t="shared" si="9"/>
        <v>0000</v>
      </c>
      <c r="AE27" t="str">
        <f>INDEX('HEX GEN BACKEND'!M:M,MATCH('HEX GEN'!V27,'HEX GEN BACKEND'!L:L,0))</f>
        <v>4</v>
      </c>
      <c r="AF27" t="str">
        <f>INDEX('HEX GEN BACKEND'!M:M,MATCH('HEX GEN'!W27,'HEX GEN BACKEND'!L:L,0))</f>
        <v>8</v>
      </c>
      <c r="AG27" t="str">
        <f>INDEX('HEX GEN BACKEND'!M:M,MATCH('HEX GEN'!X27,'HEX GEN BACKEND'!L:L,0))</f>
        <v>5</v>
      </c>
      <c r="AH27" t="str">
        <f>INDEX('HEX GEN BACKEND'!M:M,MATCH('HEX GEN'!Y27,'HEX GEN BACKEND'!L:L,0))</f>
        <v>0</v>
      </c>
      <c r="AI27" t="str">
        <f>INDEX('HEX GEN BACKEND'!M:M,MATCH('HEX GEN'!Z27,'HEX GEN BACKEND'!L:L,0))</f>
        <v>0</v>
      </c>
      <c r="AJ27" t="str">
        <f>INDEX('HEX GEN BACKEND'!M:M,MATCH('HEX GEN'!AA27,'HEX GEN BACKEND'!L:L,0))</f>
        <v>2</v>
      </c>
      <c r="AK27" t="str">
        <f>INDEX('HEX GEN BACKEND'!M:M,MATCH('HEX GEN'!AB27,'HEX GEN BACKEND'!L:L,0))</f>
        <v>0</v>
      </c>
      <c r="AL27" t="str">
        <f>INDEX('HEX GEN BACKEND'!M:M,MATCH('HEX GEN'!AC27,'HEX GEN BACKEND'!L:L,0))</f>
        <v>0</v>
      </c>
      <c r="AN27" t="str">
        <f t="shared" si="10"/>
        <v>48500200</v>
      </c>
    </row>
    <row r="28" spans="1:40" x14ac:dyDescent="0.25">
      <c r="A28" s="45" t="s">
        <v>85</v>
      </c>
      <c r="B28" s="25" t="s">
        <v>9</v>
      </c>
      <c r="C28" s="41" t="s">
        <v>132</v>
      </c>
      <c r="D28" s="27" t="s">
        <v>113</v>
      </c>
      <c r="E28" s="10" t="s">
        <v>151</v>
      </c>
      <c r="F28" s="29" t="s">
        <v>115</v>
      </c>
      <c r="G28" s="31" t="s">
        <v>158</v>
      </c>
      <c r="H28" s="40" t="s">
        <v>117</v>
      </c>
      <c r="I28" s="25" t="str">
        <f t="shared" si="0"/>
        <v>48900200</v>
      </c>
      <c r="L28" t="str">
        <f>INDEX('HEX GEN BACKEND'!B:B,MATCH(B28,'HEX GEN BACKEND'!A:A,0))</f>
        <v>01001</v>
      </c>
      <c r="M28" t="str">
        <f>IF(ISNUMBER(MATCH(C28,'HEX GEN BACKEND'!G:G,0)),INDEX('HEX GEN BACKEND'!J:J,MATCH(C28,'HEX GEN BACKEND'!G:G,0)),C28)</f>
        <v>000100</v>
      </c>
      <c r="N28" t="str">
        <f>INDEX('HEX GEN BACKEND'!E:E,MATCH(D28,'HEX GEN BACKEND'!D:D,0))</f>
        <v>100</v>
      </c>
      <c r="O28" t="str">
        <f>IF(ISNUMBER(MATCH(E28,'HEX GEN BACKEND'!H:H,0)),INDEX('HEX GEN BACKEND'!J:J,MATCH(E28,'HEX GEN BACKEND'!H:H,0)),E28)</f>
        <v>000000</v>
      </c>
      <c r="P28" t="str">
        <f>INDEX('HEX GEN BACKEND'!E:E,MATCH(F28,'HEX GEN BACKEND'!D:D,0))</f>
        <v>001</v>
      </c>
      <c r="Q28" t="str">
        <f>IF(ISNUMBER(MATCH(G28,'HEX GEN BACKEND'!I:I,0)),INDEX('HEX GEN BACKEND'!J:J,MATCH(G28,'HEX GEN BACKEND'!I:I,0)),G28)</f>
        <v>000000</v>
      </c>
      <c r="R28" t="str">
        <f>INDEX('HEX GEN BACKEND'!E:E,MATCH(H28,'HEX GEN BACKEND'!D:D,0))</f>
        <v>000</v>
      </c>
      <c r="T28" t="str">
        <f t="shared" si="1"/>
        <v>01001000100100000000001000000000</v>
      </c>
      <c r="V28" t="str">
        <f t="shared" si="2"/>
        <v>0100</v>
      </c>
      <c r="W28" t="str">
        <f t="shared" si="3"/>
        <v>1000</v>
      </c>
      <c r="X28" t="str">
        <f t="shared" si="4"/>
        <v>1001</v>
      </c>
      <c r="Y28" t="str">
        <f t="shared" si="5"/>
        <v>0000</v>
      </c>
      <c r="Z28" t="str">
        <f t="shared" si="6"/>
        <v>0000</v>
      </c>
      <c r="AA28" t="str">
        <f t="shared" si="7"/>
        <v>0010</v>
      </c>
      <c r="AB28" t="str">
        <f t="shared" si="8"/>
        <v>0000</v>
      </c>
      <c r="AC28" t="str">
        <f t="shared" si="9"/>
        <v>0000</v>
      </c>
      <c r="AE28" t="str">
        <f>INDEX('HEX GEN BACKEND'!M:M,MATCH('HEX GEN'!V28,'HEX GEN BACKEND'!L:L,0))</f>
        <v>4</v>
      </c>
      <c r="AF28" t="str">
        <f>INDEX('HEX GEN BACKEND'!M:M,MATCH('HEX GEN'!W28,'HEX GEN BACKEND'!L:L,0))</f>
        <v>8</v>
      </c>
      <c r="AG28" t="str">
        <f>INDEX('HEX GEN BACKEND'!M:M,MATCH('HEX GEN'!X28,'HEX GEN BACKEND'!L:L,0))</f>
        <v>9</v>
      </c>
      <c r="AH28" t="str">
        <f>INDEX('HEX GEN BACKEND'!M:M,MATCH('HEX GEN'!Y28,'HEX GEN BACKEND'!L:L,0))</f>
        <v>0</v>
      </c>
      <c r="AI28" t="str">
        <f>INDEX('HEX GEN BACKEND'!M:M,MATCH('HEX GEN'!Z28,'HEX GEN BACKEND'!L:L,0))</f>
        <v>0</v>
      </c>
      <c r="AJ28" t="str">
        <f>INDEX('HEX GEN BACKEND'!M:M,MATCH('HEX GEN'!AA28,'HEX GEN BACKEND'!L:L,0))</f>
        <v>2</v>
      </c>
      <c r="AK28" t="str">
        <f>INDEX('HEX GEN BACKEND'!M:M,MATCH('HEX GEN'!AB28,'HEX GEN BACKEND'!L:L,0))</f>
        <v>0</v>
      </c>
      <c r="AL28" t="str">
        <f>INDEX('HEX GEN BACKEND'!M:M,MATCH('HEX GEN'!AC28,'HEX GEN BACKEND'!L:L,0))</f>
        <v>0</v>
      </c>
      <c r="AN28" t="str">
        <f t="shared" si="10"/>
        <v>48900200</v>
      </c>
    </row>
    <row r="29" spans="1:40" x14ac:dyDescent="0.25">
      <c r="A29" s="45" t="s">
        <v>86</v>
      </c>
      <c r="B29" s="25" t="s">
        <v>7</v>
      </c>
      <c r="C29" s="41" t="s">
        <v>87</v>
      </c>
      <c r="D29" s="27" t="s">
        <v>115</v>
      </c>
      <c r="E29" s="10" t="s">
        <v>163</v>
      </c>
      <c r="F29" s="29" t="s">
        <v>115</v>
      </c>
      <c r="G29" s="31" t="s">
        <v>144</v>
      </c>
      <c r="H29" s="40" t="s">
        <v>114</v>
      </c>
      <c r="I29" s="25" t="str">
        <f t="shared" si="0"/>
        <v>33861212</v>
      </c>
      <c r="L29" t="str">
        <f>INDEX('HEX GEN BACKEND'!B:B,MATCH(B29,'HEX GEN BACKEND'!A:A,0))</f>
        <v>00110</v>
      </c>
      <c r="M29" t="str">
        <f>IF(ISNUMBER(MATCH(C29,'HEX GEN BACKEND'!G:G,0)),INDEX('HEX GEN BACKEND'!J:J,MATCH(C29,'HEX GEN BACKEND'!G:G,0)),C29)</f>
        <v>011100</v>
      </c>
      <c r="N29" t="str">
        <f>INDEX('HEX GEN BACKEND'!E:E,MATCH(D29,'HEX GEN BACKEND'!D:D,0))</f>
        <v>001</v>
      </c>
      <c r="O29" t="str">
        <f>IF(ISNUMBER(MATCH(E29,'HEX GEN BACKEND'!H:H,0)),INDEX('HEX GEN BACKEND'!J:J,MATCH(E29,'HEX GEN BACKEND'!H:H,0)),E29)</f>
        <v>100001</v>
      </c>
      <c r="P29" t="str">
        <f>INDEX('HEX GEN BACKEND'!E:E,MATCH(F29,'HEX GEN BACKEND'!D:D,0))</f>
        <v>001</v>
      </c>
      <c r="Q29" t="str">
        <f>IF(ISNUMBER(MATCH(G29,'HEX GEN BACKEND'!I:I,0)),INDEX('HEX GEN BACKEND'!J:J,MATCH(G29,'HEX GEN BACKEND'!I:I,0)),G29)</f>
        <v>000010</v>
      </c>
      <c r="R29" t="str">
        <f>INDEX('HEX GEN BACKEND'!E:E,MATCH(H29,'HEX GEN BACKEND'!D:D,0))</f>
        <v>010</v>
      </c>
      <c r="T29" t="str">
        <f t="shared" si="1"/>
        <v>00110011100001100001001000010010</v>
      </c>
      <c r="V29" t="str">
        <f t="shared" si="2"/>
        <v>0011</v>
      </c>
      <c r="W29" t="str">
        <f t="shared" si="3"/>
        <v>0011</v>
      </c>
      <c r="X29" t="str">
        <f t="shared" si="4"/>
        <v>1000</v>
      </c>
      <c r="Y29" t="str">
        <f t="shared" si="5"/>
        <v>0110</v>
      </c>
      <c r="Z29" t="str">
        <f t="shared" si="6"/>
        <v>0001</v>
      </c>
      <c r="AA29" t="str">
        <f t="shared" si="7"/>
        <v>0010</v>
      </c>
      <c r="AB29" t="str">
        <f t="shared" si="8"/>
        <v>0001</v>
      </c>
      <c r="AC29" t="str">
        <f t="shared" si="9"/>
        <v>0010</v>
      </c>
      <c r="AE29" t="str">
        <f>INDEX('HEX GEN BACKEND'!M:M,MATCH('HEX GEN'!V29,'HEX GEN BACKEND'!L:L,0))</f>
        <v>3</v>
      </c>
      <c r="AF29" t="str">
        <f>INDEX('HEX GEN BACKEND'!M:M,MATCH('HEX GEN'!W29,'HEX GEN BACKEND'!L:L,0))</f>
        <v>3</v>
      </c>
      <c r="AG29" t="str">
        <f>INDEX('HEX GEN BACKEND'!M:M,MATCH('HEX GEN'!X29,'HEX GEN BACKEND'!L:L,0))</f>
        <v>8</v>
      </c>
      <c r="AH29" t="str">
        <f>INDEX('HEX GEN BACKEND'!M:M,MATCH('HEX GEN'!Y29,'HEX GEN BACKEND'!L:L,0))</f>
        <v>6</v>
      </c>
      <c r="AI29" t="str">
        <f>INDEX('HEX GEN BACKEND'!M:M,MATCH('HEX GEN'!Z29,'HEX GEN BACKEND'!L:L,0))</f>
        <v>1</v>
      </c>
      <c r="AJ29" t="str">
        <f>INDEX('HEX GEN BACKEND'!M:M,MATCH('HEX GEN'!AA29,'HEX GEN BACKEND'!L:L,0))</f>
        <v>2</v>
      </c>
      <c r="AK29" t="str">
        <f>INDEX('HEX GEN BACKEND'!M:M,MATCH('HEX GEN'!AB29,'HEX GEN BACKEND'!L:L,0))</f>
        <v>1</v>
      </c>
      <c r="AL29" t="str">
        <f>INDEX('HEX GEN BACKEND'!M:M,MATCH('HEX GEN'!AC29,'HEX GEN BACKEND'!L:L,0))</f>
        <v>2</v>
      </c>
      <c r="AN29" t="str">
        <f t="shared" si="10"/>
        <v>33861212</v>
      </c>
    </row>
    <row r="30" spans="1:40" x14ac:dyDescent="0.25">
      <c r="A30" s="45" t="s">
        <v>87</v>
      </c>
      <c r="B30" s="52" t="s">
        <v>9</v>
      </c>
      <c r="C30" s="53" t="s">
        <v>158</v>
      </c>
      <c r="D30" s="54" t="s">
        <v>117</v>
      </c>
      <c r="E30" s="55" t="s">
        <v>136</v>
      </c>
      <c r="F30" s="56" t="s">
        <v>114</v>
      </c>
      <c r="G30" s="57" t="s">
        <v>143</v>
      </c>
      <c r="H30" s="58" t="s">
        <v>113</v>
      </c>
      <c r="I30" s="25" t="str">
        <f t="shared" si="0"/>
        <v>4800140C</v>
      </c>
      <c r="L30" t="str">
        <f>INDEX('HEX GEN BACKEND'!B:B,MATCH(B30,'HEX GEN BACKEND'!A:A,0))</f>
        <v>01001</v>
      </c>
      <c r="M30" t="str">
        <f>IF(ISNUMBER(MATCH(C30,'HEX GEN BACKEND'!G:G,0)),INDEX('HEX GEN BACKEND'!J:J,MATCH(C30,'HEX GEN BACKEND'!G:G,0)),C30)</f>
        <v>000000</v>
      </c>
      <c r="N30" t="str">
        <f>INDEX('HEX GEN BACKEND'!E:E,MATCH(D30,'HEX GEN BACKEND'!D:D,0))</f>
        <v>000</v>
      </c>
      <c r="O30" t="str">
        <f>IF(ISNUMBER(MATCH(E30,'HEX GEN BACKEND'!H:H,0)),INDEX('HEX GEN BACKEND'!J:J,MATCH(E30,'HEX GEN BACKEND'!H:H,0)),E30)</f>
        <v>000001</v>
      </c>
      <c r="P30" t="str">
        <f>INDEX('HEX GEN BACKEND'!E:E,MATCH(F30,'HEX GEN BACKEND'!D:D,0))</f>
        <v>010</v>
      </c>
      <c r="Q30" t="str">
        <f>IF(ISNUMBER(MATCH(G30,'HEX GEN BACKEND'!I:I,0)),INDEX('HEX GEN BACKEND'!J:J,MATCH(G30,'HEX GEN BACKEND'!I:I,0)),G30)</f>
        <v>000001</v>
      </c>
      <c r="R30" t="str">
        <f>INDEX('HEX GEN BACKEND'!E:E,MATCH(H30,'HEX GEN BACKEND'!D:D,0))</f>
        <v>100</v>
      </c>
      <c r="T30" t="str">
        <f t="shared" si="1"/>
        <v>01001000000000000001010000001100</v>
      </c>
      <c r="V30" t="str">
        <f t="shared" si="2"/>
        <v>0100</v>
      </c>
      <c r="W30" t="str">
        <f t="shared" si="3"/>
        <v>1000</v>
      </c>
      <c r="X30" t="str">
        <f t="shared" si="4"/>
        <v>0000</v>
      </c>
      <c r="Y30" t="str">
        <f t="shared" si="5"/>
        <v>0000</v>
      </c>
      <c r="Z30" t="str">
        <f t="shared" si="6"/>
        <v>0001</v>
      </c>
      <c r="AA30" t="str">
        <f t="shared" si="7"/>
        <v>0100</v>
      </c>
      <c r="AB30" t="str">
        <f t="shared" si="8"/>
        <v>0000</v>
      </c>
      <c r="AC30" t="str">
        <f t="shared" si="9"/>
        <v>1100</v>
      </c>
      <c r="AE30" t="str">
        <f>INDEX('HEX GEN BACKEND'!M:M,MATCH('HEX GEN'!V30,'HEX GEN BACKEND'!L:L,0))</f>
        <v>4</v>
      </c>
      <c r="AF30" t="str">
        <f>INDEX('HEX GEN BACKEND'!M:M,MATCH('HEX GEN'!W30,'HEX GEN BACKEND'!L:L,0))</f>
        <v>8</v>
      </c>
      <c r="AG30" t="str">
        <f>INDEX('HEX GEN BACKEND'!M:M,MATCH('HEX GEN'!X30,'HEX GEN BACKEND'!L:L,0))</f>
        <v>0</v>
      </c>
      <c r="AH30" t="str">
        <f>INDEX('HEX GEN BACKEND'!M:M,MATCH('HEX GEN'!Y30,'HEX GEN BACKEND'!L:L,0))</f>
        <v>0</v>
      </c>
      <c r="AI30" t="str">
        <f>INDEX('HEX GEN BACKEND'!M:M,MATCH('HEX GEN'!Z30,'HEX GEN BACKEND'!L:L,0))</f>
        <v>1</v>
      </c>
      <c r="AJ30" t="str">
        <f>INDEX('HEX GEN BACKEND'!M:M,MATCH('HEX GEN'!AA30,'HEX GEN BACKEND'!L:L,0))</f>
        <v>4</v>
      </c>
      <c r="AK30" t="str">
        <f>INDEX('HEX GEN BACKEND'!M:M,MATCH('HEX GEN'!AB30,'HEX GEN BACKEND'!L:L,0))</f>
        <v>0</v>
      </c>
      <c r="AL30" t="str">
        <f>INDEX('HEX GEN BACKEND'!M:M,MATCH('HEX GEN'!AC30,'HEX GEN BACKEND'!L:L,0))</f>
        <v>C</v>
      </c>
      <c r="AN30" t="str">
        <f t="shared" si="10"/>
        <v>4800140C</v>
      </c>
    </row>
    <row r="31" spans="1:40" x14ac:dyDescent="0.25">
      <c r="A31" s="45" t="s">
        <v>88</v>
      </c>
      <c r="B31" s="60" t="s">
        <v>9</v>
      </c>
      <c r="C31" s="61" t="s">
        <v>130</v>
      </c>
      <c r="D31" s="62" t="s">
        <v>113</v>
      </c>
      <c r="E31" s="63" t="s">
        <v>137</v>
      </c>
      <c r="F31" s="64" t="s">
        <v>113</v>
      </c>
      <c r="G31" s="65" t="s">
        <v>143</v>
      </c>
      <c r="H31" s="66" t="s">
        <v>114</v>
      </c>
      <c r="I31" s="25" t="str">
        <f t="shared" si="0"/>
        <v>4850280A</v>
      </c>
      <c r="L31" t="str">
        <f>INDEX('HEX GEN BACKEND'!B:B,MATCH(B31,'HEX GEN BACKEND'!A:A,0))</f>
        <v>01001</v>
      </c>
      <c r="M31" t="str">
        <f>IF(ISNUMBER(MATCH(C31,'HEX GEN BACKEND'!G:G,0)),INDEX('HEX GEN BACKEND'!J:J,MATCH(C31,'HEX GEN BACKEND'!G:G,0)),C31)</f>
        <v>000010</v>
      </c>
      <c r="N31" t="str">
        <f>INDEX('HEX GEN BACKEND'!E:E,MATCH(D31,'HEX GEN BACKEND'!D:D,0))</f>
        <v>100</v>
      </c>
      <c r="O31" t="str">
        <f>IF(ISNUMBER(MATCH(E31,'HEX GEN BACKEND'!H:H,0)),INDEX('HEX GEN BACKEND'!J:J,MATCH(E31,'HEX GEN BACKEND'!H:H,0)),E31)</f>
        <v>000010</v>
      </c>
      <c r="P31" t="str">
        <f>INDEX('HEX GEN BACKEND'!E:E,MATCH(F31,'HEX GEN BACKEND'!D:D,0))</f>
        <v>100</v>
      </c>
      <c r="Q31" t="str">
        <f>IF(ISNUMBER(MATCH(G31,'HEX GEN BACKEND'!I:I,0)),INDEX('HEX GEN BACKEND'!J:J,MATCH(G31,'HEX GEN BACKEND'!I:I,0)),G31)</f>
        <v>000001</v>
      </c>
      <c r="R31" t="str">
        <f>INDEX('HEX GEN BACKEND'!E:E,MATCH(H31,'HEX GEN BACKEND'!D:D,0))</f>
        <v>010</v>
      </c>
      <c r="T31" t="str">
        <f t="shared" si="1"/>
        <v>01001000010100000010100000001010</v>
      </c>
      <c r="V31" t="str">
        <f t="shared" si="2"/>
        <v>0100</v>
      </c>
      <c r="W31" t="str">
        <f t="shared" si="3"/>
        <v>1000</v>
      </c>
      <c r="X31" t="str">
        <f t="shared" si="4"/>
        <v>0101</v>
      </c>
      <c r="Y31" t="str">
        <f t="shared" si="5"/>
        <v>0000</v>
      </c>
      <c r="Z31" t="str">
        <f t="shared" si="6"/>
        <v>0010</v>
      </c>
      <c r="AA31" t="str">
        <f t="shared" si="7"/>
        <v>1000</v>
      </c>
      <c r="AB31" t="str">
        <f t="shared" si="8"/>
        <v>0000</v>
      </c>
      <c r="AC31" t="str">
        <f t="shared" si="9"/>
        <v>1010</v>
      </c>
      <c r="AE31" t="str">
        <f>INDEX('HEX GEN BACKEND'!M:M,MATCH('HEX GEN'!V31,'HEX GEN BACKEND'!L:L,0))</f>
        <v>4</v>
      </c>
      <c r="AF31" t="str">
        <f>INDEX('HEX GEN BACKEND'!M:M,MATCH('HEX GEN'!W31,'HEX GEN BACKEND'!L:L,0))</f>
        <v>8</v>
      </c>
      <c r="AG31" t="str">
        <f>INDEX('HEX GEN BACKEND'!M:M,MATCH('HEX GEN'!X31,'HEX GEN BACKEND'!L:L,0))</f>
        <v>5</v>
      </c>
      <c r="AH31" t="str">
        <f>INDEX('HEX GEN BACKEND'!M:M,MATCH('HEX GEN'!Y31,'HEX GEN BACKEND'!L:L,0))</f>
        <v>0</v>
      </c>
      <c r="AI31" t="str">
        <f>INDEX('HEX GEN BACKEND'!M:M,MATCH('HEX GEN'!Z31,'HEX GEN BACKEND'!L:L,0))</f>
        <v>2</v>
      </c>
      <c r="AJ31" t="str">
        <f>INDEX('HEX GEN BACKEND'!M:M,MATCH('HEX GEN'!AA31,'HEX GEN BACKEND'!L:L,0))</f>
        <v>8</v>
      </c>
      <c r="AK31" t="str">
        <f>INDEX('HEX GEN BACKEND'!M:M,MATCH('HEX GEN'!AB31,'HEX GEN BACKEND'!L:L,0))</f>
        <v>0</v>
      </c>
      <c r="AL31" t="str">
        <f>INDEX('HEX GEN BACKEND'!M:M,MATCH('HEX GEN'!AC31,'HEX GEN BACKEND'!L:L,0))</f>
        <v>A</v>
      </c>
      <c r="AN31" t="str">
        <f t="shared" si="10"/>
        <v>4850280A</v>
      </c>
    </row>
    <row r="32" spans="1:40" x14ac:dyDescent="0.25">
      <c r="A32" s="3" t="s">
        <v>116</v>
      </c>
      <c r="B32" s="52" t="s">
        <v>9</v>
      </c>
      <c r="C32" s="53" t="s">
        <v>31</v>
      </c>
      <c r="D32" s="54" t="s">
        <v>115</v>
      </c>
      <c r="E32" s="55" t="s">
        <v>158</v>
      </c>
      <c r="F32" s="56" t="s">
        <v>117</v>
      </c>
      <c r="G32" s="57" t="s">
        <v>144</v>
      </c>
      <c r="H32" s="58" t="s">
        <v>113</v>
      </c>
      <c r="I32" s="25" t="str">
        <f t="shared" si="0"/>
        <v>48240014</v>
      </c>
      <c r="L32" t="str">
        <f>INDEX('HEX GEN BACKEND'!B:B,MATCH(B32,'HEX GEN BACKEND'!A:A,0))</f>
        <v>01001</v>
      </c>
      <c r="M32" t="str">
        <f>IF(ISNUMBER(MATCH(C32,'HEX GEN BACKEND'!G:G,0)),INDEX('HEX GEN BACKEND'!J:J,MATCH(C32,'HEX GEN BACKEND'!G:G,0)),C32)</f>
        <v>000001</v>
      </c>
      <c r="N32" t="str">
        <f>INDEX('HEX GEN BACKEND'!E:E,MATCH(D32,'HEX GEN BACKEND'!D:D,0))</f>
        <v>001</v>
      </c>
      <c r="O32" t="str">
        <f>IF(ISNUMBER(MATCH(E32,'HEX GEN BACKEND'!H:H,0)),INDEX('HEX GEN BACKEND'!J:J,MATCH(E32,'HEX GEN BACKEND'!H:H,0)),E32)</f>
        <v>000000</v>
      </c>
      <c r="P32" t="str">
        <f>INDEX('HEX GEN BACKEND'!E:E,MATCH(F32,'HEX GEN BACKEND'!D:D,0))</f>
        <v>000</v>
      </c>
      <c r="Q32" t="str">
        <f>IF(ISNUMBER(MATCH(G32,'HEX GEN BACKEND'!I:I,0)),INDEX('HEX GEN BACKEND'!J:J,MATCH(G32,'HEX GEN BACKEND'!I:I,0)),G32)</f>
        <v>000010</v>
      </c>
      <c r="R32" t="str">
        <f>INDEX('HEX GEN BACKEND'!E:E,MATCH(H32,'HEX GEN BACKEND'!D:D,0))</f>
        <v>100</v>
      </c>
      <c r="T32" t="str">
        <f t="shared" si="1"/>
        <v>01001000001001000000000000010100</v>
      </c>
      <c r="V32" t="str">
        <f t="shared" si="2"/>
        <v>0100</v>
      </c>
      <c r="W32" t="str">
        <f t="shared" si="3"/>
        <v>1000</v>
      </c>
      <c r="X32" t="str">
        <f t="shared" si="4"/>
        <v>0010</v>
      </c>
      <c r="Y32" t="str">
        <f t="shared" si="5"/>
        <v>0100</v>
      </c>
      <c r="Z32" t="str">
        <f t="shared" si="6"/>
        <v>0000</v>
      </c>
      <c r="AA32" t="str">
        <f t="shared" si="7"/>
        <v>0000</v>
      </c>
      <c r="AB32" t="str">
        <f t="shared" si="8"/>
        <v>0001</v>
      </c>
      <c r="AC32" t="str">
        <f t="shared" si="9"/>
        <v>0100</v>
      </c>
      <c r="AE32" t="str">
        <f>INDEX('HEX GEN BACKEND'!M:M,MATCH('HEX GEN'!V32,'HEX GEN BACKEND'!L:L,0))</f>
        <v>4</v>
      </c>
      <c r="AF32" t="str">
        <f>INDEX('HEX GEN BACKEND'!M:M,MATCH('HEX GEN'!W32,'HEX GEN BACKEND'!L:L,0))</f>
        <v>8</v>
      </c>
      <c r="AG32" t="str">
        <f>INDEX('HEX GEN BACKEND'!M:M,MATCH('HEX GEN'!X32,'HEX GEN BACKEND'!L:L,0))</f>
        <v>2</v>
      </c>
      <c r="AH32" t="str">
        <f>INDEX('HEX GEN BACKEND'!M:M,MATCH('HEX GEN'!Y32,'HEX GEN BACKEND'!L:L,0))</f>
        <v>4</v>
      </c>
      <c r="AI32" t="str">
        <f>INDEX('HEX GEN BACKEND'!M:M,MATCH('HEX GEN'!Z32,'HEX GEN BACKEND'!L:L,0))</f>
        <v>0</v>
      </c>
      <c r="AJ32" t="str">
        <f>INDEX('HEX GEN BACKEND'!M:M,MATCH('HEX GEN'!AA32,'HEX GEN BACKEND'!L:L,0))</f>
        <v>0</v>
      </c>
      <c r="AK32" t="str">
        <f>INDEX('HEX GEN BACKEND'!M:M,MATCH('HEX GEN'!AB32,'HEX GEN BACKEND'!L:L,0))</f>
        <v>1</v>
      </c>
      <c r="AL32" t="str">
        <f>INDEX('HEX GEN BACKEND'!M:M,MATCH('HEX GEN'!AC32,'HEX GEN BACKEND'!L:L,0))</f>
        <v>4</v>
      </c>
      <c r="AN32" t="str">
        <f t="shared" si="10"/>
        <v>48240014</v>
      </c>
    </row>
    <row r="33" spans="1:40" x14ac:dyDescent="0.25">
      <c r="A33" s="3" t="s">
        <v>161</v>
      </c>
      <c r="B33" s="52" t="s">
        <v>9</v>
      </c>
      <c r="C33" s="53" t="s">
        <v>131</v>
      </c>
      <c r="D33" s="54" t="s">
        <v>113</v>
      </c>
      <c r="E33" s="55" t="s">
        <v>158</v>
      </c>
      <c r="F33" s="56" t="s">
        <v>117</v>
      </c>
      <c r="G33" s="57" t="s">
        <v>149</v>
      </c>
      <c r="H33" s="58" t="s">
        <v>114</v>
      </c>
      <c r="I33" s="42" t="str">
        <f>AN33</f>
        <v>4870003A</v>
      </c>
      <c r="L33" t="str">
        <f>INDEX('HEX GEN BACKEND'!B:B,MATCH(B33,'HEX GEN BACKEND'!A:A,0))</f>
        <v>01001</v>
      </c>
      <c r="M33" t="str">
        <f>IF(ISNUMBER(MATCH(C33,'HEX GEN BACKEND'!G:G,0)),INDEX('HEX GEN BACKEND'!J:J,MATCH(C33,'HEX GEN BACKEND'!G:G,0)),C33)</f>
        <v>000011</v>
      </c>
      <c r="N33" t="str">
        <f>INDEX('HEX GEN BACKEND'!E:E,MATCH(D33,'HEX GEN BACKEND'!D:D,0))</f>
        <v>100</v>
      </c>
      <c r="O33" t="str">
        <f>IF(ISNUMBER(MATCH(E33,'HEX GEN BACKEND'!H:H,0)),INDEX('HEX GEN BACKEND'!J:J,MATCH(E33,'HEX GEN BACKEND'!H:H,0)),E33)</f>
        <v>000000</v>
      </c>
      <c r="P33" t="str">
        <f>INDEX('HEX GEN BACKEND'!E:E,MATCH(F33,'HEX GEN BACKEND'!D:D,0))</f>
        <v>000</v>
      </c>
      <c r="Q33" t="str">
        <f>IF(ISNUMBER(MATCH(G33,'HEX GEN BACKEND'!I:I,0)),INDEX('HEX GEN BACKEND'!J:J,MATCH(G33,'HEX GEN BACKEND'!I:I,0)),G33)</f>
        <v>000111</v>
      </c>
      <c r="R33" t="str">
        <f>INDEX('HEX GEN BACKEND'!E:E,MATCH(H33,'HEX GEN BACKEND'!D:D,0))</f>
        <v>010</v>
      </c>
      <c r="T33" t="str">
        <f t="shared" ref="T33:T96" si="11">L33&amp;M33&amp;N33&amp;O33&amp;P33&amp;Q33&amp;R33</f>
        <v>01001000011100000000000000111010</v>
      </c>
      <c r="V33" t="str">
        <f t="shared" ref="V33:V96" si="12">MID(T33,1,4)</f>
        <v>0100</v>
      </c>
      <c r="W33" t="str">
        <f t="shared" ref="W33:W96" si="13">MID(T33,5,4)</f>
        <v>1000</v>
      </c>
      <c r="X33" t="str">
        <f t="shared" ref="X33:X96" si="14">MID(T33,9,4)</f>
        <v>0111</v>
      </c>
      <c r="Y33" t="str">
        <f t="shared" ref="Y33:Y96" si="15">MID(T33,13,4)</f>
        <v>0000</v>
      </c>
      <c r="Z33" t="str">
        <f t="shared" ref="Z33:Z96" si="16">MID(T33,17,4)</f>
        <v>0000</v>
      </c>
      <c r="AA33" t="str">
        <f t="shared" ref="AA33:AA96" si="17">MID(T33,21,4)</f>
        <v>0000</v>
      </c>
      <c r="AB33" t="str">
        <f t="shared" ref="AB33:AB96" si="18">MID(T33,25,4)</f>
        <v>0011</v>
      </c>
      <c r="AC33" t="str">
        <f t="shared" ref="AC33:AC96" si="19">MID(T33,29,4)</f>
        <v>1010</v>
      </c>
      <c r="AE33" t="str">
        <f>INDEX('HEX GEN BACKEND'!M:M,MATCH('HEX GEN'!V33,'HEX GEN BACKEND'!L:L,0))</f>
        <v>4</v>
      </c>
      <c r="AF33" t="str">
        <f>INDEX('HEX GEN BACKEND'!M:M,MATCH('HEX GEN'!W33,'HEX GEN BACKEND'!L:L,0))</f>
        <v>8</v>
      </c>
      <c r="AG33" t="str">
        <f>INDEX('HEX GEN BACKEND'!M:M,MATCH('HEX GEN'!X33,'HEX GEN BACKEND'!L:L,0))</f>
        <v>7</v>
      </c>
      <c r="AH33" t="str">
        <f>INDEX('HEX GEN BACKEND'!M:M,MATCH('HEX GEN'!Y33,'HEX GEN BACKEND'!L:L,0))</f>
        <v>0</v>
      </c>
      <c r="AI33" t="str">
        <f>INDEX('HEX GEN BACKEND'!M:M,MATCH('HEX GEN'!Z33,'HEX GEN BACKEND'!L:L,0))</f>
        <v>0</v>
      </c>
      <c r="AJ33" t="str">
        <f>INDEX('HEX GEN BACKEND'!M:M,MATCH('HEX GEN'!AA33,'HEX GEN BACKEND'!L:L,0))</f>
        <v>0</v>
      </c>
      <c r="AK33" t="str">
        <f>INDEX('HEX GEN BACKEND'!M:M,MATCH('HEX GEN'!AB33,'HEX GEN BACKEND'!L:L,0))</f>
        <v>3</v>
      </c>
      <c r="AL33" t="str">
        <f>INDEX('HEX GEN BACKEND'!M:M,MATCH('HEX GEN'!AC33,'HEX GEN BACKEND'!L:L,0))</f>
        <v>A</v>
      </c>
      <c r="AN33" t="str">
        <f t="shared" si="10"/>
        <v>4870003A</v>
      </c>
    </row>
    <row r="34" spans="1:40" x14ac:dyDescent="0.25">
      <c r="A34" s="45" t="s">
        <v>162</v>
      </c>
      <c r="B34" s="52" t="s">
        <v>7</v>
      </c>
      <c r="C34" s="53" t="s">
        <v>158</v>
      </c>
      <c r="D34" s="54" t="s">
        <v>117</v>
      </c>
      <c r="E34" s="55" t="s">
        <v>33</v>
      </c>
      <c r="F34" s="56" t="s">
        <v>115</v>
      </c>
      <c r="G34" s="57" t="s">
        <v>31</v>
      </c>
      <c r="H34" s="58" t="s">
        <v>115</v>
      </c>
      <c r="I34" s="42" t="str">
        <f t="shared" ref="I34:I97" si="20">AN34</f>
        <v>30004209</v>
      </c>
      <c r="L34" t="str">
        <f>INDEX('HEX GEN BACKEND'!B:B,MATCH(B34,'HEX GEN BACKEND'!A:A,0))</f>
        <v>00110</v>
      </c>
      <c r="M34" t="str">
        <f>IF(ISNUMBER(MATCH(C34,'HEX GEN BACKEND'!G:G,0)),INDEX('HEX GEN BACKEND'!J:J,MATCH(C34,'HEX GEN BACKEND'!G:G,0)),C34)</f>
        <v>000000</v>
      </c>
      <c r="N34" t="str">
        <f>INDEX('HEX GEN BACKEND'!E:E,MATCH(D34,'HEX GEN BACKEND'!D:D,0))</f>
        <v>000</v>
      </c>
      <c r="O34" t="str">
        <f>IF(ISNUMBER(MATCH(E34,'HEX GEN BACKEND'!H:H,0)),INDEX('HEX GEN BACKEND'!J:J,MATCH(E34,'HEX GEN BACKEND'!H:H,0)),E34)</f>
        <v>000100</v>
      </c>
      <c r="P34" t="str">
        <f>INDEX('HEX GEN BACKEND'!E:E,MATCH(F34,'HEX GEN BACKEND'!D:D,0))</f>
        <v>001</v>
      </c>
      <c r="Q34" t="str">
        <f>IF(ISNUMBER(MATCH(G34,'HEX GEN BACKEND'!I:I,0)),INDEX('HEX GEN BACKEND'!J:J,MATCH(G34,'HEX GEN BACKEND'!I:I,0)),G34)</f>
        <v>000001</v>
      </c>
      <c r="R34" t="str">
        <f>INDEX('HEX GEN BACKEND'!E:E,MATCH(H34,'HEX GEN BACKEND'!D:D,0))</f>
        <v>001</v>
      </c>
      <c r="T34" t="str">
        <f t="shared" si="11"/>
        <v>00110000000000000100001000001001</v>
      </c>
      <c r="V34" t="str">
        <f t="shared" si="12"/>
        <v>0011</v>
      </c>
      <c r="W34" t="str">
        <f t="shared" si="13"/>
        <v>0000</v>
      </c>
      <c r="X34" t="str">
        <f t="shared" si="14"/>
        <v>0000</v>
      </c>
      <c r="Y34" t="str">
        <f t="shared" si="15"/>
        <v>0000</v>
      </c>
      <c r="Z34" t="str">
        <f t="shared" si="16"/>
        <v>0100</v>
      </c>
      <c r="AA34" t="str">
        <f t="shared" si="17"/>
        <v>0010</v>
      </c>
      <c r="AB34" t="str">
        <f t="shared" si="18"/>
        <v>0000</v>
      </c>
      <c r="AC34" t="str">
        <f t="shared" si="19"/>
        <v>1001</v>
      </c>
      <c r="AE34" t="str">
        <f>INDEX('HEX GEN BACKEND'!M:M,MATCH('HEX GEN'!V34,'HEX GEN BACKEND'!L:L,0))</f>
        <v>3</v>
      </c>
      <c r="AF34" t="str">
        <f>INDEX('HEX GEN BACKEND'!M:M,MATCH('HEX GEN'!W34,'HEX GEN BACKEND'!L:L,0))</f>
        <v>0</v>
      </c>
      <c r="AG34" t="str">
        <f>INDEX('HEX GEN BACKEND'!M:M,MATCH('HEX GEN'!X34,'HEX GEN BACKEND'!L:L,0))</f>
        <v>0</v>
      </c>
      <c r="AH34" t="str">
        <f>INDEX('HEX GEN BACKEND'!M:M,MATCH('HEX GEN'!Y34,'HEX GEN BACKEND'!L:L,0))</f>
        <v>0</v>
      </c>
      <c r="AI34" t="str">
        <f>INDEX('HEX GEN BACKEND'!M:M,MATCH('HEX GEN'!Z34,'HEX GEN BACKEND'!L:L,0))</f>
        <v>4</v>
      </c>
      <c r="AJ34" t="str">
        <f>INDEX('HEX GEN BACKEND'!M:M,MATCH('HEX GEN'!AA34,'HEX GEN BACKEND'!L:L,0))</f>
        <v>2</v>
      </c>
      <c r="AK34" t="str">
        <f>INDEX('HEX GEN BACKEND'!M:M,MATCH('HEX GEN'!AB34,'HEX GEN BACKEND'!L:L,0))</f>
        <v>0</v>
      </c>
      <c r="AL34" t="str">
        <f>INDEX('HEX GEN BACKEND'!M:M,MATCH('HEX GEN'!AC34,'HEX GEN BACKEND'!L:L,0))</f>
        <v>9</v>
      </c>
      <c r="AN34" t="str">
        <f t="shared" si="10"/>
        <v>30004209</v>
      </c>
    </row>
    <row r="35" spans="1:40" x14ac:dyDescent="0.25">
      <c r="A35" s="45" t="s">
        <v>163</v>
      </c>
      <c r="B35" s="52" t="s">
        <v>9</v>
      </c>
      <c r="C35" s="53" t="s">
        <v>158</v>
      </c>
      <c r="D35" s="54" t="s">
        <v>117</v>
      </c>
      <c r="E35" s="55" t="s">
        <v>138</v>
      </c>
      <c r="F35" s="56" t="s">
        <v>113</v>
      </c>
      <c r="G35" s="57" t="s">
        <v>149</v>
      </c>
      <c r="H35" s="58" t="s">
        <v>114</v>
      </c>
      <c r="I35" s="42" t="str">
        <f t="shared" si="20"/>
        <v>4800383A</v>
      </c>
      <c r="L35" t="str">
        <f>INDEX('HEX GEN BACKEND'!B:B,MATCH(B35,'HEX GEN BACKEND'!A:A,0))</f>
        <v>01001</v>
      </c>
      <c r="M35" t="str">
        <f>IF(ISNUMBER(MATCH(C35,'HEX GEN BACKEND'!G:G,0)),INDEX('HEX GEN BACKEND'!J:J,MATCH(C35,'HEX GEN BACKEND'!G:G,0)),C35)</f>
        <v>000000</v>
      </c>
      <c r="N35" t="str">
        <f>INDEX('HEX GEN BACKEND'!E:E,MATCH(D35,'HEX GEN BACKEND'!D:D,0))</f>
        <v>000</v>
      </c>
      <c r="O35" t="str">
        <f>IF(ISNUMBER(MATCH(E35,'HEX GEN BACKEND'!H:H,0)),INDEX('HEX GEN BACKEND'!J:J,MATCH(E35,'HEX GEN BACKEND'!H:H,0)),E35)</f>
        <v>000011</v>
      </c>
      <c r="P35" t="str">
        <f>INDEX('HEX GEN BACKEND'!E:E,MATCH(F35,'HEX GEN BACKEND'!D:D,0))</f>
        <v>100</v>
      </c>
      <c r="Q35" t="str">
        <f>IF(ISNUMBER(MATCH(G35,'HEX GEN BACKEND'!I:I,0)),INDEX('HEX GEN BACKEND'!J:J,MATCH(G35,'HEX GEN BACKEND'!I:I,0)),G35)</f>
        <v>000111</v>
      </c>
      <c r="R35" t="str">
        <f>INDEX('HEX GEN BACKEND'!E:E,MATCH(H35,'HEX GEN BACKEND'!D:D,0))</f>
        <v>010</v>
      </c>
      <c r="T35" t="str">
        <f t="shared" si="11"/>
        <v>01001000000000000011100000111010</v>
      </c>
      <c r="V35" t="str">
        <f t="shared" si="12"/>
        <v>0100</v>
      </c>
      <c r="W35" t="str">
        <f t="shared" si="13"/>
        <v>1000</v>
      </c>
      <c r="X35" t="str">
        <f t="shared" si="14"/>
        <v>0000</v>
      </c>
      <c r="Y35" t="str">
        <f t="shared" si="15"/>
        <v>0000</v>
      </c>
      <c r="Z35" t="str">
        <f t="shared" si="16"/>
        <v>0011</v>
      </c>
      <c r="AA35" t="str">
        <f t="shared" si="17"/>
        <v>1000</v>
      </c>
      <c r="AB35" t="str">
        <f t="shared" si="18"/>
        <v>0011</v>
      </c>
      <c r="AC35" t="str">
        <f t="shared" si="19"/>
        <v>1010</v>
      </c>
      <c r="AE35" t="str">
        <f>INDEX('HEX GEN BACKEND'!M:M,MATCH('HEX GEN'!V35,'HEX GEN BACKEND'!L:L,0))</f>
        <v>4</v>
      </c>
      <c r="AF35" t="str">
        <f>INDEX('HEX GEN BACKEND'!M:M,MATCH('HEX GEN'!W35,'HEX GEN BACKEND'!L:L,0))</f>
        <v>8</v>
      </c>
      <c r="AG35" t="str">
        <f>INDEX('HEX GEN BACKEND'!M:M,MATCH('HEX GEN'!X35,'HEX GEN BACKEND'!L:L,0))</f>
        <v>0</v>
      </c>
      <c r="AH35" t="str">
        <f>INDEX('HEX GEN BACKEND'!M:M,MATCH('HEX GEN'!Y35,'HEX GEN BACKEND'!L:L,0))</f>
        <v>0</v>
      </c>
      <c r="AI35" t="str">
        <f>INDEX('HEX GEN BACKEND'!M:M,MATCH('HEX GEN'!Z35,'HEX GEN BACKEND'!L:L,0))</f>
        <v>3</v>
      </c>
      <c r="AJ35" t="str">
        <f>INDEX('HEX GEN BACKEND'!M:M,MATCH('HEX GEN'!AA35,'HEX GEN BACKEND'!L:L,0))</f>
        <v>8</v>
      </c>
      <c r="AK35" t="str">
        <f>INDEX('HEX GEN BACKEND'!M:M,MATCH('HEX GEN'!AB35,'HEX GEN BACKEND'!L:L,0))</f>
        <v>3</v>
      </c>
      <c r="AL35" t="str">
        <f>INDEX('HEX GEN BACKEND'!M:M,MATCH('HEX GEN'!AC35,'HEX GEN BACKEND'!L:L,0))</f>
        <v>A</v>
      </c>
      <c r="AN35" t="str">
        <f t="shared" si="10"/>
        <v>4800383A</v>
      </c>
    </row>
    <row r="36" spans="1:40" x14ac:dyDescent="0.25">
      <c r="A36" s="45" t="s">
        <v>164</v>
      </c>
      <c r="B36" s="25" t="s">
        <v>2</v>
      </c>
      <c r="C36" s="41" t="s">
        <v>131</v>
      </c>
      <c r="D36" s="27" t="s">
        <v>114</v>
      </c>
      <c r="E36" s="10" t="s">
        <v>138</v>
      </c>
      <c r="F36" s="29" t="s">
        <v>114</v>
      </c>
      <c r="G36" s="31" t="s">
        <v>149</v>
      </c>
      <c r="H36" s="40" t="s">
        <v>113</v>
      </c>
      <c r="I36" s="42" t="str">
        <f t="shared" si="20"/>
        <v>0868343C</v>
      </c>
      <c r="L36" t="str">
        <f>INDEX('HEX GEN BACKEND'!B:B,MATCH(B36,'HEX GEN BACKEND'!A:A,0))</f>
        <v>00001</v>
      </c>
      <c r="M36" t="str">
        <f>IF(ISNUMBER(MATCH(C36,'HEX GEN BACKEND'!G:G,0)),INDEX('HEX GEN BACKEND'!J:J,MATCH(C36,'HEX GEN BACKEND'!G:G,0)),C36)</f>
        <v>000011</v>
      </c>
      <c r="N36" t="str">
        <f>INDEX('HEX GEN BACKEND'!E:E,MATCH(D36,'HEX GEN BACKEND'!D:D,0))</f>
        <v>010</v>
      </c>
      <c r="O36" t="str">
        <f>IF(ISNUMBER(MATCH(E36,'HEX GEN BACKEND'!H:H,0)),INDEX('HEX GEN BACKEND'!J:J,MATCH(E36,'HEX GEN BACKEND'!H:H,0)),E36)</f>
        <v>000011</v>
      </c>
      <c r="P36" t="str">
        <f>INDEX('HEX GEN BACKEND'!E:E,MATCH(F36,'HEX GEN BACKEND'!D:D,0))</f>
        <v>010</v>
      </c>
      <c r="Q36" t="str">
        <f>IF(ISNUMBER(MATCH(G36,'HEX GEN BACKEND'!I:I,0)),INDEX('HEX GEN BACKEND'!J:J,MATCH(G36,'HEX GEN BACKEND'!I:I,0)),G36)</f>
        <v>000111</v>
      </c>
      <c r="R36" t="str">
        <f>INDEX('HEX GEN BACKEND'!E:E,MATCH(H36,'HEX GEN BACKEND'!D:D,0))</f>
        <v>100</v>
      </c>
      <c r="T36" t="str">
        <f t="shared" si="11"/>
        <v>00001000011010000011010000111100</v>
      </c>
      <c r="V36" t="str">
        <f t="shared" si="12"/>
        <v>0000</v>
      </c>
      <c r="W36" t="str">
        <f t="shared" si="13"/>
        <v>1000</v>
      </c>
      <c r="X36" t="str">
        <f t="shared" si="14"/>
        <v>0110</v>
      </c>
      <c r="Y36" t="str">
        <f t="shared" si="15"/>
        <v>1000</v>
      </c>
      <c r="Z36" t="str">
        <f t="shared" si="16"/>
        <v>0011</v>
      </c>
      <c r="AA36" t="str">
        <f t="shared" si="17"/>
        <v>0100</v>
      </c>
      <c r="AB36" t="str">
        <f t="shared" si="18"/>
        <v>0011</v>
      </c>
      <c r="AC36" t="str">
        <f t="shared" si="19"/>
        <v>1100</v>
      </c>
      <c r="AE36" t="str">
        <f>INDEX('HEX GEN BACKEND'!M:M,MATCH('HEX GEN'!V36,'HEX GEN BACKEND'!L:L,0))</f>
        <v>0</v>
      </c>
      <c r="AF36" t="str">
        <f>INDEX('HEX GEN BACKEND'!M:M,MATCH('HEX GEN'!W36,'HEX GEN BACKEND'!L:L,0))</f>
        <v>8</v>
      </c>
      <c r="AG36" t="str">
        <f>INDEX('HEX GEN BACKEND'!M:M,MATCH('HEX GEN'!X36,'HEX GEN BACKEND'!L:L,0))</f>
        <v>6</v>
      </c>
      <c r="AH36" t="str">
        <f>INDEX('HEX GEN BACKEND'!M:M,MATCH('HEX GEN'!Y36,'HEX GEN BACKEND'!L:L,0))</f>
        <v>8</v>
      </c>
      <c r="AI36" t="str">
        <f>INDEX('HEX GEN BACKEND'!M:M,MATCH('HEX GEN'!Z36,'HEX GEN BACKEND'!L:L,0))</f>
        <v>3</v>
      </c>
      <c r="AJ36" t="str">
        <f>INDEX('HEX GEN BACKEND'!M:M,MATCH('HEX GEN'!AA36,'HEX GEN BACKEND'!L:L,0))</f>
        <v>4</v>
      </c>
      <c r="AK36" t="str">
        <f>INDEX('HEX GEN BACKEND'!M:M,MATCH('HEX GEN'!AB36,'HEX GEN BACKEND'!L:L,0))</f>
        <v>3</v>
      </c>
      <c r="AL36" t="str">
        <f>INDEX('HEX GEN BACKEND'!M:M,MATCH('HEX GEN'!AC36,'HEX GEN BACKEND'!L:L,0))</f>
        <v>C</v>
      </c>
      <c r="AN36" t="str">
        <f t="shared" si="10"/>
        <v>0868343C</v>
      </c>
    </row>
    <row r="37" spans="1:40" x14ac:dyDescent="0.25">
      <c r="A37" s="45" t="s">
        <v>165</v>
      </c>
      <c r="B37" s="25" t="s">
        <v>156</v>
      </c>
      <c r="C37" s="41" t="s">
        <v>158</v>
      </c>
      <c r="D37" s="27" t="s">
        <v>117</v>
      </c>
      <c r="E37" s="10" t="s">
        <v>158</v>
      </c>
      <c r="F37" s="29" t="s">
        <v>117</v>
      </c>
      <c r="G37" s="31" t="s">
        <v>149</v>
      </c>
      <c r="H37" s="40" t="s">
        <v>114</v>
      </c>
      <c r="I37" s="42" t="str">
        <f t="shared" si="20"/>
        <v>C000003A</v>
      </c>
      <c r="L37" t="str">
        <f>INDEX('HEX GEN BACKEND'!B:B,MATCH(B37,'HEX GEN BACKEND'!A:A,0))</f>
        <v>11000</v>
      </c>
      <c r="M37" t="str">
        <f>IF(ISNUMBER(MATCH(C37,'HEX GEN BACKEND'!G:G,0)),INDEX('HEX GEN BACKEND'!J:J,MATCH(C37,'HEX GEN BACKEND'!G:G,0)),C37)</f>
        <v>000000</v>
      </c>
      <c r="N37" t="str">
        <f>INDEX('HEX GEN BACKEND'!E:E,MATCH(D37,'HEX GEN BACKEND'!D:D,0))</f>
        <v>000</v>
      </c>
      <c r="O37" t="str">
        <f>IF(ISNUMBER(MATCH(E37,'HEX GEN BACKEND'!H:H,0)),INDEX('HEX GEN BACKEND'!J:J,MATCH(E37,'HEX GEN BACKEND'!H:H,0)),E37)</f>
        <v>000000</v>
      </c>
      <c r="P37" t="str">
        <f>INDEX('HEX GEN BACKEND'!E:E,MATCH(F37,'HEX GEN BACKEND'!D:D,0))</f>
        <v>000</v>
      </c>
      <c r="Q37" t="str">
        <f>IF(ISNUMBER(MATCH(G37,'HEX GEN BACKEND'!I:I,0)),INDEX('HEX GEN BACKEND'!J:J,MATCH(G37,'HEX GEN BACKEND'!I:I,0)),G37)</f>
        <v>000111</v>
      </c>
      <c r="R37" t="str">
        <f>INDEX('HEX GEN BACKEND'!E:E,MATCH(H37,'HEX GEN BACKEND'!D:D,0))</f>
        <v>010</v>
      </c>
      <c r="T37" t="str">
        <f t="shared" si="11"/>
        <v>11000000000000000000000000111010</v>
      </c>
      <c r="V37" t="str">
        <f t="shared" si="12"/>
        <v>1100</v>
      </c>
      <c r="W37" t="str">
        <f t="shared" si="13"/>
        <v>0000</v>
      </c>
      <c r="X37" t="str">
        <f t="shared" si="14"/>
        <v>0000</v>
      </c>
      <c r="Y37" t="str">
        <f t="shared" si="15"/>
        <v>0000</v>
      </c>
      <c r="Z37" t="str">
        <f t="shared" si="16"/>
        <v>0000</v>
      </c>
      <c r="AA37" t="str">
        <f t="shared" si="17"/>
        <v>0000</v>
      </c>
      <c r="AB37" t="str">
        <f t="shared" si="18"/>
        <v>0011</v>
      </c>
      <c r="AC37" t="str">
        <f t="shared" si="19"/>
        <v>1010</v>
      </c>
      <c r="AE37" t="str">
        <f>INDEX('HEX GEN BACKEND'!M:M,MATCH('HEX GEN'!V37,'HEX GEN BACKEND'!L:L,0))</f>
        <v>C</v>
      </c>
      <c r="AF37" t="str">
        <f>INDEX('HEX GEN BACKEND'!M:M,MATCH('HEX GEN'!W37,'HEX GEN BACKEND'!L:L,0))</f>
        <v>0</v>
      </c>
      <c r="AG37" t="str">
        <f>INDEX('HEX GEN BACKEND'!M:M,MATCH('HEX GEN'!X37,'HEX GEN BACKEND'!L:L,0))</f>
        <v>0</v>
      </c>
      <c r="AH37" t="str">
        <f>INDEX('HEX GEN BACKEND'!M:M,MATCH('HEX GEN'!Y37,'HEX GEN BACKEND'!L:L,0))</f>
        <v>0</v>
      </c>
      <c r="AI37" t="str">
        <f>INDEX('HEX GEN BACKEND'!M:M,MATCH('HEX GEN'!Z37,'HEX GEN BACKEND'!L:L,0))</f>
        <v>0</v>
      </c>
      <c r="AJ37" t="str">
        <f>INDEX('HEX GEN BACKEND'!M:M,MATCH('HEX GEN'!AA37,'HEX GEN BACKEND'!L:L,0))</f>
        <v>0</v>
      </c>
      <c r="AK37" t="str">
        <f>INDEX('HEX GEN BACKEND'!M:M,MATCH('HEX GEN'!AB37,'HEX GEN BACKEND'!L:L,0))</f>
        <v>3</v>
      </c>
      <c r="AL37" t="str">
        <f>INDEX('HEX GEN BACKEND'!M:M,MATCH('HEX GEN'!AC37,'HEX GEN BACKEND'!L:L,0))</f>
        <v>A</v>
      </c>
      <c r="AN37" t="str">
        <f t="shared" si="10"/>
        <v>C000003A</v>
      </c>
    </row>
    <row r="38" spans="1:40" x14ac:dyDescent="0.25">
      <c r="A38" s="45" t="s">
        <v>166</v>
      </c>
      <c r="B38" s="25"/>
      <c r="C38" s="41"/>
      <c r="D38" s="27"/>
      <c r="E38" s="10"/>
      <c r="F38" s="29"/>
      <c r="G38" s="31"/>
      <c r="H38" s="40"/>
      <c r="I38" s="42" t="e">
        <f t="shared" si="20"/>
        <v>#N/A</v>
      </c>
      <c r="L38" t="e">
        <f>INDEX('HEX GEN BACKEND'!B:B,MATCH(B38,'HEX GEN BACKEND'!A:A,0))</f>
        <v>#N/A</v>
      </c>
      <c r="M38">
        <f>IF(ISNUMBER(MATCH(C38,'HEX GEN BACKEND'!G:G,0)),INDEX('HEX GEN BACKEND'!J:J,MATCH(C38,'HEX GEN BACKEND'!G:G,0)),C38)</f>
        <v>0</v>
      </c>
      <c r="N38" t="e">
        <f>INDEX('HEX GEN BACKEND'!E:E,MATCH(D38,'HEX GEN BACKEND'!D:D,0))</f>
        <v>#N/A</v>
      </c>
      <c r="O38">
        <f>IF(ISNUMBER(MATCH(E38,'HEX GEN BACKEND'!H:H,0)),INDEX('HEX GEN BACKEND'!J:J,MATCH(E38,'HEX GEN BACKEND'!H:H,0)),E38)</f>
        <v>0</v>
      </c>
      <c r="P38" t="e">
        <f>INDEX('HEX GEN BACKEND'!E:E,MATCH(F38,'HEX GEN BACKEND'!D:D,0))</f>
        <v>#N/A</v>
      </c>
      <c r="Q38">
        <f>IF(ISNUMBER(MATCH(G38,'HEX GEN BACKEND'!I:I,0)),INDEX('HEX GEN BACKEND'!J:J,MATCH(G38,'HEX GEN BACKEND'!I:I,0)),G38)</f>
        <v>0</v>
      </c>
      <c r="R38" t="e">
        <f>INDEX('HEX GEN BACKEND'!E:E,MATCH(H38,'HEX GEN BACKEND'!D:D,0))</f>
        <v>#N/A</v>
      </c>
      <c r="T38" t="e">
        <f t="shared" si="11"/>
        <v>#N/A</v>
      </c>
      <c r="V38" t="e">
        <f t="shared" si="12"/>
        <v>#N/A</v>
      </c>
      <c r="W38" t="e">
        <f t="shared" si="13"/>
        <v>#N/A</v>
      </c>
      <c r="X38" t="e">
        <f t="shared" si="14"/>
        <v>#N/A</v>
      </c>
      <c r="Y38" t="e">
        <f t="shared" si="15"/>
        <v>#N/A</v>
      </c>
      <c r="Z38" t="e">
        <f t="shared" si="16"/>
        <v>#N/A</v>
      </c>
      <c r="AA38" t="e">
        <f t="shared" si="17"/>
        <v>#N/A</v>
      </c>
      <c r="AB38" t="e">
        <f t="shared" si="18"/>
        <v>#N/A</v>
      </c>
      <c r="AC38" t="e">
        <f t="shared" si="19"/>
        <v>#N/A</v>
      </c>
      <c r="AE38" t="e">
        <f>INDEX('HEX GEN BACKEND'!M:M,MATCH('HEX GEN'!V38,'HEX GEN BACKEND'!L:L,0))</f>
        <v>#N/A</v>
      </c>
      <c r="AF38" t="e">
        <f>INDEX('HEX GEN BACKEND'!M:M,MATCH('HEX GEN'!W38,'HEX GEN BACKEND'!L:L,0))</f>
        <v>#N/A</v>
      </c>
      <c r="AG38" t="e">
        <f>INDEX('HEX GEN BACKEND'!M:M,MATCH('HEX GEN'!X38,'HEX GEN BACKEND'!L:L,0))</f>
        <v>#N/A</v>
      </c>
      <c r="AH38" t="e">
        <f>INDEX('HEX GEN BACKEND'!M:M,MATCH('HEX GEN'!Y38,'HEX GEN BACKEND'!L:L,0))</f>
        <v>#N/A</v>
      </c>
      <c r="AI38" t="e">
        <f>INDEX('HEX GEN BACKEND'!M:M,MATCH('HEX GEN'!Z38,'HEX GEN BACKEND'!L:L,0))</f>
        <v>#N/A</v>
      </c>
      <c r="AJ38" t="e">
        <f>INDEX('HEX GEN BACKEND'!M:M,MATCH('HEX GEN'!AA38,'HEX GEN BACKEND'!L:L,0))</f>
        <v>#N/A</v>
      </c>
      <c r="AK38" t="e">
        <f>INDEX('HEX GEN BACKEND'!M:M,MATCH('HEX GEN'!AB38,'HEX GEN BACKEND'!L:L,0))</f>
        <v>#N/A</v>
      </c>
      <c r="AL38" t="e">
        <f>INDEX('HEX GEN BACKEND'!M:M,MATCH('HEX GEN'!AC38,'HEX GEN BACKEND'!L:L,0))</f>
        <v>#N/A</v>
      </c>
      <c r="AN38" t="e">
        <f t="shared" si="10"/>
        <v>#N/A</v>
      </c>
    </row>
    <row r="39" spans="1:40" x14ac:dyDescent="0.25">
      <c r="A39" s="45" t="s">
        <v>167</v>
      </c>
      <c r="B39" s="25"/>
      <c r="C39" s="41"/>
      <c r="D39" s="27"/>
      <c r="E39" s="10"/>
      <c r="F39" s="29"/>
      <c r="G39" s="31"/>
      <c r="H39" s="40"/>
      <c r="I39" s="42" t="e">
        <f t="shared" si="20"/>
        <v>#N/A</v>
      </c>
      <c r="L39" t="e">
        <f>INDEX('HEX GEN BACKEND'!B:B,MATCH(B39,'HEX GEN BACKEND'!A:A,0))</f>
        <v>#N/A</v>
      </c>
      <c r="M39">
        <f>IF(ISNUMBER(MATCH(C39,'HEX GEN BACKEND'!G:G,0)),INDEX('HEX GEN BACKEND'!J:J,MATCH(C39,'HEX GEN BACKEND'!G:G,0)),C39)</f>
        <v>0</v>
      </c>
      <c r="N39" t="e">
        <f>INDEX('HEX GEN BACKEND'!E:E,MATCH(D39,'HEX GEN BACKEND'!D:D,0))</f>
        <v>#N/A</v>
      </c>
      <c r="O39">
        <f>IF(ISNUMBER(MATCH(E39,'HEX GEN BACKEND'!H:H,0)),INDEX('HEX GEN BACKEND'!J:J,MATCH(E39,'HEX GEN BACKEND'!H:H,0)),E39)</f>
        <v>0</v>
      </c>
      <c r="P39" t="e">
        <f>INDEX('HEX GEN BACKEND'!E:E,MATCH(F39,'HEX GEN BACKEND'!D:D,0))</f>
        <v>#N/A</v>
      </c>
      <c r="Q39">
        <f>IF(ISNUMBER(MATCH(G39,'HEX GEN BACKEND'!I:I,0)),INDEX('HEX GEN BACKEND'!J:J,MATCH(G39,'HEX GEN BACKEND'!I:I,0)),G39)</f>
        <v>0</v>
      </c>
      <c r="R39" t="e">
        <f>INDEX('HEX GEN BACKEND'!E:E,MATCH(H39,'HEX GEN BACKEND'!D:D,0))</f>
        <v>#N/A</v>
      </c>
      <c r="T39" t="e">
        <f t="shared" si="11"/>
        <v>#N/A</v>
      </c>
      <c r="V39" t="e">
        <f t="shared" si="12"/>
        <v>#N/A</v>
      </c>
      <c r="W39" t="e">
        <f t="shared" si="13"/>
        <v>#N/A</v>
      </c>
      <c r="X39" t="e">
        <f t="shared" si="14"/>
        <v>#N/A</v>
      </c>
      <c r="Y39" t="e">
        <f t="shared" si="15"/>
        <v>#N/A</v>
      </c>
      <c r="Z39" t="e">
        <f t="shared" si="16"/>
        <v>#N/A</v>
      </c>
      <c r="AA39" t="e">
        <f t="shared" si="17"/>
        <v>#N/A</v>
      </c>
      <c r="AB39" t="e">
        <f t="shared" si="18"/>
        <v>#N/A</v>
      </c>
      <c r="AC39" t="e">
        <f t="shared" si="19"/>
        <v>#N/A</v>
      </c>
      <c r="AE39" t="e">
        <f>INDEX('HEX GEN BACKEND'!M:M,MATCH('HEX GEN'!V39,'HEX GEN BACKEND'!L:L,0))</f>
        <v>#N/A</v>
      </c>
      <c r="AF39" t="e">
        <f>INDEX('HEX GEN BACKEND'!M:M,MATCH('HEX GEN'!W39,'HEX GEN BACKEND'!L:L,0))</f>
        <v>#N/A</v>
      </c>
      <c r="AG39" t="e">
        <f>INDEX('HEX GEN BACKEND'!M:M,MATCH('HEX GEN'!X39,'HEX GEN BACKEND'!L:L,0))</f>
        <v>#N/A</v>
      </c>
      <c r="AH39" t="e">
        <f>INDEX('HEX GEN BACKEND'!M:M,MATCH('HEX GEN'!Y39,'HEX GEN BACKEND'!L:L,0))</f>
        <v>#N/A</v>
      </c>
      <c r="AI39" t="e">
        <f>INDEX('HEX GEN BACKEND'!M:M,MATCH('HEX GEN'!Z39,'HEX GEN BACKEND'!L:L,0))</f>
        <v>#N/A</v>
      </c>
      <c r="AJ39" t="e">
        <f>INDEX('HEX GEN BACKEND'!M:M,MATCH('HEX GEN'!AA39,'HEX GEN BACKEND'!L:L,0))</f>
        <v>#N/A</v>
      </c>
      <c r="AK39" t="e">
        <f>INDEX('HEX GEN BACKEND'!M:M,MATCH('HEX GEN'!AB39,'HEX GEN BACKEND'!L:L,0))</f>
        <v>#N/A</v>
      </c>
      <c r="AL39" t="e">
        <f>INDEX('HEX GEN BACKEND'!M:M,MATCH('HEX GEN'!AC39,'HEX GEN BACKEND'!L:L,0))</f>
        <v>#N/A</v>
      </c>
      <c r="AN39" t="e">
        <f t="shared" si="10"/>
        <v>#N/A</v>
      </c>
    </row>
    <row r="40" spans="1:40" x14ac:dyDescent="0.25">
      <c r="A40" s="45" t="s">
        <v>168</v>
      </c>
      <c r="B40" s="25"/>
      <c r="C40" s="41"/>
      <c r="D40" s="27"/>
      <c r="E40" s="10"/>
      <c r="F40" s="29"/>
      <c r="G40" s="31"/>
      <c r="H40" s="40"/>
      <c r="I40" s="42" t="e">
        <f t="shared" si="20"/>
        <v>#N/A</v>
      </c>
      <c r="L40" t="e">
        <f>INDEX('HEX GEN BACKEND'!B:B,MATCH(B40,'HEX GEN BACKEND'!A:A,0))</f>
        <v>#N/A</v>
      </c>
      <c r="M40">
        <f>IF(ISNUMBER(MATCH(C40,'HEX GEN BACKEND'!G:G,0)),INDEX('HEX GEN BACKEND'!J:J,MATCH(C40,'HEX GEN BACKEND'!G:G,0)),C40)</f>
        <v>0</v>
      </c>
      <c r="N40" t="e">
        <f>INDEX('HEX GEN BACKEND'!E:E,MATCH(D40,'HEX GEN BACKEND'!D:D,0))</f>
        <v>#N/A</v>
      </c>
      <c r="O40">
        <f>IF(ISNUMBER(MATCH(E40,'HEX GEN BACKEND'!H:H,0)),INDEX('HEX GEN BACKEND'!J:J,MATCH(E40,'HEX GEN BACKEND'!H:H,0)),E40)</f>
        <v>0</v>
      </c>
      <c r="P40" t="e">
        <f>INDEX('HEX GEN BACKEND'!E:E,MATCH(F40,'HEX GEN BACKEND'!D:D,0))</f>
        <v>#N/A</v>
      </c>
      <c r="Q40">
        <f>IF(ISNUMBER(MATCH(G40,'HEX GEN BACKEND'!I:I,0)),INDEX('HEX GEN BACKEND'!J:J,MATCH(G40,'HEX GEN BACKEND'!I:I,0)),G40)</f>
        <v>0</v>
      </c>
      <c r="R40" t="e">
        <f>INDEX('HEX GEN BACKEND'!E:E,MATCH(H40,'HEX GEN BACKEND'!D:D,0))</f>
        <v>#N/A</v>
      </c>
      <c r="T40" t="e">
        <f t="shared" si="11"/>
        <v>#N/A</v>
      </c>
      <c r="V40" t="e">
        <f t="shared" si="12"/>
        <v>#N/A</v>
      </c>
      <c r="W40" t="e">
        <f t="shared" si="13"/>
        <v>#N/A</v>
      </c>
      <c r="X40" t="e">
        <f t="shared" si="14"/>
        <v>#N/A</v>
      </c>
      <c r="Y40" t="e">
        <f t="shared" si="15"/>
        <v>#N/A</v>
      </c>
      <c r="Z40" t="e">
        <f t="shared" si="16"/>
        <v>#N/A</v>
      </c>
      <c r="AA40" t="e">
        <f t="shared" si="17"/>
        <v>#N/A</v>
      </c>
      <c r="AB40" t="e">
        <f t="shared" si="18"/>
        <v>#N/A</v>
      </c>
      <c r="AC40" t="e">
        <f t="shared" si="19"/>
        <v>#N/A</v>
      </c>
      <c r="AE40" t="e">
        <f>INDEX('HEX GEN BACKEND'!M:M,MATCH('HEX GEN'!V40,'HEX GEN BACKEND'!L:L,0))</f>
        <v>#N/A</v>
      </c>
      <c r="AF40" t="e">
        <f>INDEX('HEX GEN BACKEND'!M:M,MATCH('HEX GEN'!W40,'HEX GEN BACKEND'!L:L,0))</f>
        <v>#N/A</v>
      </c>
      <c r="AG40" t="e">
        <f>INDEX('HEX GEN BACKEND'!M:M,MATCH('HEX GEN'!X40,'HEX GEN BACKEND'!L:L,0))</f>
        <v>#N/A</v>
      </c>
      <c r="AH40" t="e">
        <f>INDEX('HEX GEN BACKEND'!M:M,MATCH('HEX GEN'!Y40,'HEX GEN BACKEND'!L:L,0))</f>
        <v>#N/A</v>
      </c>
      <c r="AI40" t="e">
        <f>INDEX('HEX GEN BACKEND'!M:M,MATCH('HEX GEN'!Z40,'HEX GEN BACKEND'!L:L,0))</f>
        <v>#N/A</v>
      </c>
      <c r="AJ40" t="e">
        <f>INDEX('HEX GEN BACKEND'!M:M,MATCH('HEX GEN'!AA40,'HEX GEN BACKEND'!L:L,0))</f>
        <v>#N/A</v>
      </c>
      <c r="AK40" t="e">
        <f>INDEX('HEX GEN BACKEND'!M:M,MATCH('HEX GEN'!AB40,'HEX GEN BACKEND'!L:L,0))</f>
        <v>#N/A</v>
      </c>
      <c r="AL40" t="e">
        <f>INDEX('HEX GEN BACKEND'!M:M,MATCH('HEX GEN'!AC40,'HEX GEN BACKEND'!L:L,0))</f>
        <v>#N/A</v>
      </c>
      <c r="AN40" t="e">
        <f t="shared" si="10"/>
        <v>#N/A</v>
      </c>
    </row>
    <row r="41" spans="1:40" x14ac:dyDescent="0.25">
      <c r="A41" s="45" t="s">
        <v>169</v>
      </c>
      <c r="B41" s="25"/>
      <c r="C41" s="41"/>
      <c r="D41" s="27"/>
      <c r="E41" s="10"/>
      <c r="F41" s="29"/>
      <c r="G41" s="31"/>
      <c r="H41" s="40"/>
      <c r="I41" s="42" t="e">
        <f t="shared" si="20"/>
        <v>#N/A</v>
      </c>
      <c r="L41" t="e">
        <f>INDEX('HEX GEN BACKEND'!B:B,MATCH(B41,'HEX GEN BACKEND'!A:A,0))</f>
        <v>#N/A</v>
      </c>
      <c r="M41">
        <f>IF(ISNUMBER(MATCH(C41,'HEX GEN BACKEND'!G:G,0)),INDEX('HEX GEN BACKEND'!J:J,MATCH(C41,'HEX GEN BACKEND'!G:G,0)),C41)</f>
        <v>0</v>
      </c>
      <c r="N41" t="e">
        <f>INDEX('HEX GEN BACKEND'!E:E,MATCH(D41,'HEX GEN BACKEND'!D:D,0))</f>
        <v>#N/A</v>
      </c>
      <c r="O41">
        <f>IF(ISNUMBER(MATCH(E41,'HEX GEN BACKEND'!H:H,0)),INDEX('HEX GEN BACKEND'!J:J,MATCH(E41,'HEX GEN BACKEND'!H:H,0)),E41)</f>
        <v>0</v>
      </c>
      <c r="P41" t="e">
        <f>INDEX('HEX GEN BACKEND'!E:E,MATCH(F41,'HEX GEN BACKEND'!D:D,0))</f>
        <v>#N/A</v>
      </c>
      <c r="Q41">
        <f>IF(ISNUMBER(MATCH(G41,'HEX GEN BACKEND'!I:I,0)),INDEX('HEX GEN BACKEND'!J:J,MATCH(G41,'HEX GEN BACKEND'!I:I,0)),G41)</f>
        <v>0</v>
      </c>
      <c r="R41" t="e">
        <f>INDEX('HEX GEN BACKEND'!E:E,MATCH(H41,'HEX GEN BACKEND'!D:D,0))</f>
        <v>#N/A</v>
      </c>
      <c r="T41" t="e">
        <f t="shared" si="11"/>
        <v>#N/A</v>
      </c>
      <c r="V41" t="e">
        <f t="shared" si="12"/>
        <v>#N/A</v>
      </c>
      <c r="W41" t="e">
        <f t="shared" si="13"/>
        <v>#N/A</v>
      </c>
      <c r="X41" t="e">
        <f t="shared" si="14"/>
        <v>#N/A</v>
      </c>
      <c r="Y41" t="e">
        <f t="shared" si="15"/>
        <v>#N/A</v>
      </c>
      <c r="Z41" t="e">
        <f t="shared" si="16"/>
        <v>#N/A</v>
      </c>
      <c r="AA41" t="e">
        <f t="shared" si="17"/>
        <v>#N/A</v>
      </c>
      <c r="AB41" t="e">
        <f t="shared" si="18"/>
        <v>#N/A</v>
      </c>
      <c r="AC41" t="e">
        <f t="shared" si="19"/>
        <v>#N/A</v>
      </c>
      <c r="AE41" t="e">
        <f>INDEX('HEX GEN BACKEND'!M:M,MATCH('HEX GEN'!V41,'HEX GEN BACKEND'!L:L,0))</f>
        <v>#N/A</v>
      </c>
      <c r="AF41" t="e">
        <f>INDEX('HEX GEN BACKEND'!M:M,MATCH('HEX GEN'!W41,'HEX GEN BACKEND'!L:L,0))</f>
        <v>#N/A</v>
      </c>
      <c r="AG41" t="e">
        <f>INDEX('HEX GEN BACKEND'!M:M,MATCH('HEX GEN'!X41,'HEX GEN BACKEND'!L:L,0))</f>
        <v>#N/A</v>
      </c>
      <c r="AH41" t="e">
        <f>INDEX('HEX GEN BACKEND'!M:M,MATCH('HEX GEN'!Y41,'HEX GEN BACKEND'!L:L,0))</f>
        <v>#N/A</v>
      </c>
      <c r="AI41" t="e">
        <f>INDEX('HEX GEN BACKEND'!M:M,MATCH('HEX GEN'!Z41,'HEX GEN BACKEND'!L:L,0))</f>
        <v>#N/A</v>
      </c>
      <c r="AJ41" t="e">
        <f>INDEX('HEX GEN BACKEND'!M:M,MATCH('HEX GEN'!AA41,'HEX GEN BACKEND'!L:L,0))</f>
        <v>#N/A</v>
      </c>
      <c r="AK41" t="e">
        <f>INDEX('HEX GEN BACKEND'!M:M,MATCH('HEX GEN'!AB41,'HEX GEN BACKEND'!L:L,0))</f>
        <v>#N/A</v>
      </c>
      <c r="AL41" t="e">
        <f>INDEX('HEX GEN BACKEND'!M:M,MATCH('HEX GEN'!AC41,'HEX GEN BACKEND'!L:L,0))</f>
        <v>#N/A</v>
      </c>
      <c r="AN41" t="e">
        <f t="shared" si="10"/>
        <v>#N/A</v>
      </c>
    </row>
    <row r="42" spans="1:40" x14ac:dyDescent="0.25">
      <c r="A42" s="45" t="s">
        <v>170</v>
      </c>
      <c r="B42" s="25"/>
      <c r="C42" s="41"/>
      <c r="D42" s="27"/>
      <c r="E42" s="10"/>
      <c r="F42" s="29"/>
      <c r="G42" s="31"/>
      <c r="H42" s="40"/>
      <c r="I42" s="42" t="e">
        <f t="shared" si="20"/>
        <v>#N/A</v>
      </c>
      <c r="L42" t="e">
        <f>INDEX('HEX GEN BACKEND'!B:B,MATCH(B42,'HEX GEN BACKEND'!A:A,0))</f>
        <v>#N/A</v>
      </c>
      <c r="M42">
        <f>IF(ISNUMBER(MATCH(C42,'HEX GEN BACKEND'!G:G,0)),INDEX('HEX GEN BACKEND'!J:J,MATCH(C42,'HEX GEN BACKEND'!G:G,0)),C42)</f>
        <v>0</v>
      </c>
      <c r="N42" t="e">
        <f>INDEX('HEX GEN BACKEND'!E:E,MATCH(D42,'HEX GEN BACKEND'!D:D,0))</f>
        <v>#N/A</v>
      </c>
      <c r="O42">
        <f>IF(ISNUMBER(MATCH(E42,'HEX GEN BACKEND'!H:H,0)),INDEX('HEX GEN BACKEND'!J:J,MATCH(E42,'HEX GEN BACKEND'!H:H,0)),E42)</f>
        <v>0</v>
      </c>
      <c r="P42" t="e">
        <f>INDEX('HEX GEN BACKEND'!E:E,MATCH(F42,'HEX GEN BACKEND'!D:D,0))</f>
        <v>#N/A</v>
      </c>
      <c r="Q42">
        <f>IF(ISNUMBER(MATCH(G42,'HEX GEN BACKEND'!I:I,0)),INDEX('HEX GEN BACKEND'!J:J,MATCH(G42,'HEX GEN BACKEND'!I:I,0)),G42)</f>
        <v>0</v>
      </c>
      <c r="R42" t="e">
        <f>INDEX('HEX GEN BACKEND'!E:E,MATCH(H42,'HEX GEN BACKEND'!D:D,0))</f>
        <v>#N/A</v>
      </c>
      <c r="T42" t="e">
        <f t="shared" si="11"/>
        <v>#N/A</v>
      </c>
      <c r="V42" t="e">
        <f t="shared" si="12"/>
        <v>#N/A</v>
      </c>
      <c r="W42" t="e">
        <f t="shared" si="13"/>
        <v>#N/A</v>
      </c>
      <c r="X42" t="e">
        <f t="shared" si="14"/>
        <v>#N/A</v>
      </c>
      <c r="Y42" t="e">
        <f t="shared" si="15"/>
        <v>#N/A</v>
      </c>
      <c r="Z42" t="e">
        <f t="shared" si="16"/>
        <v>#N/A</v>
      </c>
      <c r="AA42" t="e">
        <f t="shared" si="17"/>
        <v>#N/A</v>
      </c>
      <c r="AB42" t="e">
        <f t="shared" si="18"/>
        <v>#N/A</v>
      </c>
      <c r="AC42" t="e">
        <f t="shared" si="19"/>
        <v>#N/A</v>
      </c>
      <c r="AE42" t="e">
        <f>INDEX('HEX GEN BACKEND'!M:M,MATCH('HEX GEN'!V42,'HEX GEN BACKEND'!L:L,0))</f>
        <v>#N/A</v>
      </c>
      <c r="AF42" t="e">
        <f>INDEX('HEX GEN BACKEND'!M:M,MATCH('HEX GEN'!W42,'HEX GEN BACKEND'!L:L,0))</f>
        <v>#N/A</v>
      </c>
      <c r="AG42" t="e">
        <f>INDEX('HEX GEN BACKEND'!M:M,MATCH('HEX GEN'!X42,'HEX GEN BACKEND'!L:L,0))</f>
        <v>#N/A</v>
      </c>
      <c r="AH42" t="e">
        <f>INDEX('HEX GEN BACKEND'!M:M,MATCH('HEX GEN'!Y42,'HEX GEN BACKEND'!L:L,0))</f>
        <v>#N/A</v>
      </c>
      <c r="AI42" t="e">
        <f>INDEX('HEX GEN BACKEND'!M:M,MATCH('HEX GEN'!Z42,'HEX GEN BACKEND'!L:L,0))</f>
        <v>#N/A</v>
      </c>
      <c r="AJ42" t="e">
        <f>INDEX('HEX GEN BACKEND'!M:M,MATCH('HEX GEN'!AA42,'HEX GEN BACKEND'!L:L,0))</f>
        <v>#N/A</v>
      </c>
      <c r="AK42" t="e">
        <f>INDEX('HEX GEN BACKEND'!M:M,MATCH('HEX GEN'!AB42,'HEX GEN BACKEND'!L:L,0))</f>
        <v>#N/A</v>
      </c>
      <c r="AL42" t="e">
        <f>INDEX('HEX GEN BACKEND'!M:M,MATCH('HEX GEN'!AC42,'HEX GEN BACKEND'!L:L,0))</f>
        <v>#N/A</v>
      </c>
      <c r="AN42" t="e">
        <f t="shared" si="10"/>
        <v>#N/A</v>
      </c>
    </row>
    <row r="43" spans="1:40" x14ac:dyDescent="0.25">
      <c r="A43" s="45" t="s">
        <v>171</v>
      </c>
      <c r="B43" s="25"/>
      <c r="C43" s="41"/>
      <c r="D43" s="27"/>
      <c r="E43" s="10"/>
      <c r="F43" s="29"/>
      <c r="G43" s="31"/>
      <c r="H43" s="40"/>
      <c r="I43" s="42" t="e">
        <f t="shared" si="20"/>
        <v>#N/A</v>
      </c>
      <c r="L43" t="e">
        <f>INDEX('HEX GEN BACKEND'!B:B,MATCH(B43,'HEX GEN BACKEND'!A:A,0))</f>
        <v>#N/A</v>
      </c>
      <c r="M43">
        <f>IF(ISNUMBER(MATCH(C43,'HEX GEN BACKEND'!G:G,0)),INDEX('HEX GEN BACKEND'!J:J,MATCH(C43,'HEX GEN BACKEND'!G:G,0)),C43)</f>
        <v>0</v>
      </c>
      <c r="N43" t="e">
        <f>INDEX('HEX GEN BACKEND'!E:E,MATCH(D43,'HEX GEN BACKEND'!D:D,0))</f>
        <v>#N/A</v>
      </c>
      <c r="O43">
        <f>IF(ISNUMBER(MATCH(E43,'HEX GEN BACKEND'!H:H,0)),INDEX('HEX GEN BACKEND'!J:J,MATCH(E43,'HEX GEN BACKEND'!H:H,0)),E43)</f>
        <v>0</v>
      </c>
      <c r="P43" t="e">
        <f>INDEX('HEX GEN BACKEND'!E:E,MATCH(F43,'HEX GEN BACKEND'!D:D,0))</f>
        <v>#N/A</v>
      </c>
      <c r="Q43">
        <f>IF(ISNUMBER(MATCH(G43,'HEX GEN BACKEND'!I:I,0)),INDEX('HEX GEN BACKEND'!J:J,MATCH(G43,'HEX GEN BACKEND'!I:I,0)),G43)</f>
        <v>0</v>
      </c>
      <c r="R43" t="e">
        <f>INDEX('HEX GEN BACKEND'!E:E,MATCH(H43,'HEX GEN BACKEND'!D:D,0))</f>
        <v>#N/A</v>
      </c>
      <c r="T43" t="e">
        <f t="shared" si="11"/>
        <v>#N/A</v>
      </c>
      <c r="V43" t="e">
        <f t="shared" si="12"/>
        <v>#N/A</v>
      </c>
      <c r="W43" t="e">
        <f t="shared" si="13"/>
        <v>#N/A</v>
      </c>
      <c r="X43" t="e">
        <f t="shared" si="14"/>
        <v>#N/A</v>
      </c>
      <c r="Y43" t="e">
        <f t="shared" si="15"/>
        <v>#N/A</v>
      </c>
      <c r="Z43" t="e">
        <f t="shared" si="16"/>
        <v>#N/A</v>
      </c>
      <c r="AA43" t="e">
        <f t="shared" si="17"/>
        <v>#N/A</v>
      </c>
      <c r="AB43" t="e">
        <f t="shared" si="18"/>
        <v>#N/A</v>
      </c>
      <c r="AC43" t="e">
        <f t="shared" si="19"/>
        <v>#N/A</v>
      </c>
      <c r="AE43" t="e">
        <f>INDEX('HEX GEN BACKEND'!M:M,MATCH('HEX GEN'!V43,'HEX GEN BACKEND'!L:L,0))</f>
        <v>#N/A</v>
      </c>
      <c r="AF43" t="e">
        <f>INDEX('HEX GEN BACKEND'!M:M,MATCH('HEX GEN'!W43,'HEX GEN BACKEND'!L:L,0))</f>
        <v>#N/A</v>
      </c>
      <c r="AG43" t="e">
        <f>INDEX('HEX GEN BACKEND'!M:M,MATCH('HEX GEN'!X43,'HEX GEN BACKEND'!L:L,0))</f>
        <v>#N/A</v>
      </c>
      <c r="AH43" t="e">
        <f>INDEX('HEX GEN BACKEND'!M:M,MATCH('HEX GEN'!Y43,'HEX GEN BACKEND'!L:L,0))</f>
        <v>#N/A</v>
      </c>
      <c r="AI43" t="e">
        <f>INDEX('HEX GEN BACKEND'!M:M,MATCH('HEX GEN'!Z43,'HEX GEN BACKEND'!L:L,0))</f>
        <v>#N/A</v>
      </c>
      <c r="AJ43" t="e">
        <f>INDEX('HEX GEN BACKEND'!M:M,MATCH('HEX GEN'!AA43,'HEX GEN BACKEND'!L:L,0))</f>
        <v>#N/A</v>
      </c>
      <c r="AK43" t="e">
        <f>INDEX('HEX GEN BACKEND'!M:M,MATCH('HEX GEN'!AB43,'HEX GEN BACKEND'!L:L,0))</f>
        <v>#N/A</v>
      </c>
      <c r="AL43" t="e">
        <f>INDEX('HEX GEN BACKEND'!M:M,MATCH('HEX GEN'!AC43,'HEX GEN BACKEND'!L:L,0))</f>
        <v>#N/A</v>
      </c>
      <c r="AN43" t="e">
        <f t="shared" si="10"/>
        <v>#N/A</v>
      </c>
    </row>
    <row r="44" spans="1:40" x14ac:dyDescent="0.25">
      <c r="A44" s="45" t="s">
        <v>172</v>
      </c>
      <c r="B44" s="25"/>
      <c r="C44" s="41"/>
      <c r="D44" s="27"/>
      <c r="E44" s="10"/>
      <c r="F44" s="29"/>
      <c r="G44" s="31"/>
      <c r="H44" s="40"/>
      <c r="I44" s="42" t="e">
        <f t="shared" si="20"/>
        <v>#N/A</v>
      </c>
      <c r="L44" t="e">
        <f>INDEX('HEX GEN BACKEND'!B:B,MATCH(B44,'HEX GEN BACKEND'!A:A,0))</f>
        <v>#N/A</v>
      </c>
      <c r="M44">
        <f>IF(ISNUMBER(MATCH(C44,'HEX GEN BACKEND'!G:G,0)),INDEX('HEX GEN BACKEND'!J:J,MATCH(C44,'HEX GEN BACKEND'!G:G,0)),C44)</f>
        <v>0</v>
      </c>
      <c r="N44" t="e">
        <f>INDEX('HEX GEN BACKEND'!E:E,MATCH(D44,'HEX GEN BACKEND'!D:D,0))</f>
        <v>#N/A</v>
      </c>
      <c r="O44">
        <f>IF(ISNUMBER(MATCH(E44,'HEX GEN BACKEND'!H:H,0)),INDEX('HEX GEN BACKEND'!J:J,MATCH(E44,'HEX GEN BACKEND'!H:H,0)),E44)</f>
        <v>0</v>
      </c>
      <c r="P44" t="e">
        <f>INDEX('HEX GEN BACKEND'!E:E,MATCH(F44,'HEX GEN BACKEND'!D:D,0))</f>
        <v>#N/A</v>
      </c>
      <c r="Q44">
        <f>IF(ISNUMBER(MATCH(G44,'HEX GEN BACKEND'!I:I,0)),INDEX('HEX GEN BACKEND'!J:J,MATCH(G44,'HEX GEN BACKEND'!I:I,0)),G44)</f>
        <v>0</v>
      </c>
      <c r="R44" t="e">
        <f>INDEX('HEX GEN BACKEND'!E:E,MATCH(H44,'HEX GEN BACKEND'!D:D,0))</f>
        <v>#N/A</v>
      </c>
      <c r="T44" t="e">
        <f t="shared" si="11"/>
        <v>#N/A</v>
      </c>
      <c r="V44" t="e">
        <f t="shared" si="12"/>
        <v>#N/A</v>
      </c>
      <c r="W44" t="e">
        <f t="shared" si="13"/>
        <v>#N/A</v>
      </c>
      <c r="X44" t="e">
        <f t="shared" si="14"/>
        <v>#N/A</v>
      </c>
      <c r="Y44" t="e">
        <f t="shared" si="15"/>
        <v>#N/A</v>
      </c>
      <c r="Z44" t="e">
        <f t="shared" si="16"/>
        <v>#N/A</v>
      </c>
      <c r="AA44" t="e">
        <f t="shared" si="17"/>
        <v>#N/A</v>
      </c>
      <c r="AB44" t="e">
        <f t="shared" si="18"/>
        <v>#N/A</v>
      </c>
      <c r="AC44" t="e">
        <f t="shared" si="19"/>
        <v>#N/A</v>
      </c>
      <c r="AE44" t="e">
        <f>INDEX('HEX GEN BACKEND'!M:M,MATCH('HEX GEN'!V44,'HEX GEN BACKEND'!L:L,0))</f>
        <v>#N/A</v>
      </c>
      <c r="AF44" t="e">
        <f>INDEX('HEX GEN BACKEND'!M:M,MATCH('HEX GEN'!W44,'HEX GEN BACKEND'!L:L,0))</f>
        <v>#N/A</v>
      </c>
      <c r="AG44" t="e">
        <f>INDEX('HEX GEN BACKEND'!M:M,MATCH('HEX GEN'!X44,'HEX GEN BACKEND'!L:L,0))</f>
        <v>#N/A</v>
      </c>
      <c r="AH44" t="e">
        <f>INDEX('HEX GEN BACKEND'!M:M,MATCH('HEX GEN'!Y44,'HEX GEN BACKEND'!L:L,0))</f>
        <v>#N/A</v>
      </c>
      <c r="AI44" t="e">
        <f>INDEX('HEX GEN BACKEND'!M:M,MATCH('HEX GEN'!Z44,'HEX GEN BACKEND'!L:L,0))</f>
        <v>#N/A</v>
      </c>
      <c r="AJ44" t="e">
        <f>INDEX('HEX GEN BACKEND'!M:M,MATCH('HEX GEN'!AA44,'HEX GEN BACKEND'!L:L,0))</f>
        <v>#N/A</v>
      </c>
      <c r="AK44" t="e">
        <f>INDEX('HEX GEN BACKEND'!M:M,MATCH('HEX GEN'!AB44,'HEX GEN BACKEND'!L:L,0))</f>
        <v>#N/A</v>
      </c>
      <c r="AL44" t="e">
        <f>INDEX('HEX GEN BACKEND'!M:M,MATCH('HEX GEN'!AC44,'HEX GEN BACKEND'!L:L,0))</f>
        <v>#N/A</v>
      </c>
      <c r="AN44" t="e">
        <f t="shared" si="10"/>
        <v>#N/A</v>
      </c>
    </row>
    <row r="45" spans="1:40" x14ac:dyDescent="0.25">
      <c r="A45" s="45" t="s">
        <v>173</v>
      </c>
      <c r="B45" s="25"/>
      <c r="C45" s="41"/>
      <c r="D45" s="27"/>
      <c r="E45" s="10"/>
      <c r="F45" s="29"/>
      <c r="G45" s="31"/>
      <c r="H45" s="40"/>
      <c r="I45" s="42" t="e">
        <f t="shared" si="20"/>
        <v>#N/A</v>
      </c>
      <c r="L45" t="e">
        <f>INDEX('HEX GEN BACKEND'!B:B,MATCH(B45,'HEX GEN BACKEND'!A:A,0))</f>
        <v>#N/A</v>
      </c>
      <c r="M45">
        <f>IF(ISNUMBER(MATCH(C45,'HEX GEN BACKEND'!G:G,0)),INDEX('HEX GEN BACKEND'!J:J,MATCH(C45,'HEX GEN BACKEND'!G:G,0)),C45)</f>
        <v>0</v>
      </c>
      <c r="N45" t="e">
        <f>INDEX('HEX GEN BACKEND'!E:E,MATCH(D45,'HEX GEN BACKEND'!D:D,0))</f>
        <v>#N/A</v>
      </c>
      <c r="O45">
        <f>IF(ISNUMBER(MATCH(E45,'HEX GEN BACKEND'!H:H,0)),INDEX('HEX GEN BACKEND'!J:J,MATCH(E45,'HEX GEN BACKEND'!H:H,0)),E45)</f>
        <v>0</v>
      </c>
      <c r="P45" t="e">
        <f>INDEX('HEX GEN BACKEND'!E:E,MATCH(F45,'HEX GEN BACKEND'!D:D,0))</f>
        <v>#N/A</v>
      </c>
      <c r="Q45">
        <f>IF(ISNUMBER(MATCH(G45,'HEX GEN BACKEND'!I:I,0)),INDEX('HEX GEN BACKEND'!J:J,MATCH(G45,'HEX GEN BACKEND'!I:I,0)),G45)</f>
        <v>0</v>
      </c>
      <c r="R45" t="e">
        <f>INDEX('HEX GEN BACKEND'!E:E,MATCH(H45,'HEX GEN BACKEND'!D:D,0))</f>
        <v>#N/A</v>
      </c>
      <c r="T45" t="e">
        <f t="shared" si="11"/>
        <v>#N/A</v>
      </c>
      <c r="V45" t="e">
        <f t="shared" si="12"/>
        <v>#N/A</v>
      </c>
      <c r="W45" t="e">
        <f t="shared" si="13"/>
        <v>#N/A</v>
      </c>
      <c r="X45" t="e">
        <f t="shared" si="14"/>
        <v>#N/A</v>
      </c>
      <c r="Y45" t="e">
        <f t="shared" si="15"/>
        <v>#N/A</v>
      </c>
      <c r="Z45" t="e">
        <f t="shared" si="16"/>
        <v>#N/A</v>
      </c>
      <c r="AA45" t="e">
        <f t="shared" si="17"/>
        <v>#N/A</v>
      </c>
      <c r="AB45" t="e">
        <f t="shared" si="18"/>
        <v>#N/A</v>
      </c>
      <c r="AC45" t="e">
        <f t="shared" si="19"/>
        <v>#N/A</v>
      </c>
      <c r="AE45" t="e">
        <f>INDEX('HEX GEN BACKEND'!M:M,MATCH('HEX GEN'!V45,'HEX GEN BACKEND'!L:L,0))</f>
        <v>#N/A</v>
      </c>
      <c r="AF45" t="e">
        <f>INDEX('HEX GEN BACKEND'!M:M,MATCH('HEX GEN'!W45,'HEX GEN BACKEND'!L:L,0))</f>
        <v>#N/A</v>
      </c>
      <c r="AG45" t="e">
        <f>INDEX('HEX GEN BACKEND'!M:M,MATCH('HEX GEN'!X45,'HEX GEN BACKEND'!L:L,0))</f>
        <v>#N/A</v>
      </c>
      <c r="AH45" t="e">
        <f>INDEX('HEX GEN BACKEND'!M:M,MATCH('HEX GEN'!Y45,'HEX GEN BACKEND'!L:L,0))</f>
        <v>#N/A</v>
      </c>
      <c r="AI45" t="e">
        <f>INDEX('HEX GEN BACKEND'!M:M,MATCH('HEX GEN'!Z45,'HEX GEN BACKEND'!L:L,0))</f>
        <v>#N/A</v>
      </c>
      <c r="AJ45" t="e">
        <f>INDEX('HEX GEN BACKEND'!M:M,MATCH('HEX GEN'!AA45,'HEX GEN BACKEND'!L:L,0))</f>
        <v>#N/A</v>
      </c>
      <c r="AK45" t="e">
        <f>INDEX('HEX GEN BACKEND'!M:M,MATCH('HEX GEN'!AB45,'HEX GEN BACKEND'!L:L,0))</f>
        <v>#N/A</v>
      </c>
      <c r="AL45" t="e">
        <f>INDEX('HEX GEN BACKEND'!M:M,MATCH('HEX GEN'!AC45,'HEX GEN BACKEND'!L:L,0))</f>
        <v>#N/A</v>
      </c>
      <c r="AN45" t="e">
        <f t="shared" si="10"/>
        <v>#N/A</v>
      </c>
    </row>
    <row r="46" spans="1:40" x14ac:dyDescent="0.25">
      <c r="A46" s="45" t="s">
        <v>174</v>
      </c>
      <c r="B46" s="25"/>
      <c r="C46" s="41"/>
      <c r="D46" s="27"/>
      <c r="E46" s="10"/>
      <c r="F46" s="29"/>
      <c r="G46" s="31"/>
      <c r="H46" s="40"/>
      <c r="I46" s="42" t="e">
        <f t="shared" si="20"/>
        <v>#N/A</v>
      </c>
      <c r="L46" t="e">
        <f>INDEX('HEX GEN BACKEND'!B:B,MATCH(B46,'HEX GEN BACKEND'!A:A,0))</f>
        <v>#N/A</v>
      </c>
      <c r="M46">
        <f>IF(ISNUMBER(MATCH(C46,'HEX GEN BACKEND'!G:G,0)),INDEX('HEX GEN BACKEND'!J:J,MATCH(C46,'HEX GEN BACKEND'!G:G,0)),C46)</f>
        <v>0</v>
      </c>
      <c r="N46" t="e">
        <f>INDEX('HEX GEN BACKEND'!E:E,MATCH(D46,'HEX GEN BACKEND'!D:D,0))</f>
        <v>#N/A</v>
      </c>
      <c r="O46">
        <f>IF(ISNUMBER(MATCH(E46,'HEX GEN BACKEND'!H:H,0)),INDEX('HEX GEN BACKEND'!J:J,MATCH(E46,'HEX GEN BACKEND'!H:H,0)),E46)</f>
        <v>0</v>
      </c>
      <c r="P46" t="e">
        <f>INDEX('HEX GEN BACKEND'!E:E,MATCH(F46,'HEX GEN BACKEND'!D:D,0))</f>
        <v>#N/A</v>
      </c>
      <c r="Q46">
        <f>IF(ISNUMBER(MATCH(G46,'HEX GEN BACKEND'!I:I,0)),INDEX('HEX GEN BACKEND'!J:J,MATCH(G46,'HEX GEN BACKEND'!I:I,0)),G46)</f>
        <v>0</v>
      </c>
      <c r="R46" t="e">
        <f>INDEX('HEX GEN BACKEND'!E:E,MATCH(H46,'HEX GEN BACKEND'!D:D,0))</f>
        <v>#N/A</v>
      </c>
      <c r="T46" t="e">
        <f t="shared" si="11"/>
        <v>#N/A</v>
      </c>
      <c r="V46" t="e">
        <f t="shared" si="12"/>
        <v>#N/A</v>
      </c>
      <c r="W46" t="e">
        <f t="shared" si="13"/>
        <v>#N/A</v>
      </c>
      <c r="X46" t="e">
        <f t="shared" si="14"/>
        <v>#N/A</v>
      </c>
      <c r="Y46" t="e">
        <f t="shared" si="15"/>
        <v>#N/A</v>
      </c>
      <c r="Z46" t="e">
        <f t="shared" si="16"/>
        <v>#N/A</v>
      </c>
      <c r="AA46" t="e">
        <f t="shared" si="17"/>
        <v>#N/A</v>
      </c>
      <c r="AB46" t="e">
        <f t="shared" si="18"/>
        <v>#N/A</v>
      </c>
      <c r="AC46" t="e">
        <f t="shared" si="19"/>
        <v>#N/A</v>
      </c>
      <c r="AE46" t="e">
        <f>INDEX('HEX GEN BACKEND'!M:M,MATCH('HEX GEN'!V46,'HEX GEN BACKEND'!L:L,0))</f>
        <v>#N/A</v>
      </c>
      <c r="AF46" t="e">
        <f>INDEX('HEX GEN BACKEND'!M:M,MATCH('HEX GEN'!W46,'HEX GEN BACKEND'!L:L,0))</f>
        <v>#N/A</v>
      </c>
      <c r="AG46" t="e">
        <f>INDEX('HEX GEN BACKEND'!M:M,MATCH('HEX GEN'!X46,'HEX GEN BACKEND'!L:L,0))</f>
        <v>#N/A</v>
      </c>
      <c r="AH46" t="e">
        <f>INDEX('HEX GEN BACKEND'!M:M,MATCH('HEX GEN'!Y46,'HEX GEN BACKEND'!L:L,0))</f>
        <v>#N/A</v>
      </c>
      <c r="AI46" t="e">
        <f>INDEX('HEX GEN BACKEND'!M:M,MATCH('HEX GEN'!Z46,'HEX GEN BACKEND'!L:L,0))</f>
        <v>#N/A</v>
      </c>
      <c r="AJ46" t="e">
        <f>INDEX('HEX GEN BACKEND'!M:M,MATCH('HEX GEN'!AA46,'HEX GEN BACKEND'!L:L,0))</f>
        <v>#N/A</v>
      </c>
      <c r="AK46" t="e">
        <f>INDEX('HEX GEN BACKEND'!M:M,MATCH('HEX GEN'!AB46,'HEX GEN BACKEND'!L:L,0))</f>
        <v>#N/A</v>
      </c>
      <c r="AL46" t="e">
        <f>INDEX('HEX GEN BACKEND'!M:M,MATCH('HEX GEN'!AC46,'HEX GEN BACKEND'!L:L,0))</f>
        <v>#N/A</v>
      </c>
      <c r="AN46" t="e">
        <f t="shared" si="10"/>
        <v>#N/A</v>
      </c>
    </row>
    <row r="47" spans="1:40" x14ac:dyDescent="0.25">
      <c r="A47" s="45" t="s">
        <v>175</v>
      </c>
      <c r="B47" s="25"/>
      <c r="C47" s="41"/>
      <c r="D47" s="27"/>
      <c r="E47" s="10"/>
      <c r="F47" s="29"/>
      <c r="G47" s="31"/>
      <c r="H47" s="40"/>
      <c r="I47" s="42" t="e">
        <f t="shared" si="20"/>
        <v>#N/A</v>
      </c>
      <c r="L47" t="e">
        <f>INDEX('HEX GEN BACKEND'!B:B,MATCH(B47,'HEX GEN BACKEND'!A:A,0))</f>
        <v>#N/A</v>
      </c>
      <c r="M47">
        <f>IF(ISNUMBER(MATCH(C47,'HEX GEN BACKEND'!G:G,0)),INDEX('HEX GEN BACKEND'!J:J,MATCH(C47,'HEX GEN BACKEND'!G:G,0)),C47)</f>
        <v>0</v>
      </c>
      <c r="N47" t="e">
        <f>INDEX('HEX GEN BACKEND'!E:E,MATCH(D47,'HEX GEN BACKEND'!D:D,0))</f>
        <v>#N/A</v>
      </c>
      <c r="O47">
        <f>IF(ISNUMBER(MATCH(E47,'HEX GEN BACKEND'!H:H,0)),INDEX('HEX GEN BACKEND'!J:J,MATCH(E47,'HEX GEN BACKEND'!H:H,0)),E47)</f>
        <v>0</v>
      </c>
      <c r="P47" t="e">
        <f>INDEX('HEX GEN BACKEND'!E:E,MATCH(F47,'HEX GEN BACKEND'!D:D,0))</f>
        <v>#N/A</v>
      </c>
      <c r="Q47">
        <f>IF(ISNUMBER(MATCH(G47,'HEX GEN BACKEND'!I:I,0)),INDEX('HEX GEN BACKEND'!J:J,MATCH(G47,'HEX GEN BACKEND'!I:I,0)),G47)</f>
        <v>0</v>
      </c>
      <c r="R47" t="e">
        <f>INDEX('HEX GEN BACKEND'!E:E,MATCH(H47,'HEX GEN BACKEND'!D:D,0))</f>
        <v>#N/A</v>
      </c>
      <c r="T47" t="e">
        <f t="shared" si="11"/>
        <v>#N/A</v>
      </c>
      <c r="V47" t="e">
        <f t="shared" si="12"/>
        <v>#N/A</v>
      </c>
      <c r="W47" t="e">
        <f t="shared" si="13"/>
        <v>#N/A</v>
      </c>
      <c r="X47" t="e">
        <f t="shared" si="14"/>
        <v>#N/A</v>
      </c>
      <c r="Y47" t="e">
        <f t="shared" si="15"/>
        <v>#N/A</v>
      </c>
      <c r="Z47" t="e">
        <f t="shared" si="16"/>
        <v>#N/A</v>
      </c>
      <c r="AA47" t="e">
        <f t="shared" si="17"/>
        <v>#N/A</v>
      </c>
      <c r="AB47" t="e">
        <f t="shared" si="18"/>
        <v>#N/A</v>
      </c>
      <c r="AC47" t="e">
        <f t="shared" si="19"/>
        <v>#N/A</v>
      </c>
      <c r="AE47" t="e">
        <f>INDEX('HEX GEN BACKEND'!M:M,MATCH('HEX GEN'!V47,'HEX GEN BACKEND'!L:L,0))</f>
        <v>#N/A</v>
      </c>
      <c r="AF47" t="e">
        <f>INDEX('HEX GEN BACKEND'!M:M,MATCH('HEX GEN'!W47,'HEX GEN BACKEND'!L:L,0))</f>
        <v>#N/A</v>
      </c>
      <c r="AG47" t="e">
        <f>INDEX('HEX GEN BACKEND'!M:M,MATCH('HEX GEN'!X47,'HEX GEN BACKEND'!L:L,0))</f>
        <v>#N/A</v>
      </c>
      <c r="AH47" t="e">
        <f>INDEX('HEX GEN BACKEND'!M:M,MATCH('HEX GEN'!Y47,'HEX GEN BACKEND'!L:L,0))</f>
        <v>#N/A</v>
      </c>
      <c r="AI47" t="e">
        <f>INDEX('HEX GEN BACKEND'!M:M,MATCH('HEX GEN'!Z47,'HEX GEN BACKEND'!L:L,0))</f>
        <v>#N/A</v>
      </c>
      <c r="AJ47" t="e">
        <f>INDEX('HEX GEN BACKEND'!M:M,MATCH('HEX GEN'!AA47,'HEX GEN BACKEND'!L:L,0))</f>
        <v>#N/A</v>
      </c>
      <c r="AK47" t="e">
        <f>INDEX('HEX GEN BACKEND'!M:M,MATCH('HEX GEN'!AB47,'HEX GEN BACKEND'!L:L,0))</f>
        <v>#N/A</v>
      </c>
      <c r="AL47" t="e">
        <f>INDEX('HEX GEN BACKEND'!M:M,MATCH('HEX GEN'!AC47,'HEX GEN BACKEND'!L:L,0))</f>
        <v>#N/A</v>
      </c>
      <c r="AN47" t="e">
        <f t="shared" si="10"/>
        <v>#N/A</v>
      </c>
    </row>
    <row r="48" spans="1:40" x14ac:dyDescent="0.25">
      <c r="A48" s="45" t="s">
        <v>176</v>
      </c>
      <c r="B48" s="25"/>
      <c r="C48" s="41"/>
      <c r="D48" s="27"/>
      <c r="E48" s="10"/>
      <c r="F48" s="29"/>
      <c r="G48" s="31"/>
      <c r="H48" s="40"/>
      <c r="I48" s="42" t="e">
        <f t="shared" si="20"/>
        <v>#N/A</v>
      </c>
      <c r="L48" t="e">
        <f>INDEX('HEX GEN BACKEND'!B:B,MATCH(B48,'HEX GEN BACKEND'!A:A,0))</f>
        <v>#N/A</v>
      </c>
      <c r="M48">
        <f>IF(ISNUMBER(MATCH(C48,'HEX GEN BACKEND'!G:G,0)),INDEX('HEX GEN BACKEND'!J:J,MATCH(C48,'HEX GEN BACKEND'!G:G,0)),C48)</f>
        <v>0</v>
      </c>
      <c r="N48" t="e">
        <f>INDEX('HEX GEN BACKEND'!E:E,MATCH(D48,'HEX GEN BACKEND'!D:D,0))</f>
        <v>#N/A</v>
      </c>
      <c r="O48">
        <f>IF(ISNUMBER(MATCH(E48,'HEX GEN BACKEND'!H:H,0)),INDEX('HEX GEN BACKEND'!J:J,MATCH(E48,'HEX GEN BACKEND'!H:H,0)),E48)</f>
        <v>0</v>
      </c>
      <c r="P48" t="e">
        <f>INDEX('HEX GEN BACKEND'!E:E,MATCH(F48,'HEX GEN BACKEND'!D:D,0))</f>
        <v>#N/A</v>
      </c>
      <c r="Q48">
        <f>IF(ISNUMBER(MATCH(G48,'HEX GEN BACKEND'!I:I,0)),INDEX('HEX GEN BACKEND'!J:J,MATCH(G48,'HEX GEN BACKEND'!I:I,0)),G48)</f>
        <v>0</v>
      </c>
      <c r="R48" t="e">
        <f>INDEX('HEX GEN BACKEND'!E:E,MATCH(H48,'HEX GEN BACKEND'!D:D,0))</f>
        <v>#N/A</v>
      </c>
      <c r="T48" t="e">
        <f t="shared" si="11"/>
        <v>#N/A</v>
      </c>
      <c r="V48" t="e">
        <f t="shared" si="12"/>
        <v>#N/A</v>
      </c>
      <c r="W48" t="e">
        <f t="shared" si="13"/>
        <v>#N/A</v>
      </c>
      <c r="X48" t="e">
        <f t="shared" si="14"/>
        <v>#N/A</v>
      </c>
      <c r="Y48" t="e">
        <f t="shared" si="15"/>
        <v>#N/A</v>
      </c>
      <c r="Z48" t="e">
        <f t="shared" si="16"/>
        <v>#N/A</v>
      </c>
      <c r="AA48" t="e">
        <f t="shared" si="17"/>
        <v>#N/A</v>
      </c>
      <c r="AB48" t="e">
        <f t="shared" si="18"/>
        <v>#N/A</v>
      </c>
      <c r="AC48" t="e">
        <f t="shared" si="19"/>
        <v>#N/A</v>
      </c>
      <c r="AE48" t="e">
        <f>INDEX('HEX GEN BACKEND'!M:M,MATCH('HEX GEN'!V48,'HEX GEN BACKEND'!L:L,0))</f>
        <v>#N/A</v>
      </c>
      <c r="AF48" t="e">
        <f>INDEX('HEX GEN BACKEND'!M:M,MATCH('HEX GEN'!W48,'HEX GEN BACKEND'!L:L,0))</f>
        <v>#N/A</v>
      </c>
      <c r="AG48" t="e">
        <f>INDEX('HEX GEN BACKEND'!M:M,MATCH('HEX GEN'!X48,'HEX GEN BACKEND'!L:L,0))</f>
        <v>#N/A</v>
      </c>
      <c r="AH48" t="e">
        <f>INDEX('HEX GEN BACKEND'!M:M,MATCH('HEX GEN'!Y48,'HEX GEN BACKEND'!L:L,0))</f>
        <v>#N/A</v>
      </c>
      <c r="AI48" t="e">
        <f>INDEX('HEX GEN BACKEND'!M:M,MATCH('HEX GEN'!Z48,'HEX GEN BACKEND'!L:L,0))</f>
        <v>#N/A</v>
      </c>
      <c r="AJ48" t="e">
        <f>INDEX('HEX GEN BACKEND'!M:M,MATCH('HEX GEN'!AA48,'HEX GEN BACKEND'!L:L,0))</f>
        <v>#N/A</v>
      </c>
      <c r="AK48" t="e">
        <f>INDEX('HEX GEN BACKEND'!M:M,MATCH('HEX GEN'!AB48,'HEX GEN BACKEND'!L:L,0))</f>
        <v>#N/A</v>
      </c>
      <c r="AL48" t="e">
        <f>INDEX('HEX GEN BACKEND'!M:M,MATCH('HEX GEN'!AC48,'HEX GEN BACKEND'!L:L,0))</f>
        <v>#N/A</v>
      </c>
      <c r="AN48" t="e">
        <f t="shared" si="10"/>
        <v>#N/A</v>
      </c>
    </row>
    <row r="49" spans="1:40" x14ac:dyDescent="0.25">
      <c r="A49" s="45" t="s">
        <v>177</v>
      </c>
      <c r="B49" s="25"/>
      <c r="C49" s="41"/>
      <c r="D49" s="27"/>
      <c r="E49" s="10"/>
      <c r="F49" s="29"/>
      <c r="G49" s="31"/>
      <c r="H49" s="40"/>
      <c r="I49" s="42" t="e">
        <f t="shared" si="20"/>
        <v>#N/A</v>
      </c>
      <c r="L49" t="e">
        <f>INDEX('HEX GEN BACKEND'!B:B,MATCH(B49,'HEX GEN BACKEND'!A:A,0))</f>
        <v>#N/A</v>
      </c>
      <c r="M49">
        <f>IF(ISNUMBER(MATCH(C49,'HEX GEN BACKEND'!G:G,0)),INDEX('HEX GEN BACKEND'!J:J,MATCH(C49,'HEX GEN BACKEND'!G:G,0)),C49)</f>
        <v>0</v>
      </c>
      <c r="N49" t="e">
        <f>INDEX('HEX GEN BACKEND'!E:E,MATCH(D49,'HEX GEN BACKEND'!D:D,0))</f>
        <v>#N/A</v>
      </c>
      <c r="O49">
        <f>IF(ISNUMBER(MATCH(E49,'HEX GEN BACKEND'!H:H,0)),INDEX('HEX GEN BACKEND'!J:J,MATCH(E49,'HEX GEN BACKEND'!H:H,0)),E49)</f>
        <v>0</v>
      </c>
      <c r="P49" t="e">
        <f>INDEX('HEX GEN BACKEND'!E:E,MATCH(F49,'HEX GEN BACKEND'!D:D,0))</f>
        <v>#N/A</v>
      </c>
      <c r="Q49">
        <f>IF(ISNUMBER(MATCH(G49,'HEX GEN BACKEND'!I:I,0)),INDEX('HEX GEN BACKEND'!J:J,MATCH(G49,'HEX GEN BACKEND'!I:I,0)),G49)</f>
        <v>0</v>
      </c>
      <c r="R49" t="e">
        <f>INDEX('HEX GEN BACKEND'!E:E,MATCH(H49,'HEX GEN BACKEND'!D:D,0))</f>
        <v>#N/A</v>
      </c>
      <c r="T49" t="e">
        <f t="shared" si="11"/>
        <v>#N/A</v>
      </c>
      <c r="V49" t="e">
        <f t="shared" si="12"/>
        <v>#N/A</v>
      </c>
      <c r="W49" t="e">
        <f t="shared" si="13"/>
        <v>#N/A</v>
      </c>
      <c r="X49" t="e">
        <f t="shared" si="14"/>
        <v>#N/A</v>
      </c>
      <c r="Y49" t="e">
        <f t="shared" si="15"/>
        <v>#N/A</v>
      </c>
      <c r="Z49" t="e">
        <f t="shared" si="16"/>
        <v>#N/A</v>
      </c>
      <c r="AA49" t="e">
        <f t="shared" si="17"/>
        <v>#N/A</v>
      </c>
      <c r="AB49" t="e">
        <f t="shared" si="18"/>
        <v>#N/A</v>
      </c>
      <c r="AC49" t="e">
        <f t="shared" si="19"/>
        <v>#N/A</v>
      </c>
      <c r="AE49" t="e">
        <f>INDEX('HEX GEN BACKEND'!M:M,MATCH('HEX GEN'!V49,'HEX GEN BACKEND'!L:L,0))</f>
        <v>#N/A</v>
      </c>
      <c r="AF49" t="e">
        <f>INDEX('HEX GEN BACKEND'!M:M,MATCH('HEX GEN'!W49,'HEX GEN BACKEND'!L:L,0))</f>
        <v>#N/A</v>
      </c>
      <c r="AG49" t="e">
        <f>INDEX('HEX GEN BACKEND'!M:M,MATCH('HEX GEN'!X49,'HEX GEN BACKEND'!L:L,0))</f>
        <v>#N/A</v>
      </c>
      <c r="AH49" t="e">
        <f>INDEX('HEX GEN BACKEND'!M:M,MATCH('HEX GEN'!Y49,'HEX GEN BACKEND'!L:L,0))</f>
        <v>#N/A</v>
      </c>
      <c r="AI49" t="e">
        <f>INDEX('HEX GEN BACKEND'!M:M,MATCH('HEX GEN'!Z49,'HEX GEN BACKEND'!L:L,0))</f>
        <v>#N/A</v>
      </c>
      <c r="AJ49" t="e">
        <f>INDEX('HEX GEN BACKEND'!M:M,MATCH('HEX GEN'!AA49,'HEX GEN BACKEND'!L:L,0))</f>
        <v>#N/A</v>
      </c>
      <c r="AK49" t="e">
        <f>INDEX('HEX GEN BACKEND'!M:M,MATCH('HEX GEN'!AB49,'HEX GEN BACKEND'!L:L,0))</f>
        <v>#N/A</v>
      </c>
      <c r="AL49" t="e">
        <f>INDEX('HEX GEN BACKEND'!M:M,MATCH('HEX GEN'!AC49,'HEX GEN BACKEND'!L:L,0))</f>
        <v>#N/A</v>
      </c>
      <c r="AN49" t="e">
        <f t="shared" si="10"/>
        <v>#N/A</v>
      </c>
    </row>
    <row r="50" spans="1:40" x14ac:dyDescent="0.25">
      <c r="A50" s="45" t="s">
        <v>178</v>
      </c>
      <c r="B50" s="25"/>
      <c r="C50" s="41"/>
      <c r="D50" s="27"/>
      <c r="E50" s="10"/>
      <c r="F50" s="29"/>
      <c r="G50" s="31"/>
      <c r="H50" s="40"/>
      <c r="I50" s="42" t="e">
        <f t="shared" si="20"/>
        <v>#N/A</v>
      </c>
      <c r="L50" t="e">
        <f>INDEX('HEX GEN BACKEND'!B:B,MATCH(B50,'HEX GEN BACKEND'!A:A,0))</f>
        <v>#N/A</v>
      </c>
      <c r="M50">
        <f>IF(ISNUMBER(MATCH(C50,'HEX GEN BACKEND'!G:G,0)),INDEX('HEX GEN BACKEND'!J:J,MATCH(C50,'HEX GEN BACKEND'!G:G,0)),C50)</f>
        <v>0</v>
      </c>
      <c r="N50" t="e">
        <f>INDEX('HEX GEN BACKEND'!E:E,MATCH(D50,'HEX GEN BACKEND'!D:D,0))</f>
        <v>#N/A</v>
      </c>
      <c r="O50">
        <f>IF(ISNUMBER(MATCH(E50,'HEX GEN BACKEND'!H:H,0)),INDEX('HEX GEN BACKEND'!J:J,MATCH(E50,'HEX GEN BACKEND'!H:H,0)),E50)</f>
        <v>0</v>
      </c>
      <c r="P50" t="e">
        <f>INDEX('HEX GEN BACKEND'!E:E,MATCH(F50,'HEX GEN BACKEND'!D:D,0))</f>
        <v>#N/A</v>
      </c>
      <c r="Q50">
        <f>IF(ISNUMBER(MATCH(G50,'HEX GEN BACKEND'!I:I,0)),INDEX('HEX GEN BACKEND'!J:J,MATCH(G50,'HEX GEN BACKEND'!I:I,0)),G50)</f>
        <v>0</v>
      </c>
      <c r="R50" t="e">
        <f>INDEX('HEX GEN BACKEND'!E:E,MATCH(H50,'HEX GEN BACKEND'!D:D,0))</f>
        <v>#N/A</v>
      </c>
      <c r="T50" t="e">
        <f t="shared" si="11"/>
        <v>#N/A</v>
      </c>
      <c r="V50" t="e">
        <f t="shared" si="12"/>
        <v>#N/A</v>
      </c>
      <c r="W50" t="e">
        <f t="shared" si="13"/>
        <v>#N/A</v>
      </c>
      <c r="X50" t="e">
        <f t="shared" si="14"/>
        <v>#N/A</v>
      </c>
      <c r="Y50" t="e">
        <f t="shared" si="15"/>
        <v>#N/A</v>
      </c>
      <c r="Z50" t="e">
        <f t="shared" si="16"/>
        <v>#N/A</v>
      </c>
      <c r="AA50" t="e">
        <f t="shared" si="17"/>
        <v>#N/A</v>
      </c>
      <c r="AB50" t="e">
        <f t="shared" si="18"/>
        <v>#N/A</v>
      </c>
      <c r="AC50" t="e">
        <f t="shared" si="19"/>
        <v>#N/A</v>
      </c>
      <c r="AE50" t="e">
        <f>INDEX('HEX GEN BACKEND'!M:M,MATCH('HEX GEN'!V50,'HEX GEN BACKEND'!L:L,0))</f>
        <v>#N/A</v>
      </c>
      <c r="AF50" t="e">
        <f>INDEX('HEX GEN BACKEND'!M:M,MATCH('HEX GEN'!W50,'HEX GEN BACKEND'!L:L,0))</f>
        <v>#N/A</v>
      </c>
      <c r="AG50" t="e">
        <f>INDEX('HEX GEN BACKEND'!M:M,MATCH('HEX GEN'!X50,'HEX GEN BACKEND'!L:L,0))</f>
        <v>#N/A</v>
      </c>
      <c r="AH50" t="e">
        <f>INDEX('HEX GEN BACKEND'!M:M,MATCH('HEX GEN'!Y50,'HEX GEN BACKEND'!L:L,0))</f>
        <v>#N/A</v>
      </c>
      <c r="AI50" t="e">
        <f>INDEX('HEX GEN BACKEND'!M:M,MATCH('HEX GEN'!Z50,'HEX GEN BACKEND'!L:L,0))</f>
        <v>#N/A</v>
      </c>
      <c r="AJ50" t="e">
        <f>INDEX('HEX GEN BACKEND'!M:M,MATCH('HEX GEN'!AA50,'HEX GEN BACKEND'!L:L,0))</f>
        <v>#N/A</v>
      </c>
      <c r="AK50" t="e">
        <f>INDEX('HEX GEN BACKEND'!M:M,MATCH('HEX GEN'!AB50,'HEX GEN BACKEND'!L:L,0))</f>
        <v>#N/A</v>
      </c>
      <c r="AL50" t="e">
        <f>INDEX('HEX GEN BACKEND'!M:M,MATCH('HEX GEN'!AC50,'HEX GEN BACKEND'!L:L,0))</f>
        <v>#N/A</v>
      </c>
      <c r="AN50" t="e">
        <f t="shared" si="10"/>
        <v>#N/A</v>
      </c>
    </row>
    <row r="51" spans="1:40" x14ac:dyDescent="0.25">
      <c r="A51" s="45" t="s">
        <v>179</v>
      </c>
      <c r="B51" s="25"/>
      <c r="C51" s="41"/>
      <c r="D51" s="27"/>
      <c r="E51" s="10"/>
      <c r="F51" s="29"/>
      <c r="G51" s="31"/>
      <c r="H51" s="40"/>
      <c r="I51" s="42" t="e">
        <f t="shared" si="20"/>
        <v>#N/A</v>
      </c>
      <c r="L51" t="e">
        <f>INDEX('HEX GEN BACKEND'!B:B,MATCH(B51,'HEX GEN BACKEND'!A:A,0))</f>
        <v>#N/A</v>
      </c>
      <c r="M51">
        <f>IF(ISNUMBER(MATCH(C51,'HEX GEN BACKEND'!G:G,0)),INDEX('HEX GEN BACKEND'!J:J,MATCH(C51,'HEX GEN BACKEND'!G:G,0)),C51)</f>
        <v>0</v>
      </c>
      <c r="N51" t="e">
        <f>INDEX('HEX GEN BACKEND'!E:E,MATCH(D51,'HEX GEN BACKEND'!D:D,0))</f>
        <v>#N/A</v>
      </c>
      <c r="O51">
        <f>IF(ISNUMBER(MATCH(E51,'HEX GEN BACKEND'!H:H,0)),INDEX('HEX GEN BACKEND'!J:J,MATCH(E51,'HEX GEN BACKEND'!H:H,0)),E51)</f>
        <v>0</v>
      </c>
      <c r="P51" t="e">
        <f>INDEX('HEX GEN BACKEND'!E:E,MATCH(F51,'HEX GEN BACKEND'!D:D,0))</f>
        <v>#N/A</v>
      </c>
      <c r="Q51">
        <f>IF(ISNUMBER(MATCH(G51,'HEX GEN BACKEND'!I:I,0)),INDEX('HEX GEN BACKEND'!J:J,MATCH(G51,'HEX GEN BACKEND'!I:I,0)),G51)</f>
        <v>0</v>
      </c>
      <c r="R51" t="e">
        <f>INDEX('HEX GEN BACKEND'!E:E,MATCH(H51,'HEX GEN BACKEND'!D:D,0))</f>
        <v>#N/A</v>
      </c>
      <c r="T51" t="e">
        <f t="shared" si="11"/>
        <v>#N/A</v>
      </c>
      <c r="V51" t="e">
        <f t="shared" si="12"/>
        <v>#N/A</v>
      </c>
      <c r="W51" t="e">
        <f t="shared" si="13"/>
        <v>#N/A</v>
      </c>
      <c r="X51" t="e">
        <f t="shared" si="14"/>
        <v>#N/A</v>
      </c>
      <c r="Y51" t="e">
        <f t="shared" si="15"/>
        <v>#N/A</v>
      </c>
      <c r="Z51" t="e">
        <f t="shared" si="16"/>
        <v>#N/A</v>
      </c>
      <c r="AA51" t="e">
        <f t="shared" si="17"/>
        <v>#N/A</v>
      </c>
      <c r="AB51" t="e">
        <f t="shared" si="18"/>
        <v>#N/A</v>
      </c>
      <c r="AC51" t="e">
        <f t="shared" si="19"/>
        <v>#N/A</v>
      </c>
      <c r="AE51" t="e">
        <f>INDEX('HEX GEN BACKEND'!M:M,MATCH('HEX GEN'!V51,'HEX GEN BACKEND'!L:L,0))</f>
        <v>#N/A</v>
      </c>
      <c r="AF51" t="e">
        <f>INDEX('HEX GEN BACKEND'!M:M,MATCH('HEX GEN'!W51,'HEX GEN BACKEND'!L:L,0))</f>
        <v>#N/A</v>
      </c>
      <c r="AG51" t="e">
        <f>INDEX('HEX GEN BACKEND'!M:M,MATCH('HEX GEN'!X51,'HEX GEN BACKEND'!L:L,0))</f>
        <v>#N/A</v>
      </c>
      <c r="AH51" t="e">
        <f>INDEX('HEX GEN BACKEND'!M:M,MATCH('HEX GEN'!Y51,'HEX GEN BACKEND'!L:L,0))</f>
        <v>#N/A</v>
      </c>
      <c r="AI51" t="e">
        <f>INDEX('HEX GEN BACKEND'!M:M,MATCH('HEX GEN'!Z51,'HEX GEN BACKEND'!L:L,0))</f>
        <v>#N/A</v>
      </c>
      <c r="AJ51" t="e">
        <f>INDEX('HEX GEN BACKEND'!M:M,MATCH('HEX GEN'!AA51,'HEX GEN BACKEND'!L:L,0))</f>
        <v>#N/A</v>
      </c>
      <c r="AK51" t="e">
        <f>INDEX('HEX GEN BACKEND'!M:M,MATCH('HEX GEN'!AB51,'HEX GEN BACKEND'!L:L,0))</f>
        <v>#N/A</v>
      </c>
      <c r="AL51" t="e">
        <f>INDEX('HEX GEN BACKEND'!M:M,MATCH('HEX GEN'!AC51,'HEX GEN BACKEND'!L:L,0))</f>
        <v>#N/A</v>
      </c>
      <c r="AN51" t="e">
        <f t="shared" si="10"/>
        <v>#N/A</v>
      </c>
    </row>
    <row r="52" spans="1:40" x14ac:dyDescent="0.25">
      <c r="A52" s="45" t="s">
        <v>180</v>
      </c>
      <c r="B52" s="25"/>
      <c r="C52" s="41"/>
      <c r="D52" s="27"/>
      <c r="E52" s="10"/>
      <c r="F52" s="29"/>
      <c r="G52" s="31"/>
      <c r="H52" s="40"/>
      <c r="I52" s="42" t="e">
        <f t="shared" si="20"/>
        <v>#N/A</v>
      </c>
      <c r="L52" t="e">
        <f>INDEX('HEX GEN BACKEND'!B:B,MATCH(B52,'HEX GEN BACKEND'!A:A,0))</f>
        <v>#N/A</v>
      </c>
      <c r="M52">
        <f>IF(ISNUMBER(MATCH(C52,'HEX GEN BACKEND'!G:G,0)),INDEX('HEX GEN BACKEND'!J:J,MATCH(C52,'HEX GEN BACKEND'!G:G,0)),C52)</f>
        <v>0</v>
      </c>
      <c r="N52" t="e">
        <f>INDEX('HEX GEN BACKEND'!E:E,MATCH(D52,'HEX GEN BACKEND'!D:D,0))</f>
        <v>#N/A</v>
      </c>
      <c r="O52">
        <f>IF(ISNUMBER(MATCH(E52,'HEX GEN BACKEND'!H:H,0)),INDEX('HEX GEN BACKEND'!J:J,MATCH(E52,'HEX GEN BACKEND'!H:H,0)),E52)</f>
        <v>0</v>
      </c>
      <c r="P52" t="e">
        <f>INDEX('HEX GEN BACKEND'!E:E,MATCH(F52,'HEX GEN BACKEND'!D:D,0))</f>
        <v>#N/A</v>
      </c>
      <c r="Q52">
        <f>IF(ISNUMBER(MATCH(G52,'HEX GEN BACKEND'!I:I,0)),INDEX('HEX GEN BACKEND'!J:J,MATCH(G52,'HEX GEN BACKEND'!I:I,0)),G52)</f>
        <v>0</v>
      </c>
      <c r="R52" t="e">
        <f>INDEX('HEX GEN BACKEND'!E:E,MATCH(H52,'HEX GEN BACKEND'!D:D,0))</f>
        <v>#N/A</v>
      </c>
      <c r="T52" t="e">
        <f t="shared" si="11"/>
        <v>#N/A</v>
      </c>
      <c r="V52" t="e">
        <f t="shared" si="12"/>
        <v>#N/A</v>
      </c>
      <c r="W52" t="e">
        <f t="shared" si="13"/>
        <v>#N/A</v>
      </c>
      <c r="X52" t="e">
        <f t="shared" si="14"/>
        <v>#N/A</v>
      </c>
      <c r="Y52" t="e">
        <f t="shared" si="15"/>
        <v>#N/A</v>
      </c>
      <c r="Z52" t="e">
        <f t="shared" si="16"/>
        <v>#N/A</v>
      </c>
      <c r="AA52" t="e">
        <f t="shared" si="17"/>
        <v>#N/A</v>
      </c>
      <c r="AB52" t="e">
        <f t="shared" si="18"/>
        <v>#N/A</v>
      </c>
      <c r="AC52" t="e">
        <f t="shared" si="19"/>
        <v>#N/A</v>
      </c>
      <c r="AE52" t="e">
        <f>INDEX('HEX GEN BACKEND'!M:M,MATCH('HEX GEN'!V52,'HEX GEN BACKEND'!L:L,0))</f>
        <v>#N/A</v>
      </c>
      <c r="AF52" t="e">
        <f>INDEX('HEX GEN BACKEND'!M:M,MATCH('HEX GEN'!W52,'HEX GEN BACKEND'!L:L,0))</f>
        <v>#N/A</v>
      </c>
      <c r="AG52" t="e">
        <f>INDEX('HEX GEN BACKEND'!M:M,MATCH('HEX GEN'!X52,'HEX GEN BACKEND'!L:L,0))</f>
        <v>#N/A</v>
      </c>
      <c r="AH52" t="e">
        <f>INDEX('HEX GEN BACKEND'!M:M,MATCH('HEX GEN'!Y52,'HEX GEN BACKEND'!L:L,0))</f>
        <v>#N/A</v>
      </c>
      <c r="AI52" t="e">
        <f>INDEX('HEX GEN BACKEND'!M:M,MATCH('HEX GEN'!Z52,'HEX GEN BACKEND'!L:L,0))</f>
        <v>#N/A</v>
      </c>
      <c r="AJ52" t="e">
        <f>INDEX('HEX GEN BACKEND'!M:M,MATCH('HEX GEN'!AA52,'HEX GEN BACKEND'!L:L,0))</f>
        <v>#N/A</v>
      </c>
      <c r="AK52" t="e">
        <f>INDEX('HEX GEN BACKEND'!M:M,MATCH('HEX GEN'!AB52,'HEX GEN BACKEND'!L:L,0))</f>
        <v>#N/A</v>
      </c>
      <c r="AL52" t="e">
        <f>INDEX('HEX GEN BACKEND'!M:M,MATCH('HEX GEN'!AC52,'HEX GEN BACKEND'!L:L,0))</f>
        <v>#N/A</v>
      </c>
      <c r="AN52" t="e">
        <f t="shared" si="10"/>
        <v>#N/A</v>
      </c>
    </row>
    <row r="53" spans="1:40" x14ac:dyDescent="0.25">
      <c r="A53" s="45" t="s">
        <v>181</v>
      </c>
      <c r="B53" s="25"/>
      <c r="C53" s="41"/>
      <c r="D53" s="27"/>
      <c r="E53" s="10"/>
      <c r="F53" s="29"/>
      <c r="G53" s="31"/>
      <c r="H53" s="40"/>
      <c r="I53" s="42" t="e">
        <f t="shared" si="20"/>
        <v>#N/A</v>
      </c>
      <c r="L53" t="e">
        <f>INDEX('HEX GEN BACKEND'!B:B,MATCH(B53,'HEX GEN BACKEND'!A:A,0))</f>
        <v>#N/A</v>
      </c>
      <c r="M53">
        <f>IF(ISNUMBER(MATCH(C53,'HEX GEN BACKEND'!G:G,0)),INDEX('HEX GEN BACKEND'!J:J,MATCH(C53,'HEX GEN BACKEND'!G:G,0)),C53)</f>
        <v>0</v>
      </c>
      <c r="N53" t="e">
        <f>INDEX('HEX GEN BACKEND'!E:E,MATCH(D53,'HEX GEN BACKEND'!D:D,0))</f>
        <v>#N/A</v>
      </c>
      <c r="O53">
        <f>IF(ISNUMBER(MATCH(E53,'HEX GEN BACKEND'!H:H,0)),INDEX('HEX GEN BACKEND'!J:J,MATCH(E53,'HEX GEN BACKEND'!H:H,0)),E53)</f>
        <v>0</v>
      </c>
      <c r="P53" t="e">
        <f>INDEX('HEX GEN BACKEND'!E:E,MATCH(F53,'HEX GEN BACKEND'!D:D,0))</f>
        <v>#N/A</v>
      </c>
      <c r="Q53">
        <f>IF(ISNUMBER(MATCH(G53,'HEX GEN BACKEND'!I:I,0)),INDEX('HEX GEN BACKEND'!J:J,MATCH(G53,'HEX GEN BACKEND'!I:I,0)),G53)</f>
        <v>0</v>
      </c>
      <c r="R53" t="e">
        <f>INDEX('HEX GEN BACKEND'!E:E,MATCH(H53,'HEX GEN BACKEND'!D:D,0))</f>
        <v>#N/A</v>
      </c>
      <c r="T53" t="e">
        <f t="shared" si="11"/>
        <v>#N/A</v>
      </c>
      <c r="V53" t="e">
        <f t="shared" si="12"/>
        <v>#N/A</v>
      </c>
      <c r="W53" t="e">
        <f t="shared" si="13"/>
        <v>#N/A</v>
      </c>
      <c r="X53" t="e">
        <f t="shared" si="14"/>
        <v>#N/A</v>
      </c>
      <c r="Y53" t="e">
        <f t="shared" si="15"/>
        <v>#N/A</v>
      </c>
      <c r="Z53" t="e">
        <f t="shared" si="16"/>
        <v>#N/A</v>
      </c>
      <c r="AA53" t="e">
        <f t="shared" si="17"/>
        <v>#N/A</v>
      </c>
      <c r="AB53" t="e">
        <f t="shared" si="18"/>
        <v>#N/A</v>
      </c>
      <c r="AC53" t="e">
        <f t="shared" si="19"/>
        <v>#N/A</v>
      </c>
      <c r="AE53" t="e">
        <f>INDEX('HEX GEN BACKEND'!M:M,MATCH('HEX GEN'!V53,'HEX GEN BACKEND'!L:L,0))</f>
        <v>#N/A</v>
      </c>
      <c r="AF53" t="e">
        <f>INDEX('HEX GEN BACKEND'!M:M,MATCH('HEX GEN'!W53,'HEX GEN BACKEND'!L:L,0))</f>
        <v>#N/A</v>
      </c>
      <c r="AG53" t="e">
        <f>INDEX('HEX GEN BACKEND'!M:M,MATCH('HEX GEN'!X53,'HEX GEN BACKEND'!L:L,0))</f>
        <v>#N/A</v>
      </c>
      <c r="AH53" t="e">
        <f>INDEX('HEX GEN BACKEND'!M:M,MATCH('HEX GEN'!Y53,'HEX GEN BACKEND'!L:L,0))</f>
        <v>#N/A</v>
      </c>
      <c r="AI53" t="e">
        <f>INDEX('HEX GEN BACKEND'!M:M,MATCH('HEX GEN'!Z53,'HEX GEN BACKEND'!L:L,0))</f>
        <v>#N/A</v>
      </c>
      <c r="AJ53" t="e">
        <f>INDEX('HEX GEN BACKEND'!M:M,MATCH('HEX GEN'!AA53,'HEX GEN BACKEND'!L:L,0))</f>
        <v>#N/A</v>
      </c>
      <c r="AK53" t="e">
        <f>INDEX('HEX GEN BACKEND'!M:M,MATCH('HEX GEN'!AB53,'HEX GEN BACKEND'!L:L,0))</f>
        <v>#N/A</v>
      </c>
      <c r="AL53" t="e">
        <f>INDEX('HEX GEN BACKEND'!M:M,MATCH('HEX GEN'!AC53,'HEX GEN BACKEND'!L:L,0))</f>
        <v>#N/A</v>
      </c>
      <c r="AN53" t="e">
        <f t="shared" si="10"/>
        <v>#N/A</v>
      </c>
    </row>
    <row r="54" spans="1:40" x14ac:dyDescent="0.25">
      <c r="A54" s="45" t="s">
        <v>182</v>
      </c>
      <c r="B54" s="25"/>
      <c r="C54" s="41"/>
      <c r="D54" s="27"/>
      <c r="E54" s="10"/>
      <c r="F54" s="29"/>
      <c r="G54" s="31"/>
      <c r="H54" s="40"/>
      <c r="I54" s="42" t="e">
        <f t="shared" si="20"/>
        <v>#N/A</v>
      </c>
      <c r="L54" t="e">
        <f>INDEX('HEX GEN BACKEND'!B:B,MATCH(B54,'HEX GEN BACKEND'!A:A,0))</f>
        <v>#N/A</v>
      </c>
      <c r="M54">
        <f>IF(ISNUMBER(MATCH(C54,'HEX GEN BACKEND'!G:G,0)),INDEX('HEX GEN BACKEND'!J:J,MATCH(C54,'HEX GEN BACKEND'!G:G,0)),C54)</f>
        <v>0</v>
      </c>
      <c r="N54" t="e">
        <f>INDEX('HEX GEN BACKEND'!E:E,MATCH(D54,'HEX GEN BACKEND'!D:D,0))</f>
        <v>#N/A</v>
      </c>
      <c r="O54">
        <f>IF(ISNUMBER(MATCH(E54,'HEX GEN BACKEND'!H:H,0)),INDEX('HEX GEN BACKEND'!J:J,MATCH(E54,'HEX GEN BACKEND'!H:H,0)),E54)</f>
        <v>0</v>
      </c>
      <c r="P54" t="e">
        <f>INDEX('HEX GEN BACKEND'!E:E,MATCH(F54,'HEX GEN BACKEND'!D:D,0))</f>
        <v>#N/A</v>
      </c>
      <c r="Q54">
        <f>IF(ISNUMBER(MATCH(G54,'HEX GEN BACKEND'!I:I,0)),INDEX('HEX GEN BACKEND'!J:J,MATCH(G54,'HEX GEN BACKEND'!I:I,0)),G54)</f>
        <v>0</v>
      </c>
      <c r="R54" t="e">
        <f>INDEX('HEX GEN BACKEND'!E:E,MATCH(H54,'HEX GEN BACKEND'!D:D,0))</f>
        <v>#N/A</v>
      </c>
      <c r="T54" t="e">
        <f t="shared" si="11"/>
        <v>#N/A</v>
      </c>
      <c r="V54" t="e">
        <f t="shared" si="12"/>
        <v>#N/A</v>
      </c>
      <c r="W54" t="e">
        <f t="shared" si="13"/>
        <v>#N/A</v>
      </c>
      <c r="X54" t="e">
        <f t="shared" si="14"/>
        <v>#N/A</v>
      </c>
      <c r="Y54" t="e">
        <f t="shared" si="15"/>
        <v>#N/A</v>
      </c>
      <c r="Z54" t="e">
        <f t="shared" si="16"/>
        <v>#N/A</v>
      </c>
      <c r="AA54" t="e">
        <f t="shared" si="17"/>
        <v>#N/A</v>
      </c>
      <c r="AB54" t="e">
        <f t="shared" si="18"/>
        <v>#N/A</v>
      </c>
      <c r="AC54" t="e">
        <f t="shared" si="19"/>
        <v>#N/A</v>
      </c>
      <c r="AE54" t="e">
        <f>INDEX('HEX GEN BACKEND'!M:M,MATCH('HEX GEN'!V54,'HEX GEN BACKEND'!L:L,0))</f>
        <v>#N/A</v>
      </c>
      <c r="AF54" t="e">
        <f>INDEX('HEX GEN BACKEND'!M:M,MATCH('HEX GEN'!W54,'HEX GEN BACKEND'!L:L,0))</f>
        <v>#N/A</v>
      </c>
      <c r="AG54" t="e">
        <f>INDEX('HEX GEN BACKEND'!M:M,MATCH('HEX GEN'!X54,'HEX GEN BACKEND'!L:L,0))</f>
        <v>#N/A</v>
      </c>
      <c r="AH54" t="e">
        <f>INDEX('HEX GEN BACKEND'!M:M,MATCH('HEX GEN'!Y54,'HEX GEN BACKEND'!L:L,0))</f>
        <v>#N/A</v>
      </c>
      <c r="AI54" t="e">
        <f>INDEX('HEX GEN BACKEND'!M:M,MATCH('HEX GEN'!Z54,'HEX GEN BACKEND'!L:L,0))</f>
        <v>#N/A</v>
      </c>
      <c r="AJ54" t="e">
        <f>INDEX('HEX GEN BACKEND'!M:M,MATCH('HEX GEN'!AA54,'HEX GEN BACKEND'!L:L,0))</f>
        <v>#N/A</v>
      </c>
      <c r="AK54" t="e">
        <f>INDEX('HEX GEN BACKEND'!M:M,MATCH('HEX GEN'!AB54,'HEX GEN BACKEND'!L:L,0))</f>
        <v>#N/A</v>
      </c>
      <c r="AL54" t="e">
        <f>INDEX('HEX GEN BACKEND'!M:M,MATCH('HEX GEN'!AC54,'HEX GEN BACKEND'!L:L,0))</f>
        <v>#N/A</v>
      </c>
      <c r="AN54" t="e">
        <f t="shared" si="10"/>
        <v>#N/A</v>
      </c>
    </row>
    <row r="55" spans="1:40" x14ac:dyDescent="0.25">
      <c r="A55" s="45" t="s">
        <v>183</v>
      </c>
      <c r="B55" s="25"/>
      <c r="C55" s="41"/>
      <c r="D55" s="27"/>
      <c r="E55" s="10"/>
      <c r="F55" s="29"/>
      <c r="G55" s="31"/>
      <c r="H55" s="40"/>
      <c r="I55" s="42" t="e">
        <f t="shared" si="20"/>
        <v>#N/A</v>
      </c>
      <c r="L55" t="e">
        <f>INDEX('HEX GEN BACKEND'!B:B,MATCH(B55,'HEX GEN BACKEND'!A:A,0))</f>
        <v>#N/A</v>
      </c>
      <c r="M55">
        <f>IF(ISNUMBER(MATCH(C55,'HEX GEN BACKEND'!G:G,0)),INDEX('HEX GEN BACKEND'!J:J,MATCH(C55,'HEX GEN BACKEND'!G:G,0)),C55)</f>
        <v>0</v>
      </c>
      <c r="N55" t="e">
        <f>INDEX('HEX GEN BACKEND'!E:E,MATCH(D55,'HEX GEN BACKEND'!D:D,0))</f>
        <v>#N/A</v>
      </c>
      <c r="O55">
        <f>IF(ISNUMBER(MATCH(E55,'HEX GEN BACKEND'!H:H,0)),INDEX('HEX GEN BACKEND'!J:J,MATCH(E55,'HEX GEN BACKEND'!H:H,0)),E55)</f>
        <v>0</v>
      </c>
      <c r="P55" t="e">
        <f>INDEX('HEX GEN BACKEND'!E:E,MATCH(F55,'HEX GEN BACKEND'!D:D,0))</f>
        <v>#N/A</v>
      </c>
      <c r="Q55">
        <f>IF(ISNUMBER(MATCH(G55,'HEX GEN BACKEND'!I:I,0)),INDEX('HEX GEN BACKEND'!J:J,MATCH(G55,'HEX GEN BACKEND'!I:I,0)),G55)</f>
        <v>0</v>
      </c>
      <c r="R55" t="e">
        <f>INDEX('HEX GEN BACKEND'!E:E,MATCH(H55,'HEX GEN BACKEND'!D:D,0))</f>
        <v>#N/A</v>
      </c>
      <c r="T55" t="e">
        <f t="shared" si="11"/>
        <v>#N/A</v>
      </c>
      <c r="V55" t="e">
        <f t="shared" si="12"/>
        <v>#N/A</v>
      </c>
      <c r="W55" t="e">
        <f t="shared" si="13"/>
        <v>#N/A</v>
      </c>
      <c r="X55" t="e">
        <f t="shared" si="14"/>
        <v>#N/A</v>
      </c>
      <c r="Y55" t="e">
        <f t="shared" si="15"/>
        <v>#N/A</v>
      </c>
      <c r="Z55" t="e">
        <f t="shared" si="16"/>
        <v>#N/A</v>
      </c>
      <c r="AA55" t="e">
        <f t="shared" si="17"/>
        <v>#N/A</v>
      </c>
      <c r="AB55" t="e">
        <f t="shared" si="18"/>
        <v>#N/A</v>
      </c>
      <c r="AC55" t="e">
        <f t="shared" si="19"/>
        <v>#N/A</v>
      </c>
      <c r="AE55" t="e">
        <f>INDEX('HEX GEN BACKEND'!M:M,MATCH('HEX GEN'!V55,'HEX GEN BACKEND'!L:L,0))</f>
        <v>#N/A</v>
      </c>
      <c r="AF55" t="e">
        <f>INDEX('HEX GEN BACKEND'!M:M,MATCH('HEX GEN'!W55,'HEX GEN BACKEND'!L:L,0))</f>
        <v>#N/A</v>
      </c>
      <c r="AG55" t="e">
        <f>INDEX('HEX GEN BACKEND'!M:M,MATCH('HEX GEN'!X55,'HEX GEN BACKEND'!L:L,0))</f>
        <v>#N/A</v>
      </c>
      <c r="AH55" t="e">
        <f>INDEX('HEX GEN BACKEND'!M:M,MATCH('HEX GEN'!Y55,'HEX GEN BACKEND'!L:L,0))</f>
        <v>#N/A</v>
      </c>
      <c r="AI55" t="e">
        <f>INDEX('HEX GEN BACKEND'!M:M,MATCH('HEX GEN'!Z55,'HEX GEN BACKEND'!L:L,0))</f>
        <v>#N/A</v>
      </c>
      <c r="AJ55" t="e">
        <f>INDEX('HEX GEN BACKEND'!M:M,MATCH('HEX GEN'!AA55,'HEX GEN BACKEND'!L:L,0))</f>
        <v>#N/A</v>
      </c>
      <c r="AK55" t="e">
        <f>INDEX('HEX GEN BACKEND'!M:M,MATCH('HEX GEN'!AB55,'HEX GEN BACKEND'!L:L,0))</f>
        <v>#N/A</v>
      </c>
      <c r="AL55" t="e">
        <f>INDEX('HEX GEN BACKEND'!M:M,MATCH('HEX GEN'!AC55,'HEX GEN BACKEND'!L:L,0))</f>
        <v>#N/A</v>
      </c>
      <c r="AN55" t="e">
        <f t="shared" si="10"/>
        <v>#N/A</v>
      </c>
    </row>
    <row r="56" spans="1:40" x14ac:dyDescent="0.25">
      <c r="A56" s="45" t="s">
        <v>184</v>
      </c>
      <c r="B56" s="25"/>
      <c r="C56" s="41"/>
      <c r="D56" s="27"/>
      <c r="E56" s="10"/>
      <c r="F56" s="29"/>
      <c r="G56" s="31"/>
      <c r="H56" s="40"/>
      <c r="I56" s="42" t="e">
        <f t="shared" si="20"/>
        <v>#N/A</v>
      </c>
      <c r="L56" t="e">
        <f>INDEX('HEX GEN BACKEND'!B:B,MATCH(B56,'HEX GEN BACKEND'!A:A,0))</f>
        <v>#N/A</v>
      </c>
      <c r="M56">
        <f>IF(ISNUMBER(MATCH(C56,'HEX GEN BACKEND'!G:G,0)),INDEX('HEX GEN BACKEND'!J:J,MATCH(C56,'HEX GEN BACKEND'!G:G,0)),C56)</f>
        <v>0</v>
      </c>
      <c r="N56" t="e">
        <f>INDEX('HEX GEN BACKEND'!E:E,MATCH(D56,'HEX GEN BACKEND'!D:D,0))</f>
        <v>#N/A</v>
      </c>
      <c r="O56">
        <f>IF(ISNUMBER(MATCH(E56,'HEX GEN BACKEND'!H:H,0)),INDEX('HEX GEN BACKEND'!J:J,MATCH(E56,'HEX GEN BACKEND'!H:H,0)),E56)</f>
        <v>0</v>
      </c>
      <c r="P56" t="e">
        <f>INDEX('HEX GEN BACKEND'!E:E,MATCH(F56,'HEX GEN BACKEND'!D:D,0))</f>
        <v>#N/A</v>
      </c>
      <c r="Q56">
        <f>IF(ISNUMBER(MATCH(G56,'HEX GEN BACKEND'!I:I,0)),INDEX('HEX GEN BACKEND'!J:J,MATCH(G56,'HEX GEN BACKEND'!I:I,0)),G56)</f>
        <v>0</v>
      </c>
      <c r="R56" t="e">
        <f>INDEX('HEX GEN BACKEND'!E:E,MATCH(H56,'HEX GEN BACKEND'!D:D,0))</f>
        <v>#N/A</v>
      </c>
      <c r="T56" t="e">
        <f t="shared" si="11"/>
        <v>#N/A</v>
      </c>
      <c r="V56" t="e">
        <f t="shared" si="12"/>
        <v>#N/A</v>
      </c>
      <c r="W56" t="e">
        <f t="shared" si="13"/>
        <v>#N/A</v>
      </c>
      <c r="X56" t="e">
        <f t="shared" si="14"/>
        <v>#N/A</v>
      </c>
      <c r="Y56" t="e">
        <f t="shared" si="15"/>
        <v>#N/A</v>
      </c>
      <c r="Z56" t="e">
        <f t="shared" si="16"/>
        <v>#N/A</v>
      </c>
      <c r="AA56" t="e">
        <f t="shared" si="17"/>
        <v>#N/A</v>
      </c>
      <c r="AB56" t="e">
        <f t="shared" si="18"/>
        <v>#N/A</v>
      </c>
      <c r="AC56" t="e">
        <f t="shared" si="19"/>
        <v>#N/A</v>
      </c>
      <c r="AE56" t="e">
        <f>INDEX('HEX GEN BACKEND'!M:M,MATCH('HEX GEN'!V56,'HEX GEN BACKEND'!L:L,0))</f>
        <v>#N/A</v>
      </c>
      <c r="AF56" t="e">
        <f>INDEX('HEX GEN BACKEND'!M:M,MATCH('HEX GEN'!W56,'HEX GEN BACKEND'!L:L,0))</f>
        <v>#N/A</v>
      </c>
      <c r="AG56" t="e">
        <f>INDEX('HEX GEN BACKEND'!M:M,MATCH('HEX GEN'!X56,'HEX GEN BACKEND'!L:L,0))</f>
        <v>#N/A</v>
      </c>
      <c r="AH56" t="e">
        <f>INDEX('HEX GEN BACKEND'!M:M,MATCH('HEX GEN'!Y56,'HEX GEN BACKEND'!L:L,0))</f>
        <v>#N/A</v>
      </c>
      <c r="AI56" t="e">
        <f>INDEX('HEX GEN BACKEND'!M:M,MATCH('HEX GEN'!Z56,'HEX GEN BACKEND'!L:L,0))</f>
        <v>#N/A</v>
      </c>
      <c r="AJ56" t="e">
        <f>INDEX('HEX GEN BACKEND'!M:M,MATCH('HEX GEN'!AA56,'HEX GEN BACKEND'!L:L,0))</f>
        <v>#N/A</v>
      </c>
      <c r="AK56" t="e">
        <f>INDEX('HEX GEN BACKEND'!M:M,MATCH('HEX GEN'!AB56,'HEX GEN BACKEND'!L:L,0))</f>
        <v>#N/A</v>
      </c>
      <c r="AL56" t="e">
        <f>INDEX('HEX GEN BACKEND'!M:M,MATCH('HEX GEN'!AC56,'HEX GEN BACKEND'!L:L,0))</f>
        <v>#N/A</v>
      </c>
      <c r="AN56" t="e">
        <f t="shared" si="10"/>
        <v>#N/A</v>
      </c>
    </row>
    <row r="57" spans="1:40" x14ac:dyDescent="0.25">
      <c r="A57" s="45" t="s">
        <v>185</v>
      </c>
      <c r="B57" s="25"/>
      <c r="C57" s="41"/>
      <c r="D57" s="27"/>
      <c r="E57" s="10"/>
      <c r="F57" s="29"/>
      <c r="G57" s="31"/>
      <c r="H57" s="40"/>
      <c r="I57" s="42" t="e">
        <f t="shared" si="20"/>
        <v>#N/A</v>
      </c>
      <c r="L57" t="e">
        <f>INDEX('HEX GEN BACKEND'!B:B,MATCH(B57,'HEX GEN BACKEND'!A:A,0))</f>
        <v>#N/A</v>
      </c>
      <c r="M57">
        <f>IF(ISNUMBER(MATCH(C57,'HEX GEN BACKEND'!G:G,0)),INDEX('HEX GEN BACKEND'!J:J,MATCH(C57,'HEX GEN BACKEND'!G:G,0)),C57)</f>
        <v>0</v>
      </c>
      <c r="N57" t="e">
        <f>INDEX('HEX GEN BACKEND'!E:E,MATCH(D57,'HEX GEN BACKEND'!D:D,0))</f>
        <v>#N/A</v>
      </c>
      <c r="O57">
        <f>IF(ISNUMBER(MATCH(E57,'HEX GEN BACKEND'!H:H,0)),INDEX('HEX GEN BACKEND'!J:J,MATCH(E57,'HEX GEN BACKEND'!H:H,0)),E57)</f>
        <v>0</v>
      </c>
      <c r="P57" t="e">
        <f>INDEX('HEX GEN BACKEND'!E:E,MATCH(F57,'HEX GEN BACKEND'!D:D,0))</f>
        <v>#N/A</v>
      </c>
      <c r="Q57">
        <f>IF(ISNUMBER(MATCH(G57,'HEX GEN BACKEND'!I:I,0)),INDEX('HEX GEN BACKEND'!J:J,MATCH(G57,'HEX GEN BACKEND'!I:I,0)),G57)</f>
        <v>0</v>
      </c>
      <c r="R57" t="e">
        <f>INDEX('HEX GEN BACKEND'!E:E,MATCH(H57,'HEX GEN BACKEND'!D:D,0))</f>
        <v>#N/A</v>
      </c>
      <c r="T57" t="e">
        <f t="shared" si="11"/>
        <v>#N/A</v>
      </c>
      <c r="V57" t="e">
        <f t="shared" si="12"/>
        <v>#N/A</v>
      </c>
      <c r="W57" t="e">
        <f t="shared" si="13"/>
        <v>#N/A</v>
      </c>
      <c r="X57" t="e">
        <f t="shared" si="14"/>
        <v>#N/A</v>
      </c>
      <c r="Y57" t="e">
        <f t="shared" si="15"/>
        <v>#N/A</v>
      </c>
      <c r="Z57" t="e">
        <f t="shared" si="16"/>
        <v>#N/A</v>
      </c>
      <c r="AA57" t="e">
        <f t="shared" si="17"/>
        <v>#N/A</v>
      </c>
      <c r="AB57" t="e">
        <f t="shared" si="18"/>
        <v>#N/A</v>
      </c>
      <c r="AC57" t="e">
        <f t="shared" si="19"/>
        <v>#N/A</v>
      </c>
      <c r="AE57" t="e">
        <f>INDEX('HEX GEN BACKEND'!M:M,MATCH('HEX GEN'!V57,'HEX GEN BACKEND'!L:L,0))</f>
        <v>#N/A</v>
      </c>
      <c r="AF57" t="e">
        <f>INDEX('HEX GEN BACKEND'!M:M,MATCH('HEX GEN'!W57,'HEX GEN BACKEND'!L:L,0))</f>
        <v>#N/A</v>
      </c>
      <c r="AG57" t="e">
        <f>INDEX('HEX GEN BACKEND'!M:M,MATCH('HEX GEN'!X57,'HEX GEN BACKEND'!L:L,0))</f>
        <v>#N/A</v>
      </c>
      <c r="AH57" t="e">
        <f>INDEX('HEX GEN BACKEND'!M:M,MATCH('HEX GEN'!Y57,'HEX GEN BACKEND'!L:L,0))</f>
        <v>#N/A</v>
      </c>
      <c r="AI57" t="e">
        <f>INDEX('HEX GEN BACKEND'!M:M,MATCH('HEX GEN'!Z57,'HEX GEN BACKEND'!L:L,0))</f>
        <v>#N/A</v>
      </c>
      <c r="AJ57" t="e">
        <f>INDEX('HEX GEN BACKEND'!M:M,MATCH('HEX GEN'!AA57,'HEX GEN BACKEND'!L:L,0))</f>
        <v>#N/A</v>
      </c>
      <c r="AK57" t="e">
        <f>INDEX('HEX GEN BACKEND'!M:M,MATCH('HEX GEN'!AB57,'HEX GEN BACKEND'!L:L,0))</f>
        <v>#N/A</v>
      </c>
      <c r="AL57" t="e">
        <f>INDEX('HEX GEN BACKEND'!M:M,MATCH('HEX GEN'!AC57,'HEX GEN BACKEND'!L:L,0))</f>
        <v>#N/A</v>
      </c>
      <c r="AN57" t="e">
        <f t="shared" si="10"/>
        <v>#N/A</v>
      </c>
    </row>
    <row r="58" spans="1:40" x14ac:dyDescent="0.25">
      <c r="A58" s="45" t="s">
        <v>186</v>
      </c>
      <c r="B58" s="25"/>
      <c r="C58" s="41"/>
      <c r="D58" s="27"/>
      <c r="E58" s="10"/>
      <c r="F58" s="29"/>
      <c r="G58" s="31"/>
      <c r="H58" s="40"/>
      <c r="I58" s="42" t="e">
        <f t="shared" si="20"/>
        <v>#N/A</v>
      </c>
      <c r="L58" t="e">
        <f>INDEX('HEX GEN BACKEND'!B:B,MATCH(B58,'HEX GEN BACKEND'!A:A,0))</f>
        <v>#N/A</v>
      </c>
      <c r="M58">
        <f>IF(ISNUMBER(MATCH(C58,'HEX GEN BACKEND'!G:G,0)),INDEX('HEX GEN BACKEND'!J:J,MATCH(C58,'HEX GEN BACKEND'!G:G,0)),C58)</f>
        <v>0</v>
      </c>
      <c r="N58" t="e">
        <f>INDEX('HEX GEN BACKEND'!E:E,MATCH(D58,'HEX GEN BACKEND'!D:D,0))</f>
        <v>#N/A</v>
      </c>
      <c r="O58">
        <f>IF(ISNUMBER(MATCH(E58,'HEX GEN BACKEND'!H:H,0)),INDEX('HEX GEN BACKEND'!J:J,MATCH(E58,'HEX GEN BACKEND'!H:H,0)),E58)</f>
        <v>0</v>
      </c>
      <c r="P58" t="e">
        <f>INDEX('HEX GEN BACKEND'!E:E,MATCH(F58,'HEX GEN BACKEND'!D:D,0))</f>
        <v>#N/A</v>
      </c>
      <c r="Q58">
        <f>IF(ISNUMBER(MATCH(G58,'HEX GEN BACKEND'!I:I,0)),INDEX('HEX GEN BACKEND'!J:J,MATCH(G58,'HEX GEN BACKEND'!I:I,0)),G58)</f>
        <v>0</v>
      </c>
      <c r="R58" t="e">
        <f>INDEX('HEX GEN BACKEND'!E:E,MATCH(H58,'HEX GEN BACKEND'!D:D,0))</f>
        <v>#N/A</v>
      </c>
      <c r="T58" t="e">
        <f t="shared" si="11"/>
        <v>#N/A</v>
      </c>
      <c r="V58" t="e">
        <f t="shared" si="12"/>
        <v>#N/A</v>
      </c>
      <c r="W58" t="e">
        <f t="shared" si="13"/>
        <v>#N/A</v>
      </c>
      <c r="X58" t="e">
        <f t="shared" si="14"/>
        <v>#N/A</v>
      </c>
      <c r="Y58" t="e">
        <f t="shared" si="15"/>
        <v>#N/A</v>
      </c>
      <c r="Z58" t="e">
        <f t="shared" si="16"/>
        <v>#N/A</v>
      </c>
      <c r="AA58" t="e">
        <f t="shared" si="17"/>
        <v>#N/A</v>
      </c>
      <c r="AB58" t="e">
        <f t="shared" si="18"/>
        <v>#N/A</v>
      </c>
      <c r="AC58" t="e">
        <f t="shared" si="19"/>
        <v>#N/A</v>
      </c>
      <c r="AE58" t="e">
        <f>INDEX('HEX GEN BACKEND'!M:M,MATCH('HEX GEN'!V58,'HEX GEN BACKEND'!L:L,0))</f>
        <v>#N/A</v>
      </c>
      <c r="AF58" t="e">
        <f>INDEX('HEX GEN BACKEND'!M:M,MATCH('HEX GEN'!W58,'HEX GEN BACKEND'!L:L,0))</f>
        <v>#N/A</v>
      </c>
      <c r="AG58" t="e">
        <f>INDEX('HEX GEN BACKEND'!M:M,MATCH('HEX GEN'!X58,'HEX GEN BACKEND'!L:L,0))</f>
        <v>#N/A</v>
      </c>
      <c r="AH58" t="e">
        <f>INDEX('HEX GEN BACKEND'!M:M,MATCH('HEX GEN'!Y58,'HEX GEN BACKEND'!L:L,0))</f>
        <v>#N/A</v>
      </c>
      <c r="AI58" t="e">
        <f>INDEX('HEX GEN BACKEND'!M:M,MATCH('HEX GEN'!Z58,'HEX GEN BACKEND'!L:L,0))</f>
        <v>#N/A</v>
      </c>
      <c r="AJ58" t="e">
        <f>INDEX('HEX GEN BACKEND'!M:M,MATCH('HEX GEN'!AA58,'HEX GEN BACKEND'!L:L,0))</f>
        <v>#N/A</v>
      </c>
      <c r="AK58" t="e">
        <f>INDEX('HEX GEN BACKEND'!M:M,MATCH('HEX GEN'!AB58,'HEX GEN BACKEND'!L:L,0))</f>
        <v>#N/A</v>
      </c>
      <c r="AL58" t="e">
        <f>INDEX('HEX GEN BACKEND'!M:M,MATCH('HEX GEN'!AC58,'HEX GEN BACKEND'!L:L,0))</f>
        <v>#N/A</v>
      </c>
      <c r="AN58" t="e">
        <f t="shared" si="10"/>
        <v>#N/A</v>
      </c>
    </row>
    <row r="59" spans="1:40" x14ac:dyDescent="0.25">
      <c r="A59" s="45" t="s">
        <v>187</v>
      </c>
      <c r="B59" s="25"/>
      <c r="C59" s="41"/>
      <c r="D59" s="27"/>
      <c r="E59" s="10"/>
      <c r="F59" s="29"/>
      <c r="G59" s="31"/>
      <c r="H59" s="40"/>
      <c r="I59" s="42" t="e">
        <f t="shared" si="20"/>
        <v>#N/A</v>
      </c>
      <c r="L59" t="e">
        <f>INDEX('HEX GEN BACKEND'!B:B,MATCH(B59,'HEX GEN BACKEND'!A:A,0))</f>
        <v>#N/A</v>
      </c>
      <c r="M59">
        <f>IF(ISNUMBER(MATCH(C59,'HEX GEN BACKEND'!G:G,0)),INDEX('HEX GEN BACKEND'!J:J,MATCH(C59,'HEX GEN BACKEND'!G:G,0)),C59)</f>
        <v>0</v>
      </c>
      <c r="N59" t="e">
        <f>INDEX('HEX GEN BACKEND'!E:E,MATCH(D59,'HEX GEN BACKEND'!D:D,0))</f>
        <v>#N/A</v>
      </c>
      <c r="O59">
        <f>IF(ISNUMBER(MATCH(E59,'HEX GEN BACKEND'!H:H,0)),INDEX('HEX GEN BACKEND'!J:J,MATCH(E59,'HEX GEN BACKEND'!H:H,0)),E59)</f>
        <v>0</v>
      </c>
      <c r="P59" t="e">
        <f>INDEX('HEX GEN BACKEND'!E:E,MATCH(F59,'HEX GEN BACKEND'!D:D,0))</f>
        <v>#N/A</v>
      </c>
      <c r="Q59">
        <f>IF(ISNUMBER(MATCH(G59,'HEX GEN BACKEND'!I:I,0)),INDEX('HEX GEN BACKEND'!J:J,MATCH(G59,'HEX GEN BACKEND'!I:I,0)),G59)</f>
        <v>0</v>
      </c>
      <c r="R59" t="e">
        <f>INDEX('HEX GEN BACKEND'!E:E,MATCH(H59,'HEX GEN BACKEND'!D:D,0))</f>
        <v>#N/A</v>
      </c>
      <c r="T59" t="e">
        <f t="shared" si="11"/>
        <v>#N/A</v>
      </c>
      <c r="V59" t="e">
        <f t="shared" si="12"/>
        <v>#N/A</v>
      </c>
      <c r="W59" t="e">
        <f t="shared" si="13"/>
        <v>#N/A</v>
      </c>
      <c r="X59" t="e">
        <f t="shared" si="14"/>
        <v>#N/A</v>
      </c>
      <c r="Y59" t="e">
        <f t="shared" si="15"/>
        <v>#N/A</v>
      </c>
      <c r="Z59" t="e">
        <f t="shared" si="16"/>
        <v>#N/A</v>
      </c>
      <c r="AA59" t="e">
        <f t="shared" si="17"/>
        <v>#N/A</v>
      </c>
      <c r="AB59" t="e">
        <f t="shared" si="18"/>
        <v>#N/A</v>
      </c>
      <c r="AC59" t="e">
        <f t="shared" si="19"/>
        <v>#N/A</v>
      </c>
      <c r="AE59" t="e">
        <f>INDEX('HEX GEN BACKEND'!M:M,MATCH('HEX GEN'!V59,'HEX GEN BACKEND'!L:L,0))</f>
        <v>#N/A</v>
      </c>
      <c r="AF59" t="e">
        <f>INDEX('HEX GEN BACKEND'!M:M,MATCH('HEX GEN'!W59,'HEX GEN BACKEND'!L:L,0))</f>
        <v>#N/A</v>
      </c>
      <c r="AG59" t="e">
        <f>INDEX('HEX GEN BACKEND'!M:M,MATCH('HEX GEN'!X59,'HEX GEN BACKEND'!L:L,0))</f>
        <v>#N/A</v>
      </c>
      <c r="AH59" t="e">
        <f>INDEX('HEX GEN BACKEND'!M:M,MATCH('HEX GEN'!Y59,'HEX GEN BACKEND'!L:L,0))</f>
        <v>#N/A</v>
      </c>
      <c r="AI59" t="e">
        <f>INDEX('HEX GEN BACKEND'!M:M,MATCH('HEX GEN'!Z59,'HEX GEN BACKEND'!L:L,0))</f>
        <v>#N/A</v>
      </c>
      <c r="AJ59" t="e">
        <f>INDEX('HEX GEN BACKEND'!M:M,MATCH('HEX GEN'!AA59,'HEX GEN BACKEND'!L:L,0))</f>
        <v>#N/A</v>
      </c>
      <c r="AK59" t="e">
        <f>INDEX('HEX GEN BACKEND'!M:M,MATCH('HEX GEN'!AB59,'HEX GEN BACKEND'!L:L,0))</f>
        <v>#N/A</v>
      </c>
      <c r="AL59" t="e">
        <f>INDEX('HEX GEN BACKEND'!M:M,MATCH('HEX GEN'!AC59,'HEX GEN BACKEND'!L:L,0))</f>
        <v>#N/A</v>
      </c>
      <c r="AN59" t="e">
        <f t="shared" si="10"/>
        <v>#N/A</v>
      </c>
    </row>
    <row r="60" spans="1:40" x14ac:dyDescent="0.25">
      <c r="A60" s="45" t="s">
        <v>188</v>
      </c>
      <c r="B60" s="25"/>
      <c r="C60" s="41"/>
      <c r="D60" s="27"/>
      <c r="E60" s="10"/>
      <c r="F60" s="29"/>
      <c r="G60" s="31"/>
      <c r="H60" s="40"/>
      <c r="I60" s="42" t="e">
        <f t="shared" si="20"/>
        <v>#N/A</v>
      </c>
      <c r="L60" t="e">
        <f>INDEX('HEX GEN BACKEND'!B:B,MATCH(B60,'HEX GEN BACKEND'!A:A,0))</f>
        <v>#N/A</v>
      </c>
      <c r="M60">
        <f>IF(ISNUMBER(MATCH(C60,'HEX GEN BACKEND'!G:G,0)),INDEX('HEX GEN BACKEND'!J:J,MATCH(C60,'HEX GEN BACKEND'!G:G,0)),C60)</f>
        <v>0</v>
      </c>
      <c r="N60" t="e">
        <f>INDEX('HEX GEN BACKEND'!E:E,MATCH(D60,'HEX GEN BACKEND'!D:D,0))</f>
        <v>#N/A</v>
      </c>
      <c r="O60">
        <f>IF(ISNUMBER(MATCH(E60,'HEX GEN BACKEND'!H:H,0)),INDEX('HEX GEN BACKEND'!J:J,MATCH(E60,'HEX GEN BACKEND'!H:H,0)),E60)</f>
        <v>0</v>
      </c>
      <c r="P60" t="e">
        <f>INDEX('HEX GEN BACKEND'!E:E,MATCH(F60,'HEX GEN BACKEND'!D:D,0))</f>
        <v>#N/A</v>
      </c>
      <c r="Q60">
        <f>IF(ISNUMBER(MATCH(G60,'HEX GEN BACKEND'!I:I,0)),INDEX('HEX GEN BACKEND'!J:J,MATCH(G60,'HEX GEN BACKEND'!I:I,0)),G60)</f>
        <v>0</v>
      </c>
      <c r="R60" t="e">
        <f>INDEX('HEX GEN BACKEND'!E:E,MATCH(H60,'HEX GEN BACKEND'!D:D,0))</f>
        <v>#N/A</v>
      </c>
      <c r="T60" t="e">
        <f t="shared" si="11"/>
        <v>#N/A</v>
      </c>
      <c r="V60" t="e">
        <f t="shared" si="12"/>
        <v>#N/A</v>
      </c>
      <c r="W60" t="e">
        <f t="shared" si="13"/>
        <v>#N/A</v>
      </c>
      <c r="X60" t="e">
        <f t="shared" si="14"/>
        <v>#N/A</v>
      </c>
      <c r="Y60" t="e">
        <f t="shared" si="15"/>
        <v>#N/A</v>
      </c>
      <c r="Z60" t="e">
        <f t="shared" si="16"/>
        <v>#N/A</v>
      </c>
      <c r="AA60" t="e">
        <f t="shared" si="17"/>
        <v>#N/A</v>
      </c>
      <c r="AB60" t="e">
        <f t="shared" si="18"/>
        <v>#N/A</v>
      </c>
      <c r="AC60" t="e">
        <f t="shared" si="19"/>
        <v>#N/A</v>
      </c>
      <c r="AE60" t="e">
        <f>INDEX('HEX GEN BACKEND'!M:M,MATCH('HEX GEN'!V60,'HEX GEN BACKEND'!L:L,0))</f>
        <v>#N/A</v>
      </c>
      <c r="AF60" t="e">
        <f>INDEX('HEX GEN BACKEND'!M:M,MATCH('HEX GEN'!W60,'HEX GEN BACKEND'!L:L,0))</f>
        <v>#N/A</v>
      </c>
      <c r="AG60" t="e">
        <f>INDEX('HEX GEN BACKEND'!M:M,MATCH('HEX GEN'!X60,'HEX GEN BACKEND'!L:L,0))</f>
        <v>#N/A</v>
      </c>
      <c r="AH60" t="e">
        <f>INDEX('HEX GEN BACKEND'!M:M,MATCH('HEX GEN'!Y60,'HEX GEN BACKEND'!L:L,0))</f>
        <v>#N/A</v>
      </c>
      <c r="AI60" t="e">
        <f>INDEX('HEX GEN BACKEND'!M:M,MATCH('HEX GEN'!Z60,'HEX GEN BACKEND'!L:L,0))</f>
        <v>#N/A</v>
      </c>
      <c r="AJ60" t="e">
        <f>INDEX('HEX GEN BACKEND'!M:M,MATCH('HEX GEN'!AA60,'HEX GEN BACKEND'!L:L,0))</f>
        <v>#N/A</v>
      </c>
      <c r="AK60" t="e">
        <f>INDEX('HEX GEN BACKEND'!M:M,MATCH('HEX GEN'!AB60,'HEX GEN BACKEND'!L:L,0))</f>
        <v>#N/A</v>
      </c>
      <c r="AL60" t="e">
        <f>INDEX('HEX GEN BACKEND'!M:M,MATCH('HEX GEN'!AC60,'HEX GEN BACKEND'!L:L,0))</f>
        <v>#N/A</v>
      </c>
      <c r="AN60" t="e">
        <f t="shared" si="10"/>
        <v>#N/A</v>
      </c>
    </row>
    <row r="61" spans="1:40" x14ac:dyDescent="0.25">
      <c r="A61" s="45" t="s">
        <v>189</v>
      </c>
      <c r="B61" s="25"/>
      <c r="C61" s="41"/>
      <c r="D61" s="27"/>
      <c r="E61" s="10"/>
      <c r="F61" s="29"/>
      <c r="G61" s="31"/>
      <c r="H61" s="40"/>
      <c r="I61" s="42" t="e">
        <f t="shared" si="20"/>
        <v>#N/A</v>
      </c>
      <c r="L61" t="e">
        <f>INDEX('HEX GEN BACKEND'!B:B,MATCH(B61,'HEX GEN BACKEND'!A:A,0))</f>
        <v>#N/A</v>
      </c>
      <c r="M61">
        <f>IF(ISNUMBER(MATCH(C61,'HEX GEN BACKEND'!G:G,0)),INDEX('HEX GEN BACKEND'!J:J,MATCH(C61,'HEX GEN BACKEND'!G:G,0)),C61)</f>
        <v>0</v>
      </c>
      <c r="N61" t="e">
        <f>INDEX('HEX GEN BACKEND'!E:E,MATCH(D61,'HEX GEN BACKEND'!D:D,0))</f>
        <v>#N/A</v>
      </c>
      <c r="O61">
        <f>IF(ISNUMBER(MATCH(E61,'HEX GEN BACKEND'!H:H,0)),INDEX('HEX GEN BACKEND'!J:J,MATCH(E61,'HEX GEN BACKEND'!H:H,0)),E61)</f>
        <v>0</v>
      </c>
      <c r="P61" t="e">
        <f>INDEX('HEX GEN BACKEND'!E:E,MATCH(F61,'HEX GEN BACKEND'!D:D,0))</f>
        <v>#N/A</v>
      </c>
      <c r="Q61">
        <f>IF(ISNUMBER(MATCH(G61,'HEX GEN BACKEND'!I:I,0)),INDEX('HEX GEN BACKEND'!J:J,MATCH(G61,'HEX GEN BACKEND'!I:I,0)),G61)</f>
        <v>0</v>
      </c>
      <c r="R61" t="e">
        <f>INDEX('HEX GEN BACKEND'!E:E,MATCH(H61,'HEX GEN BACKEND'!D:D,0))</f>
        <v>#N/A</v>
      </c>
      <c r="T61" t="e">
        <f t="shared" si="11"/>
        <v>#N/A</v>
      </c>
      <c r="V61" t="e">
        <f t="shared" si="12"/>
        <v>#N/A</v>
      </c>
      <c r="W61" t="e">
        <f t="shared" si="13"/>
        <v>#N/A</v>
      </c>
      <c r="X61" t="e">
        <f t="shared" si="14"/>
        <v>#N/A</v>
      </c>
      <c r="Y61" t="e">
        <f t="shared" si="15"/>
        <v>#N/A</v>
      </c>
      <c r="Z61" t="e">
        <f t="shared" si="16"/>
        <v>#N/A</v>
      </c>
      <c r="AA61" t="e">
        <f t="shared" si="17"/>
        <v>#N/A</v>
      </c>
      <c r="AB61" t="e">
        <f t="shared" si="18"/>
        <v>#N/A</v>
      </c>
      <c r="AC61" t="e">
        <f t="shared" si="19"/>
        <v>#N/A</v>
      </c>
      <c r="AE61" t="e">
        <f>INDEX('HEX GEN BACKEND'!M:M,MATCH('HEX GEN'!V61,'HEX GEN BACKEND'!L:L,0))</f>
        <v>#N/A</v>
      </c>
      <c r="AF61" t="e">
        <f>INDEX('HEX GEN BACKEND'!M:M,MATCH('HEX GEN'!W61,'HEX GEN BACKEND'!L:L,0))</f>
        <v>#N/A</v>
      </c>
      <c r="AG61" t="e">
        <f>INDEX('HEX GEN BACKEND'!M:M,MATCH('HEX GEN'!X61,'HEX GEN BACKEND'!L:L,0))</f>
        <v>#N/A</v>
      </c>
      <c r="AH61" t="e">
        <f>INDEX('HEX GEN BACKEND'!M:M,MATCH('HEX GEN'!Y61,'HEX GEN BACKEND'!L:L,0))</f>
        <v>#N/A</v>
      </c>
      <c r="AI61" t="e">
        <f>INDEX('HEX GEN BACKEND'!M:M,MATCH('HEX GEN'!Z61,'HEX GEN BACKEND'!L:L,0))</f>
        <v>#N/A</v>
      </c>
      <c r="AJ61" t="e">
        <f>INDEX('HEX GEN BACKEND'!M:M,MATCH('HEX GEN'!AA61,'HEX GEN BACKEND'!L:L,0))</f>
        <v>#N/A</v>
      </c>
      <c r="AK61" t="e">
        <f>INDEX('HEX GEN BACKEND'!M:M,MATCH('HEX GEN'!AB61,'HEX GEN BACKEND'!L:L,0))</f>
        <v>#N/A</v>
      </c>
      <c r="AL61" t="e">
        <f>INDEX('HEX GEN BACKEND'!M:M,MATCH('HEX GEN'!AC61,'HEX GEN BACKEND'!L:L,0))</f>
        <v>#N/A</v>
      </c>
      <c r="AN61" t="e">
        <f t="shared" si="10"/>
        <v>#N/A</v>
      </c>
    </row>
    <row r="62" spans="1:40" x14ac:dyDescent="0.25">
      <c r="A62" s="45" t="s">
        <v>190</v>
      </c>
      <c r="B62" s="25"/>
      <c r="C62" s="41"/>
      <c r="D62" s="27"/>
      <c r="E62" s="10"/>
      <c r="F62" s="29"/>
      <c r="G62" s="31"/>
      <c r="H62" s="40"/>
      <c r="I62" s="42" t="e">
        <f t="shared" si="20"/>
        <v>#N/A</v>
      </c>
      <c r="L62" t="e">
        <f>INDEX('HEX GEN BACKEND'!B:B,MATCH(B62,'HEX GEN BACKEND'!A:A,0))</f>
        <v>#N/A</v>
      </c>
      <c r="M62">
        <f>IF(ISNUMBER(MATCH(C62,'HEX GEN BACKEND'!G:G,0)),INDEX('HEX GEN BACKEND'!J:J,MATCH(C62,'HEX GEN BACKEND'!G:G,0)),C62)</f>
        <v>0</v>
      </c>
      <c r="N62" t="e">
        <f>INDEX('HEX GEN BACKEND'!E:E,MATCH(D62,'HEX GEN BACKEND'!D:D,0))</f>
        <v>#N/A</v>
      </c>
      <c r="O62">
        <f>IF(ISNUMBER(MATCH(E62,'HEX GEN BACKEND'!H:H,0)),INDEX('HEX GEN BACKEND'!J:J,MATCH(E62,'HEX GEN BACKEND'!H:H,0)),E62)</f>
        <v>0</v>
      </c>
      <c r="P62" t="e">
        <f>INDEX('HEX GEN BACKEND'!E:E,MATCH(F62,'HEX GEN BACKEND'!D:D,0))</f>
        <v>#N/A</v>
      </c>
      <c r="Q62">
        <f>IF(ISNUMBER(MATCH(G62,'HEX GEN BACKEND'!I:I,0)),INDEX('HEX GEN BACKEND'!J:J,MATCH(G62,'HEX GEN BACKEND'!I:I,0)),G62)</f>
        <v>0</v>
      </c>
      <c r="R62" t="e">
        <f>INDEX('HEX GEN BACKEND'!E:E,MATCH(H62,'HEX GEN BACKEND'!D:D,0))</f>
        <v>#N/A</v>
      </c>
      <c r="T62" t="e">
        <f t="shared" si="11"/>
        <v>#N/A</v>
      </c>
      <c r="V62" t="e">
        <f t="shared" si="12"/>
        <v>#N/A</v>
      </c>
      <c r="W62" t="e">
        <f t="shared" si="13"/>
        <v>#N/A</v>
      </c>
      <c r="X62" t="e">
        <f t="shared" si="14"/>
        <v>#N/A</v>
      </c>
      <c r="Y62" t="e">
        <f t="shared" si="15"/>
        <v>#N/A</v>
      </c>
      <c r="Z62" t="e">
        <f t="shared" si="16"/>
        <v>#N/A</v>
      </c>
      <c r="AA62" t="e">
        <f t="shared" si="17"/>
        <v>#N/A</v>
      </c>
      <c r="AB62" t="e">
        <f t="shared" si="18"/>
        <v>#N/A</v>
      </c>
      <c r="AC62" t="e">
        <f t="shared" si="19"/>
        <v>#N/A</v>
      </c>
      <c r="AE62" t="e">
        <f>INDEX('HEX GEN BACKEND'!M:M,MATCH('HEX GEN'!V62,'HEX GEN BACKEND'!L:L,0))</f>
        <v>#N/A</v>
      </c>
      <c r="AF62" t="e">
        <f>INDEX('HEX GEN BACKEND'!M:M,MATCH('HEX GEN'!W62,'HEX GEN BACKEND'!L:L,0))</f>
        <v>#N/A</v>
      </c>
      <c r="AG62" t="e">
        <f>INDEX('HEX GEN BACKEND'!M:M,MATCH('HEX GEN'!X62,'HEX GEN BACKEND'!L:L,0))</f>
        <v>#N/A</v>
      </c>
      <c r="AH62" t="e">
        <f>INDEX('HEX GEN BACKEND'!M:M,MATCH('HEX GEN'!Y62,'HEX GEN BACKEND'!L:L,0))</f>
        <v>#N/A</v>
      </c>
      <c r="AI62" t="e">
        <f>INDEX('HEX GEN BACKEND'!M:M,MATCH('HEX GEN'!Z62,'HEX GEN BACKEND'!L:L,0))</f>
        <v>#N/A</v>
      </c>
      <c r="AJ62" t="e">
        <f>INDEX('HEX GEN BACKEND'!M:M,MATCH('HEX GEN'!AA62,'HEX GEN BACKEND'!L:L,0))</f>
        <v>#N/A</v>
      </c>
      <c r="AK62" t="e">
        <f>INDEX('HEX GEN BACKEND'!M:M,MATCH('HEX GEN'!AB62,'HEX GEN BACKEND'!L:L,0))</f>
        <v>#N/A</v>
      </c>
      <c r="AL62" t="e">
        <f>INDEX('HEX GEN BACKEND'!M:M,MATCH('HEX GEN'!AC62,'HEX GEN BACKEND'!L:L,0))</f>
        <v>#N/A</v>
      </c>
      <c r="AN62" t="e">
        <f t="shared" si="10"/>
        <v>#N/A</v>
      </c>
    </row>
    <row r="63" spans="1:40" x14ac:dyDescent="0.25">
      <c r="A63" s="45" t="s">
        <v>191</v>
      </c>
      <c r="B63" s="25"/>
      <c r="C63" s="41"/>
      <c r="D63" s="27"/>
      <c r="E63" s="10"/>
      <c r="F63" s="29"/>
      <c r="G63" s="31"/>
      <c r="H63" s="40"/>
      <c r="I63" s="42" t="e">
        <f t="shared" si="20"/>
        <v>#N/A</v>
      </c>
      <c r="L63" t="e">
        <f>INDEX('HEX GEN BACKEND'!B:B,MATCH(B63,'HEX GEN BACKEND'!A:A,0))</f>
        <v>#N/A</v>
      </c>
      <c r="M63">
        <f>IF(ISNUMBER(MATCH(C63,'HEX GEN BACKEND'!G:G,0)),INDEX('HEX GEN BACKEND'!J:J,MATCH(C63,'HEX GEN BACKEND'!G:G,0)),C63)</f>
        <v>0</v>
      </c>
      <c r="N63" t="e">
        <f>INDEX('HEX GEN BACKEND'!E:E,MATCH(D63,'HEX GEN BACKEND'!D:D,0))</f>
        <v>#N/A</v>
      </c>
      <c r="O63">
        <f>IF(ISNUMBER(MATCH(E63,'HEX GEN BACKEND'!H:H,0)),INDEX('HEX GEN BACKEND'!J:J,MATCH(E63,'HEX GEN BACKEND'!H:H,0)),E63)</f>
        <v>0</v>
      </c>
      <c r="P63" t="e">
        <f>INDEX('HEX GEN BACKEND'!E:E,MATCH(F63,'HEX GEN BACKEND'!D:D,0))</f>
        <v>#N/A</v>
      </c>
      <c r="Q63">
        <f>IF(ISNUMBER(MATCH(G63,'HEX GEN BACKEND'!I:I,0)),INDEX('HEX GEN BACKEND'!J:J,MATCH(G63,'HEX GEN BACKEND'!I:I,0)),G63)</f>
        <v>0</v>
      </c>
      <c r="R63" t="e">
        <f>INDEX('HEX GEN BACKEND'!E:E,MATCH(H63,'HEX GEN BACKEND'!D:D,0))</f>
        <v>#N/A</v>
      </c>
      <c r="T63" t="e">
        <f t="shared" si="11"/>
        <v>#N/A</v>
      </c>
      <c r="V63" t="e">
        <f t="shared" si="12"/>
        <v>#N/A</v>
      </c>
      <c r="W63" t="e">
        <f t="shared" si="13"/>
        <v>#N/A</v>
      </c>
      <c r="X63" t="e">
        <f t="shared" si="14"/>
        <v>#N/A</v>
      </c>
      <c r="Y63" t="e">
        <f t="shared" si="15"/>
        <v>#N/A</v>
      </c>
      <c r="Z63" t="e">
        <f t="shared" si="16"/>
        <v>#N/A</v>
      </c>
      <c r="AA63" t="e">
        <f t="shared" si="17"/>
        <v>#N/A</v>
      </c>
      <c r="AB63" t="e">
        <f t="shared" si="18"/>
        <v>#N/A</v>
      </c>
      <c r="AC63" t="e">
        <f t="shared" si="19"/>
        <v>#N/A</v>
      </c>
      <c r="AE63" t="e">
        <f>INDEX('HEX GEN BACKEND'!M:M,MATCH('HEX GEN'!V63,'HEX GEN BACKEND'!L:L,0))</f>
        <v>#N/A</v>
      </c>
      <c r="AF63" t="e">
        <f>INDEX('HEX GEN BACKEND'!M:M,MATCH('HEX GEN'!W63,'HEX GEN BACKEND'!L:L,0))</f>
        <v>#N/A</v>
      </c>
      <c r="AG63" t="e">
        <f>INDEX('HEX GEN BACKEND'!M:M,MATCH('HEX GEN'!X63,'HEX GEN BACKEND'!L:L,0))</f>
        <v>#N/A</v>
      </c>
      <c r="AH63" t="e">
        <f>INDEX('HEX GEN BACKEND'!M:M,MATCH('HEX GEN'!Y63,'HEX GEN BACKEND'!L:L,0))</f>
        <v>#N/A</v>
      </c>
      <c r="AI63" t="e">
        <f>INDEX('HEX GEN BACKEND'!M:M,MATCH('HEX GEN'!Z63,'HEX GEN BACKEND'!L:L,0))</f>
        <v>#N/A</v>
      </c>
      <c r="AJ63" t="e">
        <f>INDEX('HEX GEN BACKEND'!M:M,MATCH('HEX GEN'!AA63,'HEX GEN BACKEND'!L:L,0))</f>
        <v>#N/A</v>
      </c>
      <c r="AK63" t="e">
        <f>INDEX('HEX GEN BACKEND'!M:M,MATCH('HEX GEN'!AB63,'HEX GEN BACKEND'!L:L,0))</f>
        <v>#N/A</v>
      </c>
      <c r="AL63" t="e">
        <f>INDEX('HEX GEN BACKEND'!M:M,MATCH('HEX GEN'!AC63,'HEX GEN BACKEND'!L:L,0))</f>
        <v>#N/A</v>
      </c>
      <c r="AN63" t="e">
        <f t="shared" si="10"/>
        <v>#N/A</v>
      </c>
    </row>
    <row r="64" spans="1:40" x14ac:dyDescent="0.25">
      <c r="A64" s="45" t="s">
        <v>192</v>
      </c>
      <c r="B64" s="25"/>
      <c r="C64" s="41"/>
      <c r="D64" s="27"/>
      <c r="E64" s="10"/>
      <c r="F64" s="29"/>
      <c r="G64" s="31"/>
      <c r="H64" s="40"/>
      <c r="I64" s="42" t="e">
        <f t="shared" si="20"/>
        <v>#N/A</v>
      </c>
      <c r="L64" t="e">
        <f>INDEX('HEX GEN BACKEND'!B:B,MATCH(B64,'HEX GEN BACKEND'!A:A,0))</f>
        <v>#N/A</v>
      </c>
      <c r="M64">
        <f>IF(ISNUMBER(MATCH(C64,'HEX GEN BACKEND'!G:G,0)),INDEX('HEX GEN BACKEND'!J:J,MATCH(C64,'HEX GEN BACKEND'!G:G,0)),C64)</f>
        <v>0</v>
      </c>
      <c r="N64" t="e">
        <f>INDEX('HEX GEN BACKEND'!E:E,MATCH(D64,'HEX GEN BACKEND'!D:D,0))</f>
        <v>#N/A</v>
      </c>
      <c r="O64">
        <f>IF(ISNUMBER(MATCH(E64,'HEX GEN BACKEND'!H:H,0)),INDEX('HEX GEN BACKEND'!J:J,MATCH(E64,'HEX GEN BACKEND'!H:H,0)),E64)</f>
        <v>0</v>
      </c>
      <c r="P64" t="e">
        <f>INDEX('HEX GEN BACKEND'!E:E,MATCH(F64,'HEX GEN BACKEND'!D:D,0))</f>
        <v>#N/A</v>
      </c>
      <c r="Q64">
        <f>IF(ISNUMBER(MATCH(G64,'HEX GEN BACKEND'!I:I,0)),INDEX('HEX GEN BACKEND'!J:J,MATCH(G64,'HEX GEN BACKEND'!I:I,0)),G64)</f>
        <v>0</v>
      </c>
      <c r="R64" t="e">
        <f>INDEX('HEX GEN BACKEND'!E:E,MATCH(H64,'HEX GEN BACKEND'!D:D,0))</f>
        <v>#N/A</v>
      </c>
      <c r="T64" t="e">
        <f t="shared" si="11"/>
        <v>#N/A</v>
      </c>
      <c r="V64" t="e">
        <f t="shared" si="12"/>
        <v>#N/A</v>
      </c>
      <c r="W64" t="e">
        <f t="shared" si="13"/>
        <v>#N/A</v>
      </c>
      <c r="X64" t="e">
        <f t="shared" si="14"/>
        <v>#N/A</v>
      </c>
      <c r="Y64" t="e">
        <f t="shared" si="15"/>
        <v>#N/A</v>
      </c>
      <c r="Z64" t="e">
        <f t="shared" si="16"/>
        <v>#N/A</v>
      </c>
      <c r="AA64" t="e">
        <f t="shared" si="17"/>
        <v>#N/A</v>
      </c>
      <c r="AB64" t="e">
        <f t="shared" si="18"/>
        <v>#N/A</v>
      </c>
      <c r="AC64" t="e">
        <f t="shared" si="19"/>
        <v>#N/A</v>
      </c>
      <c r="AE64" t="e">
        <f>INDEX('HEX GEN BACKEND'!M:M,MATCH('HEX GEN'!V64,'HEX GEN BACKEND'!L:L,0))</f>
        <v>#N/A</v>
      </c>
      <c r="AF64" t="e">
        <f>INDEX('HEX GEN BACKEND'!M:M,MATCH('HEX GEN'!W64,'HEX GEN BACKEND'!L:L,0))</f>
        <v>#N/A</v>
      </c>
      <c r="AG64" t="e">
        <f>INDEX('HEX GEN BACKEND'!M:M,MATCH('HEX GEN'!X64,'HEX GEN BACKEND'!L:L,0))</f>
        <v>#N/A</v>
      </c>
      <c r="AH64" t="e">
        <f>INDEX('HEX GEN BACKEND'!M:M,MATCH('HEX GEN'!Y64,'HEX GEN BACKEND'!L:L,0))</f>
        <v>#N/A</v>
      </c>
      <c r="AI64" t="e">
        <f>INDEX('HEX GEN BACKEND'!M:M,MATCH('HEX GEN'!Z64,'HEX GEN BACKEND'!L:L,0))</f>
        <v>#N/A</v>
      </c>
      <c r="AJ64" t="e">
        <f>INDEX('HEX GEN BACKEND'!M:M,MATCH('HEX GEN'!AA64,'HEX GEN BACKEND'!L:L,0))</f>
        <v>#N/A</v>
      </c>
      <c r="AK64" t="e">
        <f>INDEX('HEX GEN BACKEND'!M:M,MATCH('HEX GEN'!AB64,'HEX GEN BACKEND'!L:L,0))</f>
        <v>#N/A</v>
      </c>
      <c r="AL64" t="e">
        <f>INDEX('HEX GEN BACKEND'!M:M,MATCH('HEX GEN'!AC64,'HEX GEN BACKEND'!L:L,0))</f>
        <v>#N/A</v>
      </c>
      <c r="AN64" t="e">
        <f t="shared" si="10"/>
        <v>#N/A</v>
      </c>
    </row>
    <row r="65" spans="1:40" x14ac:dyDescent="0.25">
      <c r="A65" s="45" t="s">
        <v>193</v>
      </c>
      <c r="B65" s="25"/>
      <c r="C65" s="41"/>
      <c r="D65" s="27"/>
      <c r="E65" s="10"/>
      <c r="F65" s="29"/>
      <c r="G65" s="31"/>
      <c r="H65" s="40"/>
      <c r="I65" s="42" t="e">
        <f t="shared" si="20"/>
        <v>#N/A</v>
      </c>
      <c r="L65" t="e">
        <f>INDEX('HEX GEN BACKEND'!B:B,MATCH(B65,'HEX GEN BACKEND'!A:A,0))</f>
        <v>#N/A</v>
      </c>
      <c r="M65">
        <f>IF(ISNUMBER(MATCH(C65,'HEX GEN BACKEND'!G:G,0)),INDEX('HEX GEN BACKEND'!J:J,MATCH(C65,'HEX GEN BACKEND'!G:G,0)),C65)</f>
        <v>0</v>
      </c>
      <c r="N65" t="e">
        <f>INDEX('HEX GEN BACKEND'!E:E,MATCH(D65,'HEX GEN BACKEND'!D:D,0))</f>
        <v>#N/A</v>
      </c>
      <c r="O65">
        <f>IF(ISNUMBER(MATCH(E65,'HEX GEN BACKEND'!H:H,0)),INDEX('HEX GEN BACKEND'!J:J,MATCH(E65,'HEX GEN BACKEND'!H:H,0)),E65)</f>
        <v>0</v>
      </c>
      <c r="P65" t="e">
        <f>INDEX('HEX GEN BACKEND'!E:E,MATCH(F65,'HEX GEN BACKEND'!D:D,0))</f>
        <v>#N/A</v>
      </c>
      <c r="Q65">
        <f>IF(ISNUMBER(MATCH(G65,'HEX GEN BACKEND'!I:I,0)),INDEX('HEX GEN BACKEND'!J:J,MATCH(G65,'HEX GEN BACKEND'!I:I,0)),G65)</f>
        <v>0</v>
      </c>
      <c r="R65" t="e">
        <f>INDEX('HEX GEN BACKEND'!E:E,MATCH(H65,'HEX GEN BACKEND'!D:D,0))</f>
        <v>#N/A</v>
      </c>
      <c r="T65" t="e">
        <f t="shared" si="11"/>
        <v>#N/A</v>
      </c>
      <c r="V65" t="e">
        <f t="shared" si="12"/>
        <v>#N/A</v>
      </c>
      <c r="W65" t="e">
        <f t="shared" si="13"/>
        <v>#N/A</v>
      </c>
      <c r="X65" t="e">
        <f t="shared" si="14"/>
        <v>#N/A</v>
      </c>
      <c r="Y65" t="e">
        <f t="shared" si="15"/>
        <v>#N/A</v>
      </c>
      <c r="Z65" t="e">
        <f t="shared" si="16"/>
        <v>#N/A</v>
      </c>
      <c r="AA65" t="e">
        <f t="shared" si="17"/>
        <v>#N/A</v>
      </c>
      <c r="AB65" t="e">
        <f t="shared" si="18"/>
        <v>#N/A</v>
      </c>
      <c r="AC65" t="e">
        <f t="shared" si="19"/>
        <v>#N/A</v>
      </c>
      <c r="AE65" t="e">
        <f>INDEX('HEX GEN BACKEND'!M:M,MATCH('HEX GEN'!V65,'HEX GEN BACKEND'!L:L,0))</f>
        <v>#N/A</v>
      </c>
      <c r="AF65" t="e">
        <f>INDEX('HEX GEN BACKEND'!M:M,MATCH('HEX GEN'!W65,'HEX GEN BACKEND'!L:L,0))</f>
        <v>#N/A</v>
      </c>
      <c r="AG65" t="e">
        <f>INDEX('HEX GEN BACKEND'!M:M,MATCH('HEX GEN'!X65,'HEX GEN BACKEND'!L:L,0))</f>
        <v>#N/A</v>
      </c>
      <c r="AH65" t="e">
        <f>INDEX('HEX GEN BACKEND'!M:M,MATCH('HEX GEN'!Y65,'HEX GEN BACKEND'!L:L,0))</f>
        <v>#N/A</v>
      </c>
      <c r="AI65" t="e">
        <f>INDEX('HEX GEN BACKEND'!M:M,MATCH('HEX GEN'!Z65,'HEX GEN BACKEND'!L:L,0))</f>
        <v>#N/A</v>
      </c>
      <c r="AJ65" t="e">
        <f>INDEX('HEX GEN BACKEND'!M:M,MATCH('HEX GEN'!AA65,'HEX GEN BACKEND'!L:L,0))</f>
        <v>#N/A</v>
      </c>
      <c r="AK65" t="e">
        <f>INDEX('HEX GEN BACKEND'!M:M,MATCH('HEX GEN'!AB65,'HEX GEN BACKEND'!L:L,0))</f>
        <v>#N/A</v>
      </c>
      <c r="AL65" t="e">
        <f>INDEX('HEX GEN BACKEND'!M:M,MATCH('HEX GEN'!AC65,'HEX GEN BACKEND'!L:L,0))</f>
        <v>#N/A</v>
      </c>
      <c r="AN65" t="e">
        <f t="shared" si="10"/>
        <v>#N/A</v>
      </c>
    </row>
    <row r="66" spans="1:40" x14ac:dyDescent="0.25">
      <c r="A66" s="45"/>
      <c r="B66" s="25"/>
      <c r="C66" s="41"/>
      <c r="D66" s="27"/>
      <c r="E66" s="10"/>
      <c r="F66" s="29"/>
      <c r="G66" s="31"/>
      <c r="H66" s="40"/>
      <c r="I66" s="42" t="e">
        <f t="shared" si="20"/>
        <v>#N/A</v>
      </c>
      <c r="L66" t="e">
        <f>INDEX('HEX GEN BACKEND'!B:B,MATCH(B66,'HEX GEN BACKEND'!A:A,0))</f>
        <v>#N/A</v>
      </c>
      <c r="M66">
        <f>IF(ISNUMBER(MATCH(C66,'HEX GEN BACKEND'!G:G,0)),INDEX('HEX GEN BACKEND'!J:J,MATCH(C66,'HEX GEN BACKEND'!G:G,0)),C66)</f>
        <v>0</v>
      </c>
      <c r="N66" t="e">
        <f>INDEX('HEX GEN BACKEND'!E:E,MATCH(D66,'HEX GEN BACKEND'!D:D,0))</f>
        <v>#N/A</v>
      </c>
      <c r="O66">
        <f>IF(ISNUMBER(MATCH(E66,'HEX GEN BACKEND'!H:H,0)),INDEX('HEX GEN BACKEND'!J:J,MATCH(E66,'HEX GEN BACKEND'!H:H,0)),E66)</f>
        <v>0</v>
      </c>
      <c r="P66" t="e">
        <f>INDEX('HEX GEN BACKEND'!E:E,MATCH(F66,'HEX GEN BACKEND'!D:D,0))</f>
        <v>#N/A</v>
      </c>
      <c r="Q66">
        <f>IF(ISNUMBER(MATCH(G66,'HEX GEN BACKEND'!I:I,0)),INDEX('HEX GEN BACKEND'!J:J,MATCH(G66,'HEX GEN BACKEND'!I:I,0)),G66)</f>
        <v>0</v>
      </c>
      <c r="R66" t="e">
        <f>INDEX('HEX GEN BACKEND'!E:E,MATCH(H66,'HEX GEN BACKEND'!D:D,0))</f>
        <v>#N/A</v>
      </c>
      <c r="T66" t="e">
        <f t="shared" si="11"/>
        <v>#N/A</v>
      </c>
      <c r="V66" t="e">
        <f t="shared" si="12"/>
        <v>#N/A</v>
      </c>
      <c r="W66" t="e">
        <f t="shared" si="13"/>
        <v>#N/A</v>
      </c>
      <c r="X66" t="e">
        <f t="shared" si="14"/>
        <v>#N/A</v>
      </c>
      <c r="Y66" t="e">
        <f t="shared" si="15"/>
        <v>#N/A</v>
      </c>
      <c r="Z66" t="e">
        <f t="shared" si="16"/>
        <v>#N/A</v>
      </c>
      <c r="AA66" t="e">
        <f t="shared" si="17"/>
        <v>#N/A</v>
      </c>
      <c r="AB66" t="e">
        <f t="shared" si="18"/>
        <v>#N/A</v>
      </c>
      <c r="AC66" t="e">
        <f t="shared" si="19"/>
        <v>#N/A</v>
      </c>
      <c r="AE66" t="e">
        <f>INDEX('HEX GEN BACKEND'!M:M,MATCH('HEX GEN'!V66,'HEX GEN BACKEND'!L:L,0))</f>
        <v>#N/A</v>
      </c>
      <c r="AF66" t="e">
        <f>INDEX('HEX GEN BACKEND'!M:M,MATCH('HEX GEN'!W66,'HEX GEN BACKEND'!L:L,0))</f>
        <v>#N/A</v>
      </c>
      <c r="AG66" t="e">
        <f>INDEX('HEX GEN BACKEND'!M:M,MATCH('HEX GEN'!X66,'HEX GEN BACKEND'!L:L,0))</f>
        <v>#N/A</v>
      </c>
      <c r="AH66" t="e">
        <f>INDEX('HEX GEN BACKEND'!M:M,MATCH('HEX GEN'!Y66,'HEX GEN BACKEND'!L:L,0))</f>
        <v>#N/A</v>
      </c>
      <c r="AI66" t="e">
        <f>INDEX('HEX GEN BACKEND'!M:M,MATCH('HEX GEN'!Z66,'HEX GEN BACKEND'!L:L,0))</f>
        <v>#N/A</v>
      </c>
      <c r="AJ66" t="e">
        <f>INDEX('HEX GEN BACKEND'!M:M,MATCH('HEX GEN'!AA66,'HEX GEN BACKEND'!L:L,0))</f>
        <v>#N/A</v>
      </c>
      <c r="AK66" t="e">
        <f>INDEX('HEX GEN BACKEND'!M:M,MATCH('HEX GEN'!AB66,'HEX GEN BACKEND'!L:L,0))</f>
        <v>#N/A</v>
      </c>
      <c r="AL66" t="e">
        <f>INDEX('HEX GEN BACKEND'!M:M,MATCH('HEX GEN'!AC66,'HEX GEN BACKEND'!L:L,0))</f>
        <v>#N/A</v>
      </c>
      <c r="AN66" t="e">
        <f t="shared" si="10"/>
        <v>#N/A</v>
      </c>
    </row>
    <row r="67" spans="1:40" x14ac:dyDescent="0.25">
      <c r="A67" s="45"/>
      <c r="B67" s="25"/>
      <c r="C67" s="41"/>
      <c r="D67" s="27"/>
      <c r="E67" s="10"/>
      <c r="F67" s="29"/>
      <c r="G67" s="31"/>
      <c r="H67" s="40"/>
      <c r="I67" s="42" t="e">
        <f t="shared" si="20"/>
        <v>#N/A</v>
      </c>
      <c r="L67" t="e">
        <f>INDEX('HEX GEN BACKEND'!B:B,MATCH(B67,'HEX GEN BACKEND'!A:A,0))</f>
        <v>#N/A</v>
      </c>
      <c r="M67">
        <f>IF(ISNUMBER(MATCH(C67,'HEX GEN BACKEND'!G:G,0)),INDEX('HEX GEN BACKEND'!J:J,MATCH(C67,'HEX GEN BACKEND'!G:G,0)),C67)</f>
        <v>0</v>
      </c>
      <c r="N67" t="e">
        <f>INDEX('HEX GEN BACKEND'!E:E,MATCH(D67,'HEX GEN BACKEND'!D:D,0))</f>
        <v>#N/A</v>
      </c>
      <c r="O67">
        <f>IF(ISNUMBER(MATCH(E67,'HEX GEN BACKEND'!H:H,0)),INDEX('HEX GEN BACKEND'!J:J,MATCH(E67,'HEX GEN BACKEND'!H:H,0)),E67)</f>
        <v>0</v>
      </c>
      <c r="P67" t="e">
        <f>INDEX('HEX GEN BACKEND'!E:E,MATCH(F67,'HEX GEN BACKEND'!D:D,0))</f>
        <v>#N/A</v>
      </c>
      <c r="Q67">
        <f>IF(ISNUMBER(MATCH(G67,'HEX GEN BACKEND'!I:I,0)),INDEX('HEX GEN BACKEND'!J:J,MATCH(G67,'HEX GEN BACKEND'!I:I,0)),G67)</f>
        <v>0</v>
      </c>
      <c r="R67" t="e">
        <f>INDEX('HEX GEN BACKEND'!E:E,MATCH(H67,'HEX GEN BACKEND'!D:D,0))</f>
        <v>#N/A</v>
      </c>
      <c r="T67" t="e">
        <f t="shared" si="11"/>
        <v>#N/A</v>
      </c>
      <c r="V67" t="e">
        <f t="shared" si="12"/>
        <v>#N/A</v>
      </c>
      <c r="W67" t="e">
        <f t="shared" si="13"/>
        <v>#N/A</v>
      </c>
      <c r="X67" t="e">
        <f t="shared" si="14"/>
        <v>#N/A</v>
      </c>
      <c r="Y67" t="e">
        <f t="shared" si="15"/>
        <v>#N/A</v>
      </c>
      <c r="Z67" t="e">
        <f t="shared" si="16"/>
        <v>#N/A</v>
      </c>
      <c r="AA67" t="e">
        <f t="shared" si="17"/>
        <v>#N/A</v>
      </c>
      <c r="AB67" t="e">
        <f t="shared" si="18"/>
        <v>#N/A</v>
      </c>
      <c r="AC67" t="e">
        <f t="shared" si="19"/>
        <v>#N/A</v>
      </c>
      <c r="AE67" t="e">
        <f>INDEX('HEX GEN BACKEND'!M:M,MATCH('HEX GEN'!V67,'HEX GEN BACKEND'!L:L,0))</f>
        <v>#N/A</v>
      </c>
      <c r="AF67" t="e">
        <f>INDEX('HEX GEN BACKEND'!M:M,MATCH('HEX GEN'!W67,'HEX GEN BACKEND'!L:L,0))</f>
        <v>#N/A</v>
      </c>
      <c r="AG67" t="e">
        <f>INDEX('HEX GEN BACKEND'!M:M,MATCH('HEX GEN'!X67,'HEX GEN BACKEND'!L:L,0))</f>
        <v>#N/A</v>
      </c>
      <c r="AH67" t="e">
        <f>INDEX('HEX GEN BACKEND'!M:M,MATCH('HEX GEN'!Y67,'HEX GEN BACKEND'!L:L,0))</f>
        <v>#N/A</v>
      </c>
      <c r="AI67" t="e">
        <f>INDEX('HEX GEN BACKEND'!M:M,MATCH('HEX GEN'!Z67,'HEX GEN BACKEND'!L:L,0))</f>
        <v>#N/A</v>
      </c>
      <c r="AJ67" t="e">
        <f>INDEX('HEX GEN BACKEND'!M:M,MATCH('HEX GEN'!AA67,'HEX GEN BACKEND'!L:L,0))</f>
        <v>#N/A</v>
      </c>
      <c r="AK67" t="e">
        <f>INDEX('HEX GEN BACKEND'!M:M,MATCH('HEX GEN'!AB67,'HEX GEN BACKEND'!L:L,0))</f>
        <v>#N/A</v>
      </c>
      <c r="AL67" t="e">
        <f>INDEX('HEX GEN BACKEND'!M:M,MATCH('HEX GEN'!AC67,'HEX GEN BACKEND'!L:L,0))</f>
        <v>#N/A</v>
      </c>
      <c r="AN67" t="e">
        <f t="shared" ref="AN67:AN101" si="21">AE67&amp;AF67&amp;AG67&amp;AH67&amp;AI67&amp;AJ67&amp;AK67&amp;AL67</f>
        <v>#N/A</v>
      </c>
    </row>
    <row r="68" spans="1:40" x14ac:dyDescent="0.25">
      <c r="A68" s="45"/>
      <c r="B68" s="25"/>
      <c r="C68" s="41"/>
      <c r="D68" s="27"/>
      <c r="E68" s="10"/>
      <c r="F68" s="29"/>
      <c r="G68" s="31"/>
      <c r="H68" s="40"/>
      <c r="I68" s="42" t="e">
        <f t="shared" si="20"/>
        <v>#N/A</v>
      </c>
      <c r="L68" t="e">
        <f>INDEX('HEX GEN BACKEND'!B:B,MATCH(B68,'HEX GEN BACKEND'!A:A,0))</f>
        <v>#N/A</v>
      </c>
      <c r="M68">
        <f>IF(ISNUMBER(MATCH(C68,'HEX GEN BACKEND'!G:G,0)),INDEX('HEX GEN BACKEND'!J:J,MATCH(C68,'HEX GEN BACKEND'!G:G,0)),C68)</f>
        <v>0</v>
      </c>
      <c r="N68" t="e">
        <f>INDEX('HEX GEN BACKEND'!E:E,MATCH(D68,'HEX GEN BACKEND'!D:D,0))</f>
        <v>#N/A</v>
      </c>
      <c r="O68">
        <f>IF(ISNUMBER(MATCH(E68,'HEX GEN BACKEND'!H:H,0)),INDEX('HEX GEN BACKEND'!J:J,MATCH(E68,'HEX GEN BACKEND'!H:H,0)),E68)</f>
        <v>0</v>
      </c>
      <c r="P68" t="e">
        <f>INDEX('HEX GEN BACKEND'!E:E,MATCH(F68,'HEX GEN BACKEND'!D:D,0))</f>
        <v>#N/A</v>
      </c>
      <c r="Q68">
        <f>IF(ISNUMBER(MATCH(G68,'HEX GEN BACKEND'!I:I,0)),INDEX('HEX GEN BACKEND'!J:J,MATCH(G68,'HEX GEN BACKEND'!I:I,0)),G68)</f>
        <v>0</v>
      </c>
      <c r="R68" t="e">
        <f>INDEX('HEX GEN BACKEND'!E:E,MATCH(H68,'HEX GEN BACKEND'!D:D,0))</f>
        <v>#N/A</v>
      </c>
      <c r="T68" t="e">
        <f t="shared" si="11"/>
        <v>#N/A</v>
      </c>
      <c r="V68" t="e">
        <f t="shared" si="12"/>
        <v>#N/A</v>
      </c>
      <c r="W68" t="e">
        <f t="shared" si="13"/>
        <v>#N/A</v>
      </c>
      <c r="X68" t="e">
        <f t="shared" si="14"/>
        <v>#N/A</v>
      </c>
      <c r="Y68" t="e">
        <f t="shared" si="15"/>
        <v>#N/A</v>
      </c>
      <c r="Z68" t="e">
        <f t="shared" si="16"/>
        <v>#N/A</v>
      </c>
      <c r="AA68" t="e">
        <f t="shared" si="17"/>
        <v>#N/A</v>
      </c>
      <c r="AB68" t="e">
        <f t="shared" si="18"/>
        <v>#N/A</v>
      </c>
      <c r="AC68" t="e">
        <f t="shared" si="19"/>
        <v>#N/A</v>
      </c>
      <c r="AE68" t="e">
        <f>INDEX('HEX GEN BACKEND'!M:M,MATCH('HEX GEN'!V68,'HEX GEN BACKEND'!L:L,0))</f>
        <v>#N/A</v>
      </c>
      <c r="AF68" t="e">
        <f>INDEX('HEX GEN BACKEND'!M:M,MATCH('HEX GEN'!W68,'HEX GEN BACKEND'!L:L,0))</f>
        <v>#N/A</v>
      </c>
      <c r="AG68" t="e">
        <f>INDEX('HEX GEN BACKEND'!M:M,MATCH('HEX GEN'!X68,'HEX GEN BACKEND'!L:L,0))</f>
        <v>#N/A</v>
      </c>
      <c r="AH68" t="e">
        <f>INDEX('HEX GEN BACKEND'!M:M,MATCH('HEX GEN'!Y68,'HEX GEN BACKEND'!L:L,0))</f>
        <v>#N/A</v>
      </c>
      <c r="AI68" t="e">
        <f>INDEX('HEX GEN BACKEND'!M:M,MATCH('HEX GEN'!Z68,'HEX GEN BACKEND'!L:L,0))</f>
        <v>#N/A</v>
      </c>
      <c r="AJ68" t="e">
        <f>INDEX('HEX GEN BACKEND'!M:M,MATCH('HEX GEN'!AA68,'HEX GEN BACKEND'!L:L,0))</f>
        <v>#N/A</v>
      </c>
      <c r="AK68" t="e">
        <f>INDEX('HEX GEN BACKEND'!M:M,MATCH('HEX GEN'!AB68,'HEX GEN BACKEND'!L:L,0))</f>
        <v>#N/A</v>
      </c>
      <c r="AL68" t="e">
        <f>INDEX('HEX GEN BACKEND'!M:M,MATCH('HEX GEN'!AC68,'HEX GEN BACKEND'!L:L,0))</f>
        <v>#N/A</v>
      </c>
      <c r="AN68" t="e">
        <f t="shared" si="21"/>
        <v>#N/A</v>
      </c>
    </row>
    <row r="69" spans="1:40" x14ac:dyDescent="0.25">
      <c r="A69" s="45"/>
      <c r="B69" s="25"/>
      <c r="C69" s="41"/>
      <c r="D69" s="27"/>
      <c r="E69" s="10"/>
      <c r="F69" s="29"/>
      <c r="G69" s="31"/>
      <c r="H69" s="40"/>
      <c r="I69" s="42" t="e">
        <f t="shared" si="20"/>
        <v>#N/A</v>
      </c>
      <c r="L69" t="e">
        <f>INDEX('HEX GEN BACKEND'!B:B,MATCH(B69,'HEX GEN BACKEND'!A:A,0))</f>
        <v>#N/A</v>
      </c>
      <c r="M69">
        <f>IF(ISNUMBER(MATCH(C69,'HEX GEN BACKEND'!G:G,0)),INDEX('HEX GEN BACKEND'!J:J,MATCH(C69,'HEX GEN BACKEND'!G:G,0)),C69)</f>
        <v>0</v>
      </c>
      <c r="N69" t="e">
        <f>INDEX('HEX GEN BACKEND'!E:E,MATCH(D69,'HEX GEN BACKEND'!D:D,0))</f>
        <v>#N/A</v>
      </c>
      <c r="O69">
        <f>IF(ISNUMBER(MATCH(E69,'HEX GEN BACKEND'!H:H,0)),INDEX('HEX GEN BACKEND'!J:J,MATCH(E69,'HEX GEN BACKEND'!H:H,0)),E69)</f>
        <v>0</v>
      </c>
      <c r="P69" t="e">
        <f>INDEX('HEX GEN BACKEND'!E:E,MATCH(F69,'HEX GEN BACKEND'!D:D,0))</f>
        <v>#N/A</v>
      </c>
      <c r="Q69">
        <f>IF(ISNUMBER(MATCH(G69,'HEX GEN BACKEND'!I:I,0)),INDEX('HEX GEN BACKEND'!J:J,MATCH(G69,'HEX GEN BACKEND'!I:I,0)),G69)</f>
        <v>0</v>
      </c>
      <c r="R69" t="e">
        <f>INDEX('HEX GEN BACKEND'!E:E,MATCH(H69,'HEX GEN BACKEND'!D:D,0))</f>
        <v>#N/A</v>
      </c>
      <c r="T69" t="e">
        <f t="shared" si="11"/>
        <v>#N/A</v>
      </c>
      <c r="V69" t="e">
        <f t="shared" si="12"/>
        <v>#N/A</v>
      </c>
      <c r="W69" t="e">
        <f t="shared" si="13"/>
        <v>#N/A</v>
      </c>
      <c r="X69" t="e">
        <f t="shared" si="14"/>
        <v>#N/A</v>
      </c>
      <c r="Y69" t="e">
        <f t="shared" si="15"/>
        <v>#N/A</v>
      </c>
      <c r="Z69" t="e">
        <f t="shared" si="16"/>
        <v>#N/A</v>
      </c>
      <c r="AA69" t="e">
        <f t="shared" si="17"/>
        <v>#N/A</v>
      </c>
      <c r="AB69" t="e">
        <f t="shared" si="18"/>
        <v>#N/A</v>
      </c>
      <c r="AC69" t="e">
        <f t="shared" si="19"/>
        <v>#N/A</v>
      </c>
      <c r="AE69" t="e">
        <f>INDEX('HEX GEN BACKEND'!M:M,MATCH('HEX GEN'!V69,'HEX GEN BACKEND'!L:L,0))</f>
        <v>#N/A</v>
      </c>
      <c r="AF69" t="e">
        <f>INDEX('HEX GEN BACKEND'!M:M,MATCH('HEX GEN'!W69,'HEX GEN BACKEND'!L:L,0))</f>
        <v>#N/A</v>
      </c>
      <c r="AG69" t="e">
        <f>INDEX('HEX GEN BACKEND'!M:M,MATCH('HEX GEN'!X69,'HEX GEN BACKEND'!L:L,0))</f>
        <v>#N/A</v>
      </c>
      <c r="AH69" t="e">
        <f>INDEX('HEX GEN BACKEND'!M:M,MATCH('HEX GEN'!Y69,'HEX GEN BACKEND'!L:L,0))</f>
        <v>#N/A</v>
      </c>
      <c r="AI69" t="e">
        <f>INDEX('HEX GEN BACKEND'!M:M,MATCH('HEX GEN'!Z69,'HEX GEN BACKEND'!L:L,0))</f>
        <v>#N/A</v>
      </c>
      <c r="AJ69" t="e">
        <f>INDEX('HEX GEN BACKEND'!M:M,MATCH('HEX GEN'!AA69,'HEX GEN BACKEND'!L:L,0))</f>
        <v>#N/A</v>
      </c>
      <c r="AK69" t="e">
        <f>INDEX('HEX GEN BACKEND'!M:M,MATCH('HEX GEN'!AB69,'HEX GEN BACKEND'!L:L,0))</f>
        <v>#N/A</v>
      </c>
      <c r="AL69" t="e">
        <f>INDEX('HEX GEN BACKEND'!M:M,MATCH('HEX GEN'!AC69,'HEX GEN BACKEND'!L:L,0))</f>
        <v>#N/A</v>
      </c>
      <c r="AN69" t="e">
        <f t="shared" si="21"/>
        <v>#N/A</v>
      </c>
    </row>
    <row r="70" spans="1:40" x14ac:dyDescent="0.25">
      <c r="A70" s="45"/>
      <c r="B70" s="25"/>
      <c r="C70" s="41"/>
      <c r="D70" s="27"/>
      <c r="E70" s="10"/>
      <c r="F70" s="29"/>
      <c r="G70" s="31"/>
      <c r="H70" s="40"/>
      <c r="I70" s="42" t="e">
        <f t="shared" si="20"/>
        <v>#N/A</v>
      </c>
      <c r="L70" t="e">
        <f>INDEX('HEX GEN BACKEND'!B:B,MATCH(B70,'HEX GEN BACKEND'!A:A,0))</f>
        <v>#N/A</v>
      </c>
      <c r="M70">
        <f>IF(ISNUMBER(MATCH(C70,'HEX GEN BACKEND'!G:G,0)),INDEX('HEX GEN BACKEND'!J:J,MATCH(C70,'HEX GEN BACKEND'!G:G,0)),C70)</f>
        <v>0</v>
      </c>
      <c r="N70" t="e">
        <f>INDEX('HEX GEN BACKEND'!E:E,MATCH(D70,'HEX GEN BACKEND'!D:D,0))</f>
        <v>#N/A</v>
      </c>
      <c r="O70">
        <f>IF(ISNUMBER(MATCH(E70,'HEX GEN BACKEND'!H:H,0)),INDEX('HEX GEN BACKEND'!J:J,MATCH(E70,'HEX GEN BACKEND'!H:H,0)),E70)</f>
        <v>0</v>
      </c>
      <c r="P70" t="e">
        <f>INDEX('HEX GEN BACKEND'!E:E,MATCH(F70,'HEX GEN BACKEND'!D:D,0))</f>
        <v>#N/A</v>
      </c>
      <c r="Q70">
        <f>IF(ISNUMBER(MATCH(G70,'HEX GEN BACKEND'!I:I,0)),INDEX('HEX GEN BACKEND'!J:J,MATCH(G70,'HEX GEN BACKEND'!I:I,0)),G70)</f>
        <v>0</v>
      </c>
      <c r="R70" t="e">
        <f>INDEX('HEX GEN BACKEND'!E:E,MATCH(H70,'HEX GEN BACKEND'!D:D,0))</f>
        <v>#N/A</v>
      </c>
      <c r="T70" t="e">
        <f t="shared" si="11"/>
        <v>#N/A</v>
      </c>
      <c r="V70" t="e">
        <f t="shared" si="12"/>
        <v>#N/A</v>
      </c>
      <c r="W70" t="e">
        <f t="shared" si="13"/>
        <v>#N/A</v>
      </c>
      <c r="X70" t="e">
        <f t="shared" si="14"/>
        <v>#N/A</v>
      </c>
      <c r="Y70" t="e">
        <f t="shared" si="15"/>
        <v>#N/A</v>
      </c>
      <c r="Z70" t="e">
        <f t="shared" si="16"/>
        <v>#N/A</v>
      </c>
      <c r="AA70" t="e">
        <f t="shared" si="17"/>
        <v>#N/A</v>
      </c>
      <c r="AB70" t="e">
        <f t="shared" si="18"/>
        <v>#N/A</v>
      </c>
      <c r="AC70" t="e">
        <f t="shared" si="19"/>
        <v>#N/A</v>
      </c>
      <c r="AE70" t="e">
        <f>INDEX('HEX GEN BACKEND'!M:M,MATCH('HEX GEN'!V70,'HEX GEN BACKEND'!L:L,0))</f>
        <v>#N/A</v>
      </c>
      <c r="AF70" t="e">
        <f>INDEX('HEX GEN BACKEND'!M:M,MATCH('HEX GEN'!W70,'HEX GEN BACKEND'!L:L,0))</f>
        <v>#N/A</v>
      </c>
      <c r="AG70" t="e">
        <f>INDEX('HEX GEN BACKEND'!M:M,MATCH('HEX GEN'!X70,'HEX GEN BACKEND'!L:L,0))</f>
        <v>#N/A</v>
      </c>
      <c r="AH70" t="e">
        <f>INDEX('HEX GEN BACKEND'!M:M,MATCH('HEX GEN'!Y70,'HEX GEN BACKEND'!L:L,0))</f>
        <v>#N/A</v>
      </c>
      <c r="AI70" t="e">
        <f>INDEX('HEX GEN BACKEND'!M:M,MATCH('HEX GEN'!Z70,'HEX GEN BACKEND'!L:L,0))</f>
        <v>#N/A</v>
      </c>
      <c r="AJ70" t="e">
        <f>INDEX('HEX GEN BACKEND'!M:M,MATCH('HEX GEN'!AA70,'HEX GEN BACKEND'!L:L,0))</f>
        <v>#N/A</v>
      </c>
      <c r="AK70" t="e">
        <f>INDEX('HEX GEN BACKEND'!M:M,MATCH('HEX GEN'!AB70,'HEX GEN BACKEND'!L:L,0))</f>
        <v>#N/A</v>
      </c>
      <c r="AL70" t="e">
        <f>INDEX('HEX GEN BACKEND'!M:M,MATCH('HEX GEN'!AC70,'HEX GEN BACKEND'!L:L,0))</f>
        <v>#N/A</v>
      </c>
      <c r="AN70" t="e">
        <f t="shared" si="21"/>
        <v>#N/A</v>
      </c>
    </row>
    <row r="71" spans="1:40" x14ac:dyDescent="0.25">
      <c r="A71" s="45"/>
      <c r="B71" s="25"/>
      <c r="C71" s="41"/>
      <c r="D71" s="27"/>
      <c r="E71" s="10"/>
      <c r="F71" s="29"/>
      <c r="G71" s="31"/>
      <c r="H71" s="40"/>
      <c r="I71" s="42" t="e">
        <f t="shared" si="20"/>
        <v>#N/A</v>
      </c>
      <c r="L71" t="e">
        <f>INDEX('HEX GEN BACKEND'!B:B,MATCH(B71,'HEX GEN BACKEND'!A:A,0))</f>
        <v>#N/A</v>
      </c>
      <c r="M71">
        <f>IF(ISNUMBER(MATCH(C71,'HEX GEN BACKEND'!G:G,0)),INDEX('HEX GEN BACKEND'!J:J,MATCH(C71,'HEX GEN BACKEND'!G:G,0)),C71)</f>
        <v>0</v>
      </c>
      <c r="N71" t="e">
        <f>INDEX('HEX GEN BACKEND'!E:E,MATCH(D71,'HEX GEN BACKEND'!D:D,0))</f>
        <v>#N/A</v>
      </c>
      <c r="O71">
        <f>IF(ISNUMBER(MATCH(E71,'HEX GEN BACKEND'!H:H,0)),INDEX('HEX GEN BACKEND'!J:J,MATCH(E71,'HEX GEN BACKEND'!H:H,0)),E71)</f>
        <v>0</v>
      </c>
      <c r="P71" t="e">
        <f>INDEX('HEX GEN BACKEND'!E:E,MATCH(F71,'HEX GEN BACKEND'!D:D,0))</f>
        <v>#N/A</v>
      </c>
      <c r="Q71">
        <f>IF(ISNUMBER(MATCH(G71,'HEX GEN BACKEND'!I:I,0)),INDEX('HEX GEN BACKEND'!J:J,MATCH(G71,'HEX GEN BACKEND'!I:I,0)),G71)</f>
        <v>0</v>
      </c>
      <c r="R71" t="e">
        <f>INDEX('HEX GEN BACKEND'!E:E,MATCH(H71,'HEX GEN BACKEND'!D:D,0))</f>
        <v>#N/A</v>
      </c>
      <c r="T71" t="e">
        <f t="shared" si="11"/>
        <v>#N/A</v>
      </c>
      <c r="V71" t="e">
        <f t="shared" si="12"/>
        <v>#N/A</v>
      </c>
      <c r="W71" t="e">
        <f t="shared" si="13"/>
        <v>#N/A</v>
      </c>
      <c r="X71" t="e">
        <f t="shared" si="14"/>
        <v>#N/A</v>
      </c>
      <c r="Y71" t="e">
        <f t="shared" si="15"/>
        <v>#N/A</v>
      </c>
      <c r="Z71" t="e">
        <f t="shared" si="16"/>
        <v>#N/A</v>
      </c>
      <c r="AA71" t="e">
        <f t="shared" si="17"/>
        <v>#N/A</v>
      </c>
      <c r="AB71" t="e">
        <f t="shared" si="18"/>
        <v>#N/A</v>
      </c>
      <c r="AC71" t="e">
        <f t="shared" si="19"/>
        <v>#N/A</v>
      </c>
      <c r="AE71" t="e">
        <f>INDEX('HEX GEN BACKEND'!M:M,MATCH('HEX GEN'!V71,'HEX GEN BACKEND'!L:L,0))</f>
        <v>#N/A</v>
      </c>
      <c r="AF71" t="e">
        <f>INDEX('HEX GEN BACKEND'!M:M,MATCH('HEX GEN'!W71,'HEX GEN BACKEND'!L:L,0))</f>
        <v>#N/A</v>
      </c>
      <c r="AG71" t="e">
        <f>INDEX('HEX GEN BACKEND'!M:M,MATCH('HEX GEN'!X71,'HEX GEN BACKEND'!L:L,0))</f>
        <v>#N/A</v>
      </c>
      <c r="AH71" t="e">
        <f>INDEX('HEX GEN BACKEND'!M:M,MATCH('HEX GEN'!Y71,'HEX GEN BACKEND'!L:L,0))</f>
        <v>#N/A</v>
      </c>
      <c r="AI71" t="e">
        <f>INDEX('HEX GEN BACKEND'!M:M,MATCH('HEX GEN'!Z71,'HEX GEN BACKEND'!L:L,0))</f>
        <v>#N/A</v>
      </c>
      <c r="AJ71" t="e">
        <f>INDEX('HEX GEN BACKEND'!M:M,MATCH('HEX GEN'!AA71,'HEX GEN BACKEND'!L:L,0))</f>
        <v>#N/A</v>
      </c>
      <c r="AK71" t="e">
        <f>INDEX('HEX GEN BACKEND'!M:M,MATCH('HEX GEN'!AB71,'HEX GEN BACKEND'!L:L,0))</f>
        <v>#N/A</v>
      </c>
      <c r="AL71" t="e">
        <f>INDEX('HEX GEN BACKEND'!M:M,MATCH('HEX GEN'!AC71,'HEX GEN BACKEND'!L:L,0))</f>
        <v>#N/A</v>
      </c>
      <c r="AN71" t="e">
        <f t="shared" si="21"/>
        <v>#N/A</v>
      </c>
    </row>
    <row r="72" spans="1:40" x14ac:dyDescent="0.25">
      <c r="A72" s="45"/>
      <c r="B72" s="25"/>
      <c r="C72" s="41"/>
      <c r="D72" s="27"/>
      <c r="E72" s="10"/>
      <c r="F72" s="29"/>
      <c r="G72" s="31"/>
      <c r="H72" s="40"/>
      <c r="I72" s="42" t="e">
        <f t="shared" si="20"/>
        <v>#N/A</v>
      </c>
      <c r="L72" t="e">
        <f>INDEX('HEX GEN BACKEND'!B:B,MATCH(B72,'HEX GEN BACKEND'!A:A,0))</f>
        <v>#N/A</v>
      </c>
      <c r="M72">
        <f>IF(ISNUMBER(MATCH(C72,'HEX GEN BACKEND'!G:G,0)),INDEX('HEX GEN BACKEND'!J:J,MATCH(C72,'HEX GEN BACKEND'!G:G,0)),C72)</f>
        <v>0</v>
      </c>
      <c r="N72" t="e">
        <f>INDEX('HEX GEN BACKEND'!E:E,MATCH(D72,'HEX GEN BACKEND'!D:D,0))</f>
        <v>#N/A</v>
      </c>
      <c r="O72">
        <f>IF(ISNUMBER(MATCH(E72,'HEX GEN BACKEND'!H:H,0)),INDEX('HEX GEN BACKEND'!J:J,MATCH(E72,'HEX GEN BACKEND'!H:H,0)),E72)</f>
        <v>0</v>
      </c>
      <c r="P72" t="e">
        <f>INDEX('HEX GEN BACKEND'!E:E,MATCH(F72,'HEX GEN BACKEND'!D:D,0))</f>
        <v>#N/A</v>
      </c>
      <c r="Q72">
        <f>IF(ISNUMBER(MATCH(G72,'HEX GEN BACKEND'!I:I,0)),INDEX('HEX GEN BACKEND'!J:J,MATCH(G72,'HEX GEN BACKEND'!I:I,0)),G72)</f>
        <v>0</v>
      </c>
      <c r="R72" t="e">
        <f>INDEX('HEX GEN BACKEND'!E:E,MATCH(H72,'HEX GEN BACKEND'!D:D,0))</f>
        <v>#N/A</v>
      </c>
      <c r="T72" t="e">
        <f t="shared" si="11"/>
        <v>#N/A</v>
      </c>
      <c r="V72" t="e">
        <f t="shared" si="12"/>
        <v>#N/A</v>
      </c>
      <c r="W72" t="e">
        <f t="shared" si="13"/>
        <v>#N/A</v>
      </c>
      <c r="X72" t="e">
        <f t="shared" si="14"/>
        <v>#N/A</v>
      </c>
      <c r="Y72" t="e">
        <f t="shared" si="15"/>
        <v>#N/A</v>
      </c>
      <c r="Z72" t="e">
        <f t="shared" si="16"/>
        <v>#N/A</v>
      </c>
      <c r="AA72" t="e">
        <f t="shared" si="17"/>
        <v>#N/A</v>
      </c>
      <c r="AB72" t="e">
        <f t="shared" si="18"/>
        <v>#N/A</v>
      </c>
      <c r="AC72" t="e">
        <f t="shared" si="19"/>
        <v>#N/A</v>
      </c>
      <c r="AE72" t="e">
        <f>INDEX('HEX GEN BACKEND'!M:M,MATCH('HEX GEN'!V72,'HEX GEN BACKEND'!L:L,0))</f>
        <v>#N/A</v>
      </c>
      <c r="AF72" t="e">
        <f>INDEX('HEX GEN BACKEND'!M:M,MATCH('HEX GEN'!W72,'HEX GEN BACKEND'!L:L,0))</f>
        <v>#N/A</v>
      </c>
      <c r="AG72" t="e">
        <f>INDEX('HEX GEN BACKEND'!M:M,MATCH('HEX GEN'!X72,'HEX GEN BACKEND'!L:L,0))</f>
        <v>#N/A</v>
      </c>
      <c r="AH72" t="e">
        <f>INDEX('HEX GEN BACKEND'!M:M,MATCH('HEX GEN'!Y72,'HEX GEN BACKEND'!L:L,0))</f>
        <v>#N/A</v>
      </c>
      <c r="AI72" t="e">
        <f>INDEX('HEX GEN BACKEND'!M:M,MATCH('HEX GEN'!Z72,'HEX GEN BACKEND'!L:L,0))</f>
        <v>#N/A</v>
      </c>
      <c r="AJ72" t="e">
        <f>INDEX('HEX GEN BACKEND'!M:M,MATCH('HEX GEN'!AA72,'HEX GEN BACKEND'!L:L,0))</f>
        <v>#N/A</v>
      </c>
      <c r="AK72" t="e">
        <f>INDEX('HEX GEN BACKEND'!M:M,MATCH('HEX GEN'!AB72,'HEX GEN BACKEND'!L:L,0))</f>
        <v>#N/A</v>
      </c>
      <c r="AL72" t="e">
        <f>INDEX('HEX GEN BACKEND'!M:M,MATCH('HEX GEN'!AC72,'HEX GEN BACKEND'!L:L,0))</f>
        <v>#N/A</v>
      </c>
      <c r="AN72" t="e">
        <f t="shared" si="21"/>
        <v>#N/A</v>
      </c>
    </row>
    <row r="73" spans="1:40" x14ac:dyDescent="0.25">
      <c r="A73" s="45"/>
      <c r="B73" s="25"/>
      <c r="C73" s="41"/>
      <c r="D73" s="27"/>
      <c r="E73" s="10"/>
      <c r="F73" s="29"/>
      <c r="G73" s="31"/>
      <c r="H73" s="40"/>
      <c r="I73" s="42" t="e">
        <f t="shared" si="20"/>
        <v>#N/A</v>
      </c>
      <c r="L73" t="e">
        <f>INDEX('HEX GEN BACKEND'!B:B,MATCH(B73,'HEX GEN BACKEND'!A:A,0))</f>
        <v>#N/A</v>
      </c>
      <c r="M73">
        <f>IF(ISNUMBER(MATCH(C73,'HEX GEN BACKEND'!G:G,0)),INDEX('HEX GEN BACKEND'!J:J,MATCH(C73,'HEX GEN BACKEND'!G:G,0)),C73)</f>
        <v>0</v>
      </c>
      <c r="N73" t="e">
        <f>INDEX('HEX GEN BACKEND'!E:E,MATCH(D73,'HEX GEN BACKEND'!D:D,0))</f>
        <v>#N/A</v>
      </c>
      <c r="O73">
        <f>IF(ISNUMBER(MATCH(E73,'HEX GEN BACKEND'!H:H,0)),INDEX('HEX GEN BACKEND'!J:J,MATCH(E73,'HEX GEN BACKEND'!H:H,0)),E73)</f>
        <v>0</v>
      </c>
      <c r="P73" t="e">
        <f>INDEX('HEX GEN BACKEND'!E:E,MATCH(F73,'HEX GEN BACKEND'!D:D,0))</f>
        <v>#N/A</v>
      </c>
      <c r="Q73">
        <f>IF(ISNUMBER(MATCH(G73,'HEX GEN BACKEND'!I:I,0)),INDEX('HEX GEN BACKEND'!J:J,MATCH(G73,'HEX GEN BACKEND'!I:I,0)),G73)</f>
        <v>0</v>
      </c>
      <c r="R73" t="e">
        <f>INDEX('HEX GEN BACKEND'!E:E,MATCH(H73,'HEX GEN BACKEND'!D:D,0))</f>
        <v>#N/A</v>
      </c>
      <c r="T73" t="e">
        <f t="shared" si="11"/>
        <v>#N/A</v>
      </c>
      <c r="V73" t="e">
        <f t="shared" si="12"/>
        <v>#N/A</v>
      </c>
      <c r="W73" t="e">
        <f t="shared" si="13"/>
        <v>#N/A</v>
      </c>
      <c r="X73" t="e">
        <f t="shared" si="14"/>
        <v>#N/A</v>
      </c>
      <c r="Y73" t="e">
        <f t="shared" si="15"/>
        <v>#N/A</v>
      </c>
      <c r="Z73" t="e">
        <f t="shared" si="16"/>
        <v>#N/A</v>
      </c>
      <c r="AA73" t="e">
        <f t="shared" si="17"/>
        <v>#N/A</v>
      </c>
      <c r="AB73" t="e">
        <f t="shared" si="18"/>
        <v>#N/A</v>
      </c>
      <c r="AC73" t="e">
        <f t="shared" si="19"/>
        <v>#N/A</v>
      </c>
      <c r="AE73" t="e">
        <f>INDEX('HEX GEN BACKEND'!M:M,MATCH('HEX GEN'!V73,'HEX GEN BACKEND'!L:L,0))</f>
        <v>#N/A</v>
      </c>
      <c r="AF73" t="e">
        <f>INDEX('HEX GEN BACKEND'!M:M,MATCH('HEX GEN'!W73,'HEX GEN BACKEND'!L:L,0))</f>
        <v>#N/A</v>
      </c>
      <c r="AG73" t="e">
        <f>INDEX('HEX GEN BACKEND'!M:M,MATCH('HEX GEN'!X73,'HEX GEN BACKEND'!L:L,0))</f>
        <v>#N/A</v>
      </c>
      <c r="AH73" t="e">
        <f>INDEX('HEX GEN BACKEND'!M:M,MATCH('HEX GEN'!Y73,'HEX GEN BACKEND'!L:L,0))</f>
        <v>#N/A</v>
      </c>
      <c r="AI73" t="e">
        <f>INDEX('HEX GEN BACKEND'!M:M,MATCH('HEX GEN'!Z73,'HEX GEN BACKEND'!L:L,0))</f>
        <v>#N/A</v>
      </c>
      <c r="AJ73" t="e">
        <f>INDEX('HEX GEN BACKEND'!M:M,MATCH('HEX GEN'!AA73,'HEX GEN BACKEND'!L:L,0))</f>
        <v>#N/A</v>
      </c>
      <c r="AK73" t="e">
        <f>INDEX('HEX GEN BACKEND'!M:M,MATCH('HEX GEN'!AB73,'HEX GEN BACKEND'!L:L,0))</f>
        <v>#N/A</v>
      </c>
      <c r="AL73" t="e">
        <f>INDEX('HEX GEN BACKEND'!M:M,MATCH('HEX GEN'!AC73,'HEX GEN BACKEND'!L:L,0))</f>
        <v>#N/A</v>
      </c>
      <c r="AN73" t="e">
        <f t="shared" si="21"/>
        <v>#N/A</v>
      </c>
    </row>
    <row r="74" spans="1:40" x14ac:dyDescent="0.25">
      <c r="A74" s="45"/>
      <c r="B74" s="25"/>
      <c r="C74" s="41"/>
      <c r="D74" s="27"/>
      <c r="E74" s="10"/>
      <c r="F74" s="29"/>
      <c r="G74" s="31"/>
      <c r="H74" s="40"/>
      <c r="I74" s="42" t="e">
        <f t="shared" si="20"/>
        <v>#N/A</v>
      </c>
      <c r="L74" t="e">
        <f>INDEX('HEX GEN BACKEND'!B:B,MATCH(B74,'HEX GEN BACKEND'!A:A,0))</f>
        <v>#N/A</v>
      </c>
      <c r="M74">
        <f>IF(ISNUMBER(MATCH(C74,'HEX GEN BACKEND'!G:G,0)),INDEX('HEX GEN BACKEND'!J:J,MATCH(C74,'HEX GEN BACKEND'!G:G,0)),C74)</f>
        <v>0</v>
      </c>
      <c r="N74" t="e">
        <f>INDEX('HEX GEN BACKEND'!E:E,MATCH(D74,'HEX GEN BACKEND'!D:D,0))</f>
        <v>#N/A</v>
      </c>
      <c r="O74">
        <f>IF(ISNUMBER(MATCH(E74,'HEX GEN BACKEND'!H:H,0)),INDEX('HEX GEN BACKEND'!J:J,MATCH(E74,'HEX GEN BACKEND'!H:H,0)),E74)</f>
        <v>0</v>
      </c>
      <c r="P74" t="e">
        <f>INDEX('HEX GEN BACKEND'!E:E,MATCH(F74,'HEX GEN BACKEND'!D:D,0))</f>
        <v>#N/A</v>
      </c>
      <c r="Q74">
        <f>IF(ISNUMBER(MATCH(G74,'HEX GEN BACKEND'!I:I,0)),INDEX('HEX GEN BACKEND'!J:J,MATCH(G74,'HEX GEN BACKEND'!I:I,0)),G74)</f>
        <v>0</v>
      </c>
      <c r="R74" t="e">
        <f>INDEX('HEX GEN BACKEND'!E:E,MATCH(H74,'HEX GEN BACKEND'!D:D,0))</f>
        <v>#N/A</v>
      </c>
      <c r="T74" t="e">
        <f t="shared" si="11"/>
        <v>#N/A</v>
      </c>
      <c r="V74" t="e">
        <f t="shared" si="12"/>
        <v>#N/A</v>
      </c>
      <c r="W74" t="e">
        <f t="shared" si="13"/>
        <v>#N/A</v>
      </c>
      <c r="X74" t="e">
        <f t="shared" si="14"/>
        <v>#N/A</v>
      </c>
      <c r="Y74" t="e">
        <f t="shared" si="15"/>
        <v>#N/A</v>
      </c>
      <c r="Z74" t="e">
        <f t="shared" si="16"/>
        <v>#N/A</v>
      </c>
      <c r="AA74" t="e">
        <f t="shared" si="17"/>
        <v>#N/A</v>
      </c>
      <c r="AB74" t="e">
        <f t="shared" si="18"/>
        <v>#N/A</v>
      </c>
      <c r="AC74" t="e">
        <f t="shared" si="19"/>
        <v>#N/A</v>
      </c>
      <c r="AE74" t="e">
        <f>INDEX('HEX GEN BACKEND'!M:M,MATCH('HEX GEN'!V74,'HEX GEN BACKEND'!L:L,0))</f>
        <v>#N/A</v>
      </c>
      <c r="AF74" t="e">
        <f>INDEX('HEX GEN BACKEND'!M:M,MATCH('HEX GEN'!W74,'HEX GEN BACKEND'!L:L,0))</f>
        <v>#N/A</v>
      </c>
      <c r="AG74" t="e">
        <f>INDEX('HEX GEN BACKEND'!M:M,MATCH('HEX GEN'!X74,'HEX GEN BACKEND'!L:L,0))</f>
        <v>#N/A</v>
      </c>
      <c r="AH74" t="e">
        <f>INDEX('HEX GEN BACKEND'!M:M,MATCH('HEX GEN'!Y74,'HEX GEN BACKEND'!L:L,0))</f>
        <v>#N/A</v>
      </c>
      <c r="AI74" t="e">
        <f>INDEX('HEX GEN BACKEND'!M:M,MATCH('HEX GEN'!Z74,'HEX GEN BACKEND'!L:L,0))</f>
        <v>#N/A</v>
      </c>
      <c r="AJ74" t="e">
        <f>INDEX('HEX GEN BACKEND'!M:M,MATCH('HEX GEN'!AA74,'HEX GEN BACKEND'!L:L,0))</f>
        <v>#N/A</v>
      </c>
      <c r="AK74" t="e">
        <f>INDEX('HEX GEN BACKEND'!M:M,MATCH('HEX GEN'!AB74,'HEX GEN BACKEND'!L:L,0))</f>
        <v>#N/A</v>
      </c>
      <c r="AL74" t="e">
        <f>INDEX('HEX GEN BACKEND'!M:M,MATCH('HEX GEN'!AC74,'HEX GEN BACKEND'!L:L,0))</f>
        <v>#N/A</v>
      </c>
      <c r="AN74" t="e">
        <f t="shared" si="21"/>
        <v>#N/A</v>
      </c>
    </row>
    <row r="75" spans="1:40" x14ac:dyDescent="0.25">
      <c r="A75" s="45"/>
      <c r="B75" s="25"/>
      <c r="C75" s="41"/>
      <c r="D75" s="27"/>
      <c r="E75" s="10"/>
      <c r="F75" s="29"/>
      <c r="G75" s="31"/>
      <c r="H75" s="40"/>
      <c r="I75" s="42" t="e">
        <f t="shared" si="20"/>
        <v>#N/A</v>
      </c>
      <c r="L75" t="e">
        <f>INDEX('HEX GEN BACKEND'!B:B,MATCH(B75,'HEX GEN BACKEND'!A:A,0))</f>
        <v>#N/A</v>
      </c>
      <c r="M75">
        <f>IF(ISNUMBER(MATCH(C75,'HEX GEN BACKEND'!G:G,0)),INDEX('HEX GEN BACKEND'!J:J,MATCH(C75,'HEX GEN BACKEND'!G:G,0)),C75)</f>
        <v>0</v>
      </c>
      <c r="N75" t="e">
        <f>INDEX('HEX GEN BACKEND'!E:E,MATCH(D75,'HEX GEN BACKEND'!D:D,0))</f>
        <v>#N/A</v>
      </c>
      <c r="O75">
        <f>IF(ISNUMBER(MATCH(E75,'HEX GEN BACKEND'!H:H,0)),INDEX('HEX GEN BACKEND'!J:J,MATCH(E75,'HEX GEN BACKEND'!H:H,0)),E75)</f>
        <v>0</v>
      </c>
      <c r="P75" t="e">
        <f>INDEX('HEX GEN BACKEND'!E:E,MATCH(F75,'HEX GEN BACKEND'!D:D,0))</f>
        <v>#N/A</v>
      </c>
      <c r="Q75">
        <f>IF(ISNUMBER(MATCH(G75,'HEX GEN BACKEND'!I:I,0)),INDEX('HEX GEN BACKEND'!J:J,MATCH(G75,'HEX GEN BACKEND'!I:I,0)),G75)</f>
        <v>0</v>
      </c>
      <c r="R75" t="e">
        <f>INDEX('HEX GEN BACKEND'!E:E,MATCH(H75,'HEX GEN BACKEND'!D:D,0))</f>
        <v>#N/A</v>
      </c>
      <c r="T75" t="e">
        <f t="shared" si="11"/>
        <v>#N/A</v>
      </c>
      <c r="V75" t="e">
        <f t="shared" si="12"/>
        <v>#N/A</v>
      </c>
      <c r="W75" t="e">
        <f t="shared" si="13"/>
        <v>#N/A</v>
      </c>
      <c r="X75" t="e">
        <f t="shared" si="14"/>
        <v>#N/A</v>
      </c>
      <c r="Y75" t="e">
        <f t="shared" si="15"/>
        <v>#N/A</v>
      </c>
      <c r="Z75" t="e">
        <f t="shared" si="16"/>
        <v>#N/A</v>
      </c>
      <c r="AA75" t="e">
        <f t="shared" si="17"/>
        <v>#N/A</v>
      </c>
      <c r="AB75" t="e">
        <f t="shared" si="18"/>
        <v>#N/A</v>
      </c>
      <c r="AC75" t="e">
        <f t="shared" si="19"/>
        <v>#N/A</v>
      </c>
      <c r="AE75" t="e">
        <f>INDEX('HEX GEN BACKEND'!M:M,MATCH('HEX GEN'!V75,'HEX GEN BACKEND'!L:L,0))</f>
        <v>#N/A</v>
      </c>
      <c r="AF75" t="e">
        <f>INDEX('HEX GEN BACKEND'!M:M,MATCH('HEX GEN'!W75,'HEX GEN BACKEND'!L:L,0))</f>
        <v>#N/A</v>
      </c>
      <c r="AG75" t="e">
        <f>INDEX('HEX GEN BACKEND'!M:M,MATCH('HEX GEN'!X75,'HEX GEN BACKEND'!L:L,0))</f>
        <v>#N/A</v>
      </c>
      <c r="AH75" t="e">
        <f>INDEX('HEX GEN BACKEND'!M:M,MATCH('HEX GEN'!Y75,'HEX GEN BACKEND'!L:L,0))</f>
        <v>#N/A</v>
      </c>
      <c r="AI75" t="e">
        <f>INDEX('HEX GEN BACKEND'!M:M,MATCH('HEX GEN'!Z75,'HEX GEN BACKEND'!L:L,0))</f>
        <v>#N/A</v>
      </c>
      <c r="AJ75" t="e">
        <f>INDEX('HEX GEN BACKEND'!M:M,MATCH('HEX GEN'!AA75,'HEX GEN BACKEND'!L:L,0))</f>
        <v>#N/A</v>
      </c>
      <c r="AK75" t="e">
        <f>INDEX('HEX GEN BACKEND'!M:M,MATCH('HEX GEN'!AB75,'HEX GEN BACKEND'!L:L,0))</f>
        <v>#N/A</v>
      </c>
      <c r="AL75" t="e">
        <f>INDEX('HEX GEN BACKEND'!M:M,MATCH('HEX GEN'!AC75,'HEX GEN BACKEND'!L:L,0))</f>
        <v>#N/A</v>
      </c>
      <c r="AN75" t="e">
        <f t="shared" si="21"/>
        <v>#N/A</v>
      </c>
    </row>
    <row r="76" spans="1:40" x14ac:dyDescent="0.25">
      <c r="A76" s="45"/>
      <c r="B76" s="25"/>
      <c r="C76" s="41"/>
      <c r="D76" s="27"/>
      <c r="E76" s="10"/>
      <c r="F76" s="29"/>
      <c r="G76" s="31"/>
      <c r="H76" s="40"/>
      <c r="I76" s="42" t="e">
        <f t="shared" si="20"/>
        <v>#N/A</v>
      </c>
      <c r="L76" t="e">
        <f>INDEX('HEX GEN BACKEND'!B:B,MATCH(B76,'HEX GEN BACKEND'!A:A,0))</f>
        <v>#N/A</v>
      </c>
      <c r="M76">
        <f>IF(ISNUMBER(MATCH(C76,'HEX GEN BACKEND'!G:G,0)),INDEX('HEX GEN BACKEND'!J:J,MATCH(C76,'HEX GEN BACKEND'!G:G,0)),C76)</f>
        <v>0</v>
      </c>
      <c r="N76" t="e">
        <f>INDEX('HEX GEN BACKEND'!E:E,MATCH(D76,'HEX GEN BACKEND'!D:D,0))</f>
        <v>#N/A</v>
      </c>
      <c r="O76">
        <f>IF(ISNUMBER(MATCH(E76,'HEX GEN BACKEND'!H:H,0)),INDEX('HEX GEN BACKEND'!J:J,MATCH(E76,'HEX GEN BACKEND'!H:H,0)),E76)</f>
        <v>0</v>
      </c>
      <c r="P76" t="e">
        <f>INDEX('HEX GEN BACKEND'!E:E,MATCH(F76,'HEX GEN BACKEND'!D:D,0))</f>
        <v>#N/A</v>
      </c>
      <c r="Q76">
        <f>IF(ISNUMBER(MATCH(G76,'HEX GEN BACKEND'!I:I,0)),INDEX('HEX GEN BACKEND'!J:J,MATCH(G76,'HEX GEN BACKEND'!I:I,0)),G76)</f>
        <v>0</v>
      </c>
      <c r="R76" t="e">
        <f>INDEX('HEX GEN BACKEND'!E:E,MATCH(H76,'HEX GEN BACKEND'!D:D,0))</f>
        <v>#N/A</v>
      </c>
      <c r="T76" t="e">
        <f t="shared" si="11"/>
        <v>#N/A</v>
      </c>
      <c r="V76" t="e">
        <f t="shared" si="12"/>
        <v>#N/A</v>
      </c>
      <c r="W76" t="e">
        <f t="shared" si="13"/>
        <v>#N/A</v>
      </c>
      <c r="X76" t="e">
        <f t="shared" si="14"/>
        <v>#N/A</v>
      </c>
      <c r="Y76" t="e">
        <f t="shared" si="15"/>
        <v>#N/A</v>
      </c>
      <c r="Z76" t="e">
        <f t="shared" si="16"/>
        <v>#N/A</v>
      </c>
      <c r="AA76" t="e">
        <f t="shared" si="17"/>
        <v>#N/A</v>
      </c>
      <c r="AB76" t="e">
        <f t="shared" si="18"/>
        <v>#N/A</v>
      </c>
      <c r="AC76" t="e">
        <f t="shared" si="19"/>
        <v>#N/A</v>
      </c>
      <c r="AE76" t="e">
        <f>INDEX('HEX GEN BACKEND'!M:M,MATCH('HEX GEN'!V76,'HEX GEN BACKEND'!L:L,0))</f>
        <v>#N/A</v>
      </c>
      <c r="AF76" t="e">
        <f>INDEX('HEX GEN BACKEND'!M:M,MATCH('HEX GEN'!W76,'HEX GEN BACKEND'!L:L,0))</f>
        <v>#N/A</v>
      </c>
      <c r="AG76" t="e">
        <f>INDEX('HEX GEN BACKEND'!M:M,MATCH('HEX GEN'!X76,'HEX GEN BACKEND'!L:L,0))</f>
        <v>#N/A</v>
      </c>
      <c r="AH76" t="e">
        <f>INDEX('HEX GEN BACKEND'!M:M,MATCH('HEX GEN'!Y76,'HEX GEN BACKEND'!L:L,0))</f>
        <v>#N/A</v>
      </c>
      <c r="AI76" t="e">
        <f>INDEX('HEX GEN BACKEND'!M:M,MATCH('HEX GEN'!Z76,'HEX GEN BACKEND'!L:L,0))</f>
        <v>#N/A</v>
      </c>
      <c r="AJ76" t="e">
        <f>INDEX('HEX GEN BACKEND'!M:M,MATCH('HEX GEN'!AA76,'HEX GEN BACKEND'!L:L,0))</f>
        <v>#N/A</v>
      </c>
      <c r="AK76" t="e">
        <f>INDEX('HEX GEN BACKEND'!M:M,MATCH('HEX GEN'!AB76,'HEX GEN BACKEND'!L:L,0))</f>
        <v>#N/A</v>
      </c>
      <c r="AL76" t="e">
        <f>INDEX('HEX GEN BACKEND'!M:M,MATCH('HEX GEN'!AC76,'HEX GEN BACKEND'!L:L,0))</f>
        <v>#N/A</v>
      </c>
      <c r="AN76" t="e">
        <f t="shared" si="21"/>
        <v>#N/A</v>
      </c>
    </row>
    <row r="77" spans="1:40" x14ac:dyDescent="0.25">
      <c r="A77" s="45"/>
      <c r="B77" s="25"/>
      <c r="C77" s="41"/>
      <c r="D77" s="27"/>
      <c r="E77" s="10"/>
      <c r="F77" s="29"/>
      <c r="G77" s="31"/>
      <c r="H77" s="40"/>
      <c r="I77" s="42" t="e">
        <f t="shared" si="20"/>
        <v>#N/A</v>
      </c>
      <c r="L77" t="e">
        <f>INDEX('HEX GEN BACKEND'!B:B,MATCH(B77,'HEX GEN BACKEND'!A:A,0))</f>
        <v>#N/A</v>
      </c>
      <c r="M77">
        <f>IF(ISNUMBER(MATCH(C77,'HEX GEN BACKEND'!G:G,0)),INDEX('HEX GEN BACKEND'!J:J,MATCH(C77,'HEX GEN BACKEND'!G:G,0)),C77)</f>
        <v>0</v>
      </c>
      <c r="N77" t="e">
        <f>INDEX('HEX GEN BACKEND'!E:E,MATCH(D77,'HEX GEN BACKEND'!D:D,0))</f>
        <v>#N/A</v>
      </c>
      <c r="O77">
        <f>IF(ISNUMBER(MATCH(E77,'HEX GEN BACKEND'!H:H,0)),INDEX('HEX GEN BACKEND'!J:J,MATCH(E77,'HEX GEN BACKEND'!H:H,0)),E77)</f>
        <v>0</v>
      </c>
      <c r="P77" t="e">
        <f>INDEX('HEX GEN BACKEND'!E:E,MATCH(F77,'HEX GEN BACKEND'!D:D,0))</f>
        <v>#N/A</v>
      </c>
      <c r="Q77">
        <f>IF(ISNUMBER(MATCH(G77,'HEX GEN BACKEND'!I:I,0)),INDEX('HEX GEN BACKEND'!J:J,MATCH(G77,'HEX GEN BACKEND'!I:I,0)),G77)</f>
        <v>0</v>
      </c>
      <c r="R77" t="e">
        <f>INDEX('HEX GEN BACKEND'!E:E,MATCH(H77,'HEX GEN BACKEND'!D:D,0))</f>
        <v>#N/A</v>
      </c>
      <c r="T77" t="e">
        <f t="shared" si="11"/>
        <v>#N/A</v>
      </c>
      <c r="V77" t="e">
        <f t="shared" si="12"/>
        <v>#N/A</v>
      </c>
      <c r="W77" t="e">
        <f t="shared" si="13"/>
        <v>#N/A</v>
      </c>
      <c r="X77" t="e">
        <f t="shared" si="14"/>
        <v>#N/A</v>
      </c>
      <c r="Y77" t="e">
        <f t="shared" si="15"/>
        <v>#N/A</v>
      </c>
      <c r="Z77" t="e">
        <f t="shared" si="16"/>
        <v>#N/A</v>
      </c>
      <c r="AA77" t="e">
        <f t="shared" si="17"/>
        <v>#N/A</v>
      </c>
      <c r="AB77" t="e">
        <f t="shared" si="18"/>
        <v>#N/A</v>
      </c>
      <c r="AC77" t="e">
        <f t="shared" si="19"/>
        <v>#N/A</v>
      </c>
      <c r="AE77" t="e">
        <f>INDEX('HEX GEN BACKEND'!M:M,MATCH('HEX GEN'!V77,'HEX GEN BACKEND'!L:L,0))</f>
        <v>#N/A</v>
      </c>
      <c r="AF77" t="e">
        <f>INDEX('HEX GEN BACKEND'!M:M,MATCH('HEX GEN'!W77,'HEX GEN BACKEND'!L:L,0))</f>
        <v>#N/A</v>
      </c>
      <c r="AG77" t="e">
        <f>INDEX('HEX GEN BACKEND'!M:M,MATCH('HEX GEN'!X77,'HEX GEN BACKEND'!L:L,0))</f>
        <v>#N/A</v>
      </c>
      <c r="AH77" t="e">
        <f>INDEX('HEX GEN BACKEND'!M:M,MATCH('HEX GEN'!Y77,'HEX GEN BACKEND'!L:L,0))</f>
        <v>#N/A</v>
      </c>
      <c r="AI77" t="e">
        <f>INDEX('HEX GEN BACKEND'!M:M,MATCH('HEX GEN'!Z77,'HEX GEN BACKEND'!L:L,0))</f>
        <v>#N/A</v>
      </c>
      <c r="AJ77" t="e">
        <f>INDEX('HEX GEN BACKEND'!M:M,MATCH('HEX GEN'!AA77,'HEX GEN BACKEND'!L:L,0))</f>
        <v>#N/A</v>
      </c>
      <c r="AK77" t="e">
        <f>INDEX('HEX GEN BACKEND'!M:M,MATCH('HEX GEN'!AB77,'HEX GEN BACKEND'!L:L,0))</f>
        <v>#N/A</v>
      </c>
      <c r="AL77" t="e">
        <f>INDEX('HEX GEN BACKEND'!M:M,MATCH('HEX GEN'!AC77,'HEX GEN BACKEND'!L:L,0))</f>
        <v>#N/A</v>
      </c>
      <c r="AN77" t="e">
        <f t="shared" si="21"/>
        <v>#N/A</v>
      </c>
    </row>
    <row r="78" spans="1:40" x14ac:dyDescent="0.25">
      <c r="A78" s="45"/>
      <c r="B78" s="25"/>
      <c r="C78" s="41"/>
      <c r="D78" s="27"/>
      <c r="E78" s="10"/>
      <c r="F78" s="29"/>
      <c r="G78" s="31"/>
      <c r="H78" s="40"/>
      <c r="I78" s="42" t="e">
        <f t="shared" si="20"/>
        <v>#N/A</v>
      </c>
      <c r="L78" t="e">
        <f>INDEX('HEX GEN BACKEND'!B:B,MATCH(B78,'HEX GEN BACKEND'!A:A,0))</f>
        <v>#N/A</v>
      </c>
      <c r="M78">
        <f>IF(ISNUMBER(MATCH(C78,'HEX GEN BACKEND'!G:G,0)),INDEX('HEX GEN BACKEND'!J:J,MATCH(C78,'HEX GEN BACKEND'!G:G,0)),C78)</f>
        <v>0</v>
      </c>
      <c r="N78" t="e">
        <f>INDEX('HEX GEN BACKEND'!E:E,MATCH(D78,'HEX GEN BACKEND'!D:D,0))</f>
        <v>#N/A</v>
      </c>
      <c r="O78">
        <f>IF(ISNUMBER(MATCH(E78,'HEX GEN BACKEND'!H:H,0)),INDEX('HEX GEN BACKEND'!J:J,MATCH(E78,'HEX GEN BACKEND'!H:H,0)),E78)</f>
        <v>0</v>
      </c>
      <c r="P78" t="e">
        <f>INDEX('HEX GEN BACKEND'!E:E,MATCH(F78,'HEX GEN BACKEND'!D:D,0))</f>
        <v>#N/A</v>
      </c>
      <c r="Q78">
        <f>IF(ISNUMBER(MATCH(G78,'HEX GEN BACKEND'!I:I,0)),INDEX('HEX GEN BACKEND'!J:J,MATCH(G78,'HEX GEN BACKEND'!I:I,0)),G78)</f>
        <v>0</v>
      </c>
      <c r="R78" t="e">
        <f>INDEX('HEX GEN BACKEND'!E:E,MATCH(H78,'HEX GEN BACKEND'!D:D,0))</f>
        <v>#N/A</v>
      </c>
      <c r="T78" t="e">
        <f t="shared" si="11"/>
        <v>#N/A</v>
      </c>
      <c r="V78" t="e">
        <f t="shared" si="12"/>
        <v>#N/A</v>
      </c>
      <c r="W78" t="e">
        <f t="shared" si="13"/>
        <v>#N/A</v>
      </c>
      <c r="X78" t="e">
        <f t="shared" si="14"/>
        <v>#N/A</v>
      </c>
      <c r="Y78" t="e">
        <f t="shared" si="15"/>
        <v>#N/A</v>
      </c>
      <c r="Z78" t="e">
        <f t="shared" si="16"/>
        <v>#N/A</v>
      </c>
      <c r="AA78" t="e">
        <f t="shared" si="17"/>
        <v>#N/A</v>
      </c>
      <c r="AB78" t="e">
        <f t="shared" si="18"/>
        <v>#N/A</v>
      </c>
      <c r="AC78" t="e">
        <f t="shared" si="19"/>
        <v>#N/A</v>
      </c>
      <c r="AE78" t="e">
        <f>INDEX('HEX GEN BACKEND'!M:M,MATCH('HEX GEN'!V78,'HEX GEN BACKEND'!L:L,0))</f>
        <v>#N/A</v>
      </c>
      <c r="AF78" t="e">
        <f>INDEX('HEX GEN BACKEND'!M:M,MATCH('HEX GEN'!W78,'HEX GEN BACKEND'!L:L,0))</f>
        <v>#N/A</v>
      </c>
      <c r="AG78" t="e">
        <f>INDEX('HEX GEN BACKEND'!M:M,MATCH('HEX GEN'!X78,'HEX GEN BACKEND'!L:L,0))</f>
        <v>#N/A</v>
      </c>
      <c r="AH78" t="e">
        <f>INDEX('HEX GEN BACKEND'!M:M,MATCH('HEX GEN'!Y78,'HEX GEN BACKEND'!L:L,0))</f>
        <v>#N/A</v>
      </c>
      <c r="AI78" t="e">
        <f>INDEX('HEX GEN BACKEND'!M:M,MATCH('HEX GEN'!Z78,'HEX GEN BACKEND'!L:L,0))</f>
        <v>#N/A</v>
      </c>
      <c r="AJ78" t="e">
        <f>INDEX('HEX GEN BACKEND'!M:M,MATCH('HEX GEN'!AA78,'HEX GEN BACKEND'!L:L,0))</f>
        <v>#N/A</v>
      </c>
      <c r="AK78" t="e">
        <f>INDEX('HEX GEN BACKEND'!M:M,MATCH('HEX GEN'!AB78,'HEX GEN BACKEND'!L:L,0))</f>
        <v>#N/A</v>
      </c>
      <c r="AL78" t="e">
        <f>INDEX('HEX GEN BACKEND'!M:M,MATCH('HEX GEN'!AC78,'HEX GEN BACKEND'!L:L,0))</f>
        <v>#N/A</v>
      </c>
      <c r="AN78" t="e">
        <f t="shared" si="21"/>
        <v>#N/A</v>
      </c>
    </row>
    <row r="79" spans="1:40" x14ac:dyDescent="0.25">
      <c r="A79" s="45"/>
      <c r="B79" s="25"/>
      <c r="C79" s="41"/>
      <c r="D79" s="27"/>
      <c r="E79" s="10"/>
      <c r="F79" s="29"/>
      <c r="G79" s="31"/>
      <c r="H79" s="40"/>
      <c r="I79" s="42" t="e">
        <f t="shared" si="20"/>
        <v>#N/A</v>
      </c>
      <c r="L79" t="e">
        <f>INDEX('HEX GEN BACKEND'!B:B,MATCH(B79,'HEX GEN BACKEND'!A:A,0))</f>
        <v>#N/A</v>
      </c>
      <c r="M79">
        <f>IF(ISNUMBER(MATCH(C79,'HEX GEN BACKEND'!G:G,0)),INDEX('HEX GEN BACKEND'!J:J,MATCH(C79,'HEX GEN BACKEND'!G:G,0)),C79)</f>
        <v>0</v>
      </c>
      <c r="N79" t="e">
        <f>INDEX('HEX GEN BACKEND'!E:E,MATCH(D79,'HEX GEN BACKEND'!D:D,0))</f>
        <v>#N/A</v>
      </c>
      <c r="O79">
        <f>IF(ISNUMBER(MATCH(E79,'HEX GEN BACKEND'!H:H,0)),INDEX('HEX GEN BACKEND'!J:J,MATCH(E79,'HEX GEN BACKEND'!H:H,0)),E79)</f>
        <v>0</v>
      </c>
      <c r="P79" t="e">
        <f>INDEX('HEX GEN BACKEND'!E:E,MATCH(F79,'HEX GEN BACKEND'!D:D,0))</f>
        <v>#N/A</v>
      </c>
      <c r="Q79">
        <f>IF(ISNUMBER(MATCH(G79,'HEX GEN BACKEND'!I:I,0)),INDEX('HEX GEN BACKEND'!J:J,MATCH(G79,'HEX GEN BACKEND'!I:I,0)),G79)</f>
        <v>0</v>
      </c>
      <c r="R79" t="e">
        <f>INDEX('HEX GEN BACKEND'!E:E,MATCH(H79,'HEX GEN BACKEND'!D:D,0))</f>
        <v>#N/A</v>
      </c>
      <c r="T79" t="e">
        <f t="shared" si="11"/>
        <v>#N/A</v>
      </c>
      <c r="V79" t="e">
        <f t="shared" si="12"/>
        <v>#N/A</v>
      </c>
      <c r="W79" t="e">
        <f t="shared" si="13"/>
        <v>#N/A</v>
      </c>
      <c r="X79" t="e">
        <f t="shared" si="14"/>
        <v>#N/A</v>
      </c>
      <c r="Y79" t="e">
        <f t="shared" si="15"/>
        <v>#N/A</v>
      </c>
      <c r="Z79" t="e">
        <f t="shared" si="16"/>
        <v>#N/A</v>
      </c>
      <c r="AA79" t="e">
        <f t="shared" si="17"/>
        <v>#N/A</v>
      </c>
      <c r="AB79" t="e">
        <f t="shared" si="18"/>
        <v>#N/A</v>
      </c>
      <c r="AC79" t="e">
        <f t="shared" si="19"/>
        <v>#N/A</v>
      </c>
      <c r="AE79" t="e">
        <f>INDEX('HEX GEN BACKEND'!M:M,MATCH('HEX GEN'!V79,'HEX GEN BACKEND'!L:L,0))</f>
        <v>#N/A</v>
      </c>
      <c r="AF79" t="e">
        <f>INDEX('HEX GEN BACKEND'!M:M,MATCH('HEX GEN'!W79,'HEX GEN BACKEND'!L:L,0))</f>
        <v>#N/A</v>
      </c>
      <c r="AG79" t="e">
        <f>INDEX('HEX GEN BACKEND'!M:M,MATCH('HEX GEN'!X79,'HEX GEN BACKEND'!L:L,0))</f>
        <v>#N/A</v>
      </c>
      <c r="AH79" t="e">
        <f>INDEX('HEX GEN BACKEND'!M:M,MATCH('HEX GEN'!Y79,'HEX GEN BACKEND'!L:L,0))</f>
        <v>#N/A</v>
      </c>
      <c r="AI79" t="e">
        <f>INDEX('HEX GEN BACKEND'!M:M,MATCH('HEX GEN'!Z79,'HEX GEN BACKEND'!L:L,0))</f>
        <v>#N/A</v>
      </c>
      <c r="AJ79" t="e">
        <f>INDEX('HEX GEN BACKEND'!M:M,MATCH('HEX GEN'!AA79,'HEX GEN BACKEND'!L:L,0))</f>
        <v>#N/A</v>
      </c>
      <c r="AK79" t="e">
        <f>INDEX('HEX GEN BACKEND'!M:M,MATCH('HEX GEN'!AB79,'HEX GEN BACKEND'!L:L,0))</f>
        <v>#N/A</v>
      </c>
      <c r="AL79" t="e">
        <f>INDEX('HEX GEN BACKEND'!M:M,MATCH('HEX GEN'!AC79,'HEX GEN BACKEND'!L:L,0))</f>
        <v>#N/A</v>
      </c>
      <c r="AN79" t="e">
        <f t="shared" si="21"/>
        <v>#N/A</v>
      </c>
    </row>
    <row r="80" spans="1:40" x14ac:dyDescent="0.25">
      <c r="A80" s="45"/>
      <c r="B80" s="25"/>
      <c r="C80" s="41"/>
      <c r="D80" s="27"/>
      <c r="E80" s="10"/>
      <c r="F80" s="29"/>
      <c r="G80" s="31"/>
      <c r="H80" s="40"/>
      <c r="I80" s="42" t="e">
        <f t="shared" si="20"/>
        <v>#N/A</v>
      </c>
      <c r="L80" t="e">
        <f>INDEX('HEX GEN BACKEND'!B:B,MATCH(B80,'HEX GEN BACKEND'!A:A,0))</f>
        <v>#N/A</v>
      </c>
      <c r="M80">
        <f>IF(ISNUMBER(MATCH(C80,'HEX GEN BACKEND'!G:G,0)),INDEX('HEX GEN BACKEND'!J:J,MATCH(C80,'HEX GEN BACKEND'!G:G,0)),C80)</f>
        <v>0</v>
      </c>
      <c r="N80" t="e">
        <f>INDEX('HEX GEN BACKEND'!E:E,MATCH(D80,'HEX GEN BACKEND'!D:D,0))</f>
        <v>#N/A</v>
      </c>
      <c r="O80">
        <f>IF(ISNUMBER(MATCH(E80,'HEX GEN BACKEND'!H:H,0)),INDEX('HEX GEN BACKEND'!J:J,MATCH(E80,'HEX GEN BACKEND'!H:H,0)),E80)</f>
        <v>0</v>
      </c>
      <c r="P80" t="e">
        <f>INDEX('HEX GEN BACKEND'!E:E,MATCH(F80,'HEX GEN BACKEND'!D:D,0))</f>
        <v>#N/A</v>
      </c>
      <c r="Q80">
        <f>IF(ISNUMBER(MATCH(G80,'HEX GEN BACKEND'!I:I,0)),INDEX('HEX GEN BACKEND'!J:J,MATCH(G80,'HEX GEN BACKEND'!I:I,0)),G80)</f>
        <v>0</v>
      </c>
      <c r="R80" t="e">
        <f>INDEX('HEX GEN BACKEND'!E:E,MATCH(H80,'HEX GEN BACKEND'!D:D,0))</f>
        <v>#N/A</v>
      </c>
      <c r="T80" t="e">
        <f t="shared" si="11"/>
        <v>#N/A</v>
      </c>
      <c r="V80" t="e">
        <f t="shared" si="12"/>
        <v>#N/A</v>
      </c>
      <c r="W80" t="e">
        <f t="shared" si="13"/>
        <v>#N/A</v>
      </c>
      <c r="X80" t="e">
        <f t="shared" si="14"/>
        <v>#N/A</v>
      </c>
      <c r="Y80" t="e">
        <f t="shared" si="15"/>
        <v>#N/A</v>
      </c>
      <c r="Z80" t="e">
        <f t="shared" si="16"/>
        <v>#N/A</v>
      </c>
      <c r="AA80" t="e">
        <f t="shared" si="17"/>
        <v>#N/A</v>
      </c>
      <c r="AB80" t="e">
        <f t="shared" si="18"/>
        <v>#N/A</v>
      </c>
      <c r="AC80" t="e">
        <f t="shared" si="19"/>
        <v>#N/A</v>
      </c>
      <c r="AE80" t="e">
        <f>INDEX('HEX GEN BACKEND'!M:M,MATCH('HEX GEN'!V80,'HEX GEN BACKEND'!L:L,0))</f>
        <v>#N/A</v>
      </c>
      <c r="AF80" t="e">
        <f>INDEX('HEX GEN BACKEND'!M:M,MATCH('HEX GEN'!W80,'HEX GEN BACKEND'!L:L,0))</f>
        <v>#N/A</v>
      </c>
      <c r="AG80" t="e">
        <f>INDEX('HEX GEN BACKEND'!M:M,MATCH('HEX GEN'!X80,'HEX GEN BACKEND'!L:L,0))</f>
        <v>#N/A</v>
      </c>
      <c r="AH80" t="e">
        <f>INDEX('HEX GEN BACKEND'!M:M,MATCH('HEX GEN'!Y80,'HEX GEN BACKEND'!L:L,0))</f>
        <v>#N/A</v>
      </c>
      <c r="AI80" t="e">
        <f>INDEX('HEX GEN BACKEND'!M:M,MATCH('HEX GEN'!Z80,'HEX GEN BACKEND'!L:L,0))</f>
        <v>#N/A</v>
      </c>
      <c r="AJ80" t="e">
        <f>INDEX('HEX GEN BACKEND'!M:M,MATCH('HEX GEN'!AA80,'HEX GEN BACKEND'!L:L,0))</f>
        <v>#N/A</v>
      </c>
      <c r="AK80" t="e">
        <f>INDEX('HEX GEN BACKEND'!M:M,MATCH('HEX GEN'!AB80,'HEX GEN BACKEND'!L:L,0))</f>
        <v>#N/A</v>
      </c>
      <c r="AL80" t="e">
        <f>INDEX('HEX GEN BACKEND'!M:M,MATCH('HEX GEN'!AC80,'HEX GEN BACKEND'!L:L,0))</f>
        <v>#N/A</v>
      </c>
      <c r="AN80" t="e">
        <f t="shared" si="21"/>
        <v>#N/A</v>
      </c>
    </row>
    <row r="81" spans="1:40" x14ac:dyDescent="0.25">
      <c r="A81" s="45"/>
      <c r="B81" s="25"/>
      <c r="C81" s="41"/>
      <c r="D81" s="27"/>
      <c r="E81" s="10"/>
      <c r="F81" s="29"/>
      <c r="G81" s="31"/>
      <c r="H81" s="40"/>
      <c r="I81" s="42" t="e">
        <f t="shared" si="20"/>
        <v>#N/A</v>
      </c>
      <c r="L81" t="e">
        <f>INDEX('HEX GEN BACKEND'!B:B,MATCH(B81,'HEX GEN BACKEND'!A:A,0))</f>
        <v>#N/A</v>
      </c>
      <c r="M81">
        <f>IF(ISNUMBER(MATCH(C81,'HEX GEN BACKEND'!G:G,0)),INDEX('HEX GEN BACKEND'!J:J,MATCH(C81,'HEX GEN BACKEND'!G:G,0)),C81)</f>
        <v>0</v>
      </c>
      <c r="N81" t="e">
        <f>INDEX('HEX GEN BACKEND'!E:E,MATCH(D81,'HEX GEN BACKEND'!D:D,0))</f>
        <v>#N/A</v>
      </c>
      <c r="O81">
        <f>IF(ISNUMBER(MATCH(E81,'HEX GEN BACKEND'!H:H,0)),INDEX('HEX GEN BACKEND'!J:J,MATCH(E81,'HEX GEN BACKEND'!H:H,0)),E81)</f>
        <v>0</v>
      </c>
      <c r="P81" t="e">
        <f>INDEX('HEX GEN BACKEND'!E:E,MATCH(F81,'HEX GEN BACKEND'!D:D,0))</f>
        <v>#N/A</v>
      </c>
      <c r="Q81">
        <f>IF(ISNUMBER(MATCH(G81,'HEX GEN BACKEND'!I:I,0)),INDEX('HEX GEN BACKEND'!J:J,MATCH(G81,'HEX GEN BACKEND'!I:I,0)),G81)</f>
        <v>0</v>
      </c>
      <c r="R81" t="e">
        <f>INDEX('HEX GEN BACKEND'!E:E,MATCH(H81,'HEX GEN BACKEND'!D:D,0))</f>
        <v>#N/A</v>
      </c>
      <c r="T81" t="e">
        <f t="shared" si="11"/>
        <v>#N/A</v>
      </c>
      <c r="V81" t="e">
        <f t="shared" si="12"/>
        <v>#N/A</v>
      </c>
      <c r="W81" t="e">
        <f t="shared" si="13"/>
        <v>#N/A</v>
      </c>
      <c r="X81" t="e">
        <f t="shared" si="14"/>
        <v>#N/A</v>
      </c>
      <c r="Y81" t="e">
        <f t="shared" si="15"/>
        <v>#N/A</v>
      </c>
      <c r="Z81" t="e">
        <f t="shared" si="16"/>
        <v>#N/A</v>
      </c>
      <c r="AA81" t="e">
        <f t="shared" si="17"/>
        <v>#N/A</v>
      </c>
      <c r="AB81" t="e">
        <f t="shared" si="18"/>
        <v>#N/A</v>
      </c>
      <c r="AC81" t="e">
        <f t="shared" si="19"/>
        <v>#N/A</v>
      </c>
      <c r="AE81" t="e">
        <f>INDEX('HEX GEN BACKEND'!M:M,MATCH('HEX GEN'!V81,'HEX GEN BACKEND'!L:L,0))</f>
        <v>#N/A</v>
      </c>
      <c r="AF81" t="e">
        <f>INDEX('HEX GEN BACKEND'!M:M,MATCH('HEX GEN'!W81,'HEX GEN BACKEND'!L:L,0))</f>
        <v>#N/A</v>
      </c>
      <c r="AG81" t="e">
        <f>INDEX('HEX GEN BACKEND'!M:M,MATCH('HEX GEN'!X81,'HEX GEN BACKEND'!L:L,0))</f>
        <v>#N/A</v>
      </c>
      <c r="AH81" t="e">
        <f>INDEX('HEX GEN BACKEND'!M:M,MATCH('HEX GEN'!Y81,'HEX GEN BACKEND'!L:L,0))</f>
        <v>#N/A</v>
      </c>
      <c r="AI81" t="e">
        <f>INDEX('HEX GEN BACKEND'!M:M,MATCH('HEX GEN'!Z81,'HEX GEN BACKEND'!L:L,0))</f>
        <v>#N/A</v>
      </c>
      <c r="AJ81" t="e">
        <f>INDEX('HEX GEN BACKEND'!M:M,MATCH('HEX GEN'!AA81,'HEX GEN BACKEND'!L:L,0))</f>
        <v>#N/A</v>
      </c>
      <c r="AK81" t="e">
        <f>INDEX('HEX GEN BACKEND'!M:M,MATCH('HEX GEN'!AB81,'HEX GEN BACKEND'!L:L,0))</f>
        <v>#N/A</v>
      </c>
      <c r="AL81" t="e">
        <f>INDEX('HEX GEN BACKEND'!M:M,MATCH('HEX GEN'!AC81,'HEX GEN BACKEND'!L:L,0))</f>
        <v>#N/A</v>
      </c>
      <c r="AN81" t="e">
        <f t="shared" si="21"/>
        <v>#N/A</v>
      </c>
    </row>
    <row r="82" spans="1:40" x14ac:dyDescent="0.25">
      <c r="A82" s="45"/>
      <c r="B82" s="25"/>
      <c r="C82" s="41"/>
      <c r="D82" s="27"/>
      <c r="E82" s="10"/>
      <c r="F82" s="29"/>
      <c r="G82" s="31"/>
      <c r="H82" s="40"/>
      <c r="I82" s="42" t="e">
        <f t="shared" si="20"/>
        <v>#N/A</v>
      </c>
      <c r="L82" t="e">
        <f>INDEX('HEX GEN BACKEND'!B:B,MATCH(B82,'HEX GEN BACKEND'!A:A,0))</f>
        <v>#N/A</v>
      </c>
      <c r="M82">
        <f>IF(ISNUMBER(MATCH(C82,'HEX GEN BACKEND'!G:G,0)),INDEX('HEX GEN BACKEND'!J:J,MATCH(C82,'HEX GEN BACKEND'!G:G,0)),C82)</f>
        <v>0</v>
      </c>
      <c r="N82" t="e">
        <f>INDEX('HEX GEN BACKEND'!E:E,MATCH(D82,'HEX GEN BACKEND'!D:D,0))</f>
        <v>#N/A</v>
      </c>
      <c r="O82">
        <f>IF(ISNUMBER(MATCH(E82,'HEX GEN BACKEND'!H:H,0)),INDEX('HEX GEN BACKEND'!J:J,MATCH(E82,'HEX GEN BACKEND'!H:H,0)),E82)</f>
        <v>0</v>
      </c>
      <c r="P82" t="e">
        <f>INDEX('HEX GEN BACKEND'!E:E,MATCH(F82,'HEX GEN BACKEND'!D:D,0))</f>
        <v>#N/A</v>
      </c>
      <c r="Q82">
        <f>IF(ISNUMBER(MATCH(G82,'HEX GEN BACKEND'!I:I,0)),INDEX('HEX GEN BACKEND'!J:J,MATCH(G82,'HEX GEN BACKEND'!I:I,0)),G82)</f>
        <v>0</v>
      </c>
      <c r="R82" t="e">
        <f>INDEX('HEX GEN BACKEND'!E:E,MATCH(H82,'HEX GEN BACKEND'!D:D,0))</f>
        <v>#N/A</v>
      </c>
      <c r="T82" t="e">
        <f t="shared" si="11"/>
        <v>#N/A</v>
      </c>
      <c r="V82" t="e">
        <f t="shared" si="12"/>
        <v>#N/A</v>
      </c>
      <c r="W82" t="e">
        <f t="shared" si="13"/>
        <v>#N/A</v>
      </c>
      <c r="X82" t="e">
        <f t="shared" si="14"/>
        <v>#N/A</v>
      </c>
      <c r="Y82" t="e">
        <f t="shared" si="15"/>
        <v>#N/A</v>
      </c>
      <c r="Z82" t="e">
        <f t="shared" si="16"/>
        <v>#N/A</v>
      </c>
      <c r="AA82" t="e">
        <f t="shared" si="17"/>
        <v>#N/A</v>
      </c>
      <c r="AB82" t="e">
        <f t="shared" si="18"/>
        <v>#N/A</v>
      </c>
      <c r="AC82" t="e">
        <f t="shared" si="19"/>
        <v>#N/A</v>
      </c>
      <c r="AE82" t="e">
        <f>INDEX('HEX GEN BACKEND'!M:M,MATCH('HEX GEN'!V82,'HEX GEN BACKEND'!L:L,0))</f>
        <v>#N/A</v>
      </c>
      <c r="AF82" t="e">
        <f>INDEX('HEX GEN BACKEND'!M:M,MATCH('HEX GEN'!W82,'HEX GEN BACKEND'!L:L,0))</f>
        <v>#N/A</v>
      </c>
      <c r="AG82" t="e">
        <f>INDEX('HEX GEN BACKEND'!M:M,MATCH('HEX GEN'!X82,'HEX GEN BACKEND'!L:L,0))</f>
        <v>#N/A</v>
      </c>
      <c r="AH82" t="e">
        <f>INDEX('HEX GEN BACKEND'!M:M,MATCH('HEX GEN'!Y82,'HEX GEN BACKEND'!L:L,0))</f>
        <v>#N/A</v>
      </c>
      <c r="AI82" t="e">
        <f>INDEX('HEX GEN BACKEND'!M:M,MATCH('HEX GEN'!Z82,'HEX GEN BACKEND'!L:L,0))</f>
        <v>#N/A</v>
      </c>
      <c r="AJ82" t="e">
        <f>INDEX('HEX GEN BACKEND'!M:M,MATCH('HEX GEN'!AA82,'HEX GEN BACKEND'!L:L,0))</f>
        <v>#N/A</v>
      </c>
      <c r="AK82" t="e">
        <f>INDEX('HEX GEN BACKEND'!M:M,MATCH('HEX GEN'!AB82,'HEX GEN BACKEND'!L:L,0))</f>
        <v>#N/A</v>
      </c>
      <c r="AL82" t="e">
        <f>INDEX('HEX GEN BACKEND'!M:M,MATCH('HEX GEN'!AC82,'HEX GEN BACKEND'!L:L,0))</f>
        <v>#N/A</v>
      </c>
      <c r="AN82" t="e">
        <f t="shared" si="21"/>
        <v>#N/A</v>
      </c>
    </row>
    <row r="83" spans="1:40" x14ac:dyDescent="0.25">
      <c r="A83" s="45"/>
      <c r="B83" s="25"/>
      <c r="C83" s="41"/>
      <c r="D83" s="27"/>
      <c r="E83" s="10"/>
      <c r="F83" s="29"/>
      <c r="G83" s="31"/>
      <c r="H83" s="40"/>
      <c r="I83" s="42" t="e">
        <f t="shared" si="20"/>
        <v>#N/A</v>
      </c>
      <c r="L83" t="e">
        <f>INDEX('HEX GEN BACKEND'!B:B,MATCH(B83,'HEX GEN BACKEND'!A:A,0))</f>
        <v>#N/A</v>
      </c>
      <c r="M83">
        <f>IF(ISNUMBER(MATCH(C83,'HEX GEN BACKEND'!G:G,0)),INDEX('HEX GEN BACKEND'!J:J,MATCH(C83,'HEX GEN BACKEND'!G:G,0)),C83)</f>
        <v>0</v>
      </c>
      <c r="N83" t="e">
        <f>INDEX('HEX GEN BACKEND'!E:E,MATCH(D83,'HEX GEN BACKEND'!D:D,0))</f>
        <v>#N/A</v>
      </c>
      <c r="O83">
        <f>IF(ISNUMBER(MATCH(E83,'HEX GEN BACKEND'!H:H,0)),INDEX('HEX GEN BACKEND'!J:J,MATCH(E83,'HEX GEN BACKEND'!H:H,0)),E83)</f>
        <v>0</v>
      </c>
      <c r="P83" t="e">
        <f>INDEX('HEX GEN BACKEND'!E:E,MATCH(F83,'HEX GEN BACKEND'!D:D,0))</f>
        <v>#N/A</v>
      </c>
      <c r="Q83">
        <f>IF(ISNUMBER(MATCH(G83,'HEX GEN BACKEND'!I:I,0)),INDEX('HEX GEN BACKEND'!J:J,MATCH(G83,'HEX GEN BACKEND'!I:I,0)),G83)</f>
        <v>0</v>
      </c>
      <c r="R83" t="e">
        <f>INDEX('HEX GEN BACKEND'!E:E,MATCH(H83,'HEX GEN BACKEND'!D:D,0))</f>
        <v>#N/A</v>
      </c>
      <c r="T83" t="e">
        <f t="shared" si="11"/>
        <v>#N/A</v>
      </c>
      <c r="V83" t="e">
        <f t="shared" si="12"/>
        <v>#N/A</v>
      </c>
      <c r="W83" t="e">
        <f t="shared" si="13"/>
        <v>#N/A</v>
      </c>
      <c r="X83" t="e">
        <f t="shared" si="14"/>
        <v>#N/A</v>
      </c>
      <c r="Y83" t="e">
        <f t="shared" si="15"/>
        <v>#N/A</v>
      </c>
      <c r="Z83" t="e">
        <f t="shared" si="16"/>
        <v>#N/A</v>
      </c>
      <c r="AA83" t="e">
        <f t="shared" si="17"/>
        <v>#N/A</v>
      </c>
      <c r="AB83" t="e">
        <f t="shared" si="18"/>
        <v>#N/A</v>
      </c>
      <c r="AC83" t="e">
        <f t="shared" si="19"/>
        <v>#N/A</v>
      </c>
      <c r="AE83" t="e">
        <f>INDEX('HEX GEN BACKEND'!M:M,MATCH('HEX GEN'!V83,'HEX GEN BACKEND'!L:L,0))</f>
        <v>#N/A</v>
      </c>
      <c r="AF83" t="e">
        <f>INDEX('HEX GEN BACKEND'!M:M,MATCH('HEX GEN'!W83,'HEX GEN BACKEND'!L:L,0))</f>
        <v>#N/A</v>
      </c>
      <c r="AG83" t="e">
        <f>INDEX('HEX GEN BACKEND'!M:M,MATCH('HEX GEN'!X83,'HEX GEN BACKEND'!L:L,0))</f>
        <v>#N/A</v>
      </c>
      <c r="AH83" t="e">
        <f>INDEX('HEX GEN BACKEND'!M:M,MATCH('HEX GEN'!Y83,'HEX GEN BACKEND'!L:L,0))</f>
        <v>#N/A</v>
      </c>
      <c r="AI83" t="e">
        <f>INDEX('HEX GEN BACKEND'!M:M,MATCH('HEX GEN'!Z83,'HEX GEN BACKEND'!L:L,0))</f>
        <v>#N/A</v>
      </c>
      <c r="AJ83" t="e">
        <f>INDEX('HEX GEN BACKEND'!M:M,MATCH('HEX GEN'!AA83,'HEX GEN BACKEND'!L:L,0))</f>
        <v>#N/A</v>
      </c>
      <c r="AK83" t="e">
        <f>INDEX('HEX GEN BACKEND'!M:M,MATCH('HEX GEN'!AB83,'HEX GEN BACKEND'!L:L,0))</f>
        <v>#N/A</v>
      </c>
      <c r="AL83" t="e">
        <f>INDEX('HEX GEN BACKEND'!M:M,MATCH('HEX GEN'!AC83,'HEX GEN BACKEND'!L:L,0))</f>
        <v>#N/A</v>
      </c>
      <c r="AN83" t="e">
        <f t="shared" si="21"/>
        <v>#N/A</v>
      </c>
    </row>
    <row r="84" spans="1:40" x14ac:dyDescent="0.25">
      <c r="A84" s="45"/>
      <c r="B84" s="25"/>
      <c r="C84" s="41"/>
      <c r="D84" s="27"/>
      <c r="E84" s="10"/>
      <c r="F84" s="29"/>
      <c r="G84" s="31"/>
      <c r="H84" s="40"/>
      <c r="I84" s="42" t="e">
        <f t="shared" si="20"/>
        <v>#N/A</v>
      </c>
      <c r="L84" t="e">
        <f>INDEX('HEX GEN BACKEND'!B:B,MATCH(B84,'HEX GEN BACKEND'!A:A,0))</f>
        <v>#N/A</v>
      </c>
      <c r="M84">
        <f>IF(ISNUMBER(MATCH(C84,'HEX GEN BACKEND'!G:G,0)),INDEX('HEX GEN BACKEND'!J:J,MATCH(C84,'HEX GEN BACKEND'!G:G,0)),C84)</f>
        <v>0</v>
      </c>
      <c r="N84" t="e">
        <f>INDEX('HEX GEN BACKEND'!E:E,MATCH(D84,'HEX GEN BACKEND'!D:D,0))</f>
        <v>#N/A</v>
      </c>
      <c r="O84">
        <f>IF(ISNUMBER(MATCH(E84,'HEX GEN BACKEND'!H:H,0)),INDEX('HEX GEN BACKEND'!J:J,MATCH(E84,'HEX GEN BACKEND'!H:H,0)),E84)</f>
        <v>0</v>
      </c>
      <c r="P84" t="e">
        <f>INDEX('HEX GEN BACKEND'!E:E,MATCH(F84,'HEX GEN BACKEND'!D:D,0))</f>
        <v>#N/A</v>
      </c>
      <c r="Q84">
        <f>IF(ISNUMBER(MATCH(G84,'HEX GEN BACKEND'!I:I,0)),INDEX('HEX GEN BACKEND'!J:J,MATCH(G84,'HEX GEN BACKEND'!I:I,0)),G84)</f>
        <v>0</v>
      </c>
      <c r="R84" t="e">
        <f>INDEX('HEX GEN BACKEND'!E:E,MATCH(H84,'HEX GEN BACKEND'!D:D,0))</f>
        <v>#N/A</v>
      </c>
      <c r="T84" t="e">
        <f t="shared" si="11"/>
        <v>#N/A</v>
      </c>
      <c r="V84" t="e">
        <f t="shared" si="12"/>
        <v>#N/A</v>
      </c>
      <c r="W84" t="e">
        <f t="shared" si="13"/>
        <v>#N/A</v>
      </c>
      <c r="X84" t="e">
        <f t="shared" si="14"/>
        <v>#N/A</v>
      </c>
      <c r="Y84" t="e">
        <f t="shared" si="15"/>
        <v>#N/A</v>
      </c>
      <c r="Z84" t="e">
        <f t="shared" si="16"/>
        <v>#N/A</v>
      </c>
      <c r="AA84" t="e">
        <f t="shared" si="17"/>
        <v>#N/A</v>
      </c>
      <c r="AB84" t="e">
        <f t="shared" si="18"/>
        <v>#N/A</v>
      </c>
      <c r="AC84" t="e">
        <f t="shared" si="19"/>
        <v>#N/A</v>
      </c>
      <c r="AE84" t="e">
        <f>INDEX('HEX GEN BACKEND'!M:M,MATCH('HEX GEN'!V84,'HEX GEN BACKEND'!L:L,0))</f>
        <v>#N/A</v>
      </c>
      <c r="AF84" t="e">
        <f>INDEX('HEX GEN BACKEND'!M:M,MATCH('HEX GEN'!W84,'HEX GEN BACKEND'!L:L,0))</f>
        <v>#N/A</v>
      </c>
      <c r="AG84" t="e">
        <f>INDEX('HEX GEN BACKEND'!M:M,MATCH('HEX GEN'!X84,'HEX GEN BACKEND'!L:L,0))</f>
        <v>#N/A</v>
      </c>
      <c r="AH84" t="e">
        <f>INDEX('HEX GEN BACKEND'!M:M,MATCH('HEX GEN'!Y84,'HEX GEN BACKEND'!L:L,0))</f>
        <v>#N/A</v>
      </c>
      <c r="AI84" t="e">
        <f>INDEX('HEX GEN BACKEND'!M:M,MATCH('HEX GEN'!Z84,'HEX GEN BACKEND'!L:L,0))</f>
        <v>#N/A</v>
      </c>
      <c r="AJ84" t="e">
        <f>INDEX('HEX GEN BACKEND'!M:M,MATCH('HEX GEN'!AA84,'HEX GEN BACKEND'!L:L,0))</f>
        <v>#N/A</v>
      </c>
      <c r="AK84" t="e">
        <f>INDEX('HEX GEN BACKEND'!M:M,MATCH('HEX GEN'!AB84,'HEX GEN BACKEND'!L:L,0))</f>
        <v>#N/A</v>
      </c>
      <c r="AL84" t="e">
        <f>INDEX('HEX GEN BACKEND'!M:M,MATCH('HEX GEN'!AC84,'HEX GEN BACKEND'!L:L,0))</f>
        <v>#N/A</v>
      </c>
      <c r="AN84" t="e">
        <f t="shared" si="21"/>
        <v>#N/A</v>
      </c>
    </row>
    <row r="85" spans="1:40" x14ac:dyDescent="0.25">
      <c r="A85" s="45"/>
      <c r="B85" s="25"/>
      <c r="C85" s="41"/>
      <c r="D85" s="27"/>
      <c r="E85" s="10"/>
      <c r="F85" s="29"/>
      <c r="G85" s="31"/>
      <c r="H85" s="40"/>
      <c r="I85" s="42" t="e">
        <f t="shared" si="20"/>
        <v>#N/A</v>
      </c>
      <c r="L85" t="e">
        <f>INDEX('HEX GEN BACKEND'!B:B,MATCH(B85,'HEX GEN BACKEND'!A:A,0))</f>
        <v>#N/A</v>
      </c>
      <c r="M85">
        <f>IF(ISNUMBER(MATCH(C85,'HEX GEN BACKEND'!G:G,0)),INDEX('HEX GEN BACKEND'!J:J,MATCH(C85,'HEX GEN BACKEND'!G:G,0)),C85)</f>
        <v>0</v>
      </c>
      <c r="N85" t="e">
        <f>INDEX('HEX GEN BACKEND'!E:E,MATCH(D85,'HEX GEN BACKEND'!D:D,0))</f>
        <v>#N/A</v>
      </c>
      <c r="O85">
        <f>IF(ISNUMBER(MATCH(E85,'HEX GEN BACKEND'!H:H,0)),INDEX('HEX GEN BACKEND'!J:J,MATCH(E85,'HEX GEN BACKEND'!H:H,0)),E85)</f>
        <v>0</v>
      </c>
      <c r="P85" t="e">
        <f>INDEX('HEX GEN BACKEND'!E:E,MATCH(F85,'HEX GEN BACKEND'!D:D,0))</f>
        <v>#N/A</v>
      </c>
      <c r="Q85">
        <f>IF(ISNUMBER(MATCH(G85,'HEX GEN BACKEND'!I:I,0)),INDEX('HEX GEN BACKEND'!J:J,MATCH(G85,'HEX GEN BACKEND'!I:I,0)),G85)</f>
        <v>0</v>
      </c>
      <c r="R85" t="e">
        <f>INDEX('HEX GEN BACKEND'!E:E,MATCH(H85,'HEX GEN BACKEND'!D:D,0))</f>
        <v>#N/A</v>
      </c>
      <c r="T85" t="e">
        <f t="shared" si="11"/>
        <v>#N/A</v>
      </c>
      <c r="V85" t="e">
        <f t="shared" si="12"/>
        <v>#N/A</v>
      </c>
      <c r="W85" t="e">
        <f t="shared" si="13"/>
        <v>#N/A</v>
      </c>
      <c r="X85" t="e">
        <f t="shared" si="14"/>
        <v>#N/A</v>
      </c>
      <c r="Y85" t="e">
        <f t="shared" si="15"/>
        <v>#N/A</v>
      </c>
      <c r="Z85" t="e">
        <f t="shared" si="16"/>
        <v>#N/A</v>
      </c>
      <c r="AA85" t="e">
        <f t="shared" si="17"/>
        <v>#N/A</v>
      </c>
      <c r="AB85" t="e">
        <f t="shared" si="18"/>
        <v>#N/A</v>
      </c>
      <c r="AC85" t="e">
        <f t="shared" si="19"/>
        <v>#N/A</v>
      </c>
      <c r="AE85" t="e">
        <f>INDEX('HEX GEN BACKEND'!M:M,MATCH('HEX GEN'!V85,'HEX GEN BACKEND'!L:L,0))</f>
        <v>#N/A</v>
      </c>
      <c r="AF85" t="e">
        <f>INDEX('HEX GEN BACKEND'!M:M,MATCH('HEX GEN'!W85,'HEX GEN BACKEND'!L:L,0))</f>
        <v>#N/A</v>
      </c>
      <c r="AG85" t="e">
        <f>INDEX('HEX GEN BACKEND'!M:M,MATCH('HEX GEN'!X85,'HEX GEN BACKEND'!L:L,0))</f>
        <v>#N/A</v>
      </c>
      <c r="AH85" t="e">
        <f>INDEX('HEX GEN BACKEND'!M:M,MATCH('HEX GEN'!Y85,'HEX GEN BACKEND'!L:L,0))</f>
        <v>#N/A</v>
      </c>
      <c r="AI85" t="e">
        <f>INDEX('HEX GEN BACKEND'!M:M,MATCH('HEX GEN'!Z85,'HEX GEN BACKEND'!L:L,0))</f>
        <v>#N/A</v>
      </c>
      <c r="AJ85" t="e">
        <f>INDEX('HEX GEN BACKEND'!M:M,MATCH('HEX GEN'!AA85,'HEX GEN BACKEND'!L:L,0))</f>
        <v>#N/A</v>
      </c>
      <c r="AK85" t="e">
        <f>INDEX('HEX GEN BACKEND'!M:M,MATCH('HEX GEN'!AB85,'HEX GEN BACKEND'!L:L,0))</f>
        <v>#N/A</v>
      </c>
      <c r="AL85" t="e">
        <f>INDEX('HEX GEN BACKEND'!M:M,MATCH('HEX GEN'!AC85,'HEX GEN BACKEND'!L:L,0))</f>
        <v>#N/A</v>
      </c>
      <c r="AN85" t="e">
        <f t="shared" si="21"/>
        <v>#N/A</v>
      </c>
    </row>
    <row r="86" spans="1:40" x14ac:dyDescent="0.25">
      <c r="A86" s="45"/>
      <c r="B86" s="25"/>
      <c r="C86" s="41"/>
      <c r="D86" s="27"/>
      <c r="E86" s="10"/>
      <c r="F86" s="29"/>
      <c r="G86" s="31"/>
      <c r="H86" s="40"/>
      <c r="I86" s="42" t="e">
        <f t="shared" si="20"/>
        <v>#N/A</v>
      </c>
      <c r="L86" t="e">
        <f>INDEX('HEX GEN BACKEND'!B:B,MATCH(B86,'HEX GEN BACKEND'!A:A,0))</f>
        <v>#N/A</v>
      </c>
      <c r="M86">
        <f>IF(ISNUMBER(MATCH(C86,'HEX GEN BACKEND'!G:G,0)),INDEX('HEX GEN BACKEND'!J:J,MATCH(C86,'HEX GEN BACKEND'!G:G,0)),C86)</f>
        <v>0</v>
      </c>
      <c r="N86" t="e">
        <f>INDEX('HEX GEN BACKEND'!E:E,MATCH(D86,'HEX GEN BACKEND'!D:D,0))</f>
        <v>#N/A</v>
      </c>
      <c r="O86">
        <f>IF(ISNUMBER(MATCH(E86,'HEX GEN BACKEND'!H:H,0)),INDEX('HEX GEN BACKEND'!J:J,MATCH(E86,'HEX GEN BACKEND'!H:H,0)),E86)</f>
        <v>0</v>
      </c>
      <c r="P86" t="e">
        <f>INDEX('HEX GEN BACKEND'!E:E,MATCH(F86,'HEX GEN BACKEND'!D:D,0))</f>
        <v>#N/A</v>
      </c>
      <c r="Q86">
        <f>IF(ISNUMBER(MATCH(G86,'HEX GEN BACKEND'!I:I,0)),INDEX('HEX GEN BACKEND'!J:J,MATCH(G86,'HEX GEN BACKEND'!I:I,0)),G86)</f>
        <v>0</v>
      </c>
      <c r="R86" t="e">
        <f>INDEX('HEX GEN BACKEND'!E:E,MATCH(H86,'HEX GEN BACKEND'!D:D,0))</f>
        <v>#N/A</v>
      </c>
      <c r="T86" t="e">
        <f t="shared" si="11"/>
        <v>#N/A</v>
      </c>
      <c r="V86" t="e">
        <f t="shared" si="12"/>
        <v>#N/A</v>
      </c>
      <c r="W86" t="e">
        <f t="shared" si="13"/>
        <v>#N/A</v>
      </c>
      <c r="X86" t="e">
        <f t="shared" si="14"/>
        <v>#N/A</v>
      </c>
      <c r="Y86" t="e">
        <f t="shared" si="15"/>
        <v>#N/A</v>
      </c>
      <c r="Z86" t="e">
        <f t="shared" si="16"/>
        <v>#N/A</v>
      </c>
      <c r="AA86" t="e">
        <f t="shared" si="17"/>
        <v>#N/A</v>
      </c>
      <c r="AB86" t="e">
        <f t="shared" si="18"/>
        <v>#N/A</v>
      </c>
      <c r="AC86" t="e">
        <f t="shared" si="19"/>
        <v>#N/A</v>
      </c>
      <c r="AE86" t="e">
        <f>INDEX('HEX GEN BACKEND'!M:M,MATCH('HEX GEN'!V86,'HEX GEN BACKEND'!L:L,0))</f>
        <v>#N/A</v>
      </c>
      <c r="AF86" t="e">
        <f>INDEX('HEX GEN BACKEND'!M:M,MATCH('HEX GEN'!W86,'HEX GEN BACKEND'!L:L,0))</f>
        <v>#N/A</v>
      </c>
      <c r="AG86" t="e">
        <f>INDEX('HEX GEN BACKEND'!M:M,MATCH('HEX GEN'!X86,'HEX GEN BACKEND'!L:L,0))</f>
        <v>#N/A</v>
      </c>
      <c r="AH86" t="e">
        <f>INDEX('HEX GEN BACKEND'!M:M,MATCH('HEX GEN'!Y86,'HEX GEN BACKEND'!L:L,0))</f>
        <v>#N/A</v>
      </c>
      <c r="AI86" t="e">
        <f>INDEX('HEX GEN BACKEND'!M:M,MATCH('HEX GEN'!Z86,'HEX GEN BACKEND'!L:L,0))</f>
        <v>#N/A</v>
      </c>
      <c r="AJ86" t="e">
        <f>INDEX('HEX GEN BACKEND'!M:M,MATCH('HEX GEN'!AA86,'HEX GEN BACKEND'!L:L,0))</f>
        <v>#N/A</v>
      </c>
      <c r="AK86" t="e">
        <f>INDEX('HEX GEN BACKEND'!M:M,MATCH('HEX GEN'!AB86,'HEX GEN BACKEND'!L:L,0))</f>
        <v>#N/A</v>
      </c>
      <c r="AL86" t="e">
        <f>INDEX('HEX GEN BACKEND'!M:M,MATCH('HEX GEN'!AC86,'HEX GEN BACKEND'!L:L,0))</f>
        <v>#N/A</v>
      </c>
      <c r="AN86" t="e">
        <f t="shared" si="21"/>
        <v>#N/A</v>
      </c>
    </row>
    <row r="87" spans="1:40" x14ac:dyDescent="0.25">
      <c r="A87" s="45"/>
      <c r="B87" s="25"/>
      <c r="C87" s="41"/>
      <c r="D87" s="27"/>
      <c r="E87" s="10"/>
      <c r="F87" s="29"/>
      <c r="G87" s="31"/>
      <c r="H87" s="40"/>
      <c r="I87" s="42" t="e">
        <f t="shared" si="20"/>
        <v>#N/A</v>
      </c>
      <c r="L87" t="e">
        <f>INDEX('HEX GEN BACKEND'!B:B,MATCH(B87,'HEX GEN BACKEND'!A:A,0))</f>
        <v>#N/A</v>
      </c>
      <c r="M87">
        <f>IF(ISNUMBER(MATCH(C87,'HEX GEN BACKEND'!G:G,0)),INDEX('HEX GEN BACKEND'!J:J,MATCH(C87,'HEX GEN BACKEND'!G:G,0)),C87)</f>
        <v>0</v>
      </c>
      <c r="N87" t="e">
        <f>INDEX('HEX GEN BACKEND'!E:E,MATCH(D87,'HEX GEN BACKEND'!D:D,0))</f>
        <v>#N/A</v>
      </c>
      <c r="O87">
        <f>IF(ISNUMBER(MATCH(E87,'HEX GEN BACKEND'!H:H,0)),INDEX('HEX GEN BACKEND'!J:J,MATCH(E87,'HEX GEN BACKEND'!H:H,0)),E87)</f>
        <v>0</v>
      </c>
      <c r="P87" t="e">
        <f>INDEX('HEX GEN BACKEND'!E:E,MATCH(F87,'HEX GEN BACKEND'!D:D,0))</f>
        <v>#N/A</v>
      </c>
      <c r="Q87">
        <f>IF(ISNUMBER(MATCH(G87,'HEX GEN BACKEND'!I:I,0)),INDEX('HEX GEN BACKEND'!J:J,MATCH(G87,'HEX GEN BACKEND'!I:I,0)),G87)</f>
        <v>0</v>
      </c>
      <c r="R87" t="e">
        <f>INDEX('HEX GEN BACKEND'!E:E,MATCH(H87,'HEX GEN BACKEND'!D:D,0))</f>
        <v>#N/A</v>
      </c>
      <c r="T87" t="e">
        <f t="shared" si="11"/>
        <v>#N/A</v>
      </c>
      <c r="V87" t="e">
        <f t="shared" si="12"/>
        <v>#N/A</v>
      </c>
      <c r="W87" t="e">
        <f t="shared" si="13"/>
        <v>#N/A</v>
      </c>
      <c r="X87" t="e">
        <f t="shared" si="14"/>
        <v>#N/A</v>
      </c>
      <c r="Y87" t="e">
        <f t="shared" si="15"/>
        <v>#N/A</v>
      </c>
      <c r="Z87" t="e">
        <f t="shared" si="16"/>
        <v>#N/A</v>
      </c>
      <c r="AA87" t="e">
        <f t="shared" si="17"/>
        <v>#N/A</v>
      </c>
      <c r="AB87" t="e">
        <f t="shared" si="18"/>
        <v>#N/A</v>
      </c>
      <c r="AC87" t="e">
        <f t="shared" si="19"/>
        <v>#N/A</v>
      </c>
      <c r="AE87" t="e">
        <f>INDEX('HEX GEN BACKEND'!M:M,MATCH('HEX GEN'!V87,'HEX GEN BACKEND'!L:L,0))</f>
        <v>#N/A</v>
      </c>
      <c r="AF87" t="e">
        <f>INDEX('HEX GEN BACKEND'!M:M,MATCH('HEX GEN'!W87,'HEX GEN BACKEND'!L:L,0))</f>
        <v>#N/A</v>
      </c>
      <c r="AG87" t="e">
        <f>INDEX('HEX GEN BACKEND'!M:M,MATCH('HEX GEN'!X87,'HEX GEN BACKEND'!L:L,0))</f>
        <v>#N/A</v>
      </c>
      <c r="AH87" t="e">
        <f>INDEX('HEX GEN BACKEND'!M:M,MATCH('HEX GEN'!Y87,'HEX GEN BACKEND'!L:L,0))</f>
        <v>#N/A</v>
      </c>
      <c r="AI87" t="e">
        <f>INDEX('HEX GEN BACKEND'!M:M,MATCH('HEX GEN'!Z87,'HEX GEN BACKEND'!L:L,0))</f>
        <v>#N/A</v>
      </c>
      <c r="AJ87" t="e">
        <f>INDEX('HEX GEN BACKEND'!M:M,MATCH('HEX GEN'!AA87,'HEX GEN BACKEND'!L:L,0))</f>
        <v>#N/A</v>
      </c>
      <c r="AK87" t="e">
        <f>INDEX('HEX GEN BACKEND'!M:M,MATCH('HEX GEN'!AB87,'HEX GEN BACKEND'!L:L,0))</f>
        <v>#N/A</v>
      </c>
      <c r="AL87" t="e">
        <f>INDEX('HEX GEN BACKEND'!M:M,MATCH('HEX GEN'!AC87,'HEX GEN BACKEND'!L:L,0))</f>
        <v>#N/A</v>
      </c>
      <c r="AN87" t="e">
        <f t="shared" si="21"/>
        <v>#N/A</v>
      </c>
    </row>
    <row r="88" spans="1:40" x14ac:dyDescent="0.25">
      <c r="A88" s="45"/>
      <c r="B88" s="25"/>
      <c r="C88" s="41"/>
      <c r="D88" s="27"/>
      <c r="E88" s="10"/>
      <c r="F88" s="29"/>
      <c r="G88" s="31"/>
      <c r="H88" s="40"/>
      <c r="I88" s="42" t="e">
        <f t="shared" si="20"/>
        <v>#N/A</v>
      </c>
      <c r="L88" t="e">
        <f>INDEX('HEX GEN BACKEND'!B:B,MATCH(B88,'HEX GEN BACKEND'!A:A,0))</f>
        <v>#N/A</v>
      </c>
      <c r="M88">
        <f>IF(ISNUMBER(MATCH(C88,'HEX GEN BACKEND'!G:G,0)),INDEX('HEX GEN BACKEND'!J:J,MATCH(C88,'HEX GEN BACKEND'!G:G,0)),C88)</f>
        <v>0</v>
      </c>
      <c r="N88" t="e">
        <f>INDEX('HEX GEN BACKEND'!E:E,MATCH(D88,'HEX GEN BACKEND'!D:D,0))</f>
        <v>#N/A</v>
      </c>
      <c r="O88">
        <f>IF(ISNUMBER(MATCH(E88,'HEX GEN BACKEND'!H:H,0)),INDEX('HEX GEN BACKEND'!J:J,MATCH(E88,'HEX GEN BACKEND'!H:H,0)),E88)</f>
        <v>0</v>
      </c>
      <c r="P88" t="e">
        <f>INDEX('HEX GEN BACKEND'!E:E,MATCH(F88,'HEX GEN BACKEND'!D:D,0))</f>
        <v>#N/A</v>
      </c>
      <c r="Q88">
        <f>IF(ISNUMBER(MATCH(G88,'HEX GEN BACKEND'!I:I,0)),INDEX('HEX GEN BACKEND'!J:J,MATCH(G88,'HEX GEN BACKEND'!I:I,0)),G88)</f>
        <v>0</v>
      </c>
      <c r="R88" t="e">
        <f>INDEX('HEX GEN BACKEND'!E:E,MATCH(H88,'HEX GEN BACKEND'!D:D,0))</f>
        <v>#N/A</v>
      </c>
      <c r="T88" t="e">
        <f t="shared" si="11"/>
        <v>#N/A</v>
      </c>
      <c r="V88" t="e">
        <f t="shared" si="12"/>
        <v>#N/A</v>
      </c>
      <c r="W88" t="e">
        <f t="shared" si="13"/>
        <v>#N/A</v>
      </c>
      <c r="X88" t="e">
        <f t="shared" si="14"/>
        <v>#N/A</v>
      </c>
      <c r="Y88" t="e">
        <f t="shared" si="15"/>
        <v>#N/A</v>
      </c>
      <c r="Z88" t="e">
        <f t="shared" si="16"/>
        <v>#N/A</v>
      </c>
      <c r="AA88" t="e">
        <f t="shared" si="17"/>
        <v>#N/A</v>
      </c>
      <c r="AB88" t="e">
        <f t="shared" si="18"/>
        <v>#N/A</v>
      </c>
      <c r="AC88" t="e">
        <f t="shared" si="19"/>
        <v>#N/A</v>
      </c>
      <c r="AE88" t="e">
        <f>INDEX('HEX GEN BACKEND'!M:M,MATCH('HEX GEN'!V88,'HEX GEN BACKEND'!L:L,0))</f>
        <v>#N/A</v>
      </c>
      <c r="AF88" t="e">
        <f>INDEX('HEX GEN BACKEND'!M:M,MATCH('HEX GEN'!W88,'HEX GEN BACKEND'!L:L,0))</f>
        <v>#N/A</v>
      </c>
      <c r="AG88" t="e">
        <f>INDEX('HEX GEN BACKEND'!M:M,MATCH('HEX GEN'!X88,'HEX GEN BACKEND'!L:L,0))</f>
        <v>#N/A</v>
      </c>
      <c r="AH88" t="e">
        <f>INDEX('HEX GEN BACKEND'!M:M,MATCH('HEX GEN'!Y88,'HEX GEN BACKEND'!L:L,0))</f>
        <v>#N/A</v>
      </c>
      <c r="AI88" t="e">
        <f>INDEX('HEX GEN BACKEND'!M:M,MATCH('HEX GEN'!Z88,'HEX GEN BACKEND'!L:L,0))</f>
        <v>#N/A</v>
      </c>
      <c r="AJ88" t="e">
        <f>INDEX('HEX GEN BACKEND'!M:M,MATCH('HEX GEN'!AA88,'HEX GEN BACKEND'!L:L,0))</f>
        <v>#N/A</v>
      </c>
      <c r="AK88" t="e">
        <f>INDEX('HEX GEN BACKEND'!M:M,MATCH('HEX GEN'!AB88,'HEX GEN BACKEND'!L:L,0))</f>
        <v>#N/A</v>
      </c>
      <c r="AL88" t="e">
        <f>INDEX('HEX GEN BACKEND'!M:M,MATCH('HEX GEN'!AC88,'HEX GEN BACKEND'!L:L,0))</f>
        <v>#N/A</v>
      </c>
      <c r="AN88" t="e">
        <f t="shared" si="21"/>
        <v>#N/A</v>
      </c>
    </row>
    <row r="89" spans="1:40" x14ac:dyDescent="0.25">
      <c r="A89" s="45"/>
      <c r="B89" s="25"/>
      <c r="C89" s="41"/>
      <c r="D89" s="27"/>
      <c r="E89" s="10"/>
      <c r="F89" s="29"/>
      <c r="G89" s="31"/>
      <c r="H89" s="40"/>
      <c r="I89" s="42" t="e">
        <f t="shared" si="20"/>
        <v>#N/A</v>
      </c>
      <c r="L89" t="e">
        <f>INDEX('HEX GEN BACKEND'!B:B,MATCH(B89,'HEX GEN BACKEND'!A:A,0))</f>
        <v>#N/A</v>
      </c>
      <c r="M89">
        <f>IF(ISNUMBER(MATCH(C89,'HEX GEN BACKEND'!G:G,0)),INDEX('HEX GEN BACKEND'!J:J,MATCH(C89,'HEX GEN BACKEND'!G:G,0)),C89)</f>
        <v>0</v>
      </c>
      <c r="N89" t="e">
        <f>INDEX('HEX GEN BACKEND'!E:E,MATCH(D89,'HEX GEN BACKEND'!D:D,0))</f>
        <v>#N/A</v>
      </c>
      <c r="O89">
        <f>IF(ISNUMBER(MATCH(E89,'HEX GEN BACKEND'!H:H,0)),INDEX('HEX GEN BACKEND'!J:J,MATCH(E89,'HEX GEN BACKEND'!H:H,0)),E89)</f>
        <v>0</v>
      </c>
      <c r="P89" t="e">
        <f>INDEX('HEX GEN BACKEND'!E:E,MATCH(F89,'HEX GEN BACKEND'!D:D,0))</f>
        <v>#N/A</v>
      </c>
      <c r="Q89">
        <f>IF(ISNUMBER(MATCH(G89,'HEX GEN BACKEND'!I:I,0)),INDEX('HEX GEN BACKEND'!J:J,MATCH(G89,'HEX GEN BACKEND'!I:I,0)),G89)</f>
        <v>0</v>
      </c>
      <c r="R89" t="e">
        <f>INDEX('HEX GEN BACKEND'!E:E,MATCH(H89,'HEX GEN BACKEND'!D:D,0))</f>
        <v>#N/A</v>
      </c>
      <c r="T89" t="e">
        <f t="shared" si="11"/>
        <v>#N/A</v>
      </c>
      <c r="V89" t="e">
        <f t="shared" si="12"/>
        <v>#N/A</v>
      </c>
      <c r="W89" t="e">
        <f t="shared" si="13"/>
        <v>#N/A</v>
      </c>
      <c r="X89" t="e">
        <f t="shared" si="14"/>
        <v>#N/A</v>
      </c>
      <c r="Y89" t="e">
        <f t="shared" si="15"/>
        <v>#N/A</v>
      </c>
      <c r="Z89" t="e">
        <f t="shared" si="16"/>
        <v>#N/A</v>
      </c>
      <c r="AA89" t="e">
        <f t="shared" si="17"/>
        <v>#N/A</v>
      </c>
      <c r="AB89" t="e">
        <f t="shared" si="18"/>
        <v>#N/A</v>
      </c>
      <c r="AC89" t="e">
        <f t="shared" si="19"/>
        <v>#N/A</v>
      </c>
      <c r="AE89" t="e">
        <f>INDEX('HEX GEN BACKEND'!M:M,MATCH('HEX GEN'!V89,'HEX GEN BACKEND'!L:L,0))</f>
        <v>#N/A</v>
      </c>
      <c r="AF89" t="e">
        <f>INDEX('HEX GEN BACKEND'!M:M,MATCH('HEX GEN'!W89,'HEX GEN BACKEND'!L:L,0))</f>
        <v>#N/A</v>
      </c>
      <c r="AG89" t="e">
        <f>INDEX('HEX GEN BACKEND'!M:M,MATCH('HEX GEN'!X89,'HEX GEN BACKEND'!L:L,0))</f>
        <v>#N/A</v>
      </c>
      <c r="AH89" t="e">
        <f>INDEX('HEX GEN BACKEND'!M:M,MATCH('HEX GEN'!Y89,'HEX GEN BACKEND'!L:L,0))</f>
        <v>#N/A</v>
      </c>
      <c r="AI89" t="e">
        <f>INDEX('HEX GEN BACKEND'!M:M,MATCH('HEX GEN'!Z89,'HEX GEN BACKEND'!L:L,0))</f>
        <v>#N/A</v>
      </c>
      <c r="AJ89" t="e">
        <f>INDEX('HEX GEN BACKEND'!M:M,MATCH('HEX GEN'!AA89,'HEX GEN BACKEND'!L:L,0))</f>
        <v>#N/A</v>
      </c>
      <c r="AK89" t="e">
        <f>INDEX('HEX GEN BACKEND'!M:M,MATCH('HEX GEN'!AB89,'HEX GEN BACKEND'!L:L,0))</f>
        <v>#N/A</v>
      </c>
      <c r="AL89" t="e">
        <f>INDEX('HEX GEN BACKEND'!M:M,MATCH('HEX GEN'!AC89,'HEX GEN BACKEND'!L:L,0))</f>
        <v>#N/A</v>
      </c>
      <c r="AN89" t="e">
        <f t="shared" si="21"/>
        <v>#N/A</v>
      </c>
    </row>
    <row r="90" spans="1:40" x14ac:dyDescent="0.25">
      <c r="A90" s="45"/>
      <c r="B90" s="25"/>
      <c r="C90" s="41"/>
      <c r="D90" s="27"/>
      <c r="E90" s="10"/>
      <c r="F90" s="29"/>
      <c r="G90" s="31"/>
      <c r="H90" s="40"/>
      <c r="I90" s="42" t="e">
        <f t="shared" si="20"/>
        <v>#N/A</v>
      </c>
      <c r="L90" t="e">
        <f>INDEX('HEX GEN BACKEND'!B:B,MATCH(B90,'HEX GEN BACKEND'!A:A,0))</f>
        <v>#N/A</v>
      </c>
      <c r="M90">
        <f>IF(ISNUMBER(MATCH(C90,'HEX GEN BACKEND'!G:G,0)),INDEX('HEX GEN BACKEND'!J:J,MATCH(C90,'HEX GEN BACKEND'!G:G,0)),C90)</f>
        <v>0</v>
      </c>
      <c r="N90" t="e">
        <f>INDEX('HEX GEN BACKEND'!E:E,MATCH(D90,'HEX GEN BACKEND'!D:D,0))</f>
        <v>#N/A</v>
      </c>
      <c r="O90">
        <f>IF(ISNUMBER(MATCH(E90,'HEX GEN BACKEND'!H:H,0)),INDEX('HEX GEN BACKEND'!J:J,MATCH(E90,'HEX GEN BACKEND'!H:H,0)),E90)</f>
        <v>0</v>
      </c>
      <c r="P90" t="e">
        <f>INDEX('HEX GEN BACKEND'!E:E,MATCH(F90,'HEX GEN BACKEND'!D:D,0))</f>
        <v>#N/A</v>
      </c>
      <c r="Q90">
        <f>IF(ISNUMBER(MATCH(G90,'HEX GEN BACKEND'!I:I,0)),INDEX('HEX GEN BACKEND'!J:J,MATCH(G90,'HEX GEN BACKEND'!I:I,0)),G90)</f>
        <v>0</v>
      </c>
      <c r="R90" t="e">
        <f>INDEX('HEX GEN BACKEND'!E:E,MATCH(H90,'HEX GEN BACKEND'!D:D,0))</f>
        <v>#N/A</v>
      </c>
      <c r="T90" t="e">
        <f t="shared" si="11"/>
        <v>#N/A</v>
      </c>
      <c r="V90" t="e">
        <f t="shared" si="12"/>
        <v>#N/A</v>
      </c>
      <c r="W90" t="e">
        <f t="shared" si="13"/>
        <v>#N/A</v>
      </c>
      <c r="X90" t="e">
        <f t="shared" si="14"/>
        <v>#N/A</v>
      </c>
      <c r="Y90" t="e">
        <f t="shared" si="15"/>
        <v>#N/A</v>
      </c>
      <c r="Z90" t="e">
        <f t="shared" si="16"/>
        <v>#N/A</v>
      </c>
      <c r="AA90" t="e">
        <f t="shared" si="17"/>
        <v>#N/A</v>
      </c>
      <c r="AB90" t="e">
        <f t="shared" si="18"/>
        <v>#N/A</v>
      </c>
      <c r="AC90" t="e">
        <f t="shared" si="19"/>
        <v>#N/A</v>
      </c>
      <c r="AE90" t="e">
        <f>INDEX('HEX GEN BACKEND'!M:M,MATCH('HEX GEN'!V90,'HEX GEN BACKEND'!L:L,0))</f>
        <v>#N/A</v>
      </c>
      <c r="AF90" t="e">
        <f>INDEX('HEX GEN BACKEND'!M:M,MATCH('HEX GEN'!W90,'HEX GEN BACKEND'!L:L,0))</f>
        <v>#N/A</v>
      </c>
      <c r="AG90" t="e">
        <f>INDEX('HEX GEN BACKEND'!M:M,MATCH('HEX GEN'!X90,'HEX GEN BACKEND'!L:L,0))</f>
        <v>#N/A</v>
      </c>
      <c r="AH90" t="e">
        <f>INDEX('HEX GEN BACKEND'!M:M,MATCH('HEX GEN'!Y90,'HEX GEN BACKEND'!L:L,0))</f>
        <v>#N/A</v>
      </c>
      <c r="AI90" t="e">
        <f>INDEX('HEX GEN BACKEND'!M:M,MATCH('HEX GEN'!Z90,'HEX GEN BACKEND'!L:L,0))</f>
        <v>#N/A</v>
      </c>
      <c r="AJ90" t="e">
        <f>INDEX('HEX GEN BACKEND'!M:M,MATCH('HEX GEN'!AA90,'HEX GEN BACKEND'!L:L,0))</f>
        <v>#N/A</v>
      </c>
      <c r="AK90" t="e">
        <f>INDEX('HEX GEN BACKEND'!M:M,MATCH('HEX GEN'!AB90,'HEX GEN BACKEND'!L:L,0))</f>
        <v>#N/A</v>
      </c>
      <c r="AL90" t="e">
        <f>INDEX('HEX GEN BACKEND'!M:M,MATCH('HEX GEN'!AC90,'HEX GEN BACKEND'!L:L,0))</f>
        <v>#N/A</v>
      </c>
      <c r="AN90" t="e">
        <f t="shared" si="21"/>
        <v>#N/A</v>
      </c>
    </row>
    <row r="91" spans="1:40" x14ac:dyDescent="0.25">
      <c r="A91" s="45"/>
      <c r="B91" s="25"/>
      <c r="C91" s="41"/>
      <c r="D91" s="27"/>
      <c r="E91" s="10"/>
      <c r="F91" s="29"/>
      <c r="G91" s="31"/>
      <c r="H91" s="40"/>
      <c r="I91" s="42" t="e">
        <f t="shared" si="20"/>
        <v>#N/A</v>
      </c>
      <c r="L91" t="e">
        <f>INDEX('HEX GEN BACKEND'!B:B,MATCH(B91,'HEX GEN BACKEND'!A:A,0))</f>
        <v>#N/A</v>
      </c>
      <c r="M91">
        <f>IF(ISNUMBER(MATCH(C91,'HEX GEN BACKEND'!G:G,0)),INDEX('HEX GEN BACKEND'!J:J,MATCH(C91,'HEX GEN BACKEND'!G:G,0)),C91)</f>
        <v>0</v>
      </c>
      <c r="N91" t="e">
        <f>INDEX('HEX GEN BACKEND'!E:E,MATCH(D91,'HEX GEN BACKEND'!D:D,0))</f>
        <v>#N/A</v>
      </c>
      <c r="O91">
        <f>IF(ISNUMBER(MATCH(E91,'HEX GEN BACKEND'!H:H,0)),INDEX('HEX GEN BACKEND'!J:J,MATCH(E91,'HEX GEN BACKEND'!H:H,0)),E91)</f>
        <v>0</v>
      </c>
      <c r="P91" t="e">
        <f>INDEX('HEX GEN BACKEND'!E:E,MATCH(F91,'HEX GEN BACKEND'!D:D,0))</f>
        <v>#N/A</v>
      </c>
      <c r="Q91">
        <f>IF(ISNUMBER(MATCH(G91,'HEX GEN BACKEND'!I:I,0)),INDEX('HEX GEN BACKEND'!J:J,MATCH(G91,'HEX GEN BACKEND'!I:I,0)),G91)</f>
        <v>0</v>
      </c>
      <c r="R91" t="e">
        <f>INDEX('HEX GEN BACKEND'!E:E,MATCH(H91,'HEX GEN BACKEND'!D:D,0))</f>
        <v>#N/A</v>
      </c>
      <c r="T91" t="e">
        <f t="shared" si="11"/>
        <v>#N/A</v>
      </c>
      <c r="V91" t="e">
        <f t="shared" si="12"/>
        <v>#N/A</v>
      </c>
      <c r="W91" t="e">
        <f t="shared" si="13"/>
        <v>#N/A</v>
      </c>
      <c r="X91" t="e">
        <f t="shared" si="14"/>
        <v>#N/A</v>
      </c>
      <c r="Y91" t="e">
        <f t="shared" si="15"/>
        <v>#N/A</v>
      </c>
      <c r="Z91" t="e">
        <f t="shared" si="16"/>
        <v>#N/A</v>
      </c>
      <c r="AA91" t="e">
        <f t="shared" si="17"/>
        <v>#N/A</v>
      </c>
      <c r="AB91" t="e">
        <f t="shared" si="18"/>
        <v>#N/A</v>
      </c>
      <c r="AC91" t="e">
        <f t="shared" si="19"/>
        <v>#N/A</v>
      </c>
      <c r="AE91" t="e">
        <f>INDEX('HEX GEN BACKEND'!M:M,MATCH('HEX GEN'!V91,'HEX GEN BACKEND'!L:L,0))</f>
        <v>#N/A</v>
      </c>
      <c r="AF91" t="e">
        <f>INDEX('HEX GEN BACKEND'!M:M,MATCH('HEX GEN'!W91,'HEX GEN BACKEND'!L:L,0))</f>
        <v>#N/A</v>
      </c>
      <c r="AG91" t="e">
        <f>INDEX('HEX GEN BACKEND'!M:M,MATCH('HEX GEN'!X91,'HEX GEN BACKEND'!L:L,0))</f>
        <v>#N/A</v>
      </c>
      <c r="AH91" t="e">
        <f>INDEX('HEX GEN BACKEND'!M:M,MATCH('HEX GEN'!Y91,'HEX GEN BACKEND'!L:L,0))</f>
        <v>#N/A</v>
      </c>
      <c r="AI91" t="e">
        <f>INDEX('HEX GEN BACKEND'!M:M,MATCH('HEX GEN'!Z91,'HEX GEN BACKEND'!L:L,0))</f>
        <v>#N/A</v>
      </c>
      <c r="AJ91" t="e">
        <f>INDEX('HEX GEN BACKEND'!M:M,MATCH('HEX GEN'!AA91,'HEX GEN BACKEND'!L:L,0))</f>
        <v>#N/A</v>
      </c>
      <c r="AK91" t="e">
        <f>INDEX('HEX GEN BACKEND'!M:M,MATCH('HEX GEN'!AB91,'HEX GEN BACKEND'!L:L,0))</f>
        <v>#N/A</v>
      </c>
      <c r="AL91" t="e">
        <f>INDEX('HEX GEN BACKEND'!M:M,MATCH('HEX GEN'!AC91,'HEX GEN BACKEND'!L:L,0))</f>
        <v>#N/A</v>
      </c>
      <c r="AN91" t="e">
        <f t="shared" si="21"/>
        <v>#N/A</v>
      </c>
    </row>
    <row r="92" spans="1:40" x14ac:dyDescent="0.25">
      <c r="A92" s="45"/>
      <c r="B92" s="25"/>
      <c r="C92" s="41"/>
      <c r="D92" s="27"/>
      <c r="E92" s="10"/>
      <c r="F92" s="29"/>
      <c r="G92" s="31"/>
      <c r="H92" s="40"/>
      <c r="I92" s="42" t="e">
        <f t="shared" si="20"/>
        <v>#N/A</v>
      </c>
      <c r="L92" t="e">
        <f>INDEX('HEX GEN BACKEND'!B:B,MATCH(B92,'HEX GEN BACKEND'!A:A,0))</f>
        <v>#N/A</v>
      </c>
      <c r="M92">
        <f>IF(ISNUMBER(MATCH(C92,'HEX GEN BACKEND'!G:G,0)),INDEX('HEX GEN BACKEND'!J:J,MATCH(C92,'HEX GEN BACKEND'!G:G,0)),C92)</f>
        <v>0</v>
      </c>
      <c r="N92" t="e">
        <f>INDEX('HEX GEN BACKEND'!E:E,MATCH(D92,'HEX GEN BACKEND'!D:D,0))</f>
        <v>#N/A</v>
      </c>
      <c r="O92">
        <f>IF(ISNUMBER(MATCH(E92,'HEX GEN BACKEND'!H:H,0)),INDEX('HEX GEN BACKEND'!J:J,MATCH(E92,'HEX GEN BACKEND'!H:H,0)),E92)</f>
        <v>0</v>
      </c>
      <c r="P92" t="e">
        <f>INDEX('HEX GEN BACKEND'!E:E,MATCH(F92,'HEX GEN BACKEND'!D:D,0))</f>
        <v>#N/A</v>
      </c>
      <c r="Q92">
        <f>IF(ISNUMBER(MATCH(G92,'HEX GEN BACKEND'!I:I,0)),INDEX('HEX GEN BACKEND'!J:J,MATCH(G92,'HEX GEN BACKEND'!I:I,0)),G92)</f>
        <v>0</v>
      </c>
      <c r="R92" t="e">
        <f>INDEX('HEX GEN BACKEND'!E:E,MATCH(H92,'HEX GEN BACKEND'!D:D,0))</f>
        <v>#N/A</v>
      </c>
      <c r="T92" t="e">
        <f t="shared" si="11"/>
        <v>#N/A</v>
      </c>
      <c r="V92" t="e">
        <f t="shared" si="12"/>
        <v>#N/A</v>
      </c>
      <c r="W92" t="e">
        <f t="shared" si="13"/>
        <v>#N/A</v>
      </c>
      <c r="X92" t="e">
        <f t="shared" si="14"/>
        <v>#N/A</v>
      </c>
      <c r="Y92" t="e">
        <f t="shared" si="15"/>
        <v>#N/A</v>
      </c>
      <c r="Z92" t="e">
        <f t="shared" si="16"/>
        <v>#N/A</v>
      </c>
      <c r="AA92" t="e">
        <f t="shared" si="17"/>
        <v>#N/A</v>
      </c>
      <c r="AB92" t="e">
        <f t="shared" si="18"/>
        <v>#N/A</v>
      </c>
      <c r="AC92" t="e">
        <f t="shared" si="19"/>
        <v>#N/A</v>
      </c>
      <c r="AE92" t="e">
        <f>INDEX('HEX GEN BACKEND'!M:M,MATCH('HEX GEN'!V92,'HEX GEN BACKEND'!L:L,0))</f>
        <v>#N/A</v>
      </c>
      <c r="AF92" t="e">
        <f>INDEX('HEX GEN BACKEND'!M:M,MATCH('HEX GEN'!W92,'HEX GEN BACKEND'!L:L,0))</f>
        <v>#N/A</v>
      </c>
      <c r="AG92" t="e">
        <f>INDEX('HEX GEN BACKEND'!M:M,MATCH('HEX GEN'!X92,'HEX GEN BACKEND'!L:L,0))</f>
        <v>#N/A</v>
      </c>
      <c r="AH92" t="e">
        <f>INDEX('HEX GEN BACKEND'!M:M,MATCH('HEX GEN'!Y92,'HEX GEN BACKEND'!L:L,0))</f>
        <v>#N/A</v>
      </c>
      <c r="AI92" t="e">
        <f>INDEX('HEX GEN BACKEND'!M:M,MATCH('HEX GEN'!Z92,'HEX GEN BACKEND'!L:L,0))</f>
        <v>#N/A</v>
      </c>
      <c r="AJ92" t="e">
        <f>INDEX('HEX GEN BACKEND'!M:M,MATCH('HEX GEN'!AA92,'HEX GEN BACKEND'!L:L,0))</f>
        <v>#N/A</v>
      </c>
      <c r="AK92" t="e">
        <f>INDEX('HEX GEN BACKEND'!M:M,MATCH('HEX GEN'!AB92,'HEX GEN BACKEND'!L:L,0))</f>
        <v>#N/A</v>
      </c>
      <c r="AL92" t="e">
        <f>INDEX('HEX GEN BACKEND'!M:M,MATCH('HEX GEN'!AC92,'HEX GEN BACKEND'!L:L,0))</f>
        <v>#N/A</v>
      </c>
      <c r="AN92" t="e">
        <f t="shared" si="21"/>
        <v>#N/A</v>
      </c>
    </row>
    <row r="93" spans="1:40" x14ac:dyDescent="0.25">
      <c r="A93" s="45"/>
      <c r="B93" s="25"/>
      <c r="C93" s="41"/>
      <c r="D93" s="27"/>
      <c r="E93" s="10"/>
      <c r="F93" s="29"/>
      <c r="G93" s="31"/>
      <c r="H93" s="40"/>
      <c r="I93" s="42" t="e">
        <f t="shared" si="20"/>
        <v>#N/A</v>
      </c>
      <c r="L93" t="e">
        <f>INDEX('HEX GEN BACKEND'!B:B,MATCH(B93,'HEX GEN BACKEND'!A:A,0))</f>
        <v>#N/A</v>
      </c>
      <c r="M93">
        <f>IF(ISNUMBER(MATCH(C93,'HEX GEN BACKEND'!G:G,0)),INDEX('HEX GEN BACKEND'!J:J,MATCH(C93,'HEX GEN BACKEND'!G:G,0)),C93)</f>
        <v>0</v>
      </c>
      <c r="N93" t="e">
        <f>INDEX('HEX GEN BACKEND'!E:E,MATCH(D93,'HEX GEN BACKEND'!D:D,0))</f>
        <v>#N/A</v>
      </c>
      <c r="O93">
        <f>IF(ISNUMBER(MATCH(E93,'HEX GEN BACKEND'!H:H,0)),INDEX('HEX GEN BACKEND'!J:J,MATCH(E93,'HEX GEN BACKEND'!H:H,0)),E93)</f>
        <v>0</v>
      </c>
      <c r="P93" t="e">
        <f>INDEX('HEX GEN BACKEND'!E:E,MATCH(F93,'HEX GEN BACKEND'!D:D,0))</f>
        <v>#N/A</v>
      </c>
      <c r="Q93">
        <f>IF(ISNUMBER(MATCH(G93,'HEX GEN BACKEND'!I:I,0)),INDEX('HEX GEN BACKEND'!J:J,MATCH(G93,'HEX GEN BACKEND'!I:I,0)),G93)</f>
        <v>0</v>
      </c>
      <c r="R93" t="e">
        <f>INDEX('HEX GEN BACKEND'!E:E,MATCH(H93,'HEX GEN BACKEND'!D:D,0))</f>
        <v>#N/A</v>
      </c>
      <c r="T93" t="e">
        <f t="shared" si="11"/>
        <v>#N/A</v>
      </c>
      <c r="V93" t="e">
        <f t="shared" si="12"/>
        <v>#N/A</v>
      </c>
      <c r="W93" t="e">
        <f t="shared" si="13"/>
        <v>#N/A</v>
      </c>
      <c r="X93" t="e">
        <f t="shared" si="14"/>
        <v>#N/A</v>
      </c>
      <c r="Y93" t="e">
        <f t="shared" si="15"/>
        <v>#N/A</v>
      </c>
      <c r="Z93" t="e">
        <f t="shared" si="16"/>
        <v>#N/A</v>
      </c>
      <c r="AA93" t="e">
        <f t="shared" si="17"/>
        <v>#N/A</v>
      </c>
      <c r="AB93" t="e">
        <f t="shared" si="18"/>
        <v>#N/A</v>
      </c>
      <c r="AC93" t="e">
        <f t="shared" si="19"/>
        <v>#N/A</v>
      </c>
      <c r="AE93" t="e">
        <f>INDEX('HEX GEN BACKEND'!M:M,MATCH('HEX GEN'!V93,'HEX GEN BACKEND'!L:L,0))</f>
        <v>#N/A</v>
      </c>
      <c r="AF93" t="e">
        <f>INDEX('HEX GEN BACKEND'!M:M,MATCH('HEX GEN'!W93,'HEX GEN BACKEND'!L:L,0))</f>
        <v>#N/A</v>
      </c>
      <c r="AG93" t="e">
        <f>INDEX('HEX GEN BACKEND'!M:M,MATCH('HEX GEN'!X93,'HEX GEN BACKEND'!L:L,0))</f>
        <v>#N/A</v>
      </c>
      <c r="AH93" t="e">
        <f>INDEX('HEX GEN BACKEND'!M:M,MATCH('HEX GEN'!Y93,'HEX GEN BACKEND'!L:L,0))</f>
        <v>#N/A</v>
      </c>
      <c r="AI93" t="e">
        <f>INDEX('HEX GEN BACKEND'!M:M,MATCH('HEX GEN'!Z93,'HEX GEN BACKEND'!L:L,0))</f>
        <v>#N/A</v>
      </c>
      <c r="AJ93" t="e">
        <f>INDEX('HEX GEN BACKEND'!M:M,MATCH('HEX GEN'!AA93,'HEX GEN BACKEND'!L:L,0))</f>
        <v>#N/A</v>
      </c>
      <c r="AK93" t="e">
        <f>INDEX('HEX GEN BACKEND'!M:M,MATCH('HEX GEN'!AB93,'HEX GEN BACKEND'!L:L,0))</f>
        <v>#N/A</v>
      </c>
      <c r="AL93" t="e">
        <f>INDEX('HEX GEN BACKEND'!M:M,MATCH('HEX GEN'!AC93,'HEX GEN BACKEND'!L:L,0))</f>
        <v>#N/A</v>
      </c>
      <c r="AN93" t="e">
        <f t="shared" si="21"/>
        <v>#N/A</v>
      </c>
    </row>
    <row r="94" spans="1:40" x14ac:dyDescent="0.25">
      <c r="A94" s="45"/>
      <c r="B94" s="25"/>
      <c r="C94" s="41"/>
      <c r="D94" s="27"/>
      <c r="E94" s="10"/>
      <c r="F94" s="29"/>
      <c r="G94" s="31"/>
      <c r="H94" s="40"/>
      <c r="I94" s="42" t="e">
        <f t="shared" si="20"/>
        <v>#N/A</v>
      </c>
      <c r="L94" t="e">
        <f>INDEX('HEX GEN BACKEND'!B:B,MATCH(B94,'HEX GEN BACKEND'!A:A,0))</f>
        <v>#N/A</v>
      </c>
      <c r="M94">
        <f>IF(ISNUMBER(MATCH(C94,'HEX GEN BACKEND'!G:G,0)),INDEX('HEX GEN BACKEND'!J:J,MATCH(C94,'HEX GEN BACKEND'!G:G,0)),C94)</f>
        <v>0</v>
      </c>
      <c r="N94" t="e">
        <f>INDEX('HEX GEN BACKEND'!E:E,MATCH(D94,'HEX GEN BACKEND'!D:D,0))</f>
        <v>#N/A</v>
      </c>
      <c r="O94">
        <f>IF(ISNUMBER(MATCH(E94,'HEX GEN BACKEND'!H:H,0)),INDEX('HEX GEN BACKEND'!J:J,MATCH(E94,'HEX GEN BACKEND'!H:H,0)),E94)</f>
        <v>0</v>
      </c>
      <c r="P94" t="e">
        <f>INDEX('HEX GEN BACKEND'!E:E,MATCH(F94,'HEX GEN BACKEND'!D:D,0))</f>
        <v>#N/A</v>
      </c>
      <c r="Q94">
        <f>IF(ISNUMBER(MATCH(G94,'HEX GEN BACKEND'!I:I,0)),INDEX('HEX GEN BACKEND'!J:J,MATCH(G94,'HEX GEN BACKEND'!I:I,0)),G94)</f>
        <v>0</v>
      </c>
      <c r="R94" t="e">
        <f>INDEX('HEX GEN BACKEND'!E:E,MATCH(H94,'HEX GEN BACKEND'!D:D,0))</f>
        <v>#N/A</v>
      </c>
      <c r="T94" t="e">
        <f t="shared" si="11"/>
        <v>#N/A</v>
      </c>
      <c r="V94" t="e">
        <f t="shared" si="12"/>
        <v>#N/A</v>
      </c>
      <c r="W94" t="e">
        <f t="shared" si="13"/>
        <v>#N/A</v>
      </c>
      <c r="X94" t="e">
        <f t="shared" si="14"/>
        <v>#N/A</v>
      </c>
      <c r="Y94" t="e">
        <f t="shared" si="15"/>
        <v>#N/A</v>
      </c>
      <c r="Z94" t="e">
        <f t="shared" si="16"/>
        <v>#N/A</v>
      </c>
      <c r="AA94" t="e">
        <f t="shared" si="17"/>
        <v>#N/A</v>
      </c>
      <c r="AB94" t="e">
        <f t="shared" si="18"/>
        <v>#N/A</v>
      </c>
      <c r="AC94" t="e">
        <f t="shared" si="19"/>
        <v>#N/A</v>
      </c>
      <c r="AE94" t="e">
        <f>INDEX('HEX GEN BACKEND'!M:M,MATCH('HEX GEN'!V94,'HEX GEN BACKEND'!L:L,0))</f>
        <v>#N/A</v>
      </c>
      <c r="AF94" t="e">
        <f>INDEX('HEX GEN BACKEND'!M:M,MATCH('HEX GEN'!W94,'HEX GEN BACKEND'!L:L,0))</f>
        <v>#N/A</v>
      </c>
      <c r="AG94" t="e">
        <f>INDEX('HEX GEN BACKEND'!M:M,MATCH('HEX GEN'!X94,'HEX GEN BACKEND'!L:L,0))</f>
        <v>#N/A</v>
      </c>
      <c r="AH94" t="e">
        <f>INDEX('HEX GEN BACKEND'!M:M,MATCH('HEX GEN'!Y94,'HEX GEN BACKEND'!L:L,0))</f>
        <v>#N/A</v>
      </c>
      <c r="AI94" t="e">
        <f>INDEX('HEX GEN BACKEND'!M:M,MATCH('HEX GEN'!Z94,'HEX GEN BACKEND'!L:L,0))</f>
        <v>#N/A</v>
      </c>
      <c r="AJ94" t="e">
        <f>INDEX('HEX GEN BACKEND'!M:M,MATCH('HEX GEN'!AA94,'HEX GEN BACKEND'!L:L,0))</f>
        <v>#N/A</v>
      </c>
      <c r="AK94" t="e">
        <f>INDEX('HEX GEN BACKEND'!M:M,MATCH('HEX GEN'!AB94,'HEX GEN BACKEND'!L:L,0))</f>
        <v>#N/A</v>
      </c>
      <c r="AL94" t="e">
        <f>INDEX('HEX GEN BACKEND'!M:M,MATCH('HEX GEN'!AC94,'HEX GEN BACKEND'!L:L,0))</f>
        <v>#N/A</v>
      </c>
      <c r="AN94" t="e">
        <f t="shared" si="21"/>
        <v>#N/A</v>
      </c>
    </row>
    <row r="95" spans="1:40" x14ac:dyDescent="0.25">
      <c r="A95" s="45"/>
      <c r="B95" s="25"/>
      <c r="C95" s="41"/>
      <c r="D95" s="27"/>
      <c r="E95" s="10"/>
      <c r="F95" s="29"/>
      <c r="G95" s="31"/>
      <c r="H95" s="40"/>
      <c r="I95" s="42" t="e">
        <f t="shared" si="20"/>
        <v>#N/A</v>
      </c>
      <c r="L95" t="e">
        <f>INDEX('HEX GEN BACKEND'!B:B,MATCH(B95,'HEX GEN BACKEND'!A:A,0))</f>
        <v>#N/A</v>
      </c>
      <c r="M95">
        <f>IF(ISNUMBER(MATCH(C95,'HEX GEN BACKEND'!G:G,0)),INDEX('HEX GEN BACKEND'!J:J,MATCH(C95,'HEX GEN BACKEND'!G:G,0)),C95)</f>
        <v>0</v>
      </c>
      <c r="N95" t="e">
        <f>INDEX('HEX GEN BACKEND'!E:E,MATCH(D95,'HEX GEN BACKEND'!D:D,0))</f>
        <v>#N/A</v>
      </c>
      <c r="O95">
        <f>IF(ISNUMBER(MATCH(E95,'HEX GEN BACKEND'!H:H,0)),INDEX('HEX GEN BACKEND'!J:J,MATCH(E95,'HEX GEN BACKEND'!H:H,0)),E95)</f>
        <v>0</v>
      </c>
      <c r="P95" t="e">
        <f>INDEX('HEX GEN BACKEND'!E:E,MATCH(F95,'HEX GEN BACKEND'!D:D,0))</f>
        <v>#N/A</v>
      </c>
      <c r="Q95">
        <f>IF(ISNUMBER(MATCH(G95,'HEX GEN BACKEND'!I:I,0)),INDEX('HEX GEN BACKEND'!J:J,MATCH(G95,'HEX GEN BACKEND'!I:I,0)),G95)</f>
        <v>0</v>
      </c>
      <c r="R95" t="e">
        <f>INDEX('HEX GEN BACKEND'!E:E,MATCH(H95,'HEX GEN BACKEND'!D:D,0))</f>
        <v>#N/A</v>
      </c>
      <c r="T95" t="e">
        <f t="shared" si="11"/>
        <v>#N/A</v>
      </c>
      <c r="V95" t="e">
        <f t="shared" si="12"/>
        <v>#N/A</v>
      </c>
      <c r="W95" t="e">
        <f t="shared" si="13"/>
        <v>#N/A</v>
      </c>
      <c r="X95" t="e">
        <f t="shared" si="14"/>
        <v>#N/A</v>
      </c>
      <c r="Y95" t="e">
        <f t="shared" si="15"/>
        <v>#N/A</v>
      </c>
      <c r="Z95" t="e">
        <f t="shared" si="16"/>
        <v>#N/A</v>
      </c>
      <c r="AA95" t="e">
        <f t="shared" si="17"/>
        <v>#N/A</v>
      </c>
      <c r="AB95" t="e">
        <f t="shared" si="18"/>
        <v>#N/A</v>
      </c>
      <c r="AC95" t="e">
        <f t="shared" si="19"/>
        <v>#N/A</v>
      </c>
      <c r="AE95" t="e">
        <f>INDEX('HEX GEN BACKEND'!M:M,MATCH('HEX GEN'!V95,'HEX GEN BACKEND'!L:L,0))</f>
        <v>#N/A</v>
      </c>
      <c r="AF95" t="e">
        <f>INDEX('HEX GEN BACKEND'!M:M,MATCH('HEX GEN'!W95,'HEX GEN BACKEND'!L:L,0))</f>
        <v>#N/A</v>
      </c>
      <c r="AG95" t="e">
        <f>INDEX('HEX GEN BACKEND'!M:M,MATCH('HEX GEN'!X95,'HEX GEN BACKEND'!L:L,0))</f>
        <v>#N/A</v>
      </c>
      <c r="AH95" t="e">
        <f>INDEX('HEX GEN BACKEND'!M:M,MATCH('HEX GEN'!Y95,'HEX GEN BACKEND'!L:L,0))</f>
        <v>#N/A</v>
      </c>
      <c r="AI95" t="e">
        <f>INDEX('HEX GEN BACKEND'!M:M,MATCH('HEX GEN'!Z95,'HEX GEN BACKEND'!L:L,0))</f>
        <v>#N/A</v>
      </c>
      <c r="AJ95" t="e">
        <f>INDEX('HEX GEN BACKEND'!M:M,MATCH('HEX GEN'!AA95,'HEX GEN BACKEND'!L:L,0))</f>
        <v>#N/A</v>
      </c>
      <c r="AK95" t="e">
        <f>INDEX('HEX GEN BACKEND'!M:M,MATCH('HEX GEN'!AB95,'HEX GEN BACKEND'!L:L,0))</f>
        <v>#N/A</v>
      </c>
      <c r="AL95" t="e">
        <f>INDEX('HEX GEN BACKEND'!M:M,MATCH('HEX GEN'!AC95,'HEX GEN BACKEND'!L:L,0))</f>
        <v>#N/A</v>
      </c>
      <c r="AN95" t="e">
        <f t="shared" si="21"/>
        <v>#N/A</v>
      </c>
    </row>
    <row r="96" spans="1:40" x14ac:dyDescent="0.25">
      <c r="A96" s="45"/>
      <c r="B96" s="25"/>
      <c r="C96" s="41"/>
      <c r="D96" s="27"/>
      <c r="E96" s="10"/>
      <c r="F96" s="29"/>
      <c r="G96" s="31"/>
      <c r="H96" s="40"/>
      <c r="I96" s="42" t="e">
        <f t="shared" si="20"/>
        <v>#N/A</v>
      </c>
      <c r="L96" t="e">
        <f>INDEX('HEX GEN BACKEND'!B:B,MATCH(B96,'HEX GEN BACKEND'!A:A,0))</f>
        <v>#N/A</v>
      </c>
      <c r="M96">
        <f>IF(ISNUMBER(MATCH(C96,'HEX GEN BACKEND'!G:G,0)),INDEX('HEX GEN BACKEND'!J:J,MATCH(C96,'HEX GEN BACKEND'!G:G,0)),C96)</f>
        <v>0</v>
      </c>
      <c r="N96" t="e">
        <f>INDEX('HEX GEN BACKEND'!E:E,MATCH(D96,'HEX GEN BACKEND'!D:D,0))</f>
        <v>#N/A</v>
      </c>
      <c r="O96">
        <f>IF(ISNUMBER(MATCH(E96,'HEX GEN BACKEND'!H:H,0)),INDEX('HEX GEN BACKEND'!J:J,MATCH(E96,'HEX GEN BACKEND'!H:H,0)),E96)</f>
        <v>0</v>
      </c>
      <c r="P96" t="e">
        <f>INDEX('HEX GEN BACKEND'!E:E,MATCH(F96,'HEX GEN BACKEND'!D:D,0))</f>
        <v>#N/A</v>
      </c>
      <c r="Q96">
        <f>IF(ISNUMBER(MATCH(G96,'HEX GEN BACKEND'!I:I,0)),INDEX('HEX GEN BACKEND'!J:J,MATCH(G96,'HEX GEN BACKEND'!I:I,0)),G96)</f>
        <v>0</v>
      </c>
      <c r="R96" t="e">
        <f>INDEX('HEX GEN BACKEND'!E:E,MATCH(H96,'HEX GEN BACKEND'!D:D,0))</f>
        <v>#N/A</v>
      </c>
      <c r="T96" t="e">
        <f t="shared" si="11"/>
        <v>#N/A</v>
      </c>
      <c r="V96" t="e">
        <f t="shared" si="12"/>
        <v>#N/A</v>
      </c>
      <c r="W96" t="e">
        <f t="shared" si="13"/>
        <v>#N/A</v>
      </c>
      <c r="X96" t="e">
        <f t="shared" si="14"/>
        <v>#N/A</v>
      </c>
      <c r="Y96" t="e">
        <f t="shared" si="15"/>
        <v>#N/A</v>
      </c>
      <c r="Z96" t="e">
        <f t="shared" si="16"/>
        <v>#N/A</v>
      </c>
      <c r="AA96" t="e">
        <f t="shared" si="17"/>
        <v>#N/A</v>
      </c>
      <c r="AB96" t="e">
        <f t="shared" si="18"/>
        <v>#N/A</v>
      </c>
      <c r="AC96" t="e">
        <f t="shared" si="19"/>
        <v>#N/A</v>
      </c>
      <c r="AE96" t="e">
        <f>INDEX('HEX GEN BACKEND'!M:M,MATCH('HEX GEN'!V96,'HEX GEN BACKEND'!L:L,0))</f>
        <v>#N/A</v>
      </c>
      <c r="AF96" t="e">
        <f>INDEX('HEX GEN BACKEND'!M:M,MATCH('HEX GEN'!W96,'HEX GEN BACKEND'!L:L,0))</f>
        <v>#N/A</v>
      </c>
      <c r="AG96" t="e">
        <f>INDEX('HEX GEN BACKEND'!M:M,MATCH('HEX GEN'!X96,'HEX GEN BACKEND'!L:L,0))</f>
        <v>#N/A</v>
      </c>
      <c r="AH96" t="e">
        <f>INDEX('HEX GEN BACKEND'!M:M,MATCH('HEX GEN'!Y96,'HEX GEN BACKEND'!L:L,0))</f>
        <v>#N/A</v>
      </c>
      <c r="AI96" t="e">
        <f>INDEX('HEX GEN BACKEND'!M:M,MATCH('HEX GEN'!Z96,'HEX GEN BACKEND'!L:L,0))</f>
        <v>#N/A</v>
      </c>
      <c r="AJ96" t="e">
        <f>INDEX('HEX GEN BACKEND'!M:M,MATCH('HEX GEN'!AA96,'HEX GEN BACKEND'!L:L,0))</f>
        <v>#N/A</v>
      </c>
      <c r="AK96" t="e">
        <f>INDEX('HEX GEN BACKEND'!M:M,MATCH('HEX GEN'!AB96,'HEX GEN BACKEND'!L:L,0))</f>
        <v>#N/A</v>
      </c>
      <c r="AL96" t="e">
        <f>INDEX('HEX GEN BACKEND'!M:M,MATCH('HEX GEN'!AC96,'HEX GEN BACKEND'!L:L,0))</f>
        <v>#N/A</v>
      </c>
      <c r="AN96" t="e">
        <f t="shared" si="21"/>
        <v>#N/A</v>
      </c>
    </row>
    <row r="97" spans="1:40" x14ac:dyDescent="0.25">
      <c r="A97" s="45"/>
      <c r="B97" s="25"/>
      <c r="C97" s="41"/>
      <c r="D97" s="27"/>
      <c r="E97" s="10"/>
      <c r="F97" s="29"/>
      <c r="G97" s="31"/>
      <c r="H97" s="40"/>
      <c r="I97" s="42" t="e">
        <f t="shared" si="20"/>
        <v>#N/A</v>
      </c>
      <c r="L97" t="e">
        <f>INDEX('HEX GEN BACKEND'!B:B,MATCH(B97,'HEX GEN BACKEND'!A:A,0))</f>
        <v>#N/A</v>
      </c>
      <c r="M97">
        <f>IF(ISNUMBER(MATCH(C97,'HEX GEN BACKEND'!G:G,0)),INDEX('HEX GEN BACKEND'!J:J,MATCH(C97,'HEX GEN BACKEND'!G:G,0)),C97)</f>
        <v>0</v>
      </c>
      <c r="N97" t="e">
        <f>INDEX('HEX GEN BACKEND'!E:E,MATCH(D97,'HEX GEN BACKEND'!D:D,0))</f>
        <v>#N/A</v>
      </c>
      <c r="O97">
        <f>IF(ISNUMBER(MATCH(E97,'HEX GEN BACKEND'!H:H,0)),INDEX('HEX GEN BACKEND'!J:J,MATCH(E97,'HEX GEN BACKEND'!H:H,0)),E97)</f>
        <v>0</v>
      </c>
      <c r="P97" t="e">
        <f>INDEX('HEX GEN BACKEND'!E:E,MATCH(F97,'HEX GEN BACKEND'!D:D,0))</f>
        <v>#N/A</v>
      </c>
      <c r="Q97">
        <f>IF(ISNUMBER(MATCH(G97,'HEX GEN BACKEND'!I:I,0)),INDEX('HEX GEN BACKEND'!J:J,MATCH(G97,'HEX GEN BACKEND'!I:I,0)),G97)</f>
        <v>0</v>
      </c>
      <c r="R97" t="e">
        <f>INDEX('HEX GEN BACKEND'!E:E,MATCH(H97,'HEX GEN BACKEND'!D:D,0))</f>
        <v>#N/A</v>
      </c>
      <c r="T97" t="e">
        <f t="shared" ref="T97:T101" si="22">L97&amp;M97&amp;N97&amp;O97&amp;P97&amp;Q97&amp;R97</f>
        <v>#N/A</v>
      </c>
      <c r="V97" t="e">
        <f t="shared" ref="V97:V101" si="23">MID(T97,1,4)</f>
        <v>#N/A</v>
      </c>
      <c r="W97" t="e">
        <f t="shared" ref="W97:W101" si="24">MID(T97,5,4)</f>
        <v>#N/A</v>
      </c>
      <c r="X97" t="e">
        <f t="shared" ref="X97:X101" si="25">MID(T97,9,4)</f>
        <v>#N/A</v>
      </c>
      <c r="Y97" t="e">
        <f t="shared" ref="Y97:Y101" si="26">MID(T97,13,4)</f>
        <v>#N/A</v>
      </c>
      <c r="Z97" t="e">
        <f t="shared" ref="Z97:Z101" si="27">MID(T97,17,4)</f>
        <v>#N/A</v>
      </c>
      <c r="AA97" t="e">
        <f t="shared" ref="AA97:AA101" si="28">MID(T97,21,4)</f>
        <v>#N/A</v>
      </c>
      <c r="AB97" t="e">
        <f t="shared" ref="AB97:AB101" si="29">MID(T97,25,4)</f>
        <v>#N/A</v>
      </c>
      <c r="AC97" t="e">
        <f t="shared" ref="AC97:AC101" si="30">MID(T97,29,4)</f>
        <v>#N/A</v>
      </c>
      <c r="AE97" t="e">
        <f>INDEX('HEX GEN BACKEND'!M:M,MATCH('HEX GEN'!V97,'HEX GEN BACKEND'!L:L,0))</f>
        <v>#N/A</v>
      </c>
      <c r="AF97" t="e">
        <f>INDEX('HEX GEN BACKEND'!M:M,MATCH('HEX GEN'!W97,'HEX GEN BACKEND'!L:L,0))</f>
        <v>#N/A</v>
      </c>
      <c r="AG97" t="e">
        <f>INDEX('HEX GEN BACKEND'!M:M,MATCH('HEX GEN'!X97,'HEX GEN BACKEND'!L:L,0))</f>
        <v>#N/A</v>
      </c>
      <c r="AH97" t="e">
        <f>INDEX('HEX GEN BACKEND'!M:M,MATCH('HEX GEN'!Y97,'HEX GEN BACKEND'!L:L,0))</f>
        <v>#N/A</v>
      </c>
      <c r="AI97" t="e">
        <f>INDEX('HEX GEN BACKEND'!M:M,MATCH('HEX GEN'!Z97,'HEX GEN BACKEND'!L:L,0))</f>
        <v>#N/A</v>
      </c>
      <c r="AJ97" t="e">
        <f>INDEX('HEX GEN BACKEND'!M:M,MATCH('HEX GEN'!AA97,'HEX GEN BACKEND'!L:L,0))</f>
        <v>#N/A</v>
      </c>
      <c r="AK97" t="e">
        <f>INDEX('HEX GEN BACKEND'!M:M,MATCH('HEX GEN'!AB97,'HEX GEN BACKEND'!L:L,0))</f>
        <v>#N/A</v>
      </c>
      <c r="AL97" t="e">
        <f>INDEX('HEX GEN BACKEND'!M:M,MATCH('HEX GEN'!AC97,'HEX GEN BACKEND'!L:L,0))</f>
        <v>#N/A</v>
      </c>
      <c r="AN97" t="e">
        <f t="shared" si="21"/>
        <v>#N/A</v>
      </c>
    </row>
    <row r="98" spans="1:40" x14ac:dyDescent="0.25">
      <c r="A98" s="45"/>
      <c r="B98" s="25"/>
      <c r="C98" s="41"/>
      <c r="D98" s="27"/>
      <c r="E98" s="10"/>
      <c r="F98" s="29"/>
      <c r="G98" s="31"/>
      <c r="H98" s="40"/>
      <c r="I98" s="42" t="e">
        <f t="shared" ref="I98:I101" si="31">AN98</f>
        <v>#N/A</v>
      </c>
      <c r="L98" t="e">
        <f>INDEX('HEX GEN BACKEND'!B:B,MATCH(B98,'HEX GEN BACKEND'!A:A,0))</f>
        <v>#N/A</v>
      </c>
      <c r="M98">
        <f>IF(ISNUMBER(MATCH(C98,'HEX GEN BACKEND'!G:G,0)),INDEX('HEX GEN BACKEND'!J:J,MATCH(C98,'HEX GEN BACKEND'!G:G,0)),C98)</f>
        <v>0</v>
      </c>
      <c r="N98" t="e">
        <f>INDEX('HEX GEN BACKEND'!E:E,MATCH(D98,'HEX GEN BACKEND'!D:D,0))</f>
        <v>#N/A</v>
      </c>
      <c r="O98">
        <f>IF(ISNUMBER(MATCH(E98,'HEX GEN BACKEND'!H:H,0)),INDEX('HEX GEN BACKEND'!J:J,MATCH(E98,'HEX GEN BACKEND'!H:H,0)),E98)</f>
        <v>0</v>
      </c>
      <c r="P98" t="e">
        <f>INDEX('HEX GEN BACKEND'!E:E,MATCH(F98,'HEX GEN BACKEND'!D:D,0))</f>
        <v>#N/A</v>
      </c>
      <c r="Q98">
        <f>IF(ISNUMBER(MATCH(G98,'HEX GEN BACKEND'!I:I,0)),INDEX('HEX GEN BACKEND'!J:J,MATCH(G98,'HEX GEN BACKEND'!I:I,0)),G98)</f>
        <v>0</v>
      </c>
      <c r="R98" t="e">
        <f>INDEX('HEX GEN BACKEND'!E:E,MATCH(H98,'HEX GEN BACKEND'!D:D,0))</f>
        <v>#N/A</v>
      </c>
      <c r="T98" t="e">
        <f t="shared" si="22"/>
        <v>#N/A</v>
      </c>
      <c r="V98" t="e">
        <f t="shared" si="23"/>
        <v>#N/A</v>
      </c>
      <c r="W98" t="e">
        <f t="shared" si="24"/>
        <v>#N/A</v>
      </c>
      <c r="X98" t="e">
        <f t="shared" si="25"/>
        <v>#N/A</v>
      </c>
      <c r="Y98" t="e">
        <f t="shared" si="26"/>
        <v>#N/A</v>
      </c>
      <c r="Z98" t="e">
        <f t="shared" si="27"/>
        <v>#N/A</v>
      </c>
      <c r="AA98" t="e">
        <f t="shared" si="28"/>
        <v>#N/A</v>
      </c>
      <c r="AB98" t="e">
        <f t="shared" si="29"/>
        <v>#N/A</v>
      </c>
      <c r="AC98" t="e">
        <f t="shared" si="30"/>
        <v>#N/A</v>
      </c>
      <c r="AE98" t="e">
        <f>INDEX('HEX GEN BACKEND'!M:M,MATCH('HEX GEN'!V98,'HEX GEN BACKEND'!L:L,0))</f>
        <v>#N/A</v>
      </c>
      <c r="AF98" t="e">
        <f>INDEX('HEX GEN BACKEND'!M:M,MATCH('HEX GEN'!W98,'HEX GEN BACKEND'!L:L,0))</f>
        <v>#N/A</v>
      </c>
      <c r="AG98" t="e">
        <f>INDEX('HEX GEN BACKEND'!M:M,MATCH('HEX GEN'!X98,'HEX GEN BACKEND'!L:L,0))</f>
        <v>#N/A</v>
      </c>
      <c r="AH98" t="e">
        <f>INDEX('HEX GEN BACKEND'!M:M,MATCH('HEX GEN'!Y98,'HEX GEN BACKEND'!L:L,0))</f>
        <v>#N/A</v>
      </c>
      <c r="AI98" t="e">
        <f>INDEX('HEX GEN BACKEND'!M:M,MATCH('HEX GEN'!Z98,'HEX GEN BACKEND'!L:L,0))</f>
        <v>#N/A</v>
      </c>
      <c r="AJ98" t="e">
        <f>INDEX('HEX GEN BACKEND'!M:M,MATCH('HEX GEN'!AA98,'HEX GEN BACKEND'!L:L,0))</f>
        <v>#N/A</v>
      </c>
      <c r="AK98" t="e">
        <f>INDEX('HEX GEN BACKEND'!M:M,MATCH('HEX GEN'!AB98,'HEX GEN BACKEND'!L:L,0))</f>
        <v>#N/A</v>
      </c>
      <c r="AL98" t="e">
        <f>INDEX('HEX GEN BACKEND'!M:M,MATCH('HEX GEN'!AC98,'HEX GEN BACKEND'!L:L,0))</f>
        <v>#N/A</v>
      </c>
      <c r="AN98" t="e">
        <f t="shared" si="21"/>
        <v>#N/A</v>
      </c>
    </row>
    <row r="99" spans="1:40" x14ac:dyDescent="0.25">
      <c r="A99" s="45"/>
      <c r="B99" s="25"/>
      <c r="C99" s="41"/>
      <c r="D99" s="27"/>
      <c r="E99" s="10"/>
      <c r="F99" s="29"/>
      <c r="G99" s="31"/>
      <c r="H99" s="40"/>
      <c r="I99" s="42" t="e">
        <f t="shared" si="31"/>
        <v>#N/A</v>
      </c>
      <c r="L99" t="e">
        <f>INDEX('HEX GEN BACKEND'!B:B,MATCH(B99,'HEX GEN BACKEND'!A:A,0))</f>
        <v>#N/A</v>
      </c>
      <c r="M99">
        <f>IF(ISNUMBER(MATCH(C99,'HEX GEN BACKEND'!G:G,0)),INDEX('HEX GEN BACKEND'!J:J,MATCH(C99,'HEX GEN BACKEND'!G:G,0)),C99)</f>
        <v>0</v>
      </c>
      <c r="N99" t="e">
        <f>INDEX('HEX GEN BACKEND'!E:E,MATCH(D99,'HEX GEN BACKEND'!D:D,0))</f>
        <v>#N/A</v>
      </c>
      <c r="O99">
        <f>IF(ISNUMBER(MATCH(E99,'HEX GEN BACKEND'!H:H,0)),INDEX('HEX GEN BACKEND'!J:J,MATCH(E99,'HEX GEN BACKEND'!H:H,0)),E99)</f>
        <v>0</v>
      </c>
      <c r="P99" t="e">
        <f>INDEX('HEX GEN BACKEND'!E:E,MATCH(F99,'HEX GEN BACKEND'!D:D,0))</f>
        <v>#N/A</v>
      </c>
      <c r="Q99">
        <f>IF(ISNUMBER(MATCH(G99,'HEX GEN BACKEND'!I:I,0)),INDEX('HEX GEN BACKEND'!J:J,MATCH(G99,'HEX GEN BACKEND'!I:I,0)),G99)</f>
        <v>0</v>
      </c>
      <c r="R99" t="e">
        <f>INDEX('HEX GEN BACKEND'!E:E,MATCH(H99,'HEX GEN BACKEND'!D:D,0))</f>
        <v>#N/A</v>
      </c>
      <c r="T99" t="e">
        <f t="shared" si="22"/>
        <v>#N/A</v>
      </c>
      <c r="V99" t="e">
        <f t="shared" si="23"/>
        <v>#N/A</v>
      </c>
      <c r="W99" t="e">
        <f t="shared" si="24"/>
        <v>#N/A</v>
      </c>
      <c r="X99" t="e">
        <f t="shared" si="25"/>
        <v>#N/A</v>
      </c>
      <c r="Y99" t="e">
        <f t="shared" si="26"/>
        <v>#N/A</v>
      </c>
      <c r="Z99" t="e">
        <f t="shared" si="27"/>
        <v>#N/A</v>
      </c>
      <c r="AA99" t="e">
        <f t="shared" si="28"/>
        <v>#N/A</v>
      </c>
      <c r="AB99" t="e">
        <f t="shared" si="29"/>
        <v>#N/A</v>
      </c>
      <c r="AC99" t="e">
        <f t="shared" si="30"/>
        <v>#N/A</v>
      </c>
      <c r="AE99" t="e">
        <f>INDEX('HEX GEN BACKEND'!M:M,MATCH('HEX GEN'!V99,'HEX GEN BACKEND'!L:L,0))</f>
        <v>#N/A</v>
      </c>
      <c r="AF99" t="e">
        <f>INDEX('HEX GEN BACKEND'!M:M,MATCH('HEX GEN'!W99,'HEX GEN BACKEND'!L:L,0))</f>
        <v>#N/A</v>
      </c>
      <c r="AG99" t="e">
        <f>INDEX('HEX GEN BACKEND'!M:M,MATCH('HEX GEN'!X99,'HEX GEN BACKEND'!L:L,0))</f>
        <v>#N/A</v>
      </c>
      <c r="AH99" t="e">
        <f>INDEX('HEX GEN BACKEND'!M:M,MATCH('HEX GEN'!Y99,'HEX GEN BACKEND'!L:L,0))</f>
        <v>#N/A</v>
      </c>
      <c r="AI99" t="e">
        <f>INDEX('HEX GEN BACKEND'!M:M,MATCH('HEX GEN'!Z99,'HEX GEN BACKEND'!L:L,0))</f>
        <v>#N/A</v>
      </c>
      <c r="AJ99" t="e">
        <f>INDEX('HEX GEN BACKEND'!M:M,MATCH('HEX GEN'!AA99,'HEX GEN BACKEND'!L:L,0))</f>
        <v>#N/A</v>
      </c>
      <c r="AK99" t="e">
        <f>INDEX('HEX GEN BACKEND'!M:M,MATCH('HEX GEN'!AB99,'HEX GEN BACKEND'!L:L,0))</f>
        <v>#N/A</v>
      </c>
      <c r="AL99" t="e">
        <f>INDEX('HEX GEN BACKEND'!M:M,MATCH('HEX GEN'!AC99,'HEX GEN BACKEND'!L:L,0))</f>
        <v>#N/A</v>
      </c>
      <c r="AN99" t="e">
        <f t="shared" si="21"/>
        <v>#N/A</v>
      </c>
    </row>
    <row r="100" spans="1:40" x14ac:dyDescent="0.25">
      <c r="A100" s="45"/>
      <c r="B100" s="25"/>
      <c r="C100" s="41"/>
      <c r="D100" s="27"/>
      <c r="E100" s="10"/>
      <c r="F100" s="29"/>
      <c r="G100" s="31"/>
      <c r="H100" s="40"/>
      <c r="I100" s="42" t="e">
        <f t="shared" si="31"/>
        <v>#N/A</v>
      </c>
      <c r="L100" t="e">
        <f>INDEX('HEX GEN BACKEND'!B:B,MATCH(B100,'HEX GEN BACKEND'!A:A,0))</f>
        <v>#N/A</v>
      </c>
      <c r="M100">
        <f>IF(ISNUMBER(MATCH(C100,'HEX GEN BACKEND'!G:G,0)),INDEX('HEX GEN BACKEND'!J:J,MATCH(C100,'HEX GEN BACKEND'!G:G,0)),C100)</f>
        <v>0</v>
      </c>
      <c r="N100" t="e">
        <f>INDEX('HEX GEN BACKEND'!E:E,MATCH(D100,'HEX GEN BACKEND'!D:D,0))</f>
        <v>#N/A</v>
      </c>
      <c r="O100">
        <f>IF(ISNUMBER(MATCH(E100,'HEX GEN BACKEND'!H:H,0)),INDEX('HEX GEN BACKEND'!J:J,MATCH(E100,'HEX GEN BACKEND'!H:H,0)),E100)</f>
        <v>0</v>
      </c>
      <c r="P100" t="e">
        <f>INDEX('HEX GEN BACKEND'!E:E,MATCH(F100,'HEX GEN BACKEND'!D:D,0))</f>
        <v>#N/A</v>
      </c>
      <c r="Q100">
        <f>IF(ISNUMBER(MATCH(G100,'HEX GEN BACKEND'!I:I,0)),INDEX('HEX GEN BACKEND'!J:J,MATCH(G100,'HEX GEN BACKEND'!I:I,0)),G100)</f>
        <v>0</v>
      </c>
      <c r="R100" t="e">
        <f>INDEX('HEX GEN BACKEND'!E:E,MATCH(H100,'HEX GEN BACKEND'!D:D,0))</f>
        <v>#N/A</v>
      </c>
      <c r="T100" t="e">
        <f t="shared" si="22"/>
        <v>#N/A</v>
      </c>
      <c r="V100" t="e">
        <f t="shared" si="23"/>
        <v>#N/A</v>
      </c>
      <c r="W100" t="e">
        <f t="shared" si="24"/>
        <v>#N/A</v>
      </c>
      <c r="X100" t="e">
        <f t="shared" si="25"/>
        <v>#N/A</v>
      </c>
      <c r="Y100" t="e">
        <f t="shared" si="26"/>
        <v>#N/A</v>
      </c>
      <c r="Z100" t="e">
        <f t="shared" si="27"/>
        <v>#N/A</v>
      </c>
      <c r="AA100" t="e">
        <f t="shared" si="28"/>
        <v>#N/A</v>
      </c>
      <c r="AB100" t="e">
        <f t="shared" si="29"/>
        <v>#N/A</v>
      </c>
      <c r="AC100" t="e">
        <f t="shared" si="30"/>
        <v>#N/A</v>
      </c>
      <c r="AE100" t="e">
        <f>INDEX('HEX GEN BACKEND'!M:M,MATCH('HEX GEN'!V100,'HEX GEN BACKEND'!L:L,0))</f>
        <v>#N/A</v>
      </c>
      <c r="AF100" t="e">
        <f>INDEX('HEX GEN BACKEND'!M:M,MATCH('HEX GEN'!W100,'HEX GEN BACKEND'!L:L,0))</f>
        <v>#N/A</v>
      </c>
      <c r="AG100" t="e">
        <f>INDEX('HEX GEN BACKEND'!M:M,MATCH('HEX GEN'!X100,'HEX GEN BACKEND'!L:L,0))</f>
        <v>#N/A</v>
      </c>
      <c r="AH100" t="e">
        <f>INDEX('HEX GEN BACKEND'!M:M,MATCH('HEX GEN'!Y100,'HEX GEN BACKEND'!L:L,0))</f>
        <v>#N/A</v>
      </c>
      <c r="AI100" t="e">
        <f>INDEX('HEX GEN BACKEND'!M:M,MATCH('HEX GEN'!Z100,'HEX GEN BACKEND'!L:L,0))</f>
        <v>#N/A</v>
      </c>
      <c r="AJ100" t="e">
        <f>INDEX('HEX GEN BACKEND'!M:M,MATCH('HEX GEN'!AA100,'HEX GEN BACKEND'!L:L,0))</f>
        <v>#N/A</v>
      </c>
      <c r="AK100" t="e">
        <f>INDEX('HEX GEN BACKEND'!M:M,MATCH('HEX GEN'!AB100,'HEX GEN BACKEND'!L:L,0))</f>
        <v>#N/A</v>
      </c>
      <c r="AL100" t="e">
        <f>INDEX('HEX GEN BACKEND'!M:M,MATCH('HEX GEN'!AC100,'HEX GEN BACKEND'!L:L,0))</f>
        <v>#N/A</v>
      </c>
      <c r="AN100" t="e">
        <f t="shared" si="21"/>
        <v>#N/A</v>
      </c>
    </row>
    <row r="101" spans="1:40" x14ac:dyDescent="0.25">
      <c r="A101" s="45"/>
      <c r="B101" s="25"/>
      <c r="C101" s="41"/>
      <c r="D101" s="27"/>
      <c r="E101" s="10"/>
      <c r="F101" s="29"/>
      <c r="G101" s="31"/>
      <c r="H101" s="40"/>
      <c r="I101" s="42" t="e">
        <f t="shared" si="31"/>
        <v>#N/A</v>
      </c>
      <c r="L101" t="e">
        <f>INDEX('HEX GEN BACKEND'!B:B,MATCH(B101,'HEX GEN BACKEND'!A:A,0))</f>
        <v>#N/A</v>
      </c>
      <c r="M101">
        <f>IF(ISNUMBER(MATCH(C101,'HEX GEN BACKEND'!G:G,0)),INDEX('HEX GEN BACKEND'!J:J,MATCH(C101,'HEX GEN BACKEND'!G:G,0)),C101)</f>
        <v>0</v>
      </c>
      <c r="N101" t="e">
        <f>INDEX('HEX GEN BACKEND'!E:E,MATCH(D101,'HEX GEN BACKEND'!D:D,0))</f>
        <v>#N/A</v>
      </c>
      <c r="O101">
        <f>IF(ISNUMBER(MATCH(E101,'HEX GEN BACKEND'!H:H,0)),INDEX('HEX GEN BACKEND'!J:J,MATCH(E101,'HEX GEN BACKEND'!H:H,0)),E101)</f>
        <v>0</v>
      </c>
      <c r="P101" t="e">
        <f>INDEX('HEX GEN BACKEND'!E:E,MATCH(F101,'HEX GEN BACKEND'!D:D,0))</f>
        <v>#N/A</v>
      </c>
      <c r="Q101">
        <f>IF(ISNUMBER(MATCH(G101,'HEX GEN BACKEND'!I:I,0)),INDEX('HEX GEN BACKEND'!J:J,MATCH(G101,'HEX GEN BACKEND'!I:I,0)),G101)</f>
        <v>0</v>
      </c>
      <c r="R101" t="e">
        <f>INDEX('HEX GEN BACKEND'!E:E,MATCH(H101,'HEX GEN BACKEND'!D:D,0))</f>
        <v>#N/A</v>
      </c>
      <c r="T101" t="e">
        <f t="shared" si="22"/>
        <v>#N/A</v>
      </c>
      <c r="V101" t="e">
        <f t="shared" si="23"/>
        <v>#N/A</v>
      </c>
      <c r="W101" t="e">
        <f t="shared" si="24"/>
        <v>#N/A</v>
      </c>
      <c r="X101" t="e">
        <f t="shared" si="25"/>
        <v>#N/A</v>
      </c>
      <c r="Y101" t="e">
        <f t="shared" si="26"/>
        <v>#N/A</v>
      </c>
      <c r="Z101" t="e">
        <f t="shared" si="27"/>
        <v>#N/A</v>
      </c>
      <c r="AA101" t="e">
        <f t="shared" si="28"/>
        <v>#N/A</v>
      </c>
      <c r="AB101" t="e">
        <f t="shared" si="29"/>
        <v>#N/A</v>
      </c>
      <c r="AC101" t="e">
        <f t="shared" si="30"/>
        <v>#N/A</v>
      </c>
      <c r="AE101" t="e">
        <f>INDEX('HEX GEN BACKEND'!M:M,MATCH('HEX GEN'!V101,'HEX GEN BACKEND'!L:L,0))</f>
        <v>#N/A</v>
      </c>
      <c r="AF101" t="e">
        <f>INDEX('HEX GEN BACKEND'!M:M,MATCH('HEX GEN'!W101,'HEX GEN BACKEND'!L:L,0))</f>
        <v>#N/A</v>
      </c>
      <c r="AG101" t="e">
        <f>INDEX('HEX GEN BACKEND'!M:M,MATCH('HEX GEN'!X101,'HEX GEN BACKEND'!L:L,0))</f>
        <v>#N/A</v>
      </c>
      <c r="AH101" t="e">
        <f>INDEX('HEX GEN BACKEND'!M:M,MATCH('HEX GEN'!Y101,'HEX GEN BACKEND'!L:L,0))</f>
        <v>#N/A</v>
      </c>
      <c r="AI101" t="e">
        <f>INDEX('HEX GEN BACKEND'!M:M,MATCH('HEX GEN'!Z101,'HEX GEN BACKEND'!L:L,0))</f>
        <v>#N/A</v>
      </c>
      <c r="AJ101" t="e">
        <f>INDEX('HEX GEN BACKEND'!M:M,MATCH('HEX GEN'!AA101,'HEX GEN BACKEND'!L:L,0))</f>
        <v>#N/A</v>
      </c>
      <c r="AK101" t="e">
        <f>INDEX('HEX GEN BACKEND'!M:M,MATCH('HEX GEN'!AB101,'HEX GEN BACKEND'!L:L,0))</f>
        <v>#N/A</v>
      </c>
      <c r="AL101" t="e">
        <f>INDEX('HEX GEN BACKEND'!M:M,MATCH('HEX GEN'!AC101,'HEX GEN BACKEND'!L:L,0))</f>
        <v>#N/A</v>
      </c>
      <c r="AN101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'HEX GEN BACKEND'!$A:$A</xm:f>
          </x14:formula1>
          <xm:sqref>B2:B101</xm:sqref>
        </x14:dataValidation>
        <x14:dataValidation type="list" allowBlank="1" showInputMessage="1" showErrorMessage="1">
          <x14:formula1>
            <xm:f>'HEX GEN BACKEND'!$D$1:$D$4</xm:f>
          </x14:formula1>
          <xm:sqref>F2:F20 D2:D20 H2:H20 H22:H53 D22:D53 F22:F53</xm:sqref>
        </x14:dataValidation>
        <x14:dataValidation type="list" allowBlank="1" showInputMessage="1" showErrorMessage="1">
          <x14:formula1>
            <xm:f>'HEX GEN BACKEND'!$D:$D</xm:f>
          </x14:formula1>
          <xm:sqref>D54:D101 F54:F101 H54:H101 D21 H21 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7" workbookViewId="0">
      <selection activeCell="B20" sqref="B20"/>
    </sheetView>
  </sheetViews>
  <sheetFormatPr defaultRowHeight="15" x14ac:dyDescent="0.25"/>
  <cols>
    <col min="1" max="1" width="15.42578125" customWidth="1"/>
    <col min="2" max="2" width="6" style="23" bestFit="1" customWidth="1"/>
    <col min="10" max="10" width="12.42578125" customWidth="1"/>
  </cols>
  <sheetData>
    <row r="1" spans="1:13" x14ac:dyDescent="0.25">
      <c r="A1" t="s">
        <v>117</v>
      </c>
      <c r="B1" s="24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24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24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24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24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24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24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24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24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24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24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24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24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24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24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24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24" t="s">
        <v>109</v>
      </c>
    </row>
    <row r="18" spans="1:2" x14ac:dyDescent="0.25">
      <c r="A18" t="s">
        <v>154</v>
      </c>
      <c r="B18" s="24" t="s">
        <v>155</v>
      </c>
    </row>
    <row r="19" spans="1:2" x14ac:dyDescent="0.25">
      <c r="A19" t="s">
        <v>156</v>
      </c>
      <c r="B19" s="24" t="s">
        <v>157</v>
      </c>
    </row>
    <row r="20" spans="1:2" x14ac:dyDescent="0.25">
      <c r="A20" t="s">
        <v>159</v>
      </c>
      <c r="B20" s="24" t="s">
        <v>160</v>
      </c>
    </row>
    <row r="21" spans="1:2" x14ac:dyDescent="0.25">
      <c r="A21" t="s">
        <v>194</v>
      </c>
      <c r="B21" s="24" t="s">
        <v>195</v>
      </c>
    </row>
    <row r="22" spans="1:2" x14ac:dyDescent="0.25">
      <c r="A22" t="s">
        <v>196</v>
      </c>
      <c r="B22" s="23" t="s">
        <v>197</v>
      </c>
    </row>
    <row r="23" spans="1:2" x14ac:dyDescent="0.25">
      <c r="A23" t="s">
        <v>198</v>
      </c>
      <c r="B23" s="24" t="s">
        <v>199</v>
      </c>
    </row>
    <row r="24" spans="1:2" x14ac:dyDescent="0.25">
      <c r="A24" t="s">
        <v>200</v>
      </c>
      <c r="B24" s="24" t="s">
        <v>201</v>
      </c>
    </row>
    <row r="25" spans="1:2" x14ac:dyDescent="0.25">
      <c r="A25" t="s">
        <v>202</v>
      </c>
      <c r="B25" s="24" t="s">
        <v>203</v>
      </c>
    </row>
    <row r="26" spans="1:2" x14ac:dyDescent="0.25">
      <c r="A26" t="s">
        <v>204</v>
      </c>
      <c r="B26" s="24" t="s">
        <v>205</v>
      </c>
    </row>
    <row r="27" spans="1:2" x14ac:dyDescent="0.25">
      <c r="A27" t="s">
        <v>206</v>
      </c>
      <c r="B27" s="24" t="s">
        <v>207</v>
      </c>
    </row>
    <row r="28" spans="1:2" x14ac:dyDescent="0.25">
      <c r="A28" t="s">
        <v>208</v>
      </c>
      <c r="B28" s="24" t="s">
        <v>209</v>
      </c>
    </row>
    <row r="29" spans="1:2" x14ac:dyDescent="0.25">
      <c r="A29" t="s">
        <v>210</v>
      </c>
      <c r="B29" s="24" t="s">
        <v>211</v>
      </c>
    </row>
    <row r="30" spans="1:2" x14ac:dyDescent="0.25">
      <c r="A30" t="s">
        <v>212</v>
      </c>
      <c r="B30" s="24" t="s">
        <v>213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5" t="s">
        <v>152</v>
      </c>
      <c r="B1" s="33" t="s">
        <v>153</v>
      </c>
    </row>
    <row r="2" spans="1:24" x14ac:dyDescent="0.25">
      <c r="A2" s="39" t="s">
        <v>89</v>
      </c>
      <c r="B2" s="38" t="str">
        <f>M2&amp;N2&amp;O2&amp;P2&amp;Q2&amp;R2&amp;S2&amp;T2</f>
        <v>10111000001100000001100000000000</v>
      </c>
      <c r="C2" s="36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29" t="s">
        <v>90</v>
      </c>
      <c r="B3" s="38" t="str">
        <f t="shared" ref="B3:B20" si="0">M3&amp;N3&amp;O3&amp;P3&amp;Q3&amp;R3&amp;S3&amp;T3</f>
        <v>01001000001010000010100000000000</v>
      </c>
      <c r="C3" s="37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29" t="s">
        <v>91</v>
      </c>
      <c r="B4" s="38" t="str">
        <f t="shared" si="0"/>
        <v>01001000010100000001001000000000</v>
      </c>
      <c r="C4" s="37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29" t="s">
        <v>92</v>
      </c>
      <c r="B5" s="38" t="str">
        <f t="shared" si="0"/>
        <v>00001000001010000010010000001100</v>
      </c>
      <c r="C5" s="37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29" t="s">
        <v>93</v>
      </c>
      <c r="B6" s="38" t="str">
        <f t="shared" si="0"/>
        <v>01001000001100000000000000001010</v>
      </c>
      <c r="C6" s="37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29" t="s">
        <v>94</v>
      </c>
      <c r="B7" s="38" t="str">
        <f t="shared" si="0"/>
        <v>00001000010010000001001000010100</v>
      </c>
      <c r="C7" s="37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29" t="s">
        <v>95</v>
      </c>
      <c r="B8" s="38" t="str">
        <f t="shared" si="0"/>
        <v>01001000010100000000000000010010</v>
      </c>
      <c r="C8" s="37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29" t="s">
        <v>96</v>
      </c>
      <c r="B9" s="38" t="str">
        <f t="shared" si="0"/>
        <v>00101000010010000001010000011100</v>
      </c>
      <c r="C9" s="37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29" t="s">
        <v>97</v>
      </c>
      <c r="B10" s="38" t="str">
        <f t="shared" si="0"/>
        <v>00110000100001001010001000011010</v>
      </c>
      <c r="C10" s="37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29" t="s">
        <v>98</v>
      </c>
      <c r="B11" s="38" t="str">
        <f t="shared" si="0"/>
        <v>11000000000000000000000000001010</v>
      </c>
      <c r="C11" s="37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29"/>
      <c r="B12" s="38" t="e">
        <f t="shared" si="0"/>
        <v>#N/A</v>
      </c>
      <c r="C12" s="37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29"/>
      <c r="B13" s="38" t="e">
        <f t="shared" si="0"/>
        <v>#N/A</v>
      </c>
      <c r="C13" s="37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29"/>
      <c r="B14" s="38" t="e">
        <f t="shared" si="0"/>
        <v>#N/A</v>
      </c>
      <c r="C14" s="37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29"/>
      <c r="B15" s="38" t="e">
        <f t="shared" si="0"/>
        <v>#N/A</v>
      </c>
      <c r="C15" s="37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29"/>
      <c r="B16" s="38" t="e">
        <f t="shared" si="0"/>
        <v>#N/A</v>
      </c>
      <c r="C16" s="37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29"/>
      <c r="B17" s="38" t="e">
        <f t="shared" si="0"/>
        <v>#N/A</v>
      </c>
      <c r="C17" s="37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29"/>
      <c r="B18" s="38" t="e">
        <f t="shared" si="0"/>
        <v>#N/A</v>
      </c>
      <c r="C18" s="37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29"/>
      <c r="B19" s="38" t="e">
        <f t="shared" si="0"/>
        <v>#N/A</v>
      </c>
      <c r="C19" s="37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29"/>
      <c r="B20" s="38" t="e">
        <f t="shared" si="0"/>
        <v>#N/A</v>
      </c>
      <c r="C20" s="37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2024-11-07T17:25:49Z</dcterms:modified>
</cp:coreProperties>
</file>