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ircuitDesign\Instructions\"/>
    </mc:Choice>
  </mc:AlternateContent>
  <bookViews>
    <workbookView xWindow="0" yWindow="0" windowWidth="20490" windowHeight="7650"/>
  </bookViews>
  <sheets>
    <sheet name="Sheet1" sheetId="1" r:id="rId1"/>
    <sheet name="Sheet2" sheetId="5" r:id="rId2"/>
    <sheet name="5X4" sheetId="4" r:id="rId3"/>
    <sheet name="ADD 5 REPEATEDLY" sheetId="3" r:id="rId4"/>
    <sheet name="ADD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7" i="1" l="1"/>
  <c r="Y17" i="1"/>
  <c r="Z17" i="1"/>
  <c r="AA17" i="1"/>
  <c r="AB17" i="1"/>
  <c r="AC17" i="1"/>
  <c r="AD17" i="1"/>
  <c r="AE17" i="1"/>
  <c r="AG17" i="1"/>
  <c r="AH17" i="1"/>
  <c r="AI17" i="1"/>
  <c r="AJ17" i="1"/>
  <c r="S17" i="1" s="1"/>
  <c r="AK17" i="1"/>
  <c r="AL17" i="1"/>
  <c r="AM17" i="1"/>
  <c r="AN17" i="1"/>
  <c r="X18" i="1"/>
  <c r="Y18" i="1"/>
  <c r="Z18" i="1"/>
  <c r="AA18" i="1"/>
  <c r="AJ18" i="1" s="1"/>
  <c r="AB18" i="1"/>
  <c r="AC18" i="1"/>
  <c r="AD18" i="1"/>
  <c r="AE18" i="1"/>
  <c r="AN18" i="1" s="1"/>
  <c r="AG18" i="1"/>
  <c r="AH18" i="1"/>
  <c r="AI18" i="1"/>
  <c r="AK18" i="1"/>
  <c r="AL18" i="1"/>
  <c r="AM18" i="1"/>
  <c r="X19" i="1"/>
  <c r="Y19" i="1"/>
  <c r="Z19" i="1"/>
  <c r="AA19" i="1"/>
  <c r="AJ19" i="1" s="1"/>
  <c r="AB19" i="1"/>
  <c r="AC19" i="1"/>
  <c r="AD19" i="1"/>
  <c r="AE19" i="1"/>
  <c r="AN19" i="1" s="1"/>
  <c r="AG19" i="1"/>
  <c r="AH19" i="1"/>
  <c r="AI19" i="1"/>
  <c r="AK19" i="1"/>
  <c r="AL19" i="1"/>
  <c r="AM19" i="1"/>
  <c r="X20" i="1"/>
  <c r="Y20" i="1"/>
  <c r="Z20" i="1"/>
  <c r="AA20" i="1"/>
  <c r="AJ20" i="1" s="1"/>
  <c r="AB20" i="1"/>
  <c r="AC20" i="1"/>
  <c r="AD20" i="1"/>
  <c r="AE20" i="1"/>
  <c r="AN20" i="1" s="1"/>
  <c r="AG20" i="1"/>
  <c r="AH20" i="1"/>
  <c r="AI20" i="1"/>
  <c r="AK20" i="1"/>
  <c r="AL20" i="1"/>
  <c r="AM20" i="1"/>
  <c r="X21" i="1"/>
  <c r="Y21" i="1"/>
  <c r="Z21" i="1"/>
  <c r="AA21" i="1"/>
  <c r="AJ21" i="1" s="1"/>
  <c r="AB21" i="1"/>
  <c r="AC21" i="1"/>
  <c r="AD21" i="1"/>
  <c r="AE21" i="1"/>
  <c r="AN21" i="1" s="1"/>
  <c r="AG21" i="1"/>
  <c r="AH21" i="1"/>
  <c r="AI21" i="1"/>
  <c r="AK21" i="1"/>
  <c r="AL21" i="1"/>
  <c r="AM21" i="1"/>
  <c r="R9" i="1"/>
  <c r="R10" i="1"/>
  <c r="R11" i="1"/>
  <c r="R12" i="1"/>
  <c r="R13" i="1"/>
  <c r="R14" i="1"/>
  <c r="R15" i="1"/>
  <c r="R16" i="1"/>
  <c r="R17" i="1"/>
  <c r="R2" i="1" l="1"/>
  <c r="R3" i="1"/>
  <c r="R4" i="1"/>
  <c r="R5" i="1"/>
  <c r="R6" i="1"/>
  <c r="R7" i="1"/>
  <c r="R8" i="1"/>
  <c r="Y2" i="1" l="1"/>
  <c r="AH2" i="1" s="1"/>
  <c r="Z3" i="1"/>
  <c r="AI3" i="1" s="1"/>
  <c r="Z4" i="1"/>
  <c r="AI4" i="1" s="1"/>
  <c r="Z5" i="1"/>
  <c r="AI5" i="1" s="1"/>
  <c r="Z6" i="1"/>
  <c r="AI6" i="1" s="1"/>
  <c r="Z7" i="1"/>
  <c r="AI7" i="1" s="1"/>
  <c r="Z8" i="1"/>
  <c r="AI8" i="1" s="1"/>
  <c r="Z9" i="1"/>
  <c r="AI9" i="1" s="1"/>
  <c r="Z10" i="1"/>
  <c r="AI10" i="1" s="1"/>
  <c r="Z11" i="1"/>
  <c r="AI11" i="1" s="1"/>
  <c r="Z12" i="1"/>
  <c r="AI12" i="1" s="1"/>
  <c r="Z13" i="1"/>
  <c r="AI13" i="1" s="1"/>
  <c r="Z14" i="1"/>
  <c r="AI14" i="1" s="1"/>
  <c r="Z15" i="1"/>
  <c r="AI15" i="1" s="1"/>
  <c r="Z16" i="1"/>
  <c r="AI16" i="1" s="1"/>
  <c r="AC16" i="1" l="1"/>
  <c r="AL16" i="1" s="1"/>
  <c r="Y16" i="1"/>
  <c r="AH16" i="1" s="1"/>
  <c r="AC15" i="1"/>
  <c r="AL15" i="1" s="1"/>
  <c r="Y15" i="1"/>
  <c r="AH15" i="1" s="1"/>
  <c r="AC14" i="1"/>
  <c r="AL14" i="1" s="1"/>
  <c r="Y14" i="1"/>
  <c r="AH14" i="1" s="1"/>
  <c r="AC13" i="1"/>
  <c r="AL13" i="1" s="1"/>
  <c r="Y13" i="1"/>
  <c r="AH13" i="1" s="1"/>
  <c r="AC12" i="1"/>
  <c r="AL12" i="1" s="1"/>
  <c r="Y12" i="1"/>
  <c r="AH12" i="1" s="1"/>
  <c r="AC11" i="1"/>
  <c r="AL11" i="1" s="1"/>
  <c r="Y11" i="1"/>
  <c r="AH11" i="1" s="1"/>
  <c r="AC10" i="1"/>
  <c r="AL10" i="1" s="1"/>
  <c r="Y10" i="1"/>
  <c r="AH10" i="1" s="1"/>
  <c r="AC9" i="1"/>
  <c r="AL9" i="1" s="1"/>
  <c r="Y9" i="1"/>
  <c r="AH9" i="1" s="1"/>
  <c r="AC8" i="1"/>
  <c r="AL8" i="1" s="1"/>
  <c r="Y8" i="1"/>
  <c r="AH8" i="1" s="1"/>
  <c r="AC7" i="1"/>
  <c r="AL7" i="1" s="1"/>
  <c r="Y7" i="1"/>
  <c r="AH7" i="1" s="1"/>
  <c r="AC6" i="1"/>
  <c r="AL6" i="1" s="1"/>
  <c r="Y6" i="1"/>
  <c r="AH6" i="1" s="1"/>
  <c r="AC5" i="1"/>
  <c r="AL5" i="1" s="1"/>
  <c r="Y5" i="1"/>
  <c r="AH5" i="1" s="1"/>
  <c r="AC4" i="1"/>
  <c r="AL4" i="1" s="1"/>
  <c r="Y4" i="1"/>
  <c r="AH4" i="1" s="1"/>
  <c r="AC3" i="1"/>
  <c r="AL3" i="1" s="1"/>
  <c r="Y3" i="1"/>
  <c r="AH3" i="1" s="1"/>
  <c r="AB16" i="1"/>
  <c r="AK16" i="1" s="1"/>
  <c r="X16" i="1"/>
  <c r="AG16" i="1" s="1"/>
  <c r="AB15" i="1"/>
  <c r="AK15" i="1" s="1"/>
  <c r="X15" i="1"/>
  <c r="AG15" i="1" s="1"/>
  <c r="AB14" i="1"/>
  <c r="AK14" i="1" s="1"/>
  <c r="X14" i="1"/>
  <c r="AG14" i="1" s="1"/>
  <c r="AB13" i="1"/>
  <c r="AK13" i="1" s="1"/>
  <c r="X13" i="1"/>
  <c r="AG13" i="1" s="1"/>
  <c r="AB12" i="1"/>
  <c r="AK12" i="1" s="1"/>
  <c r="X12" i="1"/>
  <c r="AG12" i="1" s="1"/>
  <c r="AB11" i="1"/>
  <c r="AK11" i="1" s="1"/>
  <c r="X11" i="1"/>
  <c r="AG11" i="1" s="1"/>
  <c r="AB10" i="1"/>
  <c r="AK10" i="1" s="1"/>
  <c r="X10" i="1"/>
  <c r="AG10" i="1" s="1"/>
  <c r="AB9" i="1"/>
  <c r="AK9" i="1" s="1"/>
  <c r="X9" i="1"/>
  <c r="AG9" i="1" s="1"/>
  <c r="AB8" i="1"/>
  <c r="AK8" i="1" s="1"/>
  <c r="X8" i="1"/>
  <c r="AG8" i="1" s="1"/>
  <c r="AB7" i="1"/>
  <c r="AK7" i="1" s="1"/>
  <c r="X7" i="1"/>
  <c r="AG7" i="1" s="1"/>
  <c r="AB6" i="1"/>
  <c r="AK6" i="1" s="1"/>
  <c r="X6" i="1"/>
  <c r="AG6" i="1" s="1"/>
  <c r="AB5" i="1"/>
  <c r="AK5" i="1" s="1"/>
  <c r="X5" i="1"/>
  <c r="AG5" i="1" s="1"/>
  <c r="AB4" i="1"/>
  <c r="AK4" i="1" s="1"/>
  <c r="X4" i="1"/>
  <c r="AG4" i="1" s="1"/>
  <c r="AB3" i="1"/>
  <c r="AK3" i="1" s="1"/>
  <c r="X3" i="1"/>
  <c r="AG3" i="1" s="1"/>
  <c r="AE16" i="1"/>
  <c r="AN16" i="1" s="1"/>
  <c r="AA16" i="1"/>
  <c r="AJ16" i="1" s="1"/>
  <c r="AE15" i="1"/>
  <c r="AN15" i="1" s="1"/>
  <c r="AA15" i="1"/>
  <c r="AJ15" i="1" s="1"/>
  <c r="AE14" i="1"/>
  <c r="AN14" i="1" s="1"/>
  <c r="AA14" i="1"/>
  <c r="AJ14" i="1" s="1"/>
  <c r="AE13" i="1"/>
  <c r="AN13" i="1" s="1"/>
  <c r="AA13" i="1"/>
  <c r="AJ13" i="1" s="1"/>
  <c r="AE12" i="1"/>
  <c r="AN12" i="1" s="1"/>
  <c r="AA12" i="1"/>
  <c r="AJ12" i="1" s="1"/>
  <c r="AE11" i="1"/>
  <c r="AN11" i="1" s="1"/>
  <c r="AA11" i="1"/>
  <c r="AJ11" i="1" s="1"/>
  <c r="AE10" i="1"/>
  <c r="AN10" i="1" s="1"/>
  <c r="AA10" i="1"/>
  <c r="AJ10" i="1" s="1"/>
  <c r="AE9" i="1"/>
  <c r="AN9" i="1" s="1"/>
  <c r="AA9" i="1"/>
  <c r="AJ9" i="1" s="1"/>
  <c r="AE8" i="1"/>
  <c r="AN8" i="1" s="1"/>
  <c r="AA8" i="1"/>
  <c r="AJ8" i="1" s="1"/>
  <c r="AE7" i="1"/>
  <c r="AN7" i="1" s="1"/>
  <c r="AA7" i="1"/>
  <c r="AJ7" i="1" s="1"/>
  <c r="AE6" i="1"/>
  <c r="AN6" i="1" s="1"/>
  <c r="AA6" i="1"/>
  <c r="AJ6" i="1" s="1"/>
  <c r="AE5" i="1"/>
  <c r="AN5" i="1" s="1"/>
  <c r="AA5" i="1"/>
  <c r="AJ5" i="1" s="1"/>
  <c r="AE4" i="1"/>
  <c r="AN4" i="1" s="1"/>
  <c r="AA4" i="1"/>
  <c r="AJ4" i="1" s="1"/>
  <c r="AE3" i="1"/>
  <c r="AN3" i="1" s="1"/>
  <c r="AA3" i="1"/>
  <c r="AJ3" i="1" s="1"/>
  <c r="AD16" i="1"/>
  <c r="AM16" i="1" s="1"/>
  <c r="AD15" i="1"/>
  <c r="AM15" i="1" s="1"/>
  <c r="AD14" i="1"/>
  <c r="AM14" i="1" s="1"/>
  <c r="AD13" i="1"/>
  <c r="AM13" i="1" s="1"/>
  <c r="AD12" i="1"/>
  <c r="AM12" i="1" s="1"/>
  <c r="AD11" i="1"/>
  <c r="AM11" i="1" s="1"/>
  <c r="AD10" i="1"/>
  <c r="AM10" i="1" s="1"/>
  <c r="AD9" i="1"/>
  <c r="AM9" i="1" s="1"/>
  <c r="AD8" i="1"/>
  <c r="AM8" i="1" s="1"/>
  <c r="AD7" i="1"/>
  <c r="AM7" i="1" s="1"/>
  <c r="AD6" i="1"/>
  <c r="AM6" i="1" s="1"/>
  <c r="AD5" i="1"/>
  <c r="AM5" i="1" s="1"/>
  <c r="AD4" i="1"/>
  <c r="AM4" i="1" s="1"/>
  <c r="AD3" i="1"/>
  <c r="AM3" i="1" s="1"/>
  <c r="AB2" i="1"/>
  <c r="AK2" i="1" s="1"/>
  <c r="AC2" i="1"/>
  <c r="AL2" i="1" s="1"/>
  <c r="X2" i="1"/>
  <c r="AG2" i="1" s="1"/>
  <c r="Z2" i="1"/>
  <c r="AI2" i="1" s="1"/>
  <c r="AD2" i="1"/>
  <c r="AM2" i="1" s="1"/>
  <c r="AA2" i="1"/>
  <c r="AJ2" i="1" s="1"/>
  <c r="AE2" i="1"/>
  <c r="AN2" i="1" s="1"/>
  <c r="S9" i="1" l="1"/>
  <c r="S13" i="1"/>
  <c r="S15" i="1"/>
  <c r="S12" i="1"/>
  <c r="S14" i="1"/>
  <c r="S16" i="1"/>
  <c r="S11" i="1"/>
  <c r="S10" i="1"/>
  <c r="S5" i="1"/>
  <c r="S3" i="1"/>
  <c r="S4" i="1"/>
  <c r="S6" i="1"/>
  <c r="S8" i="1"/>
  <c r="S7" i="1"/>
  <c r="S2" i="1"/>
</calcChain>
</file>

<file path=xl/sharedStrings.xml><?xml version="1.0" encoding="utf-8"?>
<sst xmlns="http://schemas.openxmlformats.org/spreadsheetml/2006/main" count="471" uniqueCount="99">
  <si>
    <t>0001</t>
  </si>
  <si>
    <t>Combined</t>
  </si>
  <si>
    <t>ADD</t>
  </si>
  <si>
    <t>INVERT</t>
  </si>
  <si>
    <t>A&gt;B</t>
  </si>
  <si>
    <t>A&lt;B</t>
  </si>
  <si>
    <t>A=B</t>
  </si>
  <si>
    <t>STEP</t>
  </si>
  <si>
    <t>OUTPUT</t>
  </si>
  <si>
    <t>TRANSFER</t>
  </si>
  <si>
    <t>0010</t>
  </si>
  <si>
    <t>0011</t>
  </si>
  <si>
    <t>0100</t>
  </si>
  <si>
    <t>0101</t>
  </si>
  <si>
    <t>0110</t>
  </si>
  <si>
    <t>0111</t>
  </si>
  <si>
    <t>1000</t>
  </si>
  <si>
    <t>1001</t>
  </si>
  <si>
    <t>001</t>
  </si>
  <si>
    <t>INPUT</t>
  </si>
  <si>
    <t>000</t>
  </si>
  <si>
    <t>A</t>
  </si>
  <si>
    <t>B</t>
  </si>
  <si>
    <t>C</t>
  </si>
  <si>
    <t>Instr</t>
  </si>
  <si>
    <t>Alt</t>
  </si>
  <si>
    <t>Hex</t>
  </si>
  <si>
    <t>W</t>
  </si>
  <si>
    <t>R</t>
  </si>
  <si>
    <t>P</t>
  </si>
  <si>
    <t>0</t>
  </si>
  <si>
    <t>1</t>
  </si>
  <si>
    <t>100</t>
  </si>
  <si>
    <t>101</t>
  </si>
  <si>
    <t>COUNT</t>
  </si>
  <si>
    <t>000001</t>
  </si>
  <si>
    <t>000010</t>
  </si>
  <si>
    <t>000100</t>
  </si>
  <si>
    <t>000011</t>
  </si>
  <si>
    <t>010</t>
  </si>
  <si>
    <t>000101</t>
  </si>
  <si>
    <t>000110</t>
  </si>
  <si>
    <t>000111</t>
  </si>
  <si>
    <t>001000</t>
  </si>
  <si>
    <t>1001000001100000000000000001010</t>
  </si>
  <si>
    <t>4830000A</t>
  </si>
  <si>
    <t>0001000001010000101001000001100</t>
  </si>
  <si>
    <t>828520C</t>
  </si>
  <si>
    <t>1001000010100000000000000010010</t>
  </si>
  <si>
    <t>48500012</t>
  </si>
  <si>
    <t>0001000010010000001001000010100</t>
  </si>
  <si>
    <t>8481214</t>
  </si>
  <si>
    <t>0101000010010000100001000011100</t>
  </si>
  <si>
    <t>2848421C</t>
  </si>
  <si>
    <t>0110000001001001000001000011010</t>
  </si>
  <si>
    <t>3024821A</t>
  </si>
  <si>
    <t>11000000000000000000000000001010</t>
  </si>
  <si>
    <t>C000000A</t>
  </si>
  <si>
    <t>00001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</si>
  <si>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</si>
  <si>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</si>
  <si>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</si>
  <si>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</si>
  <si>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</si>
  <si>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</si>
  <si>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</si>
  <si>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</si>
  <si>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1XXXX</t>
  </si>
  <si>
    <t>HALT</t>
  </si>
  <si>
    <t>0000</t>
  </si>
  <si>
    <t>1100</t>
  </si>
  <si>
    <t>1010</t>
  </si>
  <si>
    <t>1011</t>
  </si>
  <si>
    <t>1101</t>
  </si>
  <si>
    <t>1110</t>
  </si>
  <si>
    <t>1111</t>
  </si>
  <si>
    <t>D</t>
  </si>
  <si>
    <t>E</t>
  </si>
  <si>
    <t>F</t>
  </si>
  <si>
    <t>2</t>
  </si>
  <si>
    <t>3</t>
  </si>
  <si>
    <t>4</t>
  </si>
  <si>
    <t>5</t>
  </si>
  <si>
    <t>6</t>
  </si>
  <si>
    <t>7</t>
  </si>
  <si>
    <t>8</t>
  </si>
  <si>
    <t>9</t>
  </si>
  <si>
    <t>011</t>
  </si>
  <si>
    <t>001001</t>
  </si>
  <si>
    <t>11000</t>
  </si>
  <si>
    <t>001010</t>
  </si>
  <si>
    <t>001011</t>
  </si>
  <si>
    <t>001100</t>
  </si>
  <si>
    <t>001101</t>
  </si>
  <si>
    <t>001110</t>
  </si>
  <si>
    <t>001111</t>
  </si>
  <si>
    <t>10111</t>
  </si>
  <si>
    <t>00000</t>
  </si>
  <si>
    <t>010000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</si>
</sst>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quotePrefix="1"/>
    <xf numFmtId="0" fontId="0" fillId="0" borderId="0" xfId="0" applyAlignment="1">
      <alignment horizontal="left" vertical="top"/>
    </xf>
    <xf numFmtId="49" fontId="0" fillId="0" borderId="1" xfId="0" quotePrefix="1" applyNumberFormat="1" applyBorder="1"/>
    <xf numFmtId="0" fontId="0" fillId="0" borderId="1" xfId="0" applyNumberFormat="1" applyBorder="1" applyAlignment="1">
      <alignment horizontal="left" vertical="top"/>
    </xf>
    <xf numFmtId="49" fontId="0" fillId="0" borderId="0" xfId="0" quotePrefix="1" applyNumberFormat="1" applyBorder="1"/>
    <xf numFmtId="49" fontId="0" fillId="2" borderId="1" xfId="0" quotePrefix="1" applyNumberFormat="1" applyFill="1" applyBorder="1"/>
    <xf numFmtId="49" fontId="0" fillId="2" borderId="1" xfId="0" applyNumberFormat="1" applyFill="1" applyBorder="1"/>
    <xf numFmtId="49" fontId="0" fillId="3" borderId="1" xfId="0" quotePrefix="1" applyNumberFormat="1" applyFill="1" applyBorder="1"/>
    <xf numFmtId="49" fontId="0" fillId="3" borderId="1" xfId="0" applyNumberFormat="1" applyFill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49" fontId="0" fillId="5" borderId="1" xfId="0" quotePrefix="1" applyNumberFormat="1" applyFill="1" applyBorder="1"/>
    <xf numFmtId="49" fontId="0" fillId="5" borderId="1" xfId="0" applyNumberFormat="1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 vertical="top"/>
    </xf>
    <xf numFmtId="49" fontId="0" fillId="0" borderId="0" xfId="0" applyNumberFormat="1"/>
    <xf numFmtId="49" fontId="1" fillId="5" borderId="1" xfId="0" quotePrefix="1" applyNumberFormat="1" applyFont="1" applyFill="1" applyBorder="1"/>
    <xf numFmtId="49" fontId="1" fillId="3" borderId="1" xfId="0" quotePrefix="1" applyNumberFormat="1" applyFont="1" applyFill="1" applyBorder="1"/>
    <xf numFmtId="49" fontId="1" fillId="4" borderId="1" xfId="0" quotePrefix="1" applyNumberFormat="1" applyFont="1" applyFill="1" applyBorder="1"/>
    <xf numFmtId="49" fontId="1" fillId="2" borderId="1" xfId="0" quotePrefix="1" applyNumberFormat="1" applyFont="1" applyFill="1" applyBorder="1"/>
    <xf numFmtId="49" fontId="1" fillId="5" borderId="1" xfId="0" applyNumberFormat="1" applyFont="1" applyFill="1" applyBorder="1"/>
    <xf numFmtId="49" fontId="1" fillId="3" borderId="1" xfId="0" applyNumberFormat="1" applyFont="1" applyFill="1" applyBorder="1"/>
    <xf numFmtId="49" fontId="1" fillId="4" borderId="1" xfId="0" applyNumberFormat="1" applyFont="1" applyFill="1" applyBorder="1"/>
    <xf numFmtId="49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1"/>
  <sheetViews>
    <sheetView tabSelected="1" zoomScale="130" zoomScaleNormal="130" workbookViewId="0">
      <selection activeCell="S2" sqref="S2:S17"/>
    </sheetView>
  </sheetViews>
  <sheetFormatPr defaultRowHeight="15" x14ac:dyDescent="0.25"/>
  <cols>
    <col min="1" max="1" width="7.28515625" customWidth="1"/>
    <col min="2" max="2" width="6" customWidth="1"/>
    <col min="3" max="4" width="4" customWidth="1"/>
    <col min="5" max="5" width="2.85546875" customWidth="1"/>
    <col min="6" max="7" width="2.140625" customWidth="1"/>
    <col min="8" max="9" width="4" customWidth="1"/>
    <col min="10" max="10" width="2.85546875" customWidth="1"/>
    <col min="11" max="12" width="2.140625" customWidth="1"/>
    <col min="13" max="14" width="4" customWidth="1"/>
    <col min="15" max="15" width="2.85546875" customWidth="1"/>
    <col min="16" max="17" width="2.140625" customWidth="1"/>
    <col min="18" max="18" width="36.28515625" customWidth="1"/>
    <col min="19" max="19" width="10" style="2" customWidth="1"/>
    <col min="20" max="20" width="6" customWidth="1"/>
    <col min="21" max="21" width="6.5703125" bestFit="1" customWidth="1"/>
    <col min="22" max="22" width="10" bestFit="1" customWidth="1"/>
    <col min="24" max="31" width="5" bestFit="1" customWidth="1"/>
    <col min="33" max="40" width="5.5703125" bestFit="1" customWidth="1"/>
    <col min="42" max="42" width="5" bestFit="1" customWidth="1"/>
    <col min="43" max="43" width="2.28515625" bestFit="1" customWidth="1"/>
  </cols>
  <sheetData>
    <row r="1" spans="1:43" x14ac:dyDescent="0.25">
      <c r="A1" s="14" t="s">
        <v>34</v>
      </c>
      <c r="B1" s="15" t="s">
        <v>24</v>
      </c>
      <c r="C1" s="15" t="s">
        <v>25</v>
      </c>
      <c r="D1" s="15" t="s">
        <v>21</v>
      </c>
      <c r="E1" s="15" t="s">
        <v>27</v>
      </c>
      <c r="F1" s="15" t="s">
        <v>28</v>
      </c>
      <c r="G1" s="15" t="s">
        <v>29</v>
      </c>
      <c r="H1" s="15" t="s">
        <v>25</v>
      </c>
      <c r="I1" s="15" t="s">
        <v>22</v>
      </c>
      <c r="J1" s="15" t="s">
        <v>27</v>
      </c>
      <c r="K1" s="15" t="s">
        <v>28</v>
      </c>
      <c r="L1" s="15" t="s">
        <v>29</v>
      </c>
      <c r="M1" s="15" t="s">
        <v>25</v>
      </c>
      <c r="N1" s="15" t="s">
        <v>23</v>
      </c>
      <c r="O1" s="15" t="s">
        <v>27</v>
      </c>
      <c r="P1" s="15" t="s">
        <v>28</v>
      </c>
      <c r="Q1" s="15" t="s">
        <v>29</v>
      </c>
      <c r="R1" s="15" t="s">
        <v>1</v>
      </c>
      <c r="S1" s="16" t="s">
        <v>26</v>
      </c>
      <c r="U1" s="1" t="s">
        <v>58</v>
      </c>
      <c r="V1" t="s">
        <v>2</v>
      </c>
    </row>
    <row r="2" spans="1:43" x14ac:dyDescent="0.25">
      <c r="A2" s="7" t="s">
        <v>35</v>
      </c>
      <c r="B2" s="12" t="s">
        <v>96</v>
      </c>
      <c r="C2" s="8" t="s">
        <v>20</v>
      </c>
      <c r="D2" s="8" t="s">
        <v>18</v>
      </c>
      <c r="E2" s="8" t="s">
        <v>31</v>
      </c>
      <c r="F2" s="8" t="s">
        <v>30</v>
      </c>
      <c r="G2" s="8" t="s">
        <v>30</v>
      </c>
      <c r="H2" s="10" t="s">
        <v>20</v>
      </c>
      <c r="I2" s="10" t="s">
        <v>18</v>
      </c>
      <c r="J2" s="11" t="s">
        <v>31</v>
      </c>
      <c r="K2" s="11" t="s">
        <v>30</v>
      </c>
      <c r="L2" s="11" t="s">
        <v>30</v>
      </c>
      <c r="M2" s="7" t="s">
        <v>20</v>
      </c>
      <c r="N2" s="7" t="s">
        <v>20</v>
      </c>
      <c r="O2" s="7" t="s">
        <v>30</v>
      </c>
      <c r="P2" s="7" t="s">
        <v>30</v>
      </c>
      <c r="Q2" s="7" t="s">
        <v>30</v>
      </c>
      <c r="R2" s="3" t="str">
        <f t="shared" ref="R2:R8" si="0">B2&amp;C2&amp;D2&amp;E2&amp;F2&amp;G2&amp;H2&amp;I2&amp;J2&amp;K2&amp;L2&amp;M2&amp;N2&amp;O2&amp;P2&amp;Q2</f>
        <v>10111000001100000001100000000000</v>
      </c>
      <c r="S2" s="4" t="str">
        <f>AG2&amp;AH2&amp;AI2&amp;AJ2&amp;AK2&amp;AL2&amp;AM2&amp;AN2</f>
        <v>B8301800</v>
      </c>
      <c r="U2" s="1" t="s">
        <v>59</v>
      </c>
      <c r="V2" t="s">
        <v>3</v>
      </c>
      <c r="X2" t="str">
        <f t="shared" ref="X2:X16" si="1">LEFT(RIGHT(R2,32),4)</f>
        <v>1011</v>
      </c>
      <c r="Y2" t="str">
        <f t="shared" ref="Y2:Y16" si="2">LEFT(RIGHT(R2,28),4)</f>
        <v>1000</v>
      </c>
      <c r="Z2" t="str">
        <f t="shared" ref="Z2:Z16" si="3">LEFT(RIGHT(R2,24),4)</f>
        <v>0011</v>
      </c>
      <c r="AA2" t="str">
        <f t="shared" ref="AA2:AA16" si="4">LEFT(RIGHT(R2,20),4)</f>
        <v>0000</v>
      </c>
      <c r="AB2" t="str">
        <f t="shared" ref="AB2:AB16" si="5">LEFT(RIGHT(R2,16),4)</f>
        <v>0001</v>
      </c>
      <c r="AC2" t="str">
        <f t="shared" ref="AC2:AC16" si="6">LEFT(RIGHT(R2,12),4)</f>
        <v>1000</v>
      </c>
      <c r="AD2" t="str">
        <f t="shared" ref="AD2:AD16" si="7">LEFT(RIGHT(R2,8),4)</f>
        <v>0000</v>
      </c>
      <c r="AE2" t="str">
        <f t="shared" ref="AE2:AE16" si="8">LEFT(RIGHT(R2,4),4)</f>
        <v>0000</v>
      </c>
      <c r="AG2" t="str">
        <f>INDEX(AQ:AQ,MATCH(X2,AP:AP,0))</f>
        <v>B</v>
      </c>
      <c r="AH2" t="str">
        <f>INDEX(AQ:AQ,MATCH(Y2,AP:AP,0))</f>
        <v>8</v>
      </c>
      <c r="AI2" t="str">
        <f>INDEX(AQ:AQ,MATCH(Z2,AP:AP,0))</f>
        <v>3</v>
      </c>
      <c r="AJ2" t="str">
        <f>INDEX(AQ:AQ,MATCH(AA2,AP:AP,0))</f>
        <v>0</v>
      </c>
      <c r="AK2" t="str">
        <f>INDEX(AQ:AQ,MATCH(AB2,AP:AP,0))</f>
        <v>1</v>
      </c>
      <c r="AL2" t="str">
        <f>INDEX(AQ:AQ,MATCH(AC2,AP:AP,0))</f>
        <v>8</v>
      </c>
      <c r="AM2" t="str">
        <f>INDEX(AQ:AQ,MATCH(AD2,AP:AP,0))</f>
        <v>0</v>
      </c>
      <c r="AN2" t="str">
        <f>INDEX(AQ:AQ,MATCH(AE2,AP:AP,0))</f>
        <v>0</v>
      </c>
      <c r="AP2" s="1" t="s">
        <v>69</v>
      </c>
      <c r="AQ2" s="1" t="s">
        <v>30</v>
      </c>
    </row>
    <row r="3" spans="1:43" x14ac:dyDescent="0.25">
      <c r="A3" s="7" t="s">
        <v>36</v>
      </c>
      <c r="B3" s="12" t="s">
        <v>96</v>
      </c>
      <c r="C3" s="8" t="s">
        <v>20</v>
      </c>
      <c r="D3" s="8" t="s">
        <v>87</v>
      </c>
      <c r="E3" s="8" t="s">
        <v>31</v>
      </c>
      <c r="F3" s="8" t="s">
        <v>30</v>
      </c>
      <c r="G3" s="8" t="s">
        <v>30</v>
      </c>
      <c r="H3" s="10" t="s">
        <v>20</v>
      </c>
      <c r="I3" s="10" t="s">
        <v>20</v>
      </c>
      <c r="J3" s="10" t="s">
        <v>30</v>
      </c>
      <c r="K3" s="10" t="s">
        <v>30</v>
      </c>
      <c r="L3" s="10" t="s">
        <v>30</v>
      </c>
      <c r="M3" s="6" t="s">
        <v>20</v>
      </c>
      <c r="N3" s="6" t="s">
        <v>20</v>
      </c>
      <c r="O3" s="6" t="s">
        <v>30</v>
      </c>
      <c r="P3" s="6" t="s">
        <v>30</v>
      </c>
      <c r="Q3" s="6" t="s">
        <v>30</v>
      </c>
      <c r="R3" s="3" t="str">
        <f t="shared" si="0"/>
        <v>10111000011100000000000000000000</v>
      </c>
      <c r="S3" s="4" t="str">
        <f t="shared" ref="S3:S8" si="9">AG3&amp;AH3&amp;AI3&amp;AJ3&amp;AK3&amp;AL3&amp;AM3&amp;AN3</f>
        <v>B8700000</v>
      </c>
      <c r="U3" s="1" t="s">
        <v>60</v>
      </c>
      <c r="V3" t="s">
        <v>4</v>
      </c>
      <c r="X3" t="str">
        <f t="shared" si="1"/>
        <v>1011</v>
      </c>
      <c r="Y3" t="str">
        <f t="shared" si="2"/>
        <v>1000</v>
      </c>
      <c r="Z3" t="str">
        <f t="shared" si="3"/>
        <v>0111</v>
      </c>
      <c r="AA3" t="str">
        <f t="shared" si="4"/>
        <v>0000</v>
      </c>
      <c r="AB3" t="str">
        <f t="shared" si="5"/>
        <v>0000</v>
      </c>
      <c r="AC3" t="str">
        <f t="shared" si="6"/>
        <v>0000</v>
      </c>
      <c r="AD3" t="str">
        <f t="shared" si="7"/>
        <v>0000</v>
      </c>
      <c r="AE3" t="str">
        <f t="shared" si="8"/>
        <v>0000</v>
      </c>
      <c r="AG3" t="str">
        <f>INDEX(AQ:AQ,MATCH(X3,AP:AP,0))</f>
        <v>B</v>
      </c>
      <c r="AH3" t="str">
        <f>INDEX(AQ:AQ,MATCH(Y3,AP:AP,0))</f>
        <v>8</v>
      </c>
      <c r="AI3" t="str">
        <f>INDEX(AQ:AQ,MATCH(Z3,AP:AP,0))</f>
        <v>7</v>
      </c>
      <c r="AJ3" t="str">
        <f>INDEX(AQ:AQ,MATCH(AA3,AP:AP,0))</f>
        <v>0</v>
      </c>
      <c r="AK3" t="str">
        <f>INDEX(AQ:AQ,MATCH(AB3,AP:AP,0))</f>
        <v>0</v>
      </c>
      <c r="AL3" t="str">
        <f>INDEX(AQ:AQ,MATCH(AC3,AP:AP,0))</f>
        <v>0</v>
      </c>
      <c r="AM3" t="str">
        <f>INDEX(AQ:AQ,MATCH(AD3,AP:AP,0))</f>
        <v>0</v>
      </c>
      <c r="AN3" t="str">
        <f>INDEX(AQ:AQ,MATCH(AE3,AP:AP,0))</f>
        <v>0</v>
      </c>
      <c r="AP3" s="1" t="s">
        <v>0</v>
      </c>
      <c r="AQ3" s="1" t="s">
        <v>31</v>
      </c>
    </row>
    <row r="4" spans="1:43" x14ac:dyDescent="0.25">
      <c r="A4" s="7" t="s">
        <v>38</v>
      </c>
      <c r="B4" s="12" t="s">
        <v>66</v>
      </c>
      <c r="C4" s="8" t="s">
        <v>20</v>
      </c>
      <c r="D4" s="8" t="s">
        <v>18</v>
      </c>
      <c r="E4" s="8" t="s">
        <v>30</v>
      </c>
      <c r="F4" s="8" t="s">
        <v>31</v>
      </c>
      <c r="G4" s="8" t="s">
        <v>30</v>
      </c>
      <c r="H4" s="10" t="s">
        <v>20</v>
      </c>
      <c r="I4" s="10" t="s">
        <v>20</v>
      </c>
      <c r="J4" s="10" t="s">
        <v>30</v>
      </c>
      <c r="K4" s="10" t="s">
        <v>30</v>
      </c>
      <c r="L4" s="10" t="s">
        <v>30</v>
      </c>
      <c r="M4" s="6" t="s">
        <v>20</v>
      </c>
      <c r="N4" s="6" t="s">
        <v>18</v>
      </c>
      <c r="O4" s="6" t="s">
        <v>31</v>
      </c>
      <c r="P4" s="6" t="s">
        <v>30</v>
      </c>
      <c r="Q4" s="6" t="s">
        <v>30</v>
      </c>
      <c r="R4" s="3" t="str">
        <f t="shared" si="0"/>
        <v>01001000001010000000000000001100</v>
      </c>
      <c r="S4" s="4" t="str">
        <f t="shared" si="9"/>
        <v>4828000C</v>
      </c>
      <c r="U4" s="1" t="s">
        <v>61</v>
      </c>
      <c r="V4" t="s">
        <v>5</v>
      </c>
      <c r="X4" t="str">
        <f t="shared" si="1"/>
        <v>0100</v>
      </c>
      <c r="Y4" t="str">
        <f t="shared" si="2"/>
        <v>1000</v>
      </c>
      <c r="Z4" t="str">
        <f t="shared" si="3"/>
        <v>0010</v>
      </c>
      <c r="AA4" t="str">
        <f t="shared" si="4"/>
        <v>1000</v>
      </c>
      <c r="AB4" t="str">
        <f t="shared" si="5"/>
        <v>0000</v>
      </c>
      <c r="AC4" t="str">
        <f t="shared" si="6"/>
        <v>0000</v>
      </c>
      <c r="AD4" t="str">
        <f t="shared" si="7"/>
        <v>0000</v>
      </c>
      <c r="AE4" t="str">
        <f t="shared" si="8"/>
        <v>1100</v>
      </c>
      <c r="AG4" t="str">
        <f>INDEX(AQ:AQ,MATCH(X4,AP:AP,0))</f>
        <v>4</v>
      </c>
      <c r="AH4" t="str">
        <f>INDEX(AQ:AQ,MATCH(Y4,AP:AP,0))</f>
        <v>8</v>
      </c>
      <c r="AI4" t="str">
        <f>INDEX(AQ:AQ,MATCH(Z4,AP:AP,0))</f>
        <v>2</v>
      </c>
      <c r="AJ4" t="str">
        <f>INDEX(AQ:AQ,MATCH(AA4,AP:AP,0))</f>
        <v>8</v>
      </c>
      <c r="AK4" t="str">
        <f>INDEX(AQ:AQ,MATCH(AB4,AP:AP,0))</f>
        <v>0</v>
      </c>
      <c r="AL4" t="str">
        <f>INDEX(AQ:AQ,MATCH(AC4,AP:AP,0))</f>
        <v>0</v>
      </c>
      <c r="AM4" t="str">
        <f>INDEX(AQ:AQ,MATCH(AD4,AP:AP,0))</f>
        <v>0</v>
      </c>
      <c r="AN4" t="str">
        <f>INDEX(AQ:AQ,MATCH(AE4,AP:AP,0))</f>
        <v>C</v>
      </c>
      <c r="AP4" s="1" t="s">
        <v>10</v>
      </c>
      <c r="AQ4" s="1" t="s">
        <v>79</v>
      </c>
    </row>
    <row r="5" spans="1:43" x14ac:dyDescent="0.25">
      <c r="A5" s="7" t="s">
        <v>37</v>
      </c>
      <c r="B5" s="12" t="s">
        <v>66</v>
      </c>
      <c r="C5" s="8" t="s">
        <v>20</v>
      </c>
      <c r="D5" s="8" t="s">
        <v>39</v>
      </c>
      <c r="E5" s="8" t="s">
        <v>31</v>
      </c>
      <c r="F5" s="8" t="s">
        <v>30</v>
      </c>
      <c r="G5" s="8" t="s">
        <v>30</v>
      </c>
      <c r="H5" s="10" t="s">
        <v>20</v>
      </c>
      <c r="I5" s="10" t="s">
        <v>20</v>
      </c>
      <c r="J5" s="10" t="s">
        <v>30</v>
      </c>
      <c r="K5" s="10" t="s">
        <v>30</v>
      </c>
      <c r="L5" s="10" t="s">
        <v>30</v>
      </c>
      <c r="M5" s="6" t="s">
        <v>20</v>
      </c>
      <c r="N5" s="6" t="s">
        <v>18</v>
      </c>
      <c r="O5" s="6" t="s">
        <v>30</v>
      </c>
      <c r="P5" s="6" t="s">
        <v>31</v>
      </c>
      <c r="Q5" s="6" t="s">
        <v>30</v>
      </c>
      <c r="R5" s="3" t="str">
        <f t="shared" si="0"/>
        <v>01001000010100000000000000001010</v>
      </c>
      <c r="S5" s="4" t="str">
        <f t="shared" si="9"/>
        <v>4850000A</v>
      </c>
      <c r="U5" s="1" t="s">
        <v>62</v>
      </c>
      <c r="V5" t="s">
        <v>6</v>
      </c>
      <c r="X5" t="str">
        <f t="shared" si="1"/>
        <v>0100</v>
      </c>
      <c r="Y5" t="str">
        <f t="shared" si="2"/>
        <v>1000</v>
      </c>
      <c r="Z5" t="str">
        <f t="shared" si="3"/>
        <v>0101</v>
      </c>
      <c r="AA5" t="str">
        <f t="shared" si="4"/>
        <v>0000</v>
      </c>
      <c r="AB5" t="str">
        <f t="shared" si="5"/>
        <v>0000</v>
      </c>
      <c r="AC5" t="str">
        <f t="shared" si="6"/>
        <v>0000</v>
      </c>
      <c r="AD5" t="str">
        <f t="shared" si="7"/>
        <v>0000</v>
      </c>
      <c r="AE5" t="str">
        <f t="shared" si="8"/>
        <v>1010</v>
      </c>
      <c r="AG5" t="str">
        <f>INDEX(AQ:AQ,MATCH(X5,AP:AP,0))</f>
        <v>4</v>
      </c>
      <c r="AH5" t="str">
        <f>INDEX(AQ:AQ,MATCH(Y5,AP:AP,0))</f>
        <v>8</v>
      </c>
      <c r="AI5" t="str">
        <f>INDEX(AQ:AQ,MATCH(Z5,AP:AP,0))</f>
        <v>5</v>
      </c>
      <c r="AJ5" t="str">
        <f>INDEX(AQ:AQ,MATCH(AA5,AP:AP,0))</f>
        <v>0</v>
      </c>
      <c r="AK5" t="str">
        <f>INDEX(AQ:AQ,MATCH(AB5,AP:AP,0))</f>
        <v>0</v>
      </c>
      <c r="AL5" t="str">
        <f>INDEX(AQ:AQ,MATCH(AC5,AP:AP,0))</f>
        <v>0</v>
      </c>
      <c r="AM5" t="str">
        <f>INDEX(AQ:AQ,MATCH(AD5,AP:AP,0))</f>
        <v>0</v>
      </c>
      <c r="AN5" t="str">
        <f>INDEX(AQ:AQ,MATCH(AE5,AP:AP,0))</f>
        <v>A</v>
      </c>
      <c r="AP5" s="1" t="s">
        <v>11</v>
      </c>
      <c r="AQ5" s="1" t="s">
        <v>80</v>
      </c>
    </row>
    <row r="6" spans="1:43" x14ac:dyDescent="0.25">
      <c r="A6" s="7" t="s">
        <v>40</v>
      </c>
      <c r="B6" s="18" t="s">
        <v>59</v>
      </c>
      <c r="C6" s="19" t="s">
        <v>20</v>
      </c>
      <c r="D6" s="19" t="s">
        <v>18</v>
      </c>
      <c r="E6" s="19" t="s">
        <v>30</v>
      </c>
      <c r="F6" s="19" t="s">
        <v>31</v>
      </c>
      <c r="G6" s="19" t="s">
        <v>30</v>
      </c>
      <c r="H6" s="20" t="s">
        <v>20</v>
      </c>
      <c r="I6" s="20" t="s">
        <v>20</v>
      </c>
      <c r="J6" s="20" t="s">
        <v>30</v>
      </c>
      <c r="K6" s="20" t="s">
        <v>30</v>
      </c>
      <c r="L6" s="20" t="s">
        <v>30</v>
      </c>
      <c r="M6" s="21" t="s">
        <v>20</v>
      </c>
      <c r="N6" s="21" t="s">
        <v>18</v>
      </c>
      <c r="O6" s="21" t="s">
        <v>31</v>
      </c>
      <c r="P6" s="21" t="s">
        <v>30</v>
      </c>
      <c r="Q6" s="21" t="s">
        <v>30</v>
      </c>
      <c r="R6" s="3" t="str">
        <f t="shared" si="0"/>
        <v>00010000001010000000000000001100</v>
      </c>
      <c r="S6" s="4" t="str">
        <f t="shared" si="9"/>
        <v>1028000C</v>
      </c>
      <c r="U6" s="1" t="s">
        <v>63</v>
      </c>
      <c r="V6" t="s">
        <v>7</v>
      </c>
      <c r="X6" t="str">
        <f t="shared" si="1"/>
        <v>0001</v>
      </c>
      <c r="Y6" t="str">
        <f t="shared" si="2"/>
        <v>0000</v>
      </c>
      <c r="Z6" t="str">
        <f t="shared" si="3"/>
        <v>0010</v>
      </c>
      <c r="AA6" t="str">
        <f t="shared" si="4"/>
        <v>1000</v>
      </c>
      <c r="AB6" t="str">
        <f t="shared" si="5"/>
        <v>0000</v>
      </c>
      <c r="AC6" t="str">
        <f t="shared" si="6"/>
        <v>0000</v>
      </c>
      <c r="AD6" t="str">
        <f t="shared" si="7"/>
        <v>0000</v>
      </c>
      <c r="AE6" t="str">
        <f t="shared" si="8"/>
        <v>1100</v>
      </c>
      <c r="AG6" t="str">
        <f>INDEX(AQ:AQ,MATCH(X6,AP:AP,0))</f>
        <v>1</v>
      </c>
      <c r="AH6" t="str">
        <f>INDEX(AQ:AQ,MATCH(Y6,AP:AP,0))</f>
        <v>0</v>
      </c>
      <c r="AI6" t="str">
        <f>INDEX(AQ:AQ,MATCH(Z6,AP:AP,0))</f>
        <v>2</v>
      </c>
      <c r="AJ6" t="str">
        <f>INDEX(AQ:AQ,MATCH(AA6,AP:AP,0))</f>
        <v>8</v>
      </c>
      <c r="AK6" t="str">
        <f>INDEX(AQ:AQ,MATCH(AB6,AP:AP,0))</f>
        <v>0</v>
      </c>
      <c r="AL6" t="str">
        <f>INDEX(AQ:AQ,MATCH(AC6,AP:AP,0))</f>
        <v>0</v>
      </c>
      <c r="AM6" t="str">
        <f>INDEX(AQ:AQ,MATCH(AD6,AP:AP,0))</f>
        <v>0</v>
      </c>
      <c r="AN6" t="str">
        <f>INDEX(AQ:AQ,MATCH(AE6,AP:AP,0))</f>
        <v>C</v>
      </c>
      <c r="AP6" s="1" t="s">
        <v>12</v>
      </c>
      <c r="AQ6" s="1" t="s">
        <v>81</v>
      </c>
    </row>
    <row r="7" spans="1:43" x14ac:dyDescent="0.25">
      <c r="A7" s="7" t="s">
        <v>41</v>
      </c>
      <c r="B7" s="18" t="s">
        <v>66</v>
      </c>
      <c r="C7" s="19" t="s">
        <v>20</v>
      </c>
      <c r="D7" s="19" t="s">
        <v>18</v>
      </c>
      <c r="E7" s="19" t="s">
        <v>31</v>
      </c>
      <c r="F7" s="19" t="s">
        <v>30</v>
      </c>
      <c r="G7" s="19" t="s">
        <v>30</v>
      </c>
      <c r="H7" s="20" t="s">
        <v>20</v>
      </c>
      <c r="I7" s="20" t="s">
        <v>20</v>
      </c>
      <c r="J7" s="20" t="s">
        <v>30</v>
      </c>
      <c r="K7" s="20" t="s">
        <v>30</v>
      </c>
      <c r="L7" s="20" t="s">
        <v>30</v>
      </c>
      <c r="M7" s="21" t="s">
        <v>20</v>
      </c>
      <c r="N7" s="21" t="s">
        <v>18</v>
      </c>
      <c r="O7" s="21" t="s">
        <v>30</v>
      </c>
      <c r="P7" s="21" t="s">
        <v>31</v>
      </c>
      <c r="Q7" s="21" t="s">
        <v>30</v>
      </c>
      <c r="R7" s="3" t="str">
        <f t="shared" si="0"/>
        <v>01001000001100000000000000001010</v>
      </c>
      <c r="S7" s="4" t="str">
        <f t="shared" si="9"/>
        <v>4830000A</v>
      </c>
      <c r="U7" s="1" t="s">
        <v>64</v>
      </c>
      <c r="V7" t="s">
        <v>19</v>
      </c>
      <c r="X7" t="str">
        <f t="shared" si="1"/>
        <v>0100</v>
      </c>
      <c r="Y7" t="str">
        <f t="shared" si="2"/>
        <v>1000</v>
      </c>
      <c r="Z7" t="str">
        <f t="shared" si="3"/>
        <v>0011</v>
      </c>
      <c r="AA7" t="str">
        <f t="shared" si="4"/>
        <v>0000</v>
      </c>
      <c r="AB7" t="str">
        <f t="shared" si="5"/>
        <v>0000</v>
      </c>
      <c r="AC7" t="str">
        <f t="shared" si="6"/>
        <v>0000</v>
      </c>
      <c r="AD7" t="str">
        <f t="shared" si="7"/>
        <v>0000</v>
      </c>
      <c r="AE7" t="str">
        <f t="shared" si="8"/>
        <v>1010</v>
      </c>
      <c r="AG7" t="str">
        <f>INDEX(AQ:AQ,MATCH(X7,AP:AP,0))</f>
        <v>4</v>
      </c>
      <c r="AH7" t="str">
        <f>INDEX(AQ:AQ,MATCH(Y7,AP:AP,0))</f>
        <v>8</v>
      </c>
      <c r="AI7" t="str">
        <f>INDEX(AQ:AQ,MATCH(Z7,AP:AP,0))</f>
        <v>3</v>
      </c>
      <c r="AJ7" t="str">
        <f>INDEX(AQ:AQ,MATCH(AA7,AP:AP,0))</f>
        <v>0</v>
      </c>
      <c r="AK7" t="str">
        <f>INDEX(AQ:AQ,MATCH(AB7,AP:AP,0))</f>
        <v>0</v>
      </c>
      <c r="AL7" t="str">
        <f>INDEX(AQ:AQ,MATCH(AC7,AP:AP,0))</f>
        <v>0</v>
      </c>
      <c r="AM7" t="str">
        <f>INDEX(AQ:AQ,MATCH(AD7,AP:AP,0))</f>
        <v>0</v>
      </c>
      <c r="AN7" t="str">
        <f>INDEX(AQ:AQ,MATCH(AE7,AP:AP,0))</f>
        <v>A</v>
      </c>
      <c r="AP7" s="1" t="s">
        <v>13</v>
      </c>
      <c r="AQ7" s="1" t="s">
        <v>82</v>
      </c>
    </row>
    <row r="8" spans="1:43" x14ac:dyDescent="0.25">
      <c r="A8" s="7" t="s">
        <v>42</v>
      </c>
      <c r="B8" s="22" t="s">
        <v>97</v>
      </c>
      <c r="C8" s="23" t="s">
        <v>20</v>
      </c>
      <c r="D8" s="23" t="s">
        <v>20</v>
      </c>
      <c r="E8" s="23" t="s">
        <v>30</v>
      </c>
      <c r="F8" s="23" t="s">
        <v>30</v>
      </c>
      <c r="G8" s="23" t="s">
        <v>30</v>
      </c>
      <c r="H8" s="24" t="s">
        <v>20</v>
      </c>
      <c r="I8" s="24" t="s">
        <v>20</v>
      </c>
      <c r="J8" s="24" t="s">
        <v>30</v>
      </c>
      <c r="K8" s="24" t="s">
        <v>30</v>
      </c>
      <c r="L8" s="24" t="s">
        <v>30</v>
      </c>
      <c r="M8" s="25" t="s">
        <v>20</v>
      </c>
      <c r="N8" s="25" t="s">
        <v>20</v>
      </c>
      <c r="O8" s="25" t="s">
        <v>30</v>
      </c>
      <c r="P8" s="25" t="s">
        <v>30</v>
      </c>
      <c r="Q8" s="25" t="s">
        <v>30</v>
      </c>
      <c r="R8" s="3" t="str">
        <f t="shared" si="0"/>
        <v>00000000000000000000000000000000</v>
      </c>
      <c r="S8" s="4" t="str">
        <f t="shared" si="9"/>
        <v>00000000</v>
      </c>
      <c r="U8" s="1" t="s">
        <v>65</v>
      </c>
      <c r="V8" t="s">
        <v>8</v>
      </c>
      <c r="X8" t="str">
        <f t="shared" si="1"/>
        <v>0000</v>
      </c>
      <c r="Y8" t="str">
        <f t="shared" si="2"/>
        <v>0000</v>
      </c>
      <c r="Z8" t="str">
        <f t="shared" si="3"/>
        <v>0000</v>
      </c>
      <c r="AA8" t="str">
        <f t="shared" si="4"/>
        <v>0000</v>
      </c>
      <c r="AB8" t="str">
        <f t="shared" si="5"/>
        <v>0000</v>
      </c>
      <c r="AC8" t="str">
        <f t="shared" si="6"/>
        <v>0000</v>
      </c>
      <c r="AD8" t="str">
        <f t="shared" si="7"/>
        <v>0000</v>
      </c>
      <c r="AE8" t="str">
        <f t="shared" si="8"/>
        <v>0000</v>
      </c>
      <c r="AG8" t="str">
        <f>INDEX(AQ:AQ,MATCH(X8,AP:AP,0))</f>
        <v>0</v>
      </c>
      <c r="AH8" t="str">
        <f>INDEX(AQ:AQ,MATCH(Y8,AP:AP,0))</f>
        <v>0</v>
      </c>
      <c r="AI8" t="str">
        <f>INDEX(AQ:AQ,MATCH(Z8,AP:AP,0))</f>
        <v>0</v>
      </c>
      <c r="AJ8" t="str">
        <f>INDEX(AQ:AQ,MATCH(AA8,AP:AP,0))</f>
        <v>0</v>
      </c>
      <c r="AK8" t="str">
        <f>INDEX(AQ:AQ,MATCH(AB8,AP:AP,0))</f>
        <v>0</v>
      </c>
      <c r="AL8" t="str">
        <f>INDEX(AQ:AQ,MATCH(AC8,AP:AP,0))</f>
        <v>0</v>
      </c>
      <c r="AM8" t="str">
        <f>INDEX(AQ:AQ,MATCH(AD8,AP:AP,0))</f>
        <v>0</v>
      </c>
      <c r="AN8" t="str">
        <f>INDEX(AQ:AQ,MATCH(AE8,AP:AP,0))</f>
        <v>0</v>
      </c>
      <c r="AP8" s="1" t="s">
        <v>14</v>
      </c>
      <c r="AQ8" s="1" t="s">
        <v>83</v>
      </c>
    </row>
    <row r="9" spans="1:43" x14ac:dyDescent="0.25">
      <c r="A9" s="7" t="s">
        <v>43</v>
      </c>
      <c r="B9" s="22" t="s">
        <v>58</v>
      </c>
      <c r="C9" s="23" t="s">
        <v>20</v>
      </c>
      <c r="D9" s="23" t="s">
        <v>18</v>
      </c>
      <c r="E9" s="23" t="s">
        <v>30</v>
      </c>
      <c r="F9" s="23" t="s">
        <v>31</v>
      </c>
      <c r="G9" s="23" t="s">
        <v>30</v>
      </c>
      <c r="H9" s="24" t="s">
        <v>20</v>
      </c>
      <c r="I9" s="24" t="s">
        <v>18</v>
      </c>
      <c r="J9" s="24" t="s">
        <v>30</v>
      </c>
      <c r="K9" s="24" t="s">
        <v>30</v>
      </c>
      <c r="L9" s="24" t="s">
        <v>31</v>
      </c>
      <c r="M9" s="25" t="s">
        <v>20</v>
      </c>
      <c r="N9" s="25" t="s">
        <v>18</v>
      </c>
      <c r="O9" s="25" t="s">
        <v>31</v>
      </c>
      <c r="P9" s="25" t="s">
        <v>30</v>
      </c>
      <c r="Q9" s="25" t="s">
        <v>30</v>
      </c>
      <c r="R9" s="3" t="str">
        <f t="shared" ref="R9:R12" si="10">B9&amp;C9&amp;D9&amp;E9&amp;F9&amp;G9&amp;H9&amp;I9&amp;J9&amp;K9&amp;L9&amp;M9&amp;N9&amp;O9&amp;P9&amp;Q9</f>
        <v>00001000001010000001001000001100</v>
      </c>
      <c r="S9" s="4" t="str">
        <f t="shared" ref="S9:S17" si="11">AG9&amp;AH9&amp;AI9&amp;AJ9&amp;AK9&amp;AL9&amp;AM9&amp;AN9</f>
        <v>0828120C</v>
      </c>
      <c r="U9" s="1" t="s">
        <v>66</v>
      </c>
      <c r="V9" t="s">
        <v>9</v>
      </c>
      <c r="X9" t="str">
        <f t="shared" si="1"/>
        <v>0000</v>
      </c>
      <c r="Y9" t="str">
        <f t="shared" si="2"/>
        <v>1000</v>
      </c>
      <c r="Z9" t="str">
        <f t="shared" si="3"/>
        <v>0010</v>
      </c>
      <c r="AA9" t="str">
        <f t="shared" si="4"/>
        <v>1000</v>
      </c>
      <c r="AB9" t="str">
        <f t="shared" si="5"/>
        <v>0001</v>
      </c>
      <c r="AC9" t="str">
        <f t="shared" si="6"/>
        <v>0010</v>
      </c>
      <c r="AD9" t="str">
        <f t="shared" si="7"/>
        <v>0000</v>
      </c>
      <c r="AE9" t="str">
        <f t="shared" si="8"/>
        <v>1100</v>
      </c>
      <c r="AG9" t="str">
        <f>INDEX(AQ:AQ,MATCH(X9,AP:AP,0))</f>
        <v>0</v>
      </c>
      <c r="AH9" t="str">
        <f>INDEX(AQ:AQ,MATCH(Y9,AP:AP,0))</f>
        <v>8</v>
      </c>
      <c r="AI9" t="str">
        <f>INDEX(AQ:AQ,MATCH(Z9,AP:AP,0))</f>
        <v>2</v>
      </c>
      <c r="AJ9" t="str">
        <f>INDEX(AQ:AQ,MATCH(AA9,AP:AP,0))</f>
        <v>8</v>
      </c>
      <c r="AK9" t="str">
        <f>INDEX(AQ:AQ,MATCH(AB9,AP:AP,0))</f>
        <v>1</v>
      </c>
      <c r="AL9" t="str">
        <f>INDEX(AQ:AQ,MATCH(AC9,AP:AP,0))</f>
        <v>2</v>
      </c>
      <c r="AM9" t="str">
        <f>INDEX(AQ:AQ,MATCH(AD9,AP:AP,0))</f>
        <v>0</v>
      </c>
      <c r="AN9" t="str">
        <f>INDEX(AQ:AQ,MATCH(AE9,AP:AP,0))</f>
        <v>C</v>
      </c>
      <c r="AP9" s="1" t="s">
        <v>15</v>
      </c>
      <c r="AQ9" s="1" t="s">
        <v>84</v>
      </c>
    </row>
    <row r="10" spans="1:43" x14ac:dyDescent="0.25">
      <c r="A10" s="6" t="s">
        <v>88</v>
      </c>
      <c r="B10" s="18" t="s">
        <v>66</v>
      </c>
      <c r="C10" s="19" t="s">
        <v>20</v>
      </c>
      <c r="D10" s="19" t="s">
        <v>18</v>
      </c>
      <c r="E10" s="19" t="s">
        <v>31</v>
      </c>
      <c r="F10" s="19" t="s">
        <v>30</v>
      </c>
      <c r="G10" s="19" t="s">
        <v>30</v>
      </c>
      <c r="H10" s="20" t="s">
        <v>20</v>
      </c>
      <c r="I10" s="20" t="s">
        <v>20</v>
      </c>
      <c r="J10" s="20" t="s">
        <v>30</v>
      </c>
      <c r="K10" s="20" t="s">
        <v>30</v>
      </c>
      <c r="L10" s="20" t="s">
        <v>30</v>
      </c>
      <c r="M10" s="21" t="s">
        <v>20</v>
      </c>
      <c r="N10" s="21" t="s">
        <v>18</v>
      </c>
      <c r="O10" s="21" t="s">
        <v>30</v>
      </c>
      <c r="P10" s="21" t="s">
        <v>31</v>
      </c>
      <c r="Q10" s="21" t="s">
        <v>30</v>
      </c>
      <c r="R10" s="3" t="str">
        <f t="shared" si="10"/>
        <v>01001000001100000000000000001010</v>
      </c>
      <c r="S10" s="4" t="str">
        <f t="shared" si="11"/>
        <v>4830000A</v>
      </c>
      <c r="U10" s="1" t="s">
        <v>67</v>
      </c>
      <c r="V10" t="s">
        <v>68</v>
      </c>
      <c r="X10" t="str">
        <f t="shared" si="1"/>
        <v>0100</v>
      </c>
      <c r="Y10" t="str">
        <f t="shared" si="2"/>
        <v>1000</v>
      </c>
      <c r="Z10" t="str">
        <f t="shared" si="3"/>
        <v>0011</v>
      </c>
      <c r="AA10" t="str">
        <f t="shared" si="4"/>
        <v>0000</v>
      </c>
      <c r="AB10" t="str">
        <f t="shared" si="5"/>
        <v>0000</v>
      </c>
      <c r="AC10" t="str">
        <f t="shared" si="6"/>
        <v>0000</v>
      </c>
      <c r="AD10" t="str">
        <f t="shared" si="7"/>
        <v>0000</v>
      </c>
      <c r="AE10" t="str">
        <f t="shared" si="8"/>
        <v>1010</v>
      </c>
      <c r="AG10" t="str">
        <f>INDEX(AQ:AQ,MATCH(X10,AP:AP,0))</f>
        <v>4</v>
      </c>
      <c r="AH10" t="str">
        <f>INDEX(AQ:AQ,MATCH(Y10,AP:AP,0))</f>
        <v>8</v>
      </c>
      <c r="AI10" t="str">
        <f>INDEX(AQ:AQ,MATCH(Z10,AP:AP,0))</f>
        <v>3</v>
      </c>
      <c r="AJ10" t="str">
        <f>INDEX(AQ:AQ,MATCH(AA10,AP:AP,0))</f>
        <v>0</v>
      </c>
      <c r="AK10" t="str">
        <f>INDEX(AQ:AQ,MATCH(AB10,AP:AP,0))</f>
        <v>0</v>
      </c>
      <c r="AL10" t="str">
        <f>INDEX(AQ:AQ,MATCH(AC10,AP:AP,0))</f>
        <v>0</v>
      </c>
      <c r="AM10" t="str">
        <f>INDEX(AQ:AQ,MATCH(AD10,AP:AP,0))</f>
        <v>0</v>
      </c>
      <c r="AN10" t="str">
        <f>INDEX(AQ:AQ,MATCH(AE10,AP:AP,0))</f>
        <v>A</v>
      </c>
      <c r="AP10" s="1" t="s">
        <v>16</v>
      </c>
      <c r="AQ10" s="1" t="s">
        <v>85</v>
      </c>
    </row>
    <row r="11" spans="1:43" x14ac:dyDescent="0.25">
      <c r="A11" s="7" t="s">
        <v>90</v>
      </c>
      <c r="B11" s="18" t="s">
        <v>97</v>
      </c>
      <c r="C11" s="19" t="s">
        <v>20</v>
      </c>
      <c r="D11" s="19" t="s">
        <v>20</v>
      </c>
      <c r="E11" s="19" t="s">
        <v>30</v>
      </c>
      <c r="F11" s="19" t="s">
        <v>30</v>
      </c>
      <c r="G11" s="19" t="s">
        <v>30</v>
      </c>
      <c r="H11" s="20" t="s">
        <v>20</v>
      </c>
      <c r="I11" s="20" t="s">
        <v>20</v>
      </c>
      <c r="J11" s="20" t="s">
        <v>30</v>
      </c>
      <c r="K11" s="20" t="s">
        <v>30</v>
      </c>
      <c r="L11" s="20" t="s">
        <v>30</v>
      </c>
      <c r="M11" s="21" t="s">
        <v>20</v>
      </c>
      <c r="N11" s="21" t="s">
        <v>20</v>
      </c>
      <c r="O11" s="21" t="s">
        <v>30</v>
      </c>
      <c r="P11" s="21" t="s">
        <v>30</v>
      </c>
      <c r="Q11" s="21" t="s">
        <v>30</v>
      </c>
      <c r="R11" s="3" t="str">
        <f t="shared" si="10"/>
        <v>00000000000000000000000000000000</v>
      </c>
      <c r="S11" s="4" t="str">
        <f t="shared" si="11"/>
        <v>00000000</v>
      </c>
      <c r="X11" t="str">
        <f t="shared" si="1"/>
        <v>0000</v>
      </c>
      <c r="Y11" t="str">
        <f t="shared" si="2"/>
        <v>0000</v>
      </c>
      <c r="Z11" t="str">
        <f t="shared" si="3"/>
        <v>0000</v>
      </c>
      <c r="AA11" t="str">
        <f t="shared" si="4"/>
        <v>0000</v>
      </c>
      <c r="AB11" t="str">
        <f t="shared" si="5"/>
        <v>0000</v>
      </c>
      <c r="AC11" t="str">
        <f t="shared" si="6"/>
        <v>0000</v>
      </c>
      <c r="AD11" t="str">
        <f t="shared" si="7"/>
        <v>0000</v>
      </c>
      <c r="AE11" t="str">
        <f t="shared" si="8"/>
        <v>0000</v>
      </c>
      <c r="AG11" t="str">
        <f>INDEX(AQ:AQ,MATCH(X11,AP:AP,0))</f>
        <v>0</v>
      </c>
      <c r="AH11" t="str">
        <f>INDEX(AQ:AQ,MATCH(Y11,AP:AP,0))</f>
        <v>0</v>
      </c>
      <c r="AI11" t="str">
        <f>INDEX(AQ:AQ,MATCH(Z11,AP:AP,0))</f>
        <v>0</v>
      </c>
      <c r="AJ11" t="str">
        <f>INDEX(AQ:AQ,MATCH(AA11,AP:AP,0))</f>
        <v>0</v>
      </c>
      <c r="AK11" t="str">
        <f>INDEX(AQ:AQ,MATCH(AB11,AP:AP,0))</f>
        <v>0</v>
      </c>
      <c r="AL11" t="str">
        <f>INDEX(AQ:AQ,MATCH(AC11,AP:AP,0))</f>
        <v>0</v>
      </c>
      <c r="AM11" t="str">
        <f>INDEX(AQ:AQ,MATCH(AD11,AP:AP,0))</f>
        <v>0</v>
      </c>
      <c r="AN11" t="str">
        <f>INDEX(AQ:AQ,MATCH(AE11,AP:AP,0))</f>
        <v>0</v>
      </c>
      <c r="AP11" s="1" t="s">
        <v>17</v>
      </c>
      <c r="AQ11" s="1" t="s">
        <v>86</v>
      </c>
    </row>
    <row r="12" spans="1:43" x14ac:dyDescent="0.25">
      <c r="A12" s="7" t="s">
        <v>91</v>
      </c>
      <c r="B12" s="18" t="s">
        <v>58</v>
      </c>
      <c r="C12" s="19" t="s">
        <v>20</v>
      </c>
      <c r="D12" s="19" t="s">
        <v>18</v>
      </c>
      <c r="E12" s="19" t="s">
        <v>30</v>
      </c>
      <c r="F12" s="19" t="s">
        <v>31</v>
      </c>
      <c r="G12" s="19" t="s">
        <v>30</v>
      </c>
      <c r="H12" s="20" t="s">
        <v>20</v>
      </c>
      <c r="I12" s="20" t="s">
        <v>18</v>
      </c>
      <c r="J12" s="20" t="s">
        <v>30</v>
      </c>
      <c r="K12" s="20" t="s">
        <v>31</v>
      </c>
      <c r="L12" s="20" t="s">
        <v>30</v>
      </c>
      <c r="M12" s="21" t="s">
        <v>20</v>
      </c>
      <c r="N12" s="21" t="s">
        <v>18</v>
      </c>
      <c r="O12" s="21" t="s">
        <v>31</v>
      </c>
      <c r="P12" s="21" t="s">
        <v>30</v>
      </c>
      <c r="Q12" s="21" t="s">
        <v>30</v>
      </c>
      <c r="R12" s="3" t="str">
        <f t="shared" si="10"/>
        <v>00001000001010000001010000001100</v>
      </c>
      <c r="S12" s="4" t="str">
        <f t="shared" si="11"/>
        <v>0828140C</v>
      </c>
      <c r="X12" t="str">
        <f t="shared" si="1"/>
        <v>0000</v>
      </c>
      <c r="Y12" t="str">
        <f t="shared" si="2"/>
        <v>1000</v>
      </c>
      <c r="Z12" t="str">
        <f t="shared" si="3"/>
        <v>0010</v>
      </c>
      <c r="AA12" t="str">
        <f t="shared" si="4"/>
        <v>1000</v>
      </c>
      <c r="AB12" t="str">
        <f t="shared" si="5"/>
        <v>0001</v>
      </c>
      <c r="AC12" t="str">
        <f t="shared" si="6"/>
        <v>0100</v>
      </c>
      <c r="AD12" t="str">
        <f t="shared" si="7"/>
        <v>0000</v>
      </c>
      <c r="AE12" t="str">
        <f t="shared" si="8"/>
        <v>1100</v>
      </c>
      <c r="AG12" t="str">
        <f>INDEX(AQ:AQ,MATCH(X12,AP:AP,0))</f>
        <v>0</v>
      </c>
      <c r="AH12" t="str">
        <f>INDEX(AQ:AQ,MATCH(Y12,AP:AP,0))</f>
        <v>8</v>
      </c>
      <c r="AI12" t="str">
        <f>INDEX(AQ:AQ,MATCH(Z12,AP:AP,0))</f>
        <v>2</v>
      </c>
      <c r="AJ12" t="str">
        <f>INDEX(AQ:AQ,MATCH(AA12,AP:AP,0))</f>
        <v>8</v>
      </c>
      <c r="AK12" t="str">
        <f>INDEX(AQ:AQ,MATCH(AB12,AP:AP,0))</f>
        <v>1</v>
      </c>
      <c r="AL12" t="str">
        <f>INDEX(AQ:AQ,MATCH(AC12,AP:AP,0))</f>
        <v>4</v>
      </c>
      <c r="AM12" t="str">
        <f>INDEX(AQ:AQ,MATCH(AD12,AP:AP,0))</f>
        <v>0</v>
      </c>
      <c r="AN12" t="str">
        <f>INDEX(AQ:AQ,MATCH(AE12,AP:AP,0))</f>
        <v>C</v>
      </c>
      <c r="AP12" s="1" t="s">
        <v>71</v>
      </c>
      <c r="AQ12" t="s">
        <v>21</v>
      </c>
    </row>
    <row r="13" spans="1:43" x14ac:dyDescent="0.25">
      <c r="A13" s="7" t="s">
        <v>92</v>
      </c>
      <c r="B13" s="18" t="s">
        <v>66</v>
      </c>
      <c r="C13" s="19" t="s">
        <v>20</v>
      </c>
      <c r="D13" s="19" t="s">
        <v>20</v>
      </c>
      <c r="E13" s="19" t="s">
        <v>30</v>
      </c>
      <c r="F13" s="19" t="s">
        <v>30</v>
      </c>
      <c r="G13" s="19" t="s">
        <v>30</v>
      </c>
      <c r="H13" s="20" t="s">
        <v>20</v>
      </c>
      <c r="I13" s="20" t="s">
        <v>18</v>
      </c>
      <c r="J13" s="20" t="s">
        <v>31</v>
      </c>
      <c r="K13" s="20" t="s">
        <v>30</v>
      </c>
      <c r="L13" s="20" t="s">
        <v>30</v>
      </c>
      <c r="M13" s="21" t="s">
        <v>20</v>
      </c>
      <c r="N13" s="21" t="s">
        <v>18</v>
      </c>
      <c r="O13" s="21" t="s">
        <v>30</v>
      </c>
      <c r="P13" s="21" t="s">
        <v>31</v>
      </c>
      <c r="Q13" s="21" t="s">
        <v>30</v>
      </c>
      <c r="R13" s="3" t="str">
        <f>B13&amp;C13&amp;D13&amp;E13&amp;F13&amp;G13&amp;H13&amp;I13&amp;J13&amp;K13&amp;L13&amp;M13&amp;N13&amp;O13&amp;P13&amp;Q13</f>
        <v>01001000000000000001100000001010</v>
      </c>
      <c r="S13" s="4" t="str">
        <f t="shared" si="11"/>
        <v>4800180A</v>
      </c>
      <c r="X13" t="str">
        <f t="shared" si="1"/>
        <v>0100</v>
      </c>
      <c r="Y13" t="str">
        <f t="shared" si="2"/>
        <v>1000</v>
      </c>
      <c r="Z13" t="str">
        <f t="shared" si="3"/>
        <v>0000</v>
      </c>
      <c r="AA13" t="str">
        <f t="shared" si="4"/>
        <v>0000</v>
      </c>
      <c r="AB13" t="str">
        <f t="shared" si="5"/>
        <v>0001</v>
      </c>
      <c r="AC13" t="str">
        <f t="shared" si="6"/>
        <v>1000</v>
      </c>
      <c r="AD13" t="str">
        <f t="shared" si="7"/>
        <v>0000</v>
      </c>
      <c r="AE13" t="str">
        <f t="shared" si="8"/>
        <v>1010</v>
      </c>
      <c r="AG13" t="str">
        <f>INDEX(AQ:AQ,MATCH(X13,AP:AP,0))</f>
        <v>4</v>
      </c>
      <c r="AH13" t="str">
        <f>INDEX(AQ:AQ,MATCH(Y13,AP:AP,0))</f>
        <v>8</v>
      </c>
      <c r="AI13" t="str">
        <f>INDEX(AQ:AQ,MATCH(Z13,AP:AP,0))</f>
        <v>0</v>
      </c>
      <c r="AJ13" t="str">
        <f>INDEX(AQ:AQ,MATCH(AA13,AP:AP,0))</f>
        <v>0</v>
      </c>
      <c r="AK13" t="str">
        <f>INDEX(AQ:AQ,MATCH(AB13,AP:AP,0))</f>
        <v>1</v>
      </c>
      <c r="AL13" t="str">
        <f>INDEX(AQ:AQ,MATCH(AC13,AP:AP,0))</f>
        <v>8</v>
      </c>
      <c r="AM13" t="str">
        <f>INDEX(AQ:AQ,MATCH(AD13,AP:AP,0))</f>
        <v>0</v>
      </c>
      <c r="AN13" t="str">
        <f>INDEX(AQ:AQ,MATCH(AE13,AP:AP,0))</f>
        <v>A</v>
      </c>
      <c r="AP13" s="1" t="s">
        <v>72</v>
      </c>
      <c r="AQ13" t="s">
        <v>22</v>
      </c>
    </row>
    <row r="14" spans="1:43" x14ac:dyDescent="0.25">
      <c r="A14" s="7" t="s">
        <v>93</v>
      </c>
      <c r="B14" s="22" t="s">
        <v>60</v>
      </c>
      <c r="C14" s="23" t="s">
        <v>20</v>
      </c>
      <c r="D14" s="23" t="s">
        <v>87</v>
      </c>
      <c r="E14" s="23" t="s">
        <v>30</v>
      </c>
      <c r="F14" s="23" t="s">
        <v>31</v>
      </c>
      <c r="G14" s="23" t="s">
        <v>30</v>
      </c>
      <c r="H14" s="24" t="s">
        <v>20</v>
      </c>
      <c r="I14" s="24" t="s">
        <v>18</v>
      </c>
      <c r="J14" s="24" t="s">
        <v>30</v>
      </c>
      <c r="K14" s="24" t="s">
        <v>31</v>
      </c>
      <c r="L14" s="24" t="s">
        <v>30</v>
      </c>
      <c r="M14" s="25" t="s">
        <v>20</v>
      </c>
      <c r="N14" s="25" t="s">
        <v>39</v>
      </c>
      <c r="O14" s="25" t="s">
        <v>31</v>
      </c>
      <c r="P14" s="25" t="s">
        <v>30</v>
      </c>
      <c r="Q14" s="25" t="s">
        <v>30</v>
      </c>
      <c r="R14" s="3" t="str">
        <f>B14&amp;C14&amp;D14&amp;E14&amp;F14&amp;G14&amp;H14&amp;I14&amp;J14&amp;K14&amp;L14&amp;M14&amp;N14&amp;O14&amp;P14&amp;Q14</f>
        <v>00011000011010000001010000010100</v>
      </c>
      <c r="S14" s="4" t="str">
        <f t="shared" si="11"/>
        <v>18681414</v>
      </c>
      <c r="X14" t="str">
        <f t="shared" si="1"/>
        <v>0001</v>
      </c>
      <c r="Y14" t="str">
        <f t="shared" si="2"/>
        <v>1000</v>
      </c>
      <c r="Z14" t="str">
        <f t="shared" si="3"/>
        <v>0110</v>
      </c>
      <c r="AA14" t="str">
        <f t="shared" si="4"/>
        <v>1000</v>
      </c>
      <c r="AB14" t="str">
        <f t="shared" si="5"/>
        <v>0001</v>
      </c>
      <c r="AC14" t="str">
        <f t="shared" si="6"/>
        <v>0100</v>
      </c>
      <c r="AD14" t="str">
        <f t="shared" si="7"/>
        <v>0001</v>
      </c>
      <c r="AE14" t="str">
        <f t="shared" si="8"/>
        <v>0100</v>
      </c>
      <c r="AG14" t="str">
        <f>INDEX(AQ:AQ,MATCH(X14,AP:AP,0))</f>
        <v>1</v>
      </c>
      <c r="AH14" t="str">
        <f>INDEX(AQ:AQ,MATCH(Y14,AP:AP,0))</f>
        <v>8</v>
      </c>
      <c r="AI14" t="str">
        <f>INDEX(AQ:AQ,MATCH(Z14,AP:AP,0))</f>
        <v>6</v>
      </c>
      <c r="AJ14" t="str">
        <f>INDEX(AQ:AQ,MATCH(AA14,AP:AP,0))</f>
        <v>8</v>
      </c>
      <c r="AK14" t="str">
        <f>INDEX(AQ:AQ,MATCH(AB14,AP:AP,0))</f>
        <v>1</v>
      </c>
      <c r="AL14" t="str">
        <f>INDEX(AQ:AQ,MATCH(AC14,AP:AP,0))</f>
        <v>4</v>
      </c>
      <c r="AM14" t="str">
        <f>INDEX(AQ:AQ,MATCH(AD14,AP:AP,0))</f>
        <v>1</v>
      </c>
      <c r="AN14" t="str">
        <f>INDEX(AQ:AQ,MATCH(AE14,AP:AP,0))</f>
        <v>4</v>
      </c>
      <c r="AP14" s="1" t="s">
        <v>70</v>
      </c>
      <c r="AQ14" t="s">
        <v>23</v>
      </c>
    </row>
    <row r="15" spans="1:43" x14ac:dyDescent="0.25">
      <c r="A15" s="7" t="s">
        <v>94</v>
      </c>
      <c r="B15" s="22" t="s">
        <v>89</v>
      </c>
      <c r="C15" s="23" t="s">
        <v>20</v>
      </c>
      <c r="D15" s="23" t="s">
        <v>87</v>
      </c>
      <c r="E15" s="23" t="s">
        <v>30</v>
      </c>
      <c r="F15" s="23" t="s">
        <v>31</v>
      </c>
      <c r="G15" s="23" t="s">
        <v>30</v>
      </c>
      <c r="H15" s="24" t="s">
        <v>20</v>
      </c>
      <c r="I15" s="24" t="s">
        <v>18</v>
      </c>
      <c r="J15" s="24" t="s">
        <v>30</v>
      </c>
      <c r="K15" s="24" t="s">
        <v>31</v>
      </c>
      <c r="L15" s="24" t="s">
        <v>30</v>
      </c>
      <c r="M15" s="25" t="s">
        <v>20</v>
      </c>
      <c r="N15" s="25" t="s">
        <v>39</v>
      </c>
      <c r="O15" s="25" t="s">
        <v>30</v>
      </c>
      <c r="P15" s="25" t="s">
        <v>31</v>
      </c>
      <c r="Q15" s="25" t="s">
        <v>30</v>
      </c>
      <c r="R15" s="3" t="str">
        <f>B15&amp;C15&amp;D15&amp;E15&amp;F15&amp;G15&amp;H15&amp;I15&amp;J15&amp;K15&amp;L15&amp;M15&amp;N15&amp;O15&amp;P15&amp;Q15</f>
        <v>11000000011010000001010000010010</v>
      </c>
      <c r="S15" s="4" t="str">
        <f t="shared" si="11"/>
        <v>C0681412</v>
      </c>
      <c r="X15" t="str">
        <f t="shared" si="1"/>
        <v>1100</v>
      </c>
      <c r="Y15" t="str">
        <f t="shared" si="2"/>
        <v>0000</v>
      </c>
      <c r="Z15" t="str">
        <f t="shared" si="3"/>
        <v>0110</v>
      </c>
      <c r="AA15" t="str">
        <f t="shared" si="4"/>
        <v>1000</v>
      </c>
      <c r="AB15" t="str">
        <f t="shared" si="5"/>
        <v>0001</v>
      </c>
      <c r="AC15" t="str">
        <f t="shared" si="6"/>
        <v>0100</v>
      </c>
      <c r="AD15" t="str">
        <f t="shared" si="7"/>
        <v>0001</v>
      </c>
      <c r="AE15" t="str">
        <f t="shared" si="8"/>
        <v>0010</v>
      </c>
      <c r="AG15" t="str">
        <f>INDEX(AQ:AQ,MATCH(X15,AP:AP,0))</f>
        <v>C</v>
      </c>
      <c r="AH15" t="str">
        <f>INDEX(AQ:AQ,MATCH(Y15,AP:AP,0))</f>
        <v>0</v>
      </c>
      <c r="AI15" t="str">
        <f>INDEX(AQ:AQ,MATCH(Z15,AP:AP,0))</f>
        <v>6</v>
      </c>
      <c r="AJ15" t="str">
        <f>INDEX(AQ:AQ,MATCH(AA15,AP:AP,0))</f>
        <v>8</v>
      </c>
      <c r="AK15" t="str">
        <f>INDEX(AQ:AQ,MATCH(AB15,AP:AP,0))</f>
        <v>1</v>
      </c>
      <c r="AL15" t="str">
        <f>INDEX(AQ:AQ,MATCH(AC15,AP:AP,0))</f>
        <v>4</v>
      </c>
      <c r="AM15" t="str">
        <f>INDEX(AQ:AQ,MATCH(AD15,AP:AP,0))</f>
        <v>1</v>
      </c>
      <c r="AN15" t="str">
        <f>INDEX(AQ:AQ,MATCH(AE15,AP:AP,0))</f>
        <v>2</v>
      </c>
      <c r="AP15" s="1" t="s">
        <v>73</v>
      </c>
      <c r="AQ15" t="s">
        <v>76</v>
      </c>
    </row>
    <row r="16" spans="1:43" x14ac:dyDescent="0.25">
      <c r="A16" s="7" t="s">
        <v>95</v>
      </c>
      <c r="B16" s="22" t="s">
        <v>63</v>
      </c>
      <c r="C16" s="23" t="s">
        <v>18</v>
      </c>
      <c r="D16" s="23" t="s">
        <v>87</v>
      </c>
      <c r="E16" s="23" t="s">
        <v>30</v>
      </c>
      <c r="F16" s="23" t="s">
        <v>30</v>
      </c>
      <c r="G16" s="23" t="s">
        <v>31</v>
      </c>
      <c r="H16" s="24" t="s">
        <v>39</v>
      </c>
      <c r="I16" s="24" t="s">
        <v>20</v>
      </c>
      <c r="J16" s="24" t="s">
        <v>30</v>
      </c>
      <c r="K16" s="24" t="s">
        <v>30</v>
      </c>
      <c r="L16" s="24" t="s">
        <v>31</v>
      </c>
      <c r="M16" s="25" t="s">
        <v>20</v>
      </c>
      <c r="N16" s="25" t="s">
        <v>39</v>
      </c>
      <c r="O16" s="25" t="s">
        <v>30</v>
      </c>
      <c r="P16" s="25" t="s">
        <v>31</v>
      </c>
      <c r="Q16" s="25" t="s">
        <v>30</v>
      </c>
      <c r="R16" s="3" t="str">
        <f>B16&amp;C16&amp;D16&amp;E16&amp;F16&amp;G16&amp;H16&amp;I16&amp;J16&amp;K16&amp;L16&amp;M16&amp;N16&amp;O16&amp;P16&amp;Q16</f>
        <v>00110001011001010000001000010010</v>
      </c>
      <c r="S16" s="4" t="str">
        <f t="shared" si="11"/>
        <v>31650212</v>
      </c>
      <c r="X16" t="str">
        <f t="shared" si="1"/>
        <v>0011</v>
      </c>
      <c r="Y16" t="str">
        <f t="shared" si="2"/>
        <v>0001</v>
      </c>
      <c r="Z16" t="str">
        <f t="shared" si="3"/>
        <v>0110</v>
      </c>
      <c r="AA16" t="str">
        <f t="shared" si="4"/>
        <v>0101</v>
      </c>
      <c r="AB16" t="str">
        <f t="shared" si="5"/>
        <v>0000</v>
      </c>
      <c r="AC16" t="str">
        <f t="shared" si="6"/>
        <v>0010</v>
      </c>
      <c r="AD16" t="str">
        <f t="shared" si="7"/>
        <v>0001</v>
      </c>
      <c r="AE16" t="str">
        <f t="shared" si="8"/>
        <v>0010</v>
      </c>
      <c r="AG16" t="str">
        <f>INDEX(AQ:AQ,MATCH(X16,AP:AP,0))</f>
        <v>3</v>
      </c>
      <c r="AH16" t="str">
        <f>INDEX(AQ:AQ,MATCH(Y16,AP:AP,0))</f>
        <v>1</v>
      </c>
      <c r="AI16" t="str">
        <f>INDEX(AQ:AQ,MATCH(Z16,AP:AP,0))</f>
        <v>6</v>
      </c>
      <c r="AJ16" t="str">
        <f>INDEX(AQ:AQ,MATCH(AA16,AP:AP,0))</f>
        <v>5</v>
      </c>
      <c r="AK16" t="str">
        <f>INDEX(AQ:AQ,MATCH(AB16,AP:AP,0))</f>
        <v>0</v>
      </c>
      <c r="AL16" t="str">
        <f>INDEX(AQ:AQ,MATCH(AC16,AP:AP,0))</f>
        <v>2</v>
      </c>
      <c r="AM16" t="str">
        <f>INDEX(AQ:AQ,MATCH(AD16,AP:AP,0))</f>
        <v>1</v>
      </c>
      <c r="AN16" t="str">
        <f>INDEX(AQ:AQ,MATCH(AE16,AP:AP,0))</f>
        <v>2</v>
      </c>
      <c r="AP16" s="1" t="s">
        <v>74</v>
      </c>
      <c r="AQ16" t="s">
        <v>77</v>
      </c>
    </row>
    <row r="17" spans="1:43" x14ac:dyDescent="0.25">
      <c r="A17" s="7" t="s">
        <v>98</v>
      </c>
      <c r="B17" s="18" t="s">
        <v>89</v>
      </c>
      <c r="C17" s="19" t="s">
        <v>20</v>
      </c>
      <c r="D17" s="19" t="s">
        <v>87</v>
      </c>
      <c r="E17" s="19" t="s">
        <v>30</v>
      </c>
      <c r="F17" s="19" t="s">
        <v>31</v>
      </c>
      <c r="G17" s="19" t="s">
        <v>30</v>
      </c>
      <c r="H17" s="20" t="s">
        <v>20</v>
      </c>
      <c r="I17" s="20" t="s">
        <v>20</v>
      </c>
      <c r="J17" s="20" t="s">
        <v>30</v>
      </c>
      <c r="K17" s="20" t="s">
        <v>30</v>
      </c>
      <c r="L17" s="20" t="s">
        <v>30</v>
      </c>
      <c r="M17" s="21" t="s">
        <v>20</v>
      </c>
      <c r="N17" s="21" t="s">
        <v>18</v>
      </c>
      <c r="O17" s="21" t="s">
        <v>30</v>
      </c>
      <c r="P17" s="21" t="s">
        <v>31</v>
      </c>
      <c r="Q17" s="21" t="s">
        <v>30</v>
      </c>
      <c r="R17" s="3" t="str">
        <f>B17&amp;C17&amp;D17&amp;E17&amp;F17&amp;G17&amp;H17&amp;I17&amp;J17&amp;K17&amp;L17&amp;M17&amp;N17&amp;O17&amp;P17&amp;Q17</f>
        <v>11000000011010000000000000001010</v>
      </c>
      <c r="S17" s="4" t="str">
        <f t="shared" si="11"/>
        <v>C068000A</v>
      </c>
      <c r="X17" t="str">
        <f t="shared" ref="X17:X21" si="12">LEFT(RIGHT(R17,32),4)</f>
        <v>1100</v>
      </c>
      <c r="Y17" t="str">
        <f t="shared" ref="Y17:Y21" si="13">LEFT(RIGHT(R17,28),4)</f>
        <v>0000</v>
      </c>
      <c r="Z17" t="str">
        <f t="shared" ref="Z17:Z21" si="14">LEFT(RIGHT(R17,24),4)</f>
        <v>0110</v>
      </c>
      <c r="AA17" t="str">
        <f t="shared" ref="AA17:AA21" si="15">LEFT(RIGHT(R17,20),4)</f>
        <v>1000</v>
      </c>
      <c r="AB17" t="str">
        <f t="shared" ref="AB17:AB21" si="16">LEFT(RIGHT(R17,16),4)</f>
        <v>0000</v>
      </c>
      <c r="AC17" t="str">
        <f t="shared" ref="AC17:AC21" si="17">LEFT(RIGHT(R17,12),4)</f>
        <v>0000</v>
      </c>
      <c r="AD17" t="str">
        <f t="shared" ref="AD17:AD21" si="18">LEFT(RIGHT(R17,8),4)</f>
        <v>0000</v>
      </c>
      <c r="AE17" t="str">
        <f t="shared" ref="AE17:AE21" si="19">LEFT(RIGHT(R17,4),4)</f>
        <v>1010</v>
      </c>
      <c r="AG17" t="str">
        <f t="shared" ref="AG17:AG21" si="20">INDEX(AQ:AQ,MATCH(X17,AP:AP,0))</f>
        <v>C</v>
      </c>
      <c r="AH17" t="str">
        <f t="shared" ref="AH17:AH21" si="21">INDEX(AQ:AQ,MATCH(Y17,AP:AP,0))</f>
        <v>0</v>
      </c>
      <c r="AI17" t="str">
        <f t="shared" ref="AI17:AI21" si="22">INDEX(AQ:AQ,MATCH(Z17,AP:AP,0))</f>
        <v>6</v>
      </c>
      <c r="AJ17" t="str">
        <f t="shared" ref="AJ17:AJ21" si="23">INDEX(AQ:AQ,MATCH(AA17,AP:AP,0))</f>
        <v>8</v>
      </c>
      <c r="AK17" t="str">
        <f t="shared" ref="AK17:AK21" si="24">INDEX(AQ:AQ,MATCH(AB17,AP:AP,0))</f>
        <v>0</v>
      </c>
      <c r="AL17" t="str">
        <f t="shared" ref="AL17:AL21" si="25">INDEX(AQ:AQ,MATCH(AC17,AP:AP,0))</f>
        <v>0</v>
      </c>
      <c r="AM17" t="str">
        <f t="shared" ref="AM17:AM21" si="26">INDEX(AQ:AQ,MATCH(AD17,AP:AP,0))</f>
        <v>0</v>
      </c>
      <c r="AN17" t="str">
        <f t="shared" ref="AN17:AN21" si="27">INDEX(AQ:AQ,MATCH(AE17,AP:AP,0))</f>
        <v>A</v>
      </c>
      <c r="AP17" s="1" t="s">
        <v>75</v>
      </c>
      <c r="AQ17" t="s">
        <v>78</v>
      </c>
    </row>
    <row r="18" spans="1:43" x14ac:dyDescent="0.25">
      <c r="V18" s="5"/>
      <c r="X18" t="str">
        <f t="shared" si="12"/>
        <v/>
      </c>
      <c r="Y18" t="str">
        <f t="shared" si="13"/>
        <v/>
      </c>
      <c r="Z18" t="str">
        <f t="shared" si="14"/>
        <v/>
      </c>
      <c r="AA18" t="str">
        <f t="shared" si="15"/>
        <v/>
      </c>
      <c r="AB18" t="str">
        <f t="shared" si="16"/>
        <v/>
      </c>
      <c r="AC18" t="str">
        <f t="shared" si="17"/>
        <v/>
      </c>
      <c r="AD18" t="str">
        <f t="shared" si="18"/>
        <v/>
      </c>
      <c r="AE18" t="str">
        <f t="shared" si="19"/>
        <v/>
      </c>
      <c r="AG18" t="e">
        <f t="shared" si="20"/>
        <v>#N/A</v>
      </c>
      <c r="AH18" t="e">
        <f t="shared" si="21"/>
        <v>#N/A</v>
      </c>
      <c r="AI18" t="e">
        <f t="shared" si="22"/>
        <v>#N/A</v>
      </c>
      <c r="AJ18" t="e">
        <f t="shared" si="23"/>
        <v>#N/A</v>
      </c>
      <c r="AK18" t="e">
        <f t="shared" si="24"/>
        <v>#N/A</v>
      </c>
      <c r="AL18" t="e">
        <f t="shared" si="25"/>
        <v>#N/A</v>
      </c>
      <c r="AM18" t="e">
        <f t="shared" si="26"/>
        <v>#N/A</v>
      </c>
      <c r="AN18" t="e">
        <f t="shared" si="27"/>
        <v>#N/A</v>
      </c>
    </row>
    <row r="19" spans="1:43" x14ac:dyDescent="0.25">
      <c r="R19" s="1"/>
      <c r="X19" t="str">
        <f t="shared" si="12"/>
        <v/>
      </c>
      <c r="Y19" t="str">
        <f t="shared" si="13"/>
        <v/>
      </c>
      <c r="Z19" t="str">
        <f t="shared" si="14"/>
        <v/>
      </c>
      <c r="AA19" t="str">
        <f t="shared" si="15"/>
        <v/>
      </c>
      <c r="AB19" t="str">
        <f t="shared" si="16"/>
        <v/>
      </c>
      <c r="AC19" t="str">
        <f t="shared" si="17"/>
        <v/>
      </c>
      <c r="AD19" t="str">
        <f t="shared" si="18"/>
        <v/>
      </c>
      <c r="AE19" t="str">
        <f t="shared" si="19"/>
        <v/>
      </c>
      <c r="AG19" t="e">
        <f t="shared" si="20"/>
        <v>#N/A</v>
      </c>
      <c r="AH19" t="e">
        <f t="shared" si="21"/>
        <v>#N/A</v>
      </c>
      <c r="AI19" t="e">
        <f t="shared" si="22"/>
        <v>#N/A</v>
      </c>
      <c r="AJ19" t="e">
        <f t="shared" si="23"/>
        <v>#N/A</v>
      </c>
      <c r="AK19" t="e">
        <f t="shared" si="24"/>
        <v>#N/A</v>
      </c>
      <c r="AL19" t="e">
        <f t="shared" si="25"/>
        <v>#N/A</v>
      </c>
      <c r="AM19" t="e">
        <f t="shared" si="26"/>
        <v>#N/A</v>
      </c>
      <c r="AN19" t="e">
        <f t="shared" si="27"/>
        <v>#N/A</v>
      </c>
    </row>
    <row r="20" spans="1:43" x14ac:dyDescent="0.25">
      <c r="X20" t="str">
        <f t="shared" si="12"/>
        <v/>
      </c>
      <c r="Y20" t="str">
        <f t="shared" si="13"/>
        <v/>
      </c>
      <c r="Z20" t="str">
        <f t="shared" si="14"/>
        <v/>
      </c>
      <c r="AA20" t="str">
        <f t="shared" si="15"/>
        <v/>
      </c>
      <c r="AB20" t="str">
        <f t="shared" si="16"/>
        <v/>
      </c>
      <c r="AC20" t="str">
        <f t="shared" si="17"/>
        <v/>
      </c>
      <c r="AD20" t="str">
        <f t="shared" si="18"/>
        <v/>
      </c>
      <c r="AE20" t="str">
        <f t="shared" si="19"/>
        <v/>
      </c>
      <c r="AG20" t="e">
        <f t="shared" si="20"/>
        <v>#N/A</v>
      </c>
      <c r="AH20" t="e">
        <f t="shared" si="21"/>
        <v>#N/A</v>
      </c>
      <c r="AI20" t="e">
        <f t="shared" si="22"/>
        <v>#N/A</v>
      </c>
      <c r="AJ20" t="e">
        <f t="shared" si="23"/>
        <v>#N/A</v>
      </c>
      <c r="AK20" t="e">
        <f t="shared" si="24"/>
        <v>#N/A</v>
      </c>
      <c r="AL20" t="e">
        <f t="shared" si="25"/>
        <v>#N/A</v>
      </c>
      <c r="AM20" t="e">
        <f t="shared" si="26"/>
        <v>#N/A</v>
      </c>
      <c r="AN20" t="e">
        <f t="shared" si="27"/>
        <v>#N/A</v>
      </c>
    </row>
    <row r="21" spans="1:43" x14ac:dyDescent="0.25">
      <c r="X21" t="str">
        <f t="shared" si="12"/>
        <v/>
      </c>
      <c r="Y21" t="str">
        <f t="shared" si="13"/>
        <v/>
      </c>
      <c r="Z21" t="str">
        <f t="shared" si="14"/>
        <v/>
      </c>
      <c r="AA21" t="str">
        <f t="shared" si="15"/>
        <v/>
      </c>
      <c r="AB21" t="str">
        <f t="shared" si="16"/>
        <v/>
      </c>
      <c r="AC21" t="str">
        <f t="shared" si="17"/>
        <v/>
      </c>
      <c r="AD21" t="str">
        <f t="shared" si="18"/>
        <v/>
      </c>
      <c r="AE21" t="str">
        <f t="shared" si="19"/>
        <v/>
      </c>
      <c r="AG21" t="e">
        <f t="shared" si="20"/>
        <v>#N/A</v>
      </c>
      <c r="AH21" t="e">
        <f t="shared" si="21"/>
        <v>#N/A</v>
      </c>
      <c r="AI21" t="e">
        <f t="shared" si="22"/>
        <v>#N/A</v>
      </c>
      <c r="AJ21" t="e">
        <f t="shared" si="23"/>
        <v>#N/A</v>
      </c>
      <c r="AK21" t="e">
        <f t="shared" si="24"/>
        <v>#N/A</v>
      </c>
      <c r="AL21" t="e">
        <f t="shared" si="25"/>
        <v>#N/A</v>
      </c>
      <c r="AM21" t="e">
        <f t="shared" si="26"/>
        <v>#N/A</v>
      </c>
      <c r="AN21" t="e">
        <f t="shared" si="27"/>
        <v>#N/A</v>
      </c>
    </row>
  </sheetData>
  <dataValidations count="4">
    <dataValidation type="textLength" operator="equal" allowBlank="1" showInputMessage="1" showErrorMessage="1" sqref="B2:B17">
      <formula1>5</formula1>
    </dataValidation>
    <dataValidation type="textLength" operator="equal" allowBlank="1" showInputMessage="1" showErrorMessage="1" sqref="C2:D17 M2:N17 H2:I17">
      <formula1>3</formula1>
    </dataValidation>
    <dataValidation type="textLength" operator="equal" allowBlank="1" showInputMessage="1" showErrorMessage="1" sqref="E2:G17 O2:Q17 J2:L17">
      <formula1>1</formula1>
    </dataValidation>
    <dataValidation type="textLength" operator="equal" allowBlank="1" showInputMessage="1" showErrorMessage="1" sqref="A2:A17">
      <formula1>6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"/>
  <sheetViews>
    <sheetView workbookViewId="0">
      <selection activeCell="A2" sqref="A2:P4"/>
    </sheetView>
  </sheetViews>
  <sheetFormatPr defaultRowHeight="15" x14ac:dyDescent="0.25"/>
  <sheetData>
    <row r="2" spans="1:16" x14ac:dyDescent="0.25">
      <c r="A2" s="12" t="s">
        <v>62</v>
      </c>
      <c r="B2" s="8" t="s">
        <v>20</v>
      </c>
      <c r="C2" s="8" t="s">
        <v>39</v>
      </c>
      <c r="D2" s="8" t="s">
        <v>30</v>
      </c>
      <c r="E2" s="8" t="s">
        <v>31</v>
      </c>
      <c r="F2" s="8" t="s">
        <v>30</v>
      </c>
      <c r="G2" s="10" t="s">
        <v>20</v>
      </c>
      <c r="H2" s="10" t="s">
        <v>33</v>
      </c>
      <c r="I2" s="10" t="s">
        <v>30</v>
      </c>
      <c r="J2" s="10" t="s">
        <v>30</v>
      </c>
      <c r="K2" s="10" t="s">
        <v>31</v>
      </c>
      <c r="L2" s="6" t="s">
        <v>20</v>
      </c>
      <c r="M2" s="6" t="s">
        <v>87</v>
      </c>
      <c r="N2" s="6" t="s">
        <v>31</v>
      </c>
      <c r="O2" s="6" t="s">
        <v>30</v>
      </c>
      <c r="P2" s="6" t="s">
        <v>30</v>
      </c>
    </row>
    <row r="3" spans="1:16" x14ac:dyDescent="0.25">
      <c r="A3" s="12" t="s">
        <v>63</v>
      </c>
      <c r="B3" s="8" t="s">
        <v>20</v>
      </c>
      <c r="C3" s="8" t="s">
        <v>18</v>
      </c>
      <c r="D3" s="8" t="s">
        <v>30</v>
      </c>
      <c r="E3" s="8" t="s">
        <v>30</v>
      </c>
      <c r="F3" s="8" t="s">
        <v>31</v>
      </c>
      <c r="G3" s="10" t="s">
        <v>18</v>
      </c>
      <c r="H3" s="10" t="s">
        <v>20</v>
      </c>
      <c r="I3" s="10" t="s">
        <v>30</v>
      </c>
      <c r="J3" s="10" t="s">
        <v>30</v>
      </c>
      <c r="K3" s="10" t="s">
        <v>31</v>
      </c>
      <c r="L3" s="6" t="s">
        <v>20</v>
      </c>
      <c r="M3" s="6" t="s">
        <v>87</v>
      </c>
      <c r="N3" s="6" t="s">
        <v>30</v>
      </c>
      <c r="O3" s="6" t="s">
        <v>31</v>
      </c>
      <c r="P3" s="6" t="s">
        <v>30</v>
      </c>
    </row>
    <row r="4" spans="1:16" x14ac:dyDescent="0.25">
      <c r="A4" s="13" t="s">
        <v>89</v>
      </c>
      <c r="B4" s="9" t="s">
        <v>20</v>
      </c>
      <c r="C4" s="9" t="s">
        <v>20</v>
      </c>
      <c r="D4" s="9" t="s">
        <v>30</v>
      </c>
      <c r="E4" s="9" t="s">
        <v>30</v>
      </c>
      <c r="F4" s="9" t="s">
        <v>30</v>
      </c>
      <c r="G4" s="11" t="s">
        <v>20</v>
      </c>
      <c r="H4" s="11" t="s">
        <v>20</v>
      </c>
      <c r="I4" s="11" t="s">
        <v>30</v>
      </c>
      <c r="J4" s="11" t="s">
        <v>30</v>
      </c>
      <c r="K4" s="11" t="s">
        <v>30</v>
      </c>
      <c r="L4" s="7" t="s">
        <v>20</v>
      </c>
      <c r="M4" s="7" t="s">
        <v>18</v>
      </c>
      <c r="N4" s="7" t="s">
        <v>30</v>
      </c>
      <c r="O4" s="7" t="s">
        <v>31</v>
      </c>
      <c r="P4" s="7" t="s">
        <v>30</v>
      </c>
    </row>
  </sheetData>
  <dataValidations count="3">
    <dataValidation type="textLength" operator="equal" allowBlank="1" showInputMessage="1" showErrorMessage="1" sqref="D2:F4 I2:K4 N2:P4">
      <formula1>1</formula1>
    </dataValidation>
    <dataValidation type="textLength" operator="equal" allowBlank="1" showInputMessage="1" showErrorMessage="1" sqref="B2:C4 G2:H4 L2:M4">
      <formula1>3</formula1>
    </dataValidation>
    <dataValidation type="textLength" operator="equal" allowBlank="1" showInputMessage="1" showErrorMessage="1" sqref="A2:A4">
      <formula1>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0" sqref="D10"/>
    </sheetView>
  </sheetViews>
  <sheetFormatPr defaultRowHeight="15" x14ac:dyDescent="0.25"/>
  <cols>
    <col min="1" max="1" width="34.42578125" customWidth="1"/>
  </cols>
  <sheetData>
    <row r="1" spans="1:3" x14ac:dyDescent="0.25">
      <c r="A1" s="17" t="s">
        <v>44</v>
      </c>
      <c r="C1" s="17" t="s">
        <v>45</v>
      </c>
    </row>
    <row r="2" spans="1:3" x14ac:dyDescent="0.25">
      <c r="A2" s="17" t="s">
        <v>46</v>
      </c>
      <c r="C2" s="17" t="s">
        <v>47</v>
      </c>
    </row>
    <row r="3" spans="1:3" x14ac:dyDescent="0.25">
      <c r="A3" s="17" t="s">
        <v>48</v>
      </c>
      <c r="C3" s="17" t="s">
        <v>49</v>
      </c>
    </row>
    <row r="4" spans="1:3" x14ac:dyDescent="0.25">
      <c r="A4" s="17" t="s">
        <v>50</v>
      </c>
      <c r="C4" s="17" t="s">
        <v>51</v>
      </c>
    </row>
    <row r="5" spans="1:3" x14ac:dyDescent="0.25">
      <c r="A5" s="17" t="s">
        <v>48</v>
      </c>
      <c r="C5" s="17" t="s">
        <v>49</v>
      </c>
    </row>
    <row r="6" spans="1:3" x14ac:dyDescent="0.25">
      <c r="A6" s="17" t="s">
        <v>52</v>
      </c>
      <c r="C6" s="17" t="s">
        <v>53</v>
      </c>
    </row>
    <row r="7" spans="1:3" x14ac:dyDescent="0.25">
      <c r="A7" s="17" t="s">
        <v>54</v>
      </c>
      <c r="C7" s="17" t="s">
        <v>55</v>
      </c>
    </row>
    <row r="8" spans="1:3" x14ac:dyDescent="0.25">
      <c r="A8" s="17" t="s">
        <v>56</v>
      </c>
      <c r="C8" s="17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D15" sqref="D15"/>
    </sheetView>
  </sheetViews>
  <sheetFormatPr defaultRowHeight="15" x14ac:dyDescent="0.25"/>
  <sheetData>
    <row r="1" spans="1:16" x14ac:dyDescent="0.25">
      <c r="A1" s="12" t="s">
        <v>17</v>
      </c>
      <c r="B1" s="8" t="s">
        <v>20</v>
      </c>
      <c r="C1" s="8" t="s">
        <v>18</v>
      </c>
      <c r="D1" s="8" t="s">
        <v>31</v>
      </c>
      <c r="E1" s="8" t="s">
        <v>30</v>
      </c>
      <c r="F1" s="8" t="s">
        <v>30</v>
      </c>
      <c r="G1" s="10" t="s">
        <v>20</v>
      </c>
      <c r="H1" s="10" t="s">
        <v>20</v>
      </c>
      <c r="I1" s="11" t="s">
        <v>30</v>
      </c>
      <c r="J1" s="11" t="s">
        <v>30</v>
      </c>
      <c r="K1" s="11" t="s">
        <v>30</v>
      </c>
      <c r="L1" s="7" t="s">
        <v>20</v>
      </c>
      <c r="M1" s="7" t="s">
        <v>18</v>
      </c>
      <c r="N1" s="7" t="s">
        <v>30</v>
      </c>
      <c r="O1" s="7" t="s">
        <v>31</v>
      </c>
      <c r="P1" s="7" t="s">
        <v>30</v>
      </c>
    </row>
    <row r="2" spans="1:16" x14ac:dyDescent="0.25">
      <c r="A2" s="13" t="s">
        <v>0</v>
      </c>
      <c r="B2" s="9" t="s">
        <v>20</v>
      </c>
      <c r="C2" s="9" t="s">
        <v>18</v>
      </c>
      <c r="D2" s="9" t="s">
        <v>30</v>
      </c>
      <c r="E2" s="9" t="s">
        <v>31</v>
      </c>
      <c r="F2" s="9" t="s">
        <v>30</v>
      </c>
      <c r="G2" s="11" t="s">
        <v>20</v>
      </c>
      <c r="H2" s="11" t="s">
        <v>33</v>
      </c>
      <c r="I2" s="11" t="s">
        <v>30</v>
      </c>
      <c r="J2" s="11" t="s">
        <v>30</v>
      </c>
      <c r="K2" s="11" t="s">
        <v>31</v>
      </c>
      <c r="L2" s="7" t="s">
        <v>20</v>
      </c>
      <c r="M2" s="7" t="s">
        <v>18</v>
      </c>
      <c r="N2" s="7" t="s">
        <v>31</v>
      </c>
      <c r="O2" s="7" t="s">
        <v>30</v>
      </c>
      <c r="P2" s="7" t="s">
        <v>30</v>
      </c>
    </row>
    <row r="3" spans="1:16" x14ac:dyDescent="0.25">
      <c r="A3" s="12" t="s">
        <v>14</v>
      </c>
      <c r="B3" s="8" t="s">
        <v>20</v>
      </c>
      <c r="C3" s="8" t="s">
        <v>20</v>
      </c>
      <c r="D3" s="8" t="s">
        <v>30</v>
      </c>
      <c r="E3" s="8" t="s">
        <v>30</v>
      </c>
      <c r="F3" s="8" t="s">
        <v>30</v>
      </c>
      <c r="G3" s="10" t="s">
        <v>20</v>
      </c>
      <c r="H3" s="10" t="s">
        <v>18</v>
      </c>
      <c r="I3" s="10" t="s">
        <v>30</v>
      </c>
      <c r="J3" s="10" t="s">
        <v>30</v>
      </c>
      <c r="K3" s="10" t="s">
        <v>31</v>
      </c>
      <c r="L3" s="6" t="s">
        <v>20</v>
      </c>
      <c r="M3" s="6" t="s">
        <v>18</v>
      </c>
      <c r="N3" s="6" t="s">
        <v>30</v>
      </c>
      <c r="O3" s="6" t="s">
        <v>30</v>
      </c>
      <c r="P3" s="6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G7" sqref="G7"/>
    </sheetView>
  </sheetViews>
  <sheetFormatPr defaultRowHeight="15" x14ac:dyDescent="0.25"/>
  <sheetData>
    <row r="1" spans="1:16" x14ac:dyDescent="0.25">
      <c r="A1" s="12" t="s">
        <v>0</v>
      </c>
      <c r="B1" s="8" t="s">
        <v>18</v>
      </c>
      <c r="C1" s="8" t="s">
        <v>18</v>
      </c>
      <c r="D1" s="8" t="s">
        <v>30</v>
      </c>
      <c r="E1" s="8" t="s">
        <v>30</v>
      </c>
      <c r="F1" s="8" t="s">
        <v>31</v>
      </c>
      <c r="G1" s="10" t="s">
        <v>18</v>
      </c>
      <c r="H1" s="10" t="s">
        <v>32</v>
      </c>
      <c r="I1" s="11" t="s">
        <v>30</v>
      </c>
      <c r="J1" s="11" t="s">
        <v>30</v>
      </c>
      <c r="K1" s="11" t="s">
        <v>31</v>
      </c>
      <c r="L1" s="7" t="s">
        <v>20</v>
      </c>
      <c r="M1" s="7" t="s">
        <v>18</v>
      </c>
      <c r="N1" s="7" t="s">
        <v>31</v>
      </c>
      <c r="O1" s="7" t="s">
        <v>30</v>
      </c>
      <c r="P1" s="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5X4</vt:lpstr>
      <vt:lpstr>ADD 5 REPEATEDLY</vt:lpstr>
      <vt:lpstr>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2024-10-15T18:11:43Z</dcterms:created>
  <dcterms:modified xsi:type="dcterms:W3CDTF">2024-10-22T16:32:33Z</dcterms:modified>
</cp:coreProperties>
</file>