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T21" i="4" s="1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T29" i="4" l="1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AB25" i="4"/>
  <c r="AK25" i="4" s="1"/>
  <c r="T28" i="4"/>
  <c r="T20" i="4"/>
  <c r="T12" i="4"/>
  <c r="T4" i="4"/>
  <c r="T31" i="4"/>
  <c r="T27" i="4"/>
  <c r="T23" i="4"/>
  <c r="T19" i="4"/>
  <c r="T15" i="4"/>
  <c r="T11" i="4"/>
  <c r="T7" i="4"/>
  <c r="T3" i="4"/>
  <c r="Z29" i="4"/>
  <c r="AI29" i="4" s="1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Y25" i="4" l="1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5" i="4" l="1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<sst xmlns="http://schemas.openxmlformats.org/spreadsheetml/2006/main" count="425" uniqueCount="161">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</sst>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0" xfId="0" quotePrefix="1" applyBorder="1"/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zoomScale="130" zoomScaleNormal="130" workbookViewId="0">
      <selection activeCell="I2" sqref="I2:I18"/>
    </sheetView>
  </sheetViews>
  <sheetFormatPr defaultRowHeight="15" x14ac:dyDescent="0.25"/>
  <cols>
    <col min="2" max="2" width="13.42578125" customWidth="1"/>
    <col min="3" max="4" width="9.140625" style="29"/>
    <col min="5" max="6" width="9.140625" style="31"/>
    <col min="7" max="8" width="9.140625" style="27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33" t="s">
        <v>30</v>
      </c>
      <c r="B1" s="33" t="s">
        <v>121</v>
      </c>
      <c r="C1" s="35" t="s">
        <v>125</v>
      </c>
      <c r="D1" s="35" t="s">
        <v>128</v>
      </c>
      <c r="E1" s="36" t="s">
        <v>126</v>
      </c>
      <c r="F1" s="36" t="s">
        <v>128</v>
      </c>
      <c r="G1" s="34" t="s">
        <v>127</v>
      </c>
      <c r="H1" s="34" t="s">
        <v>128</v>
      </c>
      <c r="I1" s="33" t="s">
        <v>152</v>
      </c>
    </row>
    <row r="2" spans="1:40" x14ac:dyDescent="0.25">
      <c r="A2" s="44" t="s">
        <v>151</v>
      </c>
      <c r="B2" s="25" t="s">
        <v>117</v>
      </c>
      <c r="C2" s="42" t="s">
        <v>158</v>
      </c>
      <c r="D2" s="28" t="s">
        <v>117</v>
      </c>
      <c r="E2" s="10" t="s">
        <v>158</v>
      </c>
      <c r="F2" s="30" t="s">
        <v>117</v>
      </c>
      <c r="G2" s="32" t="s">
        <v>158</v>
      </c>
      <c r="H2" s="41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31</v>
      </c>
      <c r="B3" s="25" t="s">
        <v>154</v>
      </c>
      <c r="C3" s="42" t="s">
        <v>130</v>
      </c>
      <c r="D3" s="28" t="s">
        <v>113</v>
      </c>
      <c r="E3" s="10" t="s">
        <v>137</v>
      </c>
      <c r="F3" s="30" t="s">
        <v>113</v>
      </c>
      <c r="G3" s="32" t="s">
        <v>158</v>
      </c>
      <c r="H3" s="41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10111000010100000010100000000000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32" si="10">AE3&amp;AF3&amp;AG3&amp;AH3&amp;AI3&amp;AJ3&amp;AK3&amp;AL3</f>
        <v>B8502800</v>
      </c>
    </row>
    <row r="4" spans="1:40" x14ac:dyDescent="0.25">
      <c r="A4" s="25" t="s">
        <v>32</v>
      </c>
      <c r="B4" s="25" t="s">
        <v>107</v>
      </c>
      <c r="C4" s="42" t="s">
        <v>31</v>
      </c>
      <c r="D4" s="28" t="s">
        <v>115</v>
      </c>
      <c r="E4" s="10" t="s">
        <v>137</v>
      </c>
      <c r="F4" s="30" t="s">
        <v>114</v>
      </c>
      <c r="G4" s="32" t="s">
        <v>145</v>
      </c>
      <c r="H4" s="41" t="s">
        <v>113</v>
      </c>
      <c r="I4" s="25" t="str">
        <f t="shared" si="0"/>
        <v>6024241C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01100000001001000010010000011100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6024241C</v>
      </c>
    </row>
    <row r="5" spans="1:40" x14ac:dyDescent="0.25">
      <c r="A5" s="25" t="s">
        <v>34</v>
      </c>
      <c r="B5" s="25" t="s">
        <v>9</v>
      </c>
      <c r="C5" s="42" t="s">
        <v>158</v>
      </c>
      <c r="D5" s="28" t="s">
        <v>117</v>
      </c>
      <c r="E5" s="10" t="s">
        <v>138</v>
      </c>
      <c r="F5" s="30" t="s">
        <v>113</v>
      </c>
      <c r="G5" s="32" t="s">
        <v>145</v>
      </c>
      <c r="H5" s="41" t="s">
        <v>114</v>
      </c>
      <c r="I5" s="25" t="str">
        <f t="shared" si="0"/>
        <v>4800381A</v>
      </c>
      <c r="L5" t="str">
        <f>INDEX('HEX GEN BACKEND'!B:B,MATCH(B5,'HEX GEN BACKEND'!A:A,0))</f>
        <v>01001</v>
      </c>
      <c r="M5" t="str">
        <f>IF(ISNUMBER(MATCH(C5,'HEX GEN BACKEND'!G:G,0)),INDEX('HEX GEN BACKEND'!J:J,MATCH(C5,'HEX GEN BACKEND'!G:G,0)),C5)</f>
        <v>000000</v>
      </c>
      <c r="N5" t="str">
        <f>INDEX('HEX GEN BACKEND'!E:E,MATCH(D5,'HEX GEN BACKEND'!D:D,0))</f>
        <v>000</v>
      </c>
      <c r="O5" t="str">
        <f>IF(ISNUMBER(MATCH(E5,'HEX GEN BACKEND'!H:H,0)),INDEX('HEX GEN BACKEND'!J:J,MATCH(E5,'HEX GEN BACKEND'!H:H,0)),E5)</f>
        <v>000011</v>
      </c>
      <c r="P5" t="str">
        <f>INDEX('HEX GEN BACKEND'!E:E,MATCH(F5,'HEX GEN BACKEND'!D:D,0))</f>
        <v>100</v>
      </c>
      <c r="Q5" t="str">
        <f>IF(ISNUMBER(MATCH(G5,'HEX GEN BACKEND'!I:I,0)),INDEX('HEX GEN BACKEND'!J:J,MATCH(G5,'HEX GEN BACKEND'!I:I,0)),G5)</f>
        <v>000011</v>
      </c>
      <c r="R5" t="str">
        <f>INDEX('HEX GEN BACKEND'!E:E,MATCH(H5,'HEX GEN BACKEND'!D:D,0))</f>
        <v>010</v>
      </c>
      <c r="T5" t="str">
        <f t="shared" si="1"/>
        <v>01001000000000000011100000011010</v>
      </c>
      <c r="V5" t="str">
        <f t="shared" si="2"/>
        <v>0100</v>
      </c>
      <c r="W5" t="str">
        <f t="shared" si="3"/>
        <v>1000</v>
      </c>
      <c r="X5" t="str">
        <f t="shared" si="4"/>
        <v>0000</v>
      </c>
      <c r="Y5" t="str">
        <f t="shared" si="5"/>
        <v>0000</v>
      </c>
      <c r="Z5" t="str">
        <f t="shared" si="6"/>
        <v>0011</v>
      </c>
      <c r="AA5" t="str">
        <f t="shared" si="7"/>
        <v>1000</v>
      </c>
      <c r="AB5" t="str">
        <f t="shared" si="8"/>
        <v>0001</v>
      </c>
      <c r="AC5" t="str">
        <f t="shared" si="9"/>
        <v>1010</v>
      </c>
      <c r="AE5" t="str">
        <f>INDEX('HEX GEN BACKEND'!M:M,MATCH('HEX GEN'!V5,'HEX GEN BACKEND'!L:L,0))</f>
        <v>4</v>
      </c>
      <c r="AF5" t="str">
        <f>INDEX('HEX GEN BACKEND'!M:M,MATCH('HEX GEN'!W5,'HEX GEN BACKEND'!L:L,0))</f>
        <v>8</v>
      </c>
      <c r="AG5" t="str">
        <f>INDEX('HEX GEN BACKEND'!M:M,MATCH('HEX GEN'!X5,'HEX GEN BACKEND'!L:L,0))</f>
        <v>0</v>
      </c>
      <c r="AH5" t="str">
        <f>INDEX('HEX GEN BACKEND'!M:M,MATCH('HEX GEN'!Y5,'HEX GEN BACKEND'!L:L,0))</f>
        <v>0</v>
      </c>
      <c r="AI5" t="str">
        <f>INDEX('HEX GEN BACKEND'!M:M,MATCH('HEX GEN'!Z5,'HEX GEN BACKEND'!L:L,0))</f>
        <v>3</v>
      </c>
      <c r="AJ5" t="str">
        <f>INDEX('HEX GEN BACKEND'!M:M,MATCH('HEX GEN'!AA5,'HEX GEN BACKEND'!L:L,0))</f>
        <v>8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A</v>
      </c>
      <c r="AN5" t="str">
        <f t="shared" si="10"/>
        <v>4800381A</v>
      </c>
    </row>
    <row r="6" spans="1:40" x14ac:dyDescent="0.25">
      <c r="A6" s="25" t="s">
        <v>33</v>
      </c>
      <c r="B6" s="25" t="s">
        <v>124</v>
      </c>
      <c r="C6" s="42" t="s">
        <v>31</v>
      </c>
      <c r="D6" s="28" t="s">
        <v>115</v>
      </c>
      <c r="E6" s="10" t="s">
        <v>138</v>
      </c>
      <c r="F6" s="30" t="s">
        <v>114</v>
      </c>
      <c r="G6" s="32" t="s">
        <v>145</v>
      </c>
      <c r="H6" s="41" t="s">
        <v>113</v>
      </c>
      <c r="I6" s="25" t="str">
        <f t="shared" si="0"/>
        <v>2824341C</v>
      </c>
      <c r="L6" t="str">
        <f>INDEX('HEX GEN BACKEND'!B:B,MATCH(B6,'HEX GEN BACKEND'!A:A,0))</f>
        <v>00101</v>
      </c>
      <c r="M6" t="str">
        <f>IF(ISNUMBER(MATCH(C6,'HEX GEN BACKEND'!G:G,0)),INDEX('HEX GEN BACKEND'!J:J,MATCH(C6,'HEX GEN BACKEND'!G:G,0)),C6)</f>
        <v>000001</v>
      </c>
      <c r="N6" t="str">
        <f>INDEX('HEX GEN BACKEND'!E:E,MATCH(D6,'HEX GEN BACKEND'!D:D,0))</f>
        <v>001</v>
      </c>
      <c r="O6" t="str">
        <f>IF(ISNUMBER(MATCH(E6,'HEX GEN BACKEND'!H:H,0)),INDEX('HEX GEN BACKEND'!J:J,MATCH(E6,'HEX GEN BACKEND'!H:H,0)),E6)</f>
        <v>000011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00101000001001000011010000011100</v>
      </c>
      <c r="V6" t="str">
        <f t="shared" si="2"/>
        <v>0010</v>
      </c>
      <c r="W6" t="str">
        <f t="shared" si="3"/>
        <v>1000</v>
      </c>
      <c r="X6" t="str">
        <f t="shared" si="4"/>
        <v>0010</v>
      </c>
      <c r="Y6" t="str">
        <f t="shared" si="5"/>
        <v>0100</v>
      </c>
      <c r="Z6" t="str">
        <f t="shared" si="6"/>
        <v>0011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2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2</v>
      </c>
      <c r="AH6" t="str">
        <f>INDEX('HEX GEN BACKEND'!M:M,MATCH('HEX GEN'!Y6,'HEX GEN BACKEND'!L:L,0))</f>
        <v>4</v>
      </c>
      <c r="AI6" t="str">
        <f>INDEX('HEX GEN BACKEND'!M:M,MATCH('HEX GEN'!Z6,'HEX GEN BACKEND'!L:L,0))</f>
        <v>3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2824341C</v>
      </c>
    </row>
    <row r="7" spans="1:40" x14ac:dyDescent="0.25">
      <c r="A7" s="25" t="s">
        <v>35</v>
      </c>
      <c r="B7" s="25" t="s">
        <v>7</v>
      </c>
      <c r="C7" s="42" t="s">
        <v>37</v>
      </c>
      <c r="D7" s="28" t="s">
        <v>115</v>
      </c>
      <c r="E7" s="10" t="s">
        <v>36</v>
      </c>
      <c r="F7" s="30" t="s">
        <v>115</v>
      </c>
      <c r="G7" s="32" t="s">
        <v>145</v>
      </c>
      <c r="H7" s="41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x14ac:dyDescent="0.25">
      <c r="A8" s="25" t="s">
        <v>36</v>
      </c>
      <c r="B8" s="25" t="s">
        <v>2</v>
      </c>
      <c r="C8" s="42" t="s">
        <v>130</v>
      </c>
      <c r="D8" s="28" t="s">
        <v>114</v>
      </c>
      <c r="E8" s="10" t="s">
        <v>151</v>
      </c>
      <c r="F8" s="30" t="s">
        <v>115</v>
      </c>
      <c r="G8" s="32" t="s">
        <v>149</v>
      </c>
      <c r="H8" s="41" t="s">
        <v>113</v>
      </c>
      <c r="I8" s="25" t="str">
        <f t="shared" si="0"/>
        <v>0848023C</v>
      </c>
      <c r="L8" t="str">
        <f>INDEX('HEX GEN BACKEND'!B:B,MATCH(B8,'HEX GEN BACKEND'!A:A,0))</f>
        <v>00001</v>
      </c>
      <c r="M8" t="str">
        <f>IF(ISNUMBER(MATCH(C8,'HEX GEN BACKEND'!G:G,0)),INDEX('HEX GEN BACKEND'!J:J,MATCH(C8,'HEX GEN BACKEND'!G:G,0)),C8)</f>
        <v>000010</v>
      </c>
      <c r="N8" t="str">
        <f>INDEX('HEX GEN BACKEND'!E:E,MATCH(D8,'HEX GEN BACKEND'!D:D,0))</f>
        <v>010</v>
      </c>
      <c r="O8" t="str">
        <f>IF(ISNUMBER(MATCH(E8,'HEX GEN BACKEND'!H:H,0)),INDEX('HEX GEN BACKEND'!J:J,MATCH(E8,'HEX GEN BACKEND'!H:H,0)),E8)</f>
        <v>000000</v>
      </c>
      <c r="P8" t="str">
        <f>INDEX('HEX GEN BACKEND'!E:E,MATCH(F8,'HEX GEN BACKEND'!D:D,0))</f>
        <v>001</v>
      </c>
      <c r="Q8" t="str">
        <f>IF(ISNUMBER(MATCH(G8,'HEX GEN BACKEND'!I:I,0)),INDEX('HEX GEN BACKEND'!J:J,MATCH(G8,'HEX GEN BACKEND'!I:I,0)),G8)</f>
        <v>000111</v>
      </c>
      <c r="R8" t="str">
        <f>INDEX('HEX GEN BACKEND'!E:E,MATCH(H8,'HEX GEN BACKEND'!D:D,0))</f>
        <v>100</v>
      </c>
      <c r="T8" t="str">
        <f t="shared" si="1"/>
        <v>00001000010010000000001000111100</v>
      </c>
      <c r="V8" t="str">
        <f t="shared" si="2"/>
        <v>0000</v>
      </c>
      <c r="W8" t="str">
        <f t="shared" si="3"/>
        <v>1000</v>
      </c>
      <c r="X8" t="str">
        <f t="shared" si="4"/>
        <v>0100</v>
      </c>
      <c r="Y8" t="str">
        <f t="shared" si="5"/>
        <v>1000</v>
      </c>
      <c r="Z8" t="str">
        <f t="shared" si="6"/>
        <v>0000</v>
      </c>
      <c r="AA8" t="str">
        <f t="shared" si="7"/>
        <v>0010</v>
      </c>
      <c r="AB8" t="str">
        <f t="shared" si="8"/>
        <v>0011</v>
      </c>
      <c r="AC8" t="str">
        <f t="shared" si="9"/>
        <v>1100</v>
      </c>
      <c r="AE8" t="str">
        <f>INDEX('HEX GEN BACKEND'!M:M,MATCH('HEX GEN'!V8,'HEX GEN BACKEND'!L:L,0))</f>
        <v>0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4</v>
      </c>
      <c r="AH8" t="str">
        <f>INDEX('HEX GEN BACKEND'!M:M,MATCH('HEX GEN'!Y8,'HEX GEN BACKEND'!L:L,0))</f>
        <v>8</v>
      </c>
      <c r="AI8" t="str">
        <f>INDEX('HEX GEN BACKEND'!M:M,MATCH('HEX GEN'!Z8,'HEX GEN BACKEND'!L:L,0))</f>
        <v>0</v>
      </c>
      <c r="AJ8" t="str">
        <f>INDEX('HEX GEN BACKEND'!M:M,MATCH('HEX GEN'!AA8,'HEX GEN BACKEND'!L:L,0))</f>
        <v>2</v>
      </c>
      <c r="AK8" t="str">
        <f>INDEX('HEX GEN BACKEND'!M:M,MATCH('HEX GEN'!AB8,'HEX GEN BACKEND'!L:L,0))</f>
        <v>3</v>
      </c>
      <c r="AL8" t="str">
        <f>INDEX('HEX GEN BACKEND'!M:M,MATCH('HEX GEN'!AC8,'HEX GEN BACKEND'!L:L,0))</f>
        <v>C</v>
      </c>
      <c r="AN8" t="str">
        <f t="shared" si="10"/>
        <v>0848023C</v>
      </c>
    </row>
    <row r="9" spans="1:40" x14ac:dyDescent="0.25">
      <c r="A9" s="25" t="s">
        <v>37</v>
      </c>
      <c r="B9" s="25" t="s">
        <v>156</v>
      </c>
      <c r="C9" s="42" t="s">
        <v>158</v>
      </c>
      <c r="D9" s="28" t="s">
        <v>117</v>
      </c>
      <c r="E9" s="10" t="s">
        <v>158</v>
      </c>
      <c r="F9" s="30" t="s">
        <v>117</v>
      </c>
      <c r="G9" s="32" t="s">
        <v>149</v>
      </c>
      <c r="H9" s="41" t="s">
        <v>114</v>
      </c>
      <c r="I9" s="25" t="str">
        <f t="shared" si="0"/>
        <v>C000003A</v>
      </c>
      <c r="L9" t="str">
        <f>INDEX('HEX GEN BACKEND'!B:B,MATCH(B9,'HEX GEN BACKEND'!A:A,0))</f>
        <v>11000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000</v>
      </c>
      <c r="O9" t="str">
        <f>IF(ISNUMBER(MATCH(E9,'HEX GEN BACKEND'!H:H,0)),INDEX('HEX GEN BACKEND'!J:J,MATCH(E9,'HEX GEN BACKEND'!H:H,0)),E9)</f>
        <v>000000</v>
      </c>
      <c r="P9" t="str">
        <f>INDEX('HEX GEN BACKEND'!E:E,MATCH(F9,'HEX GEN BACKEND'!D:D,0))</f>
        <v>000</v>
      </c>
      <c r="Q9" t="str">
        <f>IF(ISNUMBER(MATCH(G9,'HEX GEN BACKEND'!I:I,0)),INDEX('HEX GEN BACKEND'!J:J,MATCH(G9,'HEX GEN BACKEND'!I:I,0)),G9)</f>
        <v>000111</v>
      </c>
      <c r="R9" t="str">
        <f>INDEX('HEX GEN BACKEND'!E:E,MATCH(H9,'HEX GEN BACKEND'!D:D,0))</f>
        <v>010</v>
      </c>
      <c r="T9" t="str">
        <f t="shared" si="1"/>
        <v>11000000000000000000000000111010</v>
      </c>
      <c r="V9" t="str">
        <f t="shared" si="2"/>
        <v>1100</v>
      </c>
      <c r="W9" t="str">
        <f t="shared" si="3"/>
        <v>0000</v>
      </c>
      <c r="X9" t="str">
        <f t="shared" si="4"/>
        <v>0000</v>
      </c>
      <c r="Y9" t="str">
        <f t="shared" si="5"/>
        <v>0000</v>
      </c>
      <c r="Z9" t="str">
        <f t="shared" si="6"/>
        <v>0000</v>
      </c>
      <c r="AA9" t="str">
        <f t="shared" si="7"/>
        <v>0000</v>
      </c>
      <c r="AB9" t="str">
        <f t="shared" si="8"/>
        <v>0011</v>
      </c>
      <c r="AC9" t="str">
        <f t="shared" si="9"/>
        <v>1010</v>
      </c>
      <c r="AE9" t="str">
        <f>INDEX('HEX GEN BACKEND'!M:M,MATCH('HEX GEN'!V9,'HEX GEN BACKEND'!L:L,0))</f>
        <v>C</v>
      </c>
      <c r="AF9" t="str">
        <f>INDEX('HEX GEN BACKEND'!M:M,MATCH('HEX GEN'!W9,'HEX GEN BACKEND'!L:L,0))</f>
        <v>0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0</v>
      </c>
      <c r="AJ9" t="str">
        <f>INDEX('HEX GEN BACKEND'!M:M,MATCH('HEX GEN'!AA9,'HEX GEN BACKEND'!L:L,0))</f>
        <v>0</v>
      </c>
      <c r="AK9" t="str">
        <f>INDEX('HEX GEN BACKEND'!M:M,MATCH('HEX GEN'!AB9,'HEX GEN BACKEND'!L:L,0))</f>
        <v>3</v>
      </c>
      <c r="AL9" t="str">
        <f>INDEX('HEX GEN BACKEND'!M:M,MATCH('HEX GEN'!AC9,'HEX GEN BACKEND'!L:L,0))</f>
        <v>A</v>
      </c>
      <c r="AN9" t="str">
        <f t="shared" si="10"/>
        <v>C000003A</v>
      </c>
    </row>
    <row r="10" spans="1:40" x14ac:dyDescent="0.25">
      <c r="A10" s="25" t="s">
        <v>38</v>
      </c>
      <c r="B10" s="25" t="s">
        <v>107</v>
      </c>
      <c r="C10" s="42" t="s">
        <v>32</v>
      </c>
      <c r="D10" s="28" t="s">
        <v>115</v>
      </c>
      <c r="E10" s="10" t="s">
        <v>137</v>
      </c>
      <c r="F10" s="30" t="s">
        <v>114</v>
      </c>
      <c r="G10" s="32" t="s">
        <v>145</v>
      </c>
      <c r="H10" s="41" t="s">
        <v>113</v>
      </c>
      <c r="I10" s="25" t="str">
        <f t="shared" si="0"/>
        <v>6044241C</v>
      </c>
      <c r="L10" t="str">
        <f>INDEX('HEX GEN BACKEND'!B:B,MATCH(B10,'HEX GEN BACKEND'!A:A,0))</f>
        <v>01100</v>
      </c>
      <c r="M10" t="str">
        <f>IF(ISNUMBER(MATCH(C10,'HEX GEN BACKEND'!G:G,0)),INDEX('HEX GEN BACKEND'!J:J,MATCH(C10,'HEX GEN BACKEND'!G:G,0)),C10)</f>
        <v>000010</v>
      </c>
      <c r="N10" t="str">
        <f>INDEX('HEX GEN BACKEND'!E:E,MATCH(D10,'HEX GEN BACKEND'!D:D,0))</f>
        <v>001</v>
      </c>
      <c r="O10" t="str">
        <f>IF(ISNUMBER(MATCH(E10,'HEX GEN BACKEND'!H:H,0)),INDEX('HEX GEN BACKEND'!J:J,MATCH(E10,'HEX GEN BACKEND'!H:H,0)),E10)</f>
        <v>000010</v>
      </c>
      <c r="P10" t="str">
        <f>INDEX('HEX GEN BACKEND'!E:E,MATCH(F10,'HEX GEN BACKEND'!D:D,0))</f>
        <v>010</v>
      </c>
      <c r="Q10" t="str">
        <f>IF(ISNUMBER(MATCH(G10,'HEX GEN BACKEND'!I:I,0)),INDEX('HEX GEN BACKEND'!J:J,MATCH(G10,'HEX GEN BACKEND'!I:I,0)),G10)</f>
        <v>000011</v>
      </c>
      <c r="R10" t="str">
        <f>INDEX('HEX GEN BACKEND'!E:E,MATCH(H10,'HEX GEN BACKEND'!D:D,0))</f>
        <v>100</v>
      </c>
      <c r="T10" t="str">
        <f t="shared" si="1"/>
        <v>01100000010001000010010000011100</v>
      </c>
      <c r="V10" t="str">
        <f t="shared" si="2"/>
        <v>0110</v>
      </c>
      <c r="W10" t="str">
        <f t="shared" si="3"/>
        <v>0000</v>
      </c>
      <c r="X10" t="str">
        <f t="shared" si="4"/>
        <v>0100</v>
      </c>
      <c r="Y10" t="str">
        <f t="shared" si="5"/>
        <v>0100</v>
      </c>
      <c r="Z10" t="str">
        <f t="shared" si="6"/>
        <v>0010</v>
      </c>
      <c r="AA10" t="str">
        <f t="shared" si="7"/>
        <v>0100</v>
      </c>
      <c r="AB10" t="str">
        <f t="shared" si="8"/>
        <v>0001</v>
      </c>
      <c r="AC10" t="str">
        <f t="shared" si="9"/>
        <v>1100</v>
      </c>
      <c r="AE10" t="str">
        <f>INDEX('HEX GEN BACKEND'!M:M,MATCH('HEX GEN'!V10,'HEX GEN BACKEND'!L:L,0))</f>
        <v>6</v>
      </c>
      <c r="AF10" t="str">
        <f>INDEX('HEX GEN BACKEND'!M:M,MATCH('HEX GEN'!W10,'HEX GEN BACKEND'!L:L,0))</f>
        <v>0</v>
      </c>
      <c r="AG10" t="str">
        <f>INDEX('HEX GEN BACKEND'!M:M,MATCH('HEX GEN'!X10,'HEX GEN BACKEND'!L:L,0))</f>
        <v>4</v>
      </c>
      <c r="AH10" t="str">
        <f>INDEX('HEX GEN BACKEND'!M:M,MATCH('HEX GEN'!Y10,'HEX GEN BACKEND'!L:L,0))</f>
        <v>4</v>
      </c>
      <c r="AI10" t="str">
        <f>INDEX('HEX GEN BACKEND'!M:M,MATCH('HEX GEN'!Z10,'HEX GEN BACKEND'!L:L,0))</f>
        <v>2</v>
      </c>
      <c r="AJ10" t="str">
        <f>INDEX('HEX GEN BACKEND'!M:M,MATCH('HEX GEN'!AA10,'HEX GEN BACKEND'!L:L,0))</f>
        <v>4</v>
      </c>
      <c r="AK10" t="str">
        <f>INDEX('HEX GEN BACKEND'!M:M,MATCH('HEX GEN'!AB10,'HEX GEN BACKEND'!L:L,0))</f>
        <v>1</v>
      </c>
      <c r="AL10" t="str">
        <f>INDEX('HEX GEN BACKEND'!M:M,MATCH('HEX GEN'!AC10,'HEX GEN BACKEND'!L:L,0))</f>
        <v>C</v>
      </c>
      <c r="AN10" t="str">
        <f t="shared" si="10"/>
        <v>6044241C</v>
      </c>
    </row>
    <row r="11" spans="1:40" x14ac:dyDescent="0.25">
      <c r="A11" s="25" t="s">
        <v>68</v>
      </c>
      <c r="B11" s="25" t="s">
        <v>9</v>
      </c>
      <c r="C11" s="42" t="s">
        <v>158</v>
      </c>
      <c r="D11" s="28" t="s">
        <v>117</v>
      </c>
      <c r="E11" s="10" t="s">
        <v>138</v>
      </c>
      <c r="F11" s="30" t="s">
        <v>113</v>
      </c>
      <c r="G11" s="32" t="s">
        <v>145</v>
      </c>
      <c r="H11" s="41" t="s">
        <v>114</v>
      </c>
      <c r="I11" s="25" t="str">
        <f t="shared" si="0"/>
        <v>4800381A</v>
      </c>
      <c r="L11" t="str">
        <f>INDEX('HEX GEN BACKEND'!B:B,MATCH(B11,'HEX GEN BACKEND'!A:A,0))</f>
        <v>01001</v>
      </c>
      <c r="M11" t="str">
        <f>IF(ISNUMBER(MATCH(C11,'HEX GEN BACKEND'!G:G,0)),INDEX('HEX GEN BACKEND'!J:J,MATCH(C11,'HEX GEN BACKEND'!G:G,0)),C11)</f>
        <v>000000</v>
      </c>
      <c r="N11" t="str">
        <f>INDEX('HEX GEN BACKEND'!E:E,MATCH(D11,'HEX GEN BACKEND'!D:D,0))</f>
        <v>000</v>
      </c>
      <c r="O11" t="str">
        <f>IF(ISNUMBER(MATCH(E11,'HEX GEN BACKEND'!H:H,0)),INDEX('HEX GEN BACKEND'!J:J,MATCH(E11,'HEX GEN BACKEND'!H:H,0)),E11)</f>
        <v>000011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000011</v>
      </c>
      <c r="R11" t="str">
        <f>INDEX('HEX GEN BACKEND'!E:E,MATCH(H11,'HEX GEN BACKEND'!D:D,0))</f>
        <v>010</v>
      </c>
      <c r="T11" t="str">
        <f t="shared" si="1"/>
        <v>01001000000000000011100000011010</v>
      </c>
      <c r="V11" t="str">
        <f t="shared" si="2"/>
        <v>0100</v>
      </c>
      <c r="W11" t="str">
        <f t="shared" si="3"/>
        <v>1000</v>
      </c>
      <c r="X11" t="str">
        <f t="shared" si="4"/>
        <v>0000</v>
      </c>
      <c r="Y11" t="str">
        <f t="shared" si="5"/>
        <v>0000</v>
      </c>
      <c r="Z11" t="str">
        <f t="shared" si="6"/>
        <v>0011</v>
      </c>
      <c r="AA11" t="str">
        <f t="shared" si="7"/>
        <v>1000</v>
      </c>
      <c r="AB11" t="str">
        <f t="shared" si="8"/>
        <v>0001</v>
      </c>
      <c r="AC11" t="str">
        <f t="shared" si="9"/>
        <v>1010</v>
      </c>
      <c r="AE11" t="str">
        <f>INDEX('HEX GEN BACKEND'!M:M,MATCH('HEX GEN'!V11,'HEX GEN BACKEND'!L:L,0))</f>
        <v>4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0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3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1</v>
      </c>
      <c r="AL11" t="str">
        <f>INDEX('HEX GEN BACKEND'!M:M,MATCH('HEX GEN'!AC11,'HEX GEN BACKEND'!L:L,0))</f>
        <v>A</v>
      </c>
      <c r="AN11" t="str">
        <f t="shared" si="10"/>
        <v>4800381A</v>
      </c>
    </row>
    <row r="12" spans="1:40" x14ac:dyDescent="0.25">
      <c r="A12" s="25" t="s">
        <v>69</v>
      </c>
      <c r="B12" s="25" t="s">
        <v>124</v>
      </c>
      <c r="C12" s="42" t="s">
        <v>32</v>
      </c>
      <c r="D12" s="28" t="s">
        <v>115</v>
      </c>
      <c r="E12" s="10" t="s">
        <v>138</v>
      </c>
      <c r="F12" s="30" t="s">
        <v>114</v>
      </c>
      <c r="G12" s="32" t="s">
        <v>145</v>
      </c>
      <c r="H12" s="41" t="s">
        <v>113</v>
      </c>
      <c r="I12" s="25" t="str">
        <f t="shared" si="0"/>
        <v>2844341C</v>
      </c>
      <c r="L12" t="str">
        <f>INDEX('HEX GEN BACKEND'!B:B,MATCH(B12,'HEX GEN BACKEND'!A:A,0))</f>
        <v>00101</v>
      </c>
      <c r="M12" t="str">
        <f>IF(ISNUMBER(MATCH(C12,'HEX GEN BACKEND'!G:G,0)),INDEX('HEX GEN BACKEND'!J:J,MATCH(C12,'HEX GEN BACKEND'!G:G,0)),C12)</f>
        <v>000010</v>
      </c>
      <c r="N12" t="str">
        <f>INDEX('HEX GEN BACKEND'!E:E,MATCH(D12,'HEX GEN BACKEND'!D:D,0))</f>
        <v>001</v>
      </c>
      <c r="O12" t="str">
        <f>IF(ISNUMBER(MATCH(E12,'HEX GEN BACKEND'!H:H,0)),INDEX('HEX GEN BACKEND'!J:J,MATCH(E12,'HEX GEN BACKEND'!H:H,0)),E12)</f>
        <v>000011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00101000010001000011010000011100</v>
      </c>
      <c r="V12" t="str">
        <f t="shared" si="2"/>
        <v>0010</v>
      </c>
      <c r="W12" t="str">
        <f t="shared" si="3"/>
        <v>1000</v>
      </c>
      <c r="X12" t="str">
        <f t="shared" si="4"/>
        <v>0100</v>
      </c>
      <c r="Y12" t="str">
        <f t="shared" si="5"/>
        <v>0100</v>
      </c>
      <c r="Z12" t="str">
        <f t="shared" si="6"/>
        <v>0011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2</v>
      </c>
      <c r="AF12" t="str">
        <f>INDEX('HEX GEN BACKEND'!M:M,MATCH('HEX GEN'!W12,'HEX GEN BACKEND'!L:L,0))</f>
        <v>8</v>
      </c>
      <c r="AG12" t="str">
        <f>INDEX('HEX GEN BACKEND'!M:M,MATCH('HEX GEN'!X12,'HEX GEN BACKEND'!L:L,0))</f>
        <v>4</v>
      </c>
      <c r="AH12" t="str">
        <f>INDEX('HEX GEN BACKEND'!M:M,MATCH('HEX GEN'!Y12,'HEX GEN BACKEND'!L:L,0))</f>
        <v>4</v>
      </c>
      <c r="AI12" t="str">
        <f>INDEX('HEX GEN BACKEND'!M:M,MATCH('HEX GEN'!Z12,'HEX GEN BACKEND'!L:L,0))</f>
        <v>3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2844341C</v>
      </c>
    </row>
    <row r="13" spans="1:40" x14ac:dyDescent="0.25">
      <c r="A13" s="25" t="s">
        <v>70</v>
      </c>
      <c r="B13" s="25" t="s">
        <v>9</v>
      </c>
      <c r="C13" s="42" t="s">
        <v>130</v>
      </c>
      <c r="D13" s="28" t="s">
        <v>114</v>
      </c>
      <c r="E13" s="10" t="s">
        <v>142</v>
      </c>
      <c r="F13" s="30" t="s">
        <v>113</v>
      </c>
      <c r="G13" s="32" t="s">
        <v>158</v>
      </c>
      <c r="H13" s="41" t="s">
        <v>117</v>
      </c>
      <c r="I13" s="25" t="str">
        <f t="shared" si="0"/>
        <v>48487800</v>
      </c>
      <c r="L13" t="str">
        <f>INDEX('HEX GEN BACKEND'!B:B,MATCH(B13,'HEX GEN BACKEND'!A:A,0))</f>
        <v>01001</v>
      </c>
      <c r="M13" t="str">
        <f>IF(ISNUMBER(MATCH(C13,'HEX GEN BACKEND'!G:G,0)),INDEX('HEX GEN BACKEND'!J:J,MATCH(C13,'HEX GEN BACKEND'!G:G,0)),C13)</f>
        <v>000010</v>
      </c>
      <c r="N13" t="str">
        <f>INDEX('HEX GEN BACKEND'!E:E,MATCH(D13,'HEX GEN BACKEND'!D:D,0))</f>
        <v>010</v>
      </c>
      <c r="O13" t="str">
        <f>IF(ISNUMBER(MATCH(E13,'HEX GEN BACKEND'!H:H,0)),INDEX('HEX GEN BACKEND'!J:J,MATCH(E13,'HEX GEN BACKEND'!H:H,0)),E13)</f>
        <v>000111</v>
      </c>
      <c r="P13" t="str">
        <f>INDEX('HEX GEN BACKEND'!E:E,MATCH(F13,'HEX GEN BACKEND'!D:D,0))</f>
        <v>100</v>
      </c>
      <c r="Q13" t="str">
        <f>IF(ISNUMBER(MATCH(G13,'HEX GEN BACKEND'!I:I,0)),INDEX('HEX GEN BACKEND'!J:J,MATCH(G13,'HEX GEN BACKEND'!I:I,0)),G13)</f>
        <v>000000</v>
      </c>
      <c r="R13" t="str">
        <f>INDEX('HEX GEN BACKEND'!E:E,MATCH(H13,'HEX GEN BACKEND'!D:D,0))</f>
        <v>000</v>
      </c>
      <c r="T13" t="str">
        <f t="shared" si="1"/>
        <v>01001000010010000111100000000000</v>
      </c>
      <c r="V13" t="str">
        <f t="shared" si="2"/>
        <v>0100</v>
      </c>
      <c r="W13" t="str">
        <f t="shared" si="3"/>
        <v>1000</v>
      </c>
      <c r="X13" t="str">
        <f t="shared" si="4"/>
        <v>0100</v>
      </c>
      <c r="Y13" t="str">
        <f t="shared" si="5"/>
        <v>1000</v>
      </c>
      <c r="Z13" t="str">
        <f t="shared" si="6"/>
        <v>0111</v>
      </c>
      <c r="AA13" t="str">
        <f t="shared" si="7"/>
        <v>1000</v>
      </c>
      <c r="AB13" t="str">
        <f t="shared" si="8"/>
        <v>0000</v>
      </c>
      <c r="AC13" t="str">
        <f t="shared" si="9"/>
        <v>0000</v>
      </c>
      <c r="AE13" t="str">
        <f>INDEX('HEX GEN BACKEND'!M:M,MATCH('HEX GEN'!V13,'HEX GEN BACKEND'!L:L,0))</f>
        <v>4</v>
      </c>
      <c r="AF13" t="str">
        <f>INDEX('HEX GEN BACKEND'!M:M,MATCH('HEX GEN'!W13,'HEX GEN BACKEND'!L:L,0))</f>
        <v>8</v>
      </c>
      <c r="AG13" t="str">
        <f>INDEX('HEX GEN BACKEND'!M:M,MATCH('HEX GEN'!X13,'HEX GEN BACKEND'!L:L,0))</f>
        <v>4</v>
      </c>
      <c r="AH13" t="str">
        <f>INDEX('HEX GEN BACKEND'!M:M,MATCH('HEX GEN'!Y13,'HEX GEN BACKEND'!L:L,0))</f>
        <v>8</v>
      </c>
      <c r="AI13" t="str">
        <f>INDEX('HEX GEN BACKEND'!M:M,MATCH('HEX GEN'!Z13,'HEX GEN BACKEND'!L:L,0))</f>
        <v>7</v>
      </c>
      <c r="AJ13" t="str">
        <f>INDEX('HEX GEN BACKEND'!M:M,MATCH('HEX GEN'!AA13,'HEX GEN BACKEND'!L:L,0))</f>
        <v>8</v>
      </c>
      <c r="AK13" t="str">
        <f>INDEX('HEX GEN BACKEND'!M:M,MATCH('HEX GEN'!AB13,'HEX GEN BACKEND'!L:L,0))</f>
        <v>0</v>
      </c>
      <c r="AL13" t="str">
        <f>INDEX('HEX GEN BACKEND'!M:M,MATCH('HEX GEN'!AC13,'HEX GEN BACKEND'!L:L,0))</f>
        <v>0</v>
      </c>
      <c r="AN13" t="str">
        <f t="shared" si="10"/>
        <v>48487800</v>
      </c>
    </row>
    <row r="14" spans="1:40" x14ac:dyDescent="0.25">
      <c r="A14" s="25" t="s">
        <v>71</v>
      </c>
      <c r="B14" s="25" t="s">
        <v>105</v>
      </c>
      <c r="C14" s="42" t="s">
        <v>31</v>
      </c>
      <c r="D14" s="28" t="s">
        <v>115</v>
      </c>
      <c r="E14" s="10" t="s">
        <v>142</v>
      </c>
      <c r="F14" s="30" t="s">
        <v>114</v>
      </c>
      <c r="G14" s="32" t="s">
        <v>148</v>
      </c>
      <c r="H14" s="41" t="s">
        <v>113</v>
      </c>
      <c r="I14" s="25" t="str">
        <f t="shared" si="0"/>
        <v>50247434</v>
      </c>
      <c r="L14" t="str">
        <f>INDEX('HEX GEN BACKEND'!B:B,MATCH(B14,'HEX GEN BACKEND'!A:A,0))</f>
        <v>01010</v>
      </c>
      <c r="M14" t="str">
        <f>IF(ISNUMBER(MATCH(C14,'HEX GEN BACKEND'!G:G,0)),INDEX('HEX GEN BACKEND'!J:J,MATCH(C14,'HEX GEN BACKEND'!G:G,0)),C14)</f>
        <v>000001</v>
      </c>
      <c r="N14" t="str">
        <f>INDEX('HEX GEN BACKEND'!E:E,MATCH(D14,'HEX GEN BACKEND'!D:D,0))</f>
        <v>001</v>
      </c>
      <c r="O14" t="str">
        <f>IF(ISNUMBER(MATCH(E14,'HEX GEN BACKEND'!H:H,0)),INDEX('HEX GEN BACKEND'!J:J,MATCH(E14,'HEX GEN BACKEND'!H:H,0)),E14)</f>
        <v>000111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000110</v>
      </c>
      <c r="R14" t="str">
        <f>INDEX('HEX GEN BACKEND'!E:E,MATCH(H14,'HEX GEN BACKEND'!D:D,0))</f>
        <v>100</v>
      </c>
      <c r="T14" t="str">
        <f t="shared" si="1"/>
        <v>01010000001001000111010000110100</v>
      </c>
      <c r="V14" t="str">
        <f t="shared" si="2"/>
        <v>0101</v>
      </c>
      <c r="W14" t="str">
        <f t="shared" si="3"/>
        <v>0000</v>
      </c>
      <c r="X14" t="str">
        <f t="shared" si="4"/>
        <v>0010</v>
      </c>
      <c r="Y14" t="str">
        <f t="shared" si="5"/>
        <v>0100</v>
      </c>
      <c r="Z14" t="str">
        <f t="shared" si="6"/>
        <v>0111</v>
      </c>
      <c r="AA14" t="str">
        <f t="shared" si="7"/>
        <v>0100</v>
      </c>
      <c r="AB14" t="str">
        <f t="shared" si="8"/>
        <v>0011</v>
      </c>
      <c r="AC14" t="str">
        <f t="shared" si="9"/>
        <v>0100</v>
      </c>
      <c r="AE14" t="str">
        <f>INDEX('HEX GEN BACKEND'!M:M,MATCH('HEX GEN'!V14,'HEX GEN BACKEND'!L:L,0))</f>
        <v>5</v>
      </c>
      <c r="AF14" t="str">
        <f>INDEX('HEX GEN BACKEND'!M:M,MATCH('HEX GEN'!W14,'HEX GEN BACKEND'!L:L,0))</f>
        <v>0</v>
      </c>
      <c r="AG14" t="str">
        <f>INDEX('HEX GEN BACKEND'!M:M,MATCH('HEX GEN'!X14,'HEX GEN BACKEND'!L:L,0))</f>
        <v>2</v>
      </c>
      <c r="AH14" t="str">
        <f>INDEX('HEX GEN BACKEND'!M:M,MATCH('HEX GEN'!Y14,'HEX GEN BACKEND'!L:L,0))</f>
        <v>4</v>
      </c>
      <c r="AI14" t="str">
        <f>INDEX('HEX GEN BACKEND'!M:M,MATCH('HEX GEN'!Z14,'HEX GEN BACKEND'!L:L,0))</f>
        <v>7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3</v>
      </c>
      <c r="AL14" t="str">
        <f>INDEX('HEX GEN BACKEND'!M:M,MATCH('HEX GEN'!AC14,'HEX GEN BACKEND'!L:L,0))</f>
        <v>4</v>
      </c>
      <c r="AN14" t="str">
        <f t="shared" si="10"/>
        <v>50247434</v>
      </c>
    </row>
    <row r="15" spans="1:40" x14ac:dyDescent="0.25">
      <c r="A15" s="25" t="s">
        <v>72</v>
      </c>
      <c r="B15" s="25" t="s">
        <v>9</v>
      </c>
      <c r="C15" s="42" t="s">
        <v>130</v>
      </c>
      <c r="D15" s="28" t="s">
        <v>113</v>
      </c>
      <c r="E15" s="10" t="s">
        <v>158</v>
      </c>
      <c r="F15" s="30" t="s">
        <v>117</v>
      </c>
      <c r="G15" s="32" t="s">
        <v>148</v>
      </c>
      <c r="H15" s="41" t="s">
        <v>114</v>
      </c>
      <c r="I15" s="25" t="str">
        <f t="shared" si="0"/>
        <v>48500032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000010</v>
      </c>
      <c r="N15" t="str">
        <f>INDEX('HEX GEN BACKEND'!E:E,MATCH(D15,'HEX GEN BACKEND'!D:D,0))</f>
        <v>100</v>
      </c>
      <c r="O15" t="str">
        <f>IF(ISNUMBER(MATCH(E15,'HEX GEN BACKEND'!H:H,0)),INDEX('HEX GEN BACKEND'!J:J,MATCH(E15,'HEX GEN BACKEND'!H:H,0)),E15)</f>
        <v>000000</v>
      </c>
      <c r="P15" t="str">
        <f>INDEX('HEX GEN BACKEND'!E:E,MATCH(F15,'HEX GEN BACKEND'!D:D,0))</f>
        <v>000</v>
      </c>
      <c r="Q15" t="str">
        <f>IF(ISNUMBER(MATCH(G15,'HEX GEN BACKEND'!I:I,0)),INDEX('HEX GEN BACKEND'!J:J,MATCH(G15,'HEX GEN BACKEND'!I:I,0)),G15)</f>
        <v>000110</v>
      </c>
      <c r="R15" t="str">
        <f>INDEX('HEX GEN BACKEND'!E:E,MATCH(H15,'HEX GEN BACKEND'!D:D,0))</f>
        <v>010</v>
      </c>
      <c r="T15" t="str">
        <f t="shared" si="1"/>
        <v>01001000010100000000000000110010</v>
      </c>
      <c r="V15" t="str">
        <f t="shared" si="2"/>
        <v>0100</v>
      </c>
      <c r="W15" t="str">
        <f t="shared" si="3"/>
        <v>1000</v>
      </c>
      <c r="X15" t="str">
        <f t="shared" si="4"/>
        <v>0101</v>
      </c>
      <c r="Y15" t="str">
        <f t="shared" si="5"/>
        <v>0000</v>
      </c>
      <c r="Z15" t="str">
        <f t="shared" si="6"/>
        <v>0000</v>
      </c>
      <c r="AA15" t="str">
        <f t="shared" si="7"/>
        <v>0000</v>
      </c>
      <c r="AB15" t="str">
        <f t="shared" si="8"/>
        <v>0011</v>
      </c>
      <c r="AC15" t="str">
        <f t="shared" si="9"/>
        <v>0010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5</v>
      </c>
      <c r="AH15" t="str">
        <f>INDEX('HEX GEN BACKEND'!M:M,MATCH('HEX GEN'!Y15,'HEX GEN BACKEND'!L:L,0))</f>
        <v>0</v>
      </c>
      <c r="AI15" t="str">
        <f>INDEX('HEX GEN BACKEND'!M:M,MATCH('HEX GEN'!Z15,'HEX GEN BACKEND'!L:L,0))</f>
        <v>0</v>
      </c>
      <c r="AJ15" t="str">
        <f>INDEX('HEX GEN BACKEND'!M:M,MATCH('HEX GEN'!AA15,'HEX GEN BACKEND'!L:L,0))</f>
        <v>0</v>
      </c>
      <c r="AK15" t="str">
        <f>INDEX('HEX GEN BACKEND'!M:M,MATCH('HEX GEN'!AB15,'HEX GEN BACKEND'!L:L,0))</f>
        <v>3</v>
      </c>
      <c r="AL15" t="str">
        <f>INDEX('HEX GEN BACKEND'!M:M,MATCH('HEX GEN'!AC15,'HEX GEN BACKEND'!L:L,0))</f>
        <v>2</v>
      </c>
      <c r="AN15" t="str">
        <f t="shared" si="10"/>
        <v>48500032</v>
      </c>
    </row>
    <row r="16" spans="1:40" x14ac:dyDescent="0.25">
      <c r="A16" s="25" t="s">
        <v>73</v>
      </c>
      <c r="B16" s="25" t="s">
        <v>9</v>
      </c>
      <c r="C16" s="42" t="s">
        <v>158</v>
      </c>
      <c r="D16" s="28" t="s">
        <v>117</v>
      </c>
      <c r="E16" s="10" t="s">
        <v>142</v>
      </c>
      <c r="F16" s="30" t="s">
        <v>113</v>
      </c>
      <c r="G16" s="32" t="s">
        <v>149</v>
      </c>
      <c r="H16" s="41" t="s">
        <v>114</v>
      </c>
      <c r="I16" s="25" t="str">
        <f t="shared" si="0"/>
        <v>4800783A</v>
      </c>
      <c r="L16" t="str">
        <f>INDEX('HEX GEN BACKEND'!B:B,MATCH(B16,'HEX GEN BACKEND'!A:A,0))</f>
        <v>01001</v>
      </c>
      <c r="M16" t="str">
        <f>IF(ISNUMBER(MATCH(C16,'HEX GEN BACKEND'!G:G,0)),INDEX('HEX GEN BACKEND'!J:J,MATCH(C16,'HEX GEN BACKEND'!G:G,0)),C16)</f>
        <v>000000</v>
      </c>
      <c r="N16" t="str">
        <f>INDEX('HEX GEN BACKEND'!E:E,MATCH(D16,'HEX GEN BACKEND'!D:D,0))</f>
        <v>000</v>
      </c>
      <c r="O16" t="str">
        <f>IF(ISNUMBER(MATCH(E16,'HEX GEN BACKEND'!H:H,0)),INDEX('HEX GEN BACKEND'!J:J,MATCH(E16,'HEX GEN BACKEND'!H:H,0)),E16)</f>
        <v>000111</v>
      </c>
      <c r="P16" t="str">
        <f>INDEX('HEX GEN BACKEND'!E:E,MATCH(F16,'HEX GEN BACKEND'!D:D,0))</f>
        <v>100</v>
      </c>
      <c r="Q16" t="str">
        <f>IF(ISNUMBER(MATCH(G16,'HEX GEN BACKEND'!I:I,0)),INDEX('HEX GEN BACKEND'!J:J,MATCH(G16,'HEX GEN BACKEND'!I:I,0)),G16)</f>
        <v>000111</v>
      </c>
      <c r="R16" t="str">
        <f>INDEX('HEX GEN BACKEND'!E:E,MATCH(H16,'HEX GEN BACKEND'!D:D,0))</f>
        <v>010</v>
      </c>
      <c r="T16" t="str">
        <f t="shared" si="1"/>
        <v>01001000000000000111100000111010</v>
      </c>
      <c r="V16" t="str">
        <f t="shared" si="2"/>
        <v>0100</v>
      </c>
      <c r="W16" t="str">
        <f t="shared" si="3"/>
        <v>1000</v>
      </c>
      <c r="X16" t="str">
        <f t="shared" si="4"/>
        <v>0000</v>
      </c>
      <c r="Y16" t="str">
        <f t="shared" si="5"/>
        <v>0000</v>
      </c>
      <c r="Z16" t="str">
        <f t="shared" si="6"/>
        <v>0111</v>
      </c>
      <c r="AA16" t="str">
        <f t="shared" si="7"/>
        <v>1000</v>
      </c>
      <c r="AB16" t="str">
        <f t="shared" si="8"/>
        <v>0011</v>
      </c>
      <c r="AC16" t="str">
        <f t="shared" si="9"/>
        <v>1010</v>
      </c>
      <c r="AE16" t="str">
        <f>INDEX('HEX GEN BACKEND'!M:M,MATCH('HEX GEN'!V16,'HEX GEN BACKEND'!L:L,0))</f>
        <v>4</v>
      </c>
      <c r="AF16" t="str">
        <f>INDEX('HEX GEN BACKEND'!M:M,MATCH('HEX GEN'!W16,'HEX GEN BACKEND'!L:L,0))</f>
        <v>8</v>
      </c>
      <c r="AG16" t="str">
        <f>INDEX('HEX GEN BACKEND'!M:M,MATCH('HEX GEN'!X16,'HEX GEN BACKEND'!L:L,0))</f>
        <v>0</v>
      </c>
      <c r="AH16" t="str">
        <f>INDEX('HEX GEN BACKEND'!M:M,MATCH('HEX GEN'!Y16,'HEX GEN BACKEND'!L:L,0))</f>
        <v>0</v>
      </c>
      <c r="AI16" t="str">
        <f>INDEX('HEX GEN BACKEND'!M:M,MATCH('HEX GEN'!Z16,'HEX GEN BACKEND'!L:L,0))</f>
        <v>7</v>
      </c>
      <c r="AJ16" t="str">
        <f>INDEX('HEX GEN BACKEND'!M:M,MATCH('HEX GEN'!AA16,'HEX GEN BACKEND'!L:L,0))</f>
        <v>8</v>
      </c>
      <c r="AK16" t="str">
        <f>INDEX('HEX GEN BACKEND'!M:M,MATCH('HEX GEN'!AB16,'HEX GEN BACKEND'!L:L,0))</f>
        <v>3</v>
      </c>
      <c r="AL16" t="str">
        <f>INDEX('HEX GEN BACKEND'!M:M,MATCH('HEX GEN'!AC16,'HEX GEN BACKEND'!L:L,0))</f>
        <v>A</v>
      </c>
      <c r="AN16" t="str">
        <f t="shared" si="10"/>
        <v>4800783A</v>
      </c>
    </row>
    <row r="17" spans="1:40" x14ac:dyDescent="0.25">
      <c r="A17" s="25" t="s">
        <v>74</v>
      </c>
      <c r="B17" s="25" t="s">
        <v>2</v>
      </c>
      <c r="C17" s="42" t="s">
        <v>130</v>
      </c>
      <c r="D17" s="28" t="s">
        <v>114</v>
      </c>
      <c r="E17" s="10" t="s">
        <v>142</v>
      </c>
      <c r="F17" s="30" t="s">
        <v>114</v>
      </c>
      <c r="G17" s="32" t="s">
        <v>149</v>
      </c>
      <c r="H17" s="41" t="s">
        <v>113</v>
      </c>
      <c r="I17" s="25" t="str">
        <f t="shared" si="0"/>
        <v>0848743C</v>
      </c>
      <c r="L17" t="str">
        <f>INDEX('HEX GEN BACKEND'!B:B,MATCH(B17,'HEX GEN BACKEND'!A:A,0))</f>
        <v>00001</v>
      </c>
      <c r="M17" t="str">
        <f>IF(ISNUMBER(MATCH(C17,'HEX GEN BACKEND'!G:G,0)),INDEX('HEX GEN BACKEND'!J:J,MATCH(C17,'HEX GEN BACKEND'!G:G,0)),C17)</f>
        <v>000010</v>
      </c>
      <c r="N17" t="str">
        <f>INDEX('HEX GEN BACKEND'!E:E,MATCH(D17,'HEX GEN BACKEND'!D:D,0))</f>
        <v>010</v>
      </c>
      <c r="O17" t="str">
        <f>IF(ISNUMBER(MATCH(E17,'HEX GEN BACKEND'!H:H,0)),INDEX('HEX GEN BACKEND'!J:J,MATCH(E17,'HEX GEN BACKEND'!H:H,0)),E17)</f>
        <v>000111</v>
      </c>
      <c r="P17" t="str">
        <f>INDEX('HEX GEN BACKEND'!E:E,MATCH(F17,'HEX GEN BACKEND'!D:D,0))</f>
        <v>010</v>
      </c>
      <c r="Q17" t="str">
        <f>IF(ISNUMBER(MATCH(G17,'HEX GEN BACKEND'!I:I,0)),INDEX('HEX GEN BACKEND'!J:J,MATCH(G17,'HEX GEN BACKEND'!I:I,0)),G17)</f>
        <v>000111</v>
      </c>
      <c r="R17" t="str">
        <f>INDEX('HEX GEN BACKEND'!E:E,MATCH(H17,'HEX GEN BACKEND'!D:D,0))</f>
        <v>100</v>
      </c>
      <c r="T17" t="str">
        <f t="shared" si="1"/>
        <v>00001000010010000111010000111100</v>
      </c>
      <c r="V17" t="str">
        <f t="shared" si="2"/>
        <v>0000</v>
      </c>
      <c r="W17" t="str">
        <f t="shared" si="3"/>
        <v>1000</v>
      </c>
      <c r="X17" t="str">
        <f t="shared" si="4"/>
        <v>0100</v>
      </c>
      <c r="Y17" t="str">
        <f t="shared" si="5"/>
        <v>1000</v>
      </c>
      <c r="Z17" t="str">
        <f t="shared" si="6"/>
        <v>0111</v>
      </c>
      <c r="AA17" t="str">
        <f t="shared" si="7"/>
        <v>0100</v>
      </c>
      <c r="AB17" t="str">
        <f t="shared" si="8"/>
        <v>0011</v>
      </c>
      <c r="AC17" t="str">
        <f t="shared" si="9"/>
        <v>1100</v>
      </c>
      <c r="AE17" t="str">
        <f>INDEX('HEX GEN BACKEND'!M:M,MATCH('HEX GEN'!V17,'HEX GEN BACKEND'!L:L,0))</f>
        <v>0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4</v>
      </c>
      <c r="AH17" t="str">
        <f>INDEX('HEX GEN BACKEND'!M:M,MATCH('HEX GEN'!Y17,'HEX GEN BACKEND'!L:L,0))</f>
        <v>8</v>
      </c>
      <c r="AI17" t="str">
        <f>INDEX('HEX GEN BACKEND'!M:M,MATCH('HEX GEN'!Z17,'HEX GEN BACKEND'!L:L,0))</f>
        <v>7</v>
      </c>
      <c r="AJ17" t="str">
        <f>INDEX('HEX GEN BACKEND'!M:M,MATCH('HEX GEN'!AA17,'HEX GEN BACKEND'!L:L,0))</f>
        <v>4</v>
      </c>
      <c r="AK17" t="str">
        <f>INDEX('HEX GEN BACKEND'!M:M,MATCH('HEX GEN'!AB17,'HEX GEN BACKEND'!L:L,0))</f>
        <v>3</v>
      </c>
      <c r="AL17" t="str">
        <f>INDEX('HEX GEN BACKEND'!M:M,MATCH('HEX GEN'!AC17,'HEX GEN BACKEND'!L:L,0))</f>
        <v>C</v>
      </c>
      <c r="AN17" t="str">
        <f t="shared" si="10"/>
        <v>0848743C</v>
      </c>
    </row>
    <row r="18" spans="1:40" x14ac:dyDescent="0.25">
      <c r="A18" s="25" t="s">
        <v>75</v>
      </c>
      <c r="B18" s="25" t="s">
        <v>156</v>
      </c>
      <c r="C18" s="42" t="s">
        <v>158</v>
      </c>
      <c r="D18" s="28" t="s">
        <v>117</v>
      </c>
      <c r="E18" s="10" t="s">
        <v>158</v>
      </c>
      <c r="F18" s="30" t="s">
        <v>117</v>
      </c>
      <c r="G18" s="32" t="s">
        <v>149</v>
      </c>
      <c r="H18" s="41" t="s">
        <v>114</v>
      </c>
      <c r="I18" s="25" t="str">
        <f t="shared" si="0"/>
        <v>C000003A</v>
      </c>
      <c r="L18" t="str">
        <f>INDEX('HEX GEN BACKEND'!B:B,MATCH(B18,'HEX GEN BACKEND'!A:A,0))</f>
        <v>11000</v>
      </c>
      <c r="M18" t="str">
        <f>IF(ISNUMBER(MATCH(C18,'HEX GEN BACKEND'!G:G,0)),INDEX('HEX GEN BACKEND'!J:J,MATCH(C18,'HEX GEN BACKEND'!G:G,0)),C18)</f>
        <v>000000</v>
      </c>
      <c r="N18" t="str">
        <f>INDEX('HEX GEN BACKEND'!E:E,MATCH(D18,'HEX GEN BACKEND'!D:D,0))</f>
        <v>000</v>
      </c>
      <c r="O18" t="str">
        <f>IF(ISNUMBER(MATCH(E18,'HEX GEN BACKEND'!H:H,0)),INDEX('HEX GEN BACKEND'!J:J,MATCH(E18,'HEX GEN BACKEND'!H:H,0)),E18)</f>
        <v>000000</v>
      </c>
      <c r="P18" t="str">
        <f>INDEX('HEX GEN BACKEND'!E:E,MATCH(F18,'HEX GEN BACKEND'!D:D,0))</f>
        <v>000</v>
      </c>
      <c r="Q18" t="str">
        <f>IF(ISNUMBER(MATCH(G18,'HEX GEN BACKEND'!I:I,0)),INDEX('HEX GEN BACKEND'!J:J,MATCH(G18,'HEX GEN BACKEND'!I:I,0)),G18)</f>
        <v>000111</v>
      </c>
      <c r="R18" t="str">
        <f>INDEX('HEX GEN BACKEND'!E:E,MATCH(H18,'HEX GEN BACKEND'!D:D,0))</f>
        <v>010</v>
      </c>
      <c r="T18" t="str">
        <f t="shared" si="1"/>
        <v>11000000000000000000000000111010</v>
      </c>
      <c r="V18" t="str">
        <f t="shared" si="2"/>
        <v>1100</v>
      </c>
      <c r="W18" t="str">
        <f t="shared" si="3"/>
        <v>0000</v>
      </c>
      <c r="X18" t="str">
        <f t="shared" si="4"/>
        <v>0000</v>
      </c>
      <c r="Y18" t="str">
        <f t="shared" si="5"/>
        <v>0000</v>
      </c>
      <c r="Z18" t="str">
        <f t="shared" si="6"/>
        <v>0000</v>
      </c>
      <c r="AA18" t="str">
        <f t="shared" si="7"/>
        <v>0000</v>
      </c>
      <c r="AB18" t="str">
        <f t="shared" si="8"/>
        <v>0011</v>
      </c>
      <c r="AC18" t="str">
        <f t="shared" si="9"/>
        <v>1010</v>
      </c>
      <c r="AE18" t="str">
        <f>INDEX('HEX GEN BACKEND'!M:M,MATCH('HEX GEN'!V18,'HEX GEN BACKEND'!L:L,0))</f>
        <v>C</v>
      </c>
      <c r="AF18" t="str">
        <f>INDEX('HEX GEN BACKEND'!M:M,MATCH('HEX GEN'!W18,'HEX GEN BACKEND'!L:L,0))</f>
        <v>0</v>
      </c>
      <c r="AG18" t="str">
        <f>INDEX('HEX GEN BACKEND'!M:M,MATCH('HEX GEN'!X18,'HEX GEN BACKEND'!L:L,0))</f>
        <v>0</v>
      </c>
      <c r="AH18" t="str">
        <f>INDEX('HEX GEN BACKEND'!M:M,MATCH('HEX GEN'!Y18,'HEX GEN BACKEND'!L:L,0))</f>
        <v>0</v>
      </c>
      <c r="AI18" t="str">
        <f>INDEX('HEX GEN BACKEND'!M:M,MATCH('HEX GEN'!Z18,'HEX GEN BACKEND'!L:L,0))</f>
        <v>0</v>
      </c>
      <c r="AJ18" t="str">
        <f>INDEX('HEX GEN BACKEND'!M:M,MATCH('HEX GEN'!AA18,'HEX GEN BACKEND'!L:L,0))</f>
        <v>0</v>
      </c>
      <c r="AK18" t="str">
        <f>INDEX('HEX GEN BACKEND'!M:M,MATCH('HEX GEN'!AB18,'HEX GEN BACKEND'!L:L,0))</f>
        <v>3</v>
      </c>
      <c r="AL18" t="str">
        <f>INDEX('HEX GEN BACKEND'!M:M,MATCH('HEX GEN'!AC18,'HEX GEN BACKEND'!L:L,0))</f>
        <v>A</v>
      </c>
      <c r="AN18" t="str">
        <f t="shared" si="10"/>
        <v>C000003A</v>
      </c>
    </row>
    <row r="19" spans="1:40" x14ac:dyDescent="0.25">
      <c r="A19" s="25" t="s">
        <v>76</v>
      </c>
      <c r="B19" s="25"/>
      <c r="C19" s="42"/>
      <c r="D19" s="28"/>
      <c r="E19" s="10"/>
      <c r="F19" s="30"/>
      <c r="G19" s="32"/>
      <c r="H19" s="41"/>
      <c r="I19" s="25" t="e">
        <f t="shared" si="0"/>
        <v>#N/A</v>
      </c>
      <c r="L19" t="e">
        <f>INDEX('HEX GEN BACKEND'!B:B,MATCH(B19,'HEX GEN BACKEND'!A:A,0))</f>
        <v>#N/A</v>
      </c>
      <c r="M19">
        <f>IF(ISNUMBER(MATCH(C19,'HEX GEN BACKEND'!G:G,0)),INDEX('HEX GEN BACKEND'!J:J,MATCH(C19,'HEX GEN BACKEND'!G:G,0)),C19)</f>
        <v>0</v>
      </c>
      <c r="N19" t="e">
        <f>INDEX('HEX GEN BACKEND'!E:E,MATCH(D19,'HEX GEN BACKEND'!D:D,0))</f>
        <v>#N/A</v>
      </c>
      <c r="O19">
        <f>IF(ISNUMBER(MATCH(E19,'HEX GEN BACKEND'!H:H,0)),INDEX('HEX GEN BACKEND'!J:J,MATCH(E19,'HEX GEN BACKEND'!H:H,0)),E19)</f>
        <v>0</v>
      </c>
      <c r="P19" t="e">
        <f>INDEX('HEX GEN BACKEND'!E:E,MATCH(F19,'HEX GEN BACKEND'!D:D,0))</f>
        <v>#N/A</v>
      </c>
      <c r="Q19">
        <f>IF(ISNUMBER(MATCH(G19,'HEX GEN BACKEND'!I:I,0)),INDEX('HEX GEN BACKEND'!J:J,MATCH(G19,'HEX GEN BACKEND'!I:I,0)),G19)</f>
        <v>0</v>
      </c>
      <c r="R19" t="e">
        <f>INDEX('HEX GEN BACKEND'!E:E,MATCH(H19,'HEX GEN BACKEND'!D:D,0))</f>
        <v>#N/A</v>
      </c>
      <c r="T19" t="e">
        <f t="shared" si="1"/>
        <v>#N/A</v>
      </c>
      <c r="V19" t="e">
        <f t="shared" si="2"/>
        <v>#N/A</v>
      </c>
      <c r="W19" t="e">
        <f t="shared" si="3"/>
        <v>#N/A</v>
      </c>
      <c r="X19" t="e">
        <f t="shared" si="4"/>
        <v>#N/A</v>
      </c>
      <c r="Y19" t="e">
        <f t="shared" si="5"/>
        <v>#N/A</v>
      </c>
      <c r="Z19" t="e">
        <f t="shared" si="6"/>
        <v>#N/A</v>
      </c>
      <c r="AA19" t="e">
        <f t="shared" si="7"/>
        <v>#N/A</v>
      </c>
      <c r="AB19" t="e">
        <f t="shared" si="8"/>
        <v>#N/A</v>
      </c>
      <c r="AC19" t="e">
        <f t="shared" si="9"/>
        <v>#N/A</v>
      </c>
      <c r="AE19" t="e">
        <f>INDEX('HEX GEN BACKEND'!M:M,MATCH('HEX GEN'!V19,'HEX GEN BACKEND'!L:L,0))</f>
        <v>#N/A</v>
      </c>
      <c r="AF19" t="e">
        <f>INDEX('HEX GEN BACKEND'!M:M,MATCH('HEX GEN'!W19,'HEX GEN BACKEND'!L:L,0))</f>
        <v>#N/A</v>
      </c>
      <c r="AG19" t="e">
        <f>INDEX('HEX GEN BACKEND'!M:M,MATCH('HEX GEN'!X19,'HEX GEN BACKEND'!L:L,0))</f>
        <v>#N/A</v>
      </c>
      <c r="AH19" t="e">
        <f>INDEX('HEX GEN BACKEND'!M:M,MATCH('HEX GEN'!Y19,'HEX GEN BACKEND'!L:L,0))</f>
        <v>#N/A</v>
      </c>
      <c r="AI19" t="e">
        <f>INDEX('HEX GEN BACKEND'!M:M,MATCH('HEX GEN'!Z19,'HEX GEN BACKEND'!L:L,0))</f>
        <v>#N/A</v>
      </c>
      <c r="AJ19" t="e">
        <f>INDEX('HEX GEN BACKEND'!M:M,MATCH('HEX GEN'!AA19,'HEX GEN BACKEND'!L:L,0))</f>
        <v>#N/A</v>
      </c>
      <c r="AK19" t="e">
        <f>INDEX('HEX GEN BACKEND'!M:M,MATCH('HEX GEN'!AB19,'HEX GEN BACKEND'!L:L,0))</f>
        <v>#N/A</v>
      </c>
      <c r="AL19" t="e">
        <f>INDEX('HEX GEN BACKEND'!M:M,MATCH('HEX GEN'!AC19,'HEX GEN BACKEND'!L:L,0))</f>
        <v>#N/A</v>
      </c>
      <c r="AN19" t="e">
        <f t="shared" si="10"/>
        <v>#N/A</v>
      </c>
    </row>
    <row r="20" spans="1:40" x14ac:dyDescent="0.25">
      <c r="A20" s="25" t="s">
        <v>77</v>
      </c>
      <c r="B20" s="25"/>
      <c r="C20" s="42"/>
      <c r="D20" s="28"/>
      <c r="E20" s="10"/>
      <c r="F20" s="30"/>
      <c r="G20" s="32"/>
      <c r="H20" s="41"/>
      <c r="I20" s="25" t="e">
        <f t="shared" si="0"/>
        <v>#N/A</v>
      </c>
      <c r="L20" t="e">
        <f>INDEX('HEX GEN BACKEND'!B:B,MATCH(B20,'HEX GEN BACKEND'!A:A,0))</f>
        <v>#N/A</v>
      </c>
      <c r="M20">
        <f>IF(ISNUMBER(MATCH(C20,'HEX GEN BACKEND'!G:G,0)),INDEX('HEX GEN BACKEND'!J:J,MATCH(C20,'HEX GEN BACKEND'!G:G,0)),C20)</f>
        <v>0</v>
      </c>
      <c r="N20" t="e">
        <f>INDEX('HEX GEN BACKEND'!E:E,MATCH(D20,'HEX GEN BACKEND'!D:D,0))</f>
        <v>#N/A</v>
      </c>
      <c r="O20">
        <f>IF(ISNUMBER(MATCH(E20,'HEX GEN BACKEND'!H:H,0)),INDEX('HEX GEN BACKEND'!J:J,MATCH(E20,'HEX GEN BACKEND'!H:H,0)),E20)</f>
        <v>0</v>
      </c>
      <c r="P20" t="e">
        <f>INDEX('HEX GEN BACKEND'!E:E,MATCH(F20,'HEX GEN BACKEND'!D:D,0))</f>
        <v>#N/A</v>
      </c>
      <c r="Q20">
        <f>IF(ISNUMBER(MATCH(G20,'HEX GEN BACKEND'!I:I,0)),INDEX('HEX GEN BACKEND'!J:J,MATCH(G20,'HEX GEN BACKEND'!I:I,0)),G20)</f>
        <v>0</v>
      </c>
      <c r="R20" t="e">
        <f>INDEX('HEX GEN BACKEND'!E:E,MATCH(H20,'HEX GEN BACKEND'!D:D,0))</f>
        <v>#N/A</v>
      </c>
      <c r="T20" t="e">
        <f t="shared" si="1"/>
        <v>#N/A</v>
      </c>
      <c r="V20" t="e">
        <f t="shared" si="2"/>
        <v>#N/A</v>
      </c>
      <c r="W20" t="e">
        <f t="shared" si="3"/>
        <v>#N/A</v>
      </c>
      <c r="X20" t="e">
        <f t="shared" si="4"/>
        <v>#N/A</v>
      </c>
      <c r="Y20" t="e">
        <f t="shared" si="5"/>
        <v>#N/A</v>
      </c>
      <c r="Z20" t="e">
        <f t="shared" si="6"/>
        <v>#N/A</v>
      </c>
      <c r="AA20" t="e">
        <f t="shared" si="7"/>
        <v>#N/A</v>
      </c>
      <c r="AB20" t="e">
        <f t="shared" si="8"/>
        <v>#N/A</v>
      </c>
      <c r="AC20" t="e">
        <f t="shared" si="9"/>
        <v>#N/A</v>
      </c>
      <c r="AE20" t="e">
        <f>INDEX('HEX GEN BACKEND'!M:M,MATCH('HEX GEN'!V20,'HEX GEN BACKEND'!L:L,0))</f>
        <v>#N/A</v>
      </c>
      <c r="AF20" t="e">
        <f>INDEX('HEX GEN BACKEND'!M:M,MATCH('HEX GEN'!W20,'HEX GEN BACKEND'!L:L,0))</f>
        <v>#N/A</v>
      </c>
      <c r="AG20" t="e">
        <f>INDEX('HEX GEN BACKEND'!M:M,MATCH('HEX GEN'!X20,'HEX GEN BACKEND'!L:L,0))</f>
        <v>#N/A</v>
      </c>
      <c r="AH20" t="e">
        <f>INDEX('HEX GEN BACKEND'!M:M,MATCH('HEX GEN'!Y20,'HEX GEN BACKEND'!L:L,0))</f>
        <v>#N/A</v>
      </c>
      <c r="AI20" t="e">
        <f>INDEX('HEX GEN BACKEND'!M:M,MATCH('HEX GEN'!Z20,'HEX GEN BACKEND'!L:L,0))</f>
        <v>#N/A</v>
      </c>
      <c r="AJ20" t="e">
        <f>INDEX('HEX GEN BACKEND'!M:M,MATCH('HEX GEN'!AA20,'HEX GEN BACKEND'!L:L,0))</f>
        <v>#N/A</v>
      </c>
      <c r="AK20" t="e">
        <f>INDEX('HEX GEN BACKEND'!M:M,MATCH('HEX GEN'!AB20,'HEX GEN BACKEND'!L:L,0))</f>
        <v>#N/A</v>
      </c>
      <c r="AL20" t="e">
        <f>INDEX('HEX GEN BACKEND'!M:M,MATCH('HEX GEN'!AC20,'HEX GEN BACKEND'!L:L,0))</f>
        <v>#N/A</v>
      </c>
      <c r="AN20" t="e">
        <f t="shared" si="10"/>
        <v>#N/A</v>
      </c>
    </row>
    <row r="21" spans="1:40" x14ac:dyDescent="0.25">
      <c r="A21" s="25" t="s">
        <v>78</v>
      </c>
      <c r="B21" s="25"/>
      <c r="C21" s="42"/>
      <c r="D21" s="28"/>
      <c r="E21" s="10"/>
      <c r="F21" s="30"/>
      <c r="G21" s="32"/>
      <c r="H21" s="41"/>
      <c r="I21" s="25" t="e">
        <f t="shared" si="0"/>
        <v>#N/A</v>
      </c>
      <c r="L21" t="e">
        <f>INDEX('HEX GEN BACKEND'!B:B,MATCH(B21,'HEX GEN BACKEND'!A:A,0))</f>
        <v>#N/A</v>
      </c>
      <c r="M21">
        <f>IF(ISNUMBER(MATCH(C21,'HEX GEN BACKEND'!G:G,0)),INDEX('HEX GEN BACKEND'!J:J,MATCH(C21,'HEX GEN BACKEND'!G:G,0)),C21)</f>
        <v>0</v>
      </c>
      <c r="N21" t="e">
        <f>INDEX('HEX GEN BACKEND'!E:E,MATCH(D21,'HEX GEN BACKEND'!D:D,0))</f>
        <v>#N/A</v>
      </c>
      <c r="O21">
        <f>IF(ISNUMBER(MATCH(E21,'HEX GEN BACKEND'!H:H,0)),INDEX('HEX GEN BACKEND'!J:J,MATCH(E21,'HEX GEN BACKEND'!H:H,0)),E21)</f>
        <v>0</v>
      </c>
      <c r="P21" t="e">
        <f>INDEX('HEX GEN BACKEND'!E:E,MATCH(F21,'HEX GEN BACKEND'!D:D,0))</f>
        <v>#N/A</v>
      </c>
      <c r="Q21">
        <f>IF(ISNUMBER(MATCH(G21,'HEX GEN BACKEND'!I:I,0)),INDEX('HEX GEN BACKEND'!J:J,MATCH(G21,'HEX GEN BACKEND'!I:I,0)),G21)</f>
        <v>0</v>
      </c>
      <c r="R21" t="e">
        <f>INDEX('HEX GEN BACKEND'!E:E,MATCH(H21,'HEX GEN BACKEND'!D:D,0))</f>
        <v>#N/A</v>
      </c>
      <c r="T21" t="e">
        <f t="shared" si="1"/>
        <v>#N/A</v>
      </c>
      <c r="V21" t="e">
        <f t="shared" si="2"/>
        <v>#N/A</v>
      </c>
      <c r="W21" t="e">
        <f t="shared" si="3"/>
        <v>#N/A</v>
      </c>
      <c r="X21" t="e">
        <f t="shared" si="4"/>
        <v>#N/A</v>
      </c>
      <c r="Y21" t="e">
        <f t="shared" si="5"/>
        <v>#N/A</v>
      </c>
      <c r="Z21" t="e">
        <f t="shared" si="6"/>
        <v>#N/A</v>
      </c>
      <c r="AA21" t="e">
        <f t="shared" si="7"/>
        <v>#N/A</v>
      </c>
      <c r="AB21" t="e">
        <f t="shared" si="8"/>
        <v>#N/A</v>
      </c>
      <c r="AC21" t="e">
        <f t="shared" si="9"/>
        <v>#N/A</v>
      </c>
      <c r="AE21" t="e">
        <f>INDEX('HEX GEN BACKEND'!M:M,MATCH('HEX GEN'!V21,'HEX GEN BACKEND'!L:L,0))</f>
        <v>#N/A</v>
      </c>
      <c r="AF21" t="e">
        <f>INDEX('HEX GEN BACKEND'!M:M,MATCH('HEX GEN'!W21,'HEX GEN BACKEND'!L:L,0))</f>
        <v>#N/A</v>
      </c>
      <c r="AG21" t="e">
        <f>INDEX('HEX GEN BACKEND'!M:M,MATCH('HEX GEN'!X21,'HEX GEN BACKEND'!L:L,0))</f>
        <v>#N/A</v>
      </c>
      <c r="AH21" t="e">
        <f>INDEX('HEX GEN BACKEND'!M:M,MATCH('HEX GEN'!Y21,'HEX GEN BACKEND'!L:L,0))</f>
        <v>#N/A</v>
      </c>
      <c r="AI21" t="e">
        <f>INDEX('HEX GEN BACKEND'!M:M,MATCH('HEX GEN'!Z21,'HEX GEN BACKEND'!L:L,0))</f>
        <v>#N/A</v>
      </c>
      <c r="AJ21" t="e">
        <f>INDEX('HEX GEN BACKEND'!M:M,MATCH('HEX GEN'!AA21,'HEX GEN BACKEND'!L:L,0))</f>
        <v>#N/A</v>
      </c>
      <c r="AK21" t="e">
        <f>INDEX('HEX GEN BACKEND'!M:M,MATCH('HEX GEN'!AB21,'HEX GEN BACKEND'!L:L,0))</f>
        <v>#N/A</v>
      </c>
      <c r="AL21" t="e">
        <f>INDEX('HEX GEN BACKEND'!M:M,MATCH('HEX GEN'!AC21,'HEX GEN BACKEND'!L:L,0))</f>
        <v>#N/A</v>
      </c>
      <c r="AN21" t="e">
        <f t="shared" si="10"/>
        <v>#N/A</v>
      </c>
    </row>
    <row r="22" spans="1:40" x14ac:dyDescent="0.25">
      <c r="A22" s="25" t="s">
        <v>79</v>
      </c>
      <c r="B22" s="25"/>
      <c r="C22" s="42"/>
      <c r="D22" s="28"/>
      <c r="E22" s="10"/>
      <c r="F22" s="30"/>
      <c r="G22" s="32"/>
      <c r="H22" s="41"/>
      <c r="I22" s="25" t="e">
        <f t="shared" si="0"/>
        <v>#N/A</v>
      </c>
      <c r="L22" t="e">
        <f>INDEX('HEX GEN BACKEND'!B:B,MATCH(B22,'HEX GEN BACKEND'!A:A,0))</f>
        <v>#N/A</v>
      </c>
      <c r="M22">
        <f>IF(ISNUMBER(MATCH(C22,'HEX GEN BACKEND'!G:G,0)),INDEX('HEX GEN BACKEND'!J:J,MATCH(C22,'HEX GEN BACKEND'!G:G,0)),C22)</f>
        <v>0</v>
      </c>
      <c r="N22" t="e">
        <f>INDEX('HEX GEN BACKEND'!E:E,MATCH(D22,'HEX GEN BACKEND'!D:D,0))</f>
        <v>#N/A</v>
      </c>
      <c r="O22">
        <f>IF(ISNUMBER(MATCH(E22,'HEX GEN BACKEND'!H:H,0)),INDEX('HEX GEN BACKEND'!J:J,MATCH(E22,'HEX GEN BACKEND'!H:H,0)),E22)</f>
        <v>0</v>
      </c>
      <c r="P22" t="e">
        <f>INDEX('HEX GEN BACKEND'!E:E,MATCH(F22,'HEX GEN BACKEND'!D:D,0))</f>
        <v>#N/A</v>
      </c>
      <c r="Q22">
        <f>IF(ISNUMBER(MATCH(G22,'HEX GEN BACKEND'!I:I,0)),INDEX('HEX GEN BACKEND'!J:J,MATCH(G22,'HEX GEN BACKEND'!I:I,0)),G22)</f>
        <v>0</v>
      </c>
      <c r="R22" t="e">
        <f>INDEX('HEX GEN BACKEND'!E:E,MATCH(H22,'HEX GEN BACKEND'!D:D,0))</f>
        <v>#N/A</v>
      </c>
      <c r="T22" t="e">
        <f t="shared" si="1"/>
        <v>#N/A</v>
      </c>
      <c r="V22" t="e">
        <f t="shared" si="2"/>
        <v>#N/A</v>
      </c>
      <c r="W22" t="e">
        <f t="shared" si="3"/>
        <v>#N/A</v>
      </c>
      <c r="X22" t="e">
        <f t="shared" si="4"/>
        <v>#N/A</v>
      </c>
      <c r="Y22" t="e">
        <f t="shared" si="5"/>
        <v>#N/A</v>
      </c>
      <c r="Z22" t="e">
        <f t="shared" si="6"/>
        <v>#N/A</v>
      </c>
      <c r="AA22" t="e">
        <f t="shared" si="7"/>
        <v>#N/A</v>
      </c>
      <c r="AB22" t="e">
        <f t="shared" si="8"/>
        <v>#N/A</v>
      </c>
      <c r="AC22" t="e">
        <f t="shared" si="9"/>
        <v>#N/A</v>
      </c>
      <c r="AE22" t="e">
        <f>INDEX('HEX GEN BACKEND'!M:M,MATCH('HEX GEN'!V22,'HEX GEN BACKEND'!L:L,0))</f>
        <v>#N/A</v>
      </c>
      <c r="AF22" t="e">
        <f>INDEX('HEX GEN BACKEND'!M:M,MATCH('HEX GEN'!W22,'HEX GEN BACKEND'!L:L,0))</f>
        <v>#N/A</v>
      </c>
      <c r="AG22" t="e">
        <f>INDEX('HEX GEN BACKEND'!M:M,MATCH('HEX GEN'!X22,'HEX GEN BACKEND'!L:L,0))</f>
        <v>#N/A</v>
      </c>
      <c r="AH22" t="e">
        <f>INDEX('HEX GEN BACKEND'!M:M,MATCH('HEX GEN'!Y22,'HEX GEN BACKEND'!L:L,0))</f>
        <v>#N/A</v>
      </c>
      <c r="AI22" t="e">
        <f>INDEX('HEX GEN BACKEND'!M:M,MATCH('HEX GEN'!Z22,'HEX GEN BACKEND'!L:L,0))</f>
        <v>#N/A</v>
      </c>
      <c r="AJ22" t="e">
        <f>INDEX('HEX GEN BACKEND'!M:M,MATCH('HEX GEN'!AA22,'HEX GEN BACKEND'!L:L,0))</f>
        <v>#N/A</v>
      </c>
      <c r="AK22" t="e">
        <f>INDEX('HEX GEN BACKEND'!M:M,MATCH('HEX GEN'!AB22,'HEX GEN BACKEND'!L:L,0))</f>
        <v>#N/A</v>
      </c>
      <c r="AL22" t="e">
        <f>INDEX('HEX GEN BACKEND'!M:M,MATCH('HEX GEN'!AC22,'HEX GEN BACKEND'!L:L,0))</f>
        <v>#N/A</v>
      </c>
      <c r="AN22" t="e">
        <f t="shared" si="10"/>
        <v>#N/A</v>
      </c>
    </row>
    <row r="23" spans="1:40" x14ac:dyDescent="0.25">
      <c r="A23" s="25" t="s">
        <v>80</v>
      </c>
      <c r="B23" s="25"/>
      <c r="C23" s="42"/>
      <c r="D23" s="28"/>
      <c r="E23" s="10"/>
      <c r="F23" s="30"/>
      <c r="G23" s="32"/>
      <c r="H23" s="41"/>
      <c r="I23" s="25" t="e">
        <f t="shared" si="0"/>
        <v>#N/A</v>
      </c>
      <c r="L23" t="e">
        <f>INDEX('HEX GEN BACKEND'!B:B,MATCH(B23,'HEX GEN BACKEND'!A:A,0))</f>
        <v>#N/A</v>
      </c>
      <c r="M23">
        <f>IF(ISNUMBER(MATCH(C23,'HEX GEN BACKEND'!G:G,0)),INDEX('HEX GEN BACKEND'!J:J,MATCH(C23,'HEX GEN BACKEND'!G:G,0)),C23)</f>
        <v>0</v>
      </c>
      <c r="N23" t="e">
        <f>INDEX('HEX GEN BACKEND'!E:E,MATCH(D23,'HEX GEN BACKEND'!D:D,0))</f>
        <v>#N/A</v>
      </c>
      <c r="O23">
        <f>IF(ISNUMBER(MATCH(E23,'HEX GEN BACKEND'!H:H,0)),INDEX('HEX GEN BACKEND'!J:J,MATCH(E23,'HEX GEN BACKEND'!H:H,0)),E23)</f>
        <v>0</v>
      </c>
      <c r="P23" t="e">
        <f>INDEX('HEX GEN BACKEND'!E:E,MATCH(F23,'HEX GEN BACKEND'!D:D,0))</f>
        <v>#N/A</v>
      </c>
      <c r="Q23">
        <f>IF(ISNUMBER(MATCH(G23,'HEX GEN BACKEND'!I:I,0)),INDEX('HEX GEN BACKEND'!J:J,MATCH(G23,'HEX GEN BACKEND'!I:I,0)),G23)</f>
        <v>0</v>
      </c>
      <c r="R23" t="e">
        <f>INDEX('HEX GEN BACKEND'!E:E,MATCH(H23,'HEX GEN BACKEND'!D:D,0))</f>
        <v>#N/A</v>
      </c>
      <c r="T23" t="e">
        <f t="shared" si="1"/>
        <v>#N/A</v>
      </c>
      <c r="V23" t="e">
        <f t="shared" si="2"/>
        <v>#N/A</v>
      </c>
      <c r="W23" t="e">
        <f t="shared" si="3"/>
        <v>#N/A</v>
      </c>
      <c r="X23" t="e">
        <f t="shared" si="4"/>
        <v>#N/A</v>
      </c>
      <c r="Y23" t="e">
        <f t="shared" si="5"/>
        <v>#N/A</v>
      </c>
      <c r="Z23" t="e">
        <f t="shared" si="6"/>
        <v>#N/A</v>
      </c>
      <c r="AA23" t="e">
        <f t="shared" si="7"/>
        <v>#N/A</v>
      </c>
      <c r="AB23" t="e">
        <f t="shared" si="8"/>
        <v>#N/A</v>
      </c>
      <c r="AC23" t="e">
        <f t="shared" si="9"/>
        <v>#N/A</v>
      </c>
      <c r="AE23" t="e">
        <f>INDEX('HEX GEN BACKEND'!M:M,MATCH('HEX GEN'!V23,'HEX GEN BACKEND'!L:L,0))</f>
        <v>#N/A</v>
      </c>
      <c r="AF23" t="e">
        <f>INDEX('HEX GEN BACKEND'!M:M,MATCH('HEX GEN'!W23,'HEX GEN BACKEND'!L:L,0))</f>
        <v>#N/A</v>
      </c>
      <c r="AG23" t="e">
        <f>INDEX('HEX GEN BACKEND'!M:M,MATCH('HEX GEN'!X23,'HEX GEN BACKEND'!L:L,0))</f>
        <v>#N/A</v>
      </c>
      <c r="AH23" t="e">
        <f>INDEX('HEX GEN BACKEND'!M:M,MATCH('HEX GEN'!Y23,'HEX GEN BACKEND'!L:L,0))</f>
        <v>#N/A</v>
      </c>
      <c r="AI23" t="e">
        <f>INDEX('HEX GEN BACKEND'!M:M,MATCH('HEX GEN'!Z23,'HEX GEN BACKEND'!L:L,0))</f>
        <v>#N/A</v>
      </c>
      <c r="AJ23" t="e">
        <f>INDEX('HEX GEN BACKEND'!M:M,MATCH('HEX GEN'!AA23,'HEX GEN BACKEND'!L:L,0))</f>
        <v>#N/A</v>
      </c>
      <c r="AK23" t="e">
        <f>INDEX('HEX GEN BACKEND'!M:M,MATCH('HEX GEN'!AB23,'HEX GEN BACKEND'!L:L,0))</f>
        <v>#N/A</v>
      </c>
      <c r="AL23" t="e">
        <f>INDEX('HEX GEN BACKEND'!M:M,MATCH('HEX GEN'!AC23,'HEX GEN BACKEND'!L:L,0))</f>
        <v>#N/A</v>
      </c>
      <c r="AN23" t="e">
        <f t="shared" si="10"/>
        <v>#N/A</v>
      </c>
    </row>
    <row r="24" spans="1:40" x14ac:dyDescent="0.25">
      <c r="A24" s="25" t="s">
        <v>81</v>
      </c>
      <c r="B24" s="25"/>
      <c r="C24" s="42"/>
      <c r="D24" s="28"/>
      <c r="E24" s="10"/>
      <c r="F24" s="30"/>
      <c r="G24" s="32"/>
      <c r="H24" s="41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25" t="s">
        <v>82</v>
      </c>
      <c r="B25" s="25"/>
      <c r="C25" s="42"/>
      <c r="D25" s="28"/>
      <c r="E25" s="10"/>
      <c r="F25" s="30"/>
      <c r="G25" s="32"/>
      <c r="H25" s="41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25" t="s">
        <v>83</v>
      </c>
      <c r="B26" s="25"/>
      <c r="C26" s="42"/>
      <c r="D26" s="28"/>
      <c r="E26" s="10"/>
      <c r="F26" s="30"/>
      <c r="G26" s="32"/>
      <c r="H26" s="41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25" t="s">
        <v>84</v>
      </c>
      <c r="B27" s="25"/>
      <c r="C27" s="42"/>
      <c r="D27" s="28"/>
      <c r="E27" s="10"/>
      <c r="F27" s="30"/>
      <c r="G27" s="32"/>
      <c r="H27" s="41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25" t="s">
        <v>85</v>
      </c>
      <c r="B28" s="25"/>
      <c r="C28" s="42"/>
      <c r="D28" s="28"/>
      <c r="E28" s="10"/>
      <c r="F28" s="30"/>
      <c r="G28" s="32"/>
      <c r="H28" s="41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86</v>
      </c>
      <c r="B29" s="25"/>
      <c r="C29" s="42"/>
      <c r="D29" s="28"/>
      <c r="E29" s="10"/>
      <c r="F29" s="30"/>
      <c r="G29" s="32"/>
      <c r="H29" s="41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87</v>
      </c>
      <c r="B30" s="25"/>
      <c r="C30" s="42"/>
      <c r="D30" s="28"/>
      <c r="E30" s="10"/>
      <c r="F30" s="30"/>
      <c r="G30" s="32"/>
      <c r="H30" s="41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5" t="s">
        <v>88</v>
      </c>
      <c r="B31" s="25"/>
      <c r="C31" s="42"/>
      <c r="D31" s="28"/>
      <c r="E31" s="10"/>
      <c r="F31" s="30"/>
      <c r="G31" s="32"/>
      <c r="H31" s="41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116</v>
      </c>
      <c r="B32" s="25"/>
      <c r="C32" s="42"/>
      <c r="D32" s="28"/>
      <c r="E32" s="10"/>
      <c r="F32" s="30"/>
      <c r="G32" s="32"/>
      <c r="H32" s="41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1" x14ac:dyDescent="0.25">
      <c r="A33" s="43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D2:D32 F2:F32 H2:H32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6" t="s">
        <v>152</v>
      </c>
      <c r="B1" s="34" t="s">
        <v>153</v>
      </c>
    </row>
    <row r="2" spans="1:24" x14ac:dyDescent="0.25">
      <c r="A2" s="40" t="s">
        <v>89</v>
      </c>
      <c r="B2" s="39" t="str">
        <f>M2&amp;N2&amp;O2&amp;P2&amp;Q2&amp;R2&amp;S2&amp;T2</f>
        <v>10111000001100000001100000000000</v>
      </c>
      <c r="C2" s="37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39" t="str">
        <f t="shared" ref="B3:B20" si="0">M3&amp;N3&amp;O3&amp;P3&amp;Q3&amp;R3&amp;S3&amp;T3</f>
        <v>01001000001010000010100000000000</v>
      </c>
      <c r="C3" s="38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39" t="str">
        <f t="shared" si="0"/>
        <v>01001000010100000001001000000000</v>
      </c>
      <c r="C4" s="38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39" t="str">
        <f t="shared" si="0"/>
        <v>00001000001010000010010000001100</v>
      </c>
      <c r="C5" s="38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39" t="str">
        <f t="shared" si="0"/>
        <v>01001000001100000000000000001010</v>
      </c>
      <c r="C6" s="38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39" t="str">
        <f t="shared" si="0"/>
        <v>00001000010010000001001000010100</v>
      </c>
      <c r="C7" s="38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39" t="str">
        <f t="shared" si="0"/>
        <v>01001000010100000000000000010010</v>
      </c>
      <c r="C8" s="38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39" t="str">
        <f t="shared" si="0"/>
        <v>00101000010010000001010000011100</v>
      </c>
      <c r="C9" s="38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39" t="str">
        <f t="shared" si="0"/>
        <v>00110000100001001010001000011010</v>
      </c>
      <c r="C10" s="38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39" t="str">
        <f t="shared" si="0"/>
        <v>11000000000000000000000000001010</v>
      </c>
      <c r="C11" s="38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39" t="e">
        <f t="shared" si="0"/>
        <v>#N/A</v>
      </c>
      <c r="C12" s="38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39" t="e">
        <f t="shared" si="0"/>
        <v>#N/A</v>
      </c>
      <c r="C13" s="38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39" t="e">
        <f t="shared" si="0"/>
        <v>#N/A</v>
      </c>
      <c r="C14" s="38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39" t="e">
        <f t="shared" si="0"/>
        <v>#N/A</v>
      </c>
      <c r="C15" s="38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39" t="e">
        <f t="shared" si="0"/>
        <v>#N/A</v>
      </c>
      <c r="C16" s="38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39" t="e">
        <f t="shared" si="0"/>
        <v>#N/A</v>
      </c>
      <c r="C17" s="38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39" t="e">
        <f t="shared" si="0"/>
        <v>#N/A</v>
      </c>
      <c r="C18" s="38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39" t="e">
        <f t="shared" si="0"/>
        <v>#N/A</v>
      </c>
      <c r="C19" s="38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39" t="e">
        <f t="shared" si="0"/>
        <v>#N/A</v>
      </c>
      <c r="C20" s="38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2024-11-06T09:44:43Z</dcterms:modified>
</cp:coreProperties>
</file>