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688" activeTab="6"/>
  </bookViews>
  <sheets>
    <sheet name="RollRate_Credits" sheetId="8" r:id="rId1"/>
    <sheet name="RollRate_Base" sheetId="9" r:id="rId2"/>
    <sheet name="-&gt;&gt;" sheetId="10" r:id="rId3"/>
    <sheet name="RollRate_Graphic" sheetId="11" r:id="rId4"/>
    <sheet name="Vintage_Credits" sheetId="12" r:id="rId5"/>
    <sheet name="Sheet2" sheetId="18" r:id="rId6"/>
    <sheet name="Vin_base" sheetId="17" r:id="rId7"/>
  </sheets>
  <definedNames>
    <definedName name="_xlnm._FilterDatabase" localSheetId="6" hidden="1">Vin_base!$A$1:$H$136</definedName>
  </definedNames>
  <calcPr calcId="145621"/>
  <pivotCaches>
    <pivotCache cacheId="0" r:id="rId8"/>
    <pivotCache cacheId="22" r:id="rId9"/>
  </pivotCaches>
</workbook>
</file>

<file path=xl/calcChain.xml><?xml version="1.0" encoding="utf-8"?>
<calcChain xmlns="http://schemas.openxmlformats.org/spreadsheetml/2006/main">
  <c r="F3" i="17" l="1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F23" i="17"/>
  <c r="G23" i="17"/>
  <c r="F24" i="17"/>
  <c r="G24" i="17"/>
  <c r="F25" i="17"/>
  <c r="G25" i="17"/>
  <c r="F26" i="17"/>
  <c r="G26" i="17"/>
  <c r="F27" i="17"/>
  <c r="G27" i="17"/>
  <c r="F28" i="17"/>
  <c r="G28" i="17"/>
  <c r="F29" i="17"/>
  <c r="G29" i="17"/>
  <c r="F30" i="17"/>
  <c r="G30" i="17"/>
  <c r="F31" i="17"/>
  <c r="G31" i="17"/>
  <c r="F32" i="17"/>
  <c r="G32" i="17"/>
  <c r="F33" i="17"/>
  <c r="G33" i="17"/>
  <c r="F34" i="17"/>
  <c r="G34" i="17"/>
  <c r="F35" i="17"/>
  <c r="G35" i="17"/>
  <c r="F36" i="17"/>
  <c r="G36" i="17"/>
  <c r="F37" i="17"/>
  <c r="G37" i="17"/>
  <c r="F38" i="17"/>
  <c r="G38" i="17"/>
  <c r="F39" i="17"/>
  <c r="G39" i="17"/>
  <c r="F40" i="17"/>
  <c r="G40" i="17"/>
  <c r="F41" i="17"/>
  <c r="G41" i="17"/>
  <c r="F42" i="17"/>
  <c r="G42" i="17"/>
  <c r="F43" i="17"/>
  <c r="G43" i="17"/>
  <c r="F44" i="17"/>
  <c r="G44" i="17"/>
  <c r="F45" i="17"/>
  <c r="G45" i="17"/>
  <c r="F46" i="17"/>
  <c r="G46" i="17"/>
  <c r="F47" i="17"/>
  <c r="G47" i="17"/>
  <c r="F48" i="17"/>
  <c r="G48" i="17"/>
  <c r="F49" i="17"/>
  <c r="G49" i="17"/>
  <c r="F50" i="17"/>
  <c r="G50" i="17"/>
  <c r="F51" i="17"/>
  <c r="G51" i="17"/>
  <c r="F52" i="17"/>
  <c r="G52" i="17"/>
  <c r="F53" i="17"/>
  <c r="G53" i="17"/>
  <c r="F54" i="17"/>
  <c r="G54" i="17"/>
  <c r="F55" i="17"/>
  <c r="G55" i="17"/>
  <c r="F56" i="17"/>
  <c r="G56" i="17"/>
  <c r="F57" i="17"/>
  <c r="G57" i="17"/>
  <c r="F58" i="17"/>
  <c r="G58" i="17"/>
  <c r="F59" i="17"/>
  <c r="G59" i="17"/>
  <c r="F60" i="17"/>
  <c r="G60" i="17"/>
  <c r="F61" i="17"/>
  <c r="G61" i="17"/>
  <c r="F62" i="17"/>
  <c r="G62" i="17"/>
  <c r="F63" i="17"/>
  <c r="G63" i="17"/>
  <c r="F64" i="17"/>
  <c r="G64" i="17"/>
  <c r="F65" i="17"/>
  <c r="G65" i="17"/>
  <c r="F66" i="17"/>
  <c r="G66" i="17"/>
  <c r="F67" i="17"/>
  <c r="G67" i="17"/>
  <c r="F68" i="17"/>
  <c r="G68" i="17"/>
  <c r="F69" i="17"/>
  <c r="G69" i="17"/>
  <c r="F70" i="17"/>
  <c r="G70" i="17"/>
  <c r="F71" i="17"/>
  <c r="G71" i="17"/>
  <c r="F72" i="17"/>
  <c r="G72" i="17"/>
  <c r="F73" i="17"/>
  <c r="G73" i="17"/>
  <c r="F74" i="17"/>
  <c r="G74" i="17"/>
  <c r="F75" i="17"/>
  <c r="G75" i="17"/>
  <c r="F76" i="17"/>
  <c r="G76" i="17"/>
  <c r="F77" i="17"/>
  <c r="G77" i="17"/>
  <c r="F78" i="17"/>
  <c r="G78" i="17"/>
  <c r="F79" i="17"/>
  <c r="G79" i="17"/>
  <c r="F80" i="17"/>
  <c r="G80" i="17"/>
  <c r="F81" i="17"/>
  <c r="G81" i="17"/>
  <c r="F82" i="17"/>
  <c r="G82" i="17"/>
  <c r="F83" i="17"/>
  <c r="G83" i="17"/>
  <c r="F84" i="17"/>
  <c r="G84" i="17"/>
  <c r="F85" i="17"/>
  <c r="G85" i="17"/>
  <c r="F86" i="17"/>
  <c r="G86" i="17"/>
  <c r="F87" i="17"/>
  <c r="G87" i="17"/>
  <c r="F88" i="17"/>
  <c r="G88" i="17"/>
  <c r="F89" i="17"/>
  <c r="G89" i="17"/>
  <c r="F90" i="17"/>
  <c r="G90" i="17"/>
  <c r="F91" i="17"/>
  <c r="G91" i="17"/>
  <c r="F92" i="17"/>
  <c r="G92" i="17"/>
  <c r="F93" i="17"/>
  <c r="G93" i="17"/>
  <c r="F94" i="17"/>
  <c r="G94" i="17"/>
  <c r="F95" i="17"/>
  <c r="G95" i="17"/>
  <c r="F96" i="17"/>
  <c r="G96" i="17"/>
  <c r="F97" i="17"/>
  <c r="G97" i="17"/>
  <c r="F98" i="17"/>
  <c r="G98" i="17"/>
  <c r="F99" i="17"/>
  <c r="G99" i="17"/>
  <c r="F100" i="17"/>
  <c r="G100" i="17"/>
  <c r="F101" i="17"/>
  <c r="G101" i="17"/>
  <c r="F102" i="17"/>
  <c r="G102" i="17"/>
  <c r="F103" i="17"/>
  <c r="G103" i="17"/>
  <c r="F104" i="17"/>
  <c r="G104" i="17"/>
  <c r="F105" i="17"/>
  <c r="G105" i="17"/>
  <c r="F106" i="17"/>
  <c r="G106" i="17"/>
  <c r="F107" i="17"/>
  <c r="G107" i="17"/>
  <c r="F108" i="17"/>
  <c r="G108" i="17"/>
  <c r="F109" i="17"/>
  <c r="G109" i="17"/>
  <c r="F110" i="17"/>
  <c r="G110" i="17"/>
  <c r="F111" i="17"/>
  <c r="G111" i="17"/>
  <c r="F112" i="17"/>
  <c r="G112" i="17"/>
  <c r="F113" i="17"/>
  <c r="G113" i="17"/>
  <c r="F114" i="17"/>
  <c r="G114" i="17"/>
  <c r="F115" i="17"/>
  <c r="G115" i="17"/>
  <c r="F116" i="17"/>
  <c r="G116" i="17"/>
  <c r="F117" i="17"/>
  <c r="G117" i="17"/>
  <c r="F118" i="17"/>
  <c r="G118" i="17"/>
  <c r="F119" i="17"/>
  <c r="G119" i="17"/>
  <c r="F120" i="17"/>
  <c r="G120" i="17"/>
  <c r="F121" i="17"/>
  <c r="G121" i="17"/>
  <c r="F122" i="17"/>
  <c r="G122" i="17"/>
  <c r="F123" i="17"/>
  <c r="G123" i="17"/>
  <c r="F124" i="17"/>
  <c r="G124" i="17"/>
  <c r="F125" i="17"/>
  <c r="G125" i="17"/>
  <c r="F126" i="17"/>
  <c r="G126" i="17"/>
  <c r="F127" i="17"/>
  <c r="G127" i="17"/>
  <c r="F128" i="17"/>
  <c r="G128" i="17"/>
  <c r="F129" i="17"/>
  <c r="G129" i="17"/>
  <c r="F130" i="17"/>
  <c r="G130" i="17"/>
  <c r="F131" i="17"/>
  <c r="G131" i="17"/>
  <c r="F132" i="17"/>
  <c r="G132" i="17"/>
  <c r="F133" i="17"/>
  <c r="G133" i="17"/>
  <c r="F134" i="17"/>
  <c r="G134" i="17"/>
  <c r="F135" i="17"/>
  <c r="G135" i="17"/>
  <c r="F136" i="17"/>
  <c r="G136" i="17"/>
  <c r="G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2" i="17"/>
  <c r="C136" i="17"/>
  <c r="C135" i="17"/>
  <c r="C134" i="17"/>
  <c r="C133" i="17"/>
  <c r="C132" i="17"/>
  <c r="C131" i="17"/>
  <c r="C130" i="17"/>
  <c r="C129" i="17"/>
  <c r="C128" i="17"/>
  <c r="C126" i="17"/>
  <c r="C127" i="17"/>
  <c r="C125" i="17"/>
  <c r="C123" i="17"/>
  <c r="C124" i="17"/>
  <c r="C122" i="17"/>
  <c r="C120" i="17"/>
  <c r="C121" i="17"/>
  <c r="C119" i="17"/>
  <c r="C116" i="17"/>
  <c r="C117" i="17"/>
  <c r="C118" i="17"/>
  <c r="C115" i="17"/>
  <c r="C112" i="17"/>
  <c r="C113" i="17"/>
  <c r="C114" i="17"/>
  <c r="C111" i="17"/>
  <c r="C108" i="17"/>
  <c r="C109" i="17"/>
  <c r="C110" i="17"/>
  <c r="C107" i="17"/>
  <c r="C103" i="17"/>
  <c r="C104" i="17"/>
  <c r="C105" i="17"/>
  <c r="C106" i="17"/>
  <c r="C102" i="17"/>
  <c r="C98" i="17"/>
  <c r="C99" i="17"/>
  <c r="C100" i="17"/>
  <c r="C101" i="17"/>
  <c r="C97" i="17"/>
  <c r="C93" i="17"/>
  <c r="C94" i="17"/>
  <c r="C95" i="17"/>
  <c r="C96" i="17"/>
  <c r="C92" i="17"/>
  <c r="C87" i="17"/>
  <c r="C88" i="17"/>
  <c r="C89" i="17"/>
  <c r="C90" i="17"/>
  <c r="C91" i="17"/>
  <c r="C86" i="17"/>
  <c r="C81" i="17"/>
  <c r="C82" i="17"/>
  <c r="C83" i="17"/>
  <c r="C84" i="17"/>
  <c r="C85" i="17"/>
  <c r="C80" i="17"/>
  <c r="C75" i="17"/>
  <c r="C76" i="17"/>
  <c r="C77" i="17"/>
  <c r="C78" i="17"/>
  <c r="C79" i="17"/>
  <c r="C74" i="17"/>
  <c r="C68" i="17"/>
  <c r="C69" i="17"/>
  <c r="C70" i="17"/>
  <c r="C71" i="17"/>
  <c r="C72" i="17"/>
  <c r="C73" i="17"/>
  <c r="C67" i="17"/>
  <c r="C61" i="17"/>
  <c r="C62" i="17"/>
  <c r="C63" i="17"/>
  <c r="C64" i="17"/>
  <c r="C65" i="17"/>
  <c r="C66" i="17"/>
  <c r="C60" i="17"/>
  <c r="C54" i="17"/>
  <c r="C55" i="17"/>
  <c r="C56" i="17"/>
  <c r="C57" i="17"/>
  <c r="C58" i="17"/>
  <c r="C59" i="17"/>
  <c r="C53" i="17"/>
  <c r="C46" i="17"/>
  <c r="C47" i="17"/>
  <c r="C48" i="17"/>
  <c r="C49" i="17"/>
  <c r="C50" i="17"/>
  <c r="C51" i="17"/>
  <c r="C52" i="17"/>
  <c r="C45" i="17"/>
  <c r="C38" i="17"/>
  <c r="C39" i="17"/>
  <c r="C40" i="17"/>
  <c r="C41" i="17"/>
  <c r="C42" i="17"/>
  <c r="C43" i="17"/>
  <c r="C44" i="17"/>
  <c r="C37" i="17"/>
  <c r="C36" i="17"/>
  <c r="C30" i="17"/>
  <c r="C31" i="17"/>
  <c r="C32" i="17"/>
  <c r="C33" i="17"/>
  <c r="C34" i="17"/>
  <c r="C35" i="17"/>
  <c r="C29" i="17"/>
  <c r="C21" i="17"/>
  <c r="C22" i="17"/>
  <c r="C23" i="17"/>
  <c r="C24" i="17"/>
  <c r="C25" i="17"/>
  <c r="C26" i="17"/>
  <c r="C27" i="17"/>
  <c r="C28" i="17"/>
  <c r="C20" i="17"/>
  <c r="C12" i="17"/>
  <c r="C13" i="17"/>
  <c r="C14" i="17"/>
  <c r="C15" i="17"/>
  <c r="C16" i="17"/>
  <c r="C17" i="17"/>
  <c r="C18" i="17"/>
  <c r="C19" i="17"/>
  <c r="C11" i="17"/>
  <c r="C3" i="17"/>
  <c r="C4" i="17"/>
  <c r="C5" i="17"/>
  <c r="C6" i="17"/>
  <c r="C7" i="17"/>
  <c r="C8" i="17"/>
  <c r="C9" i="17"/>
  <c r="C10" i="17"/>
  <c r="C2" i="17"/>
  <c r="A123" i="17"/>
  <c r="A126" i="17" s="1"/>
  <c r="A124" i="17"/>
  <c r="A122" i="17"/>
  <c r="A125" i="17" s="1"/>
  <c r="A112" i="17"/>
  <c r="A116" i="17" s="1"/>
  <c r="A113" i="17"/>
  <c r="A114" i="17"/>
  <c r="A117" i="17"/>
  <c r="A118" i="17"/>
  <c r="A111" i="17"/>
  <c r="A115" i="17" s="1"/>
  <c r="A98" i="17"/>
  <c r="A99" i="17"/>
  <c r="A100" i="17"/>
  <c r="A101" i="17"/>
  <c r="A97" i="17"/>
  <c r="A102" i="17" s="1"/>
  <c r="A81" i="17"/>
  <c r="A87" i="17" s="1"/>
  <c r="A82" i="17"/>
  <c r="A88" i="17" s="1"/>
  <c r="A83" i="17"/>
  <c r="A89" i="17" s="1"/>
  <c r="A84" i="17"/>
  <c r="A90" i="17" s="1"/>
  <c r="A85" i="17"/>
  <c r="A91" i="17" s="1"/>
  <c r="A80" i="17"/>
  <c r="A86" i="17" s="1"/>
  <c r="A61" i="17"/>
  <c r="A68" i="17" s="1"/>
  <c r="A62" i="17"/>
  <c r="A63" i="17"/>
  <c r="A70" i="17" s="1"/>
  <c r="A64" i="17"/>
  <c r="A65" i="17"/>
  <c r="A72" i="17" s="1"/>
  <c r="A66" i="17"/>
  <c r="A60" i="17"/>
  <c r="A67" i="17" s="1"/>
  <c r="A38" i="17"/>
  <c r="A39" i="17"/>
  <c r="A47" i="17" s="1"/>
  <c r="A40" i="17"/>
  <c r="A41" i="17"/>
  <c r="A49" i="17" s="1"/>
  <c r="A42" i="17"/>
  <c r="A43" i="17"/>
  <c r="A51" i="17" s="1"/>
  <c r="A44" i="17"/>
  <c r="A37" i="17"/>
  <c r="A12" i="17"/>
  <c r="A13" i="17"/>
  <c r="A14" i="17"/>
  <c r="A15" i="17"/>
  <c r="A16" i="17"/>
  <c r="A17" i="17"/>
  <c r="A26" i="17" s="1"/>
  <c r="A18" i="17"/>
  <c r="A19" i="17"/>
  <c r="A21" i="17"/>
  <c r="A23" i="17"/>
  <c r="A25" i="17"/>
  <c r="A11" i="17"/>
  <c r="V2" i="12"/>
  <c r="S2" i="12" s="1"/>
  <c r="P2" i="12" s="1"/>
  <c r="M2" i="12" s="1"/>
  <c r="J2" i="12" s="1"/>
  <c r="G2" i="12" s="1"/>
  <c r="D2" i="12" s="1"/>
  <c r="U2" i="12"/>
  <c r="T2" i="12"/>
  <c r="Q2" i="12" s="1"/>
  <c r="N2" i="12" s="1"/>
  <c r="K2" i="12" s="1"/>
  <c r="H2" i="12" s="1"/>
  <c r="E2" i="12" s="1"/>
  <c r="B2" i="12" s="1"/>
  <c r="R2" i="12"/>
  <c r="O2" i="12" s="1"/>
  <c r="L2" i="12" s="1"/>
  <c r="I2" i="12" s="1"/>
  <c r="F2" i="12" s="1"/>
  <c r="C2" i="12" s="1"/>
  <c r="A20" i="17" l="1"/>
  <c r="A24" i="17"/>
  <c r="A22" i="17"/>
  <c r="A28" i="17"/>
  <c r="A45" i="17"/>
  <c r="A73" i="17"/>
  <c r="A71" i="17"/>
  <c r="A69" i="17"/>
  <c r="A106" i="17"/>
  <c r="A104" i="17"/>
  <c r="A127" i="17"/>
  <c r="A27" i="17"/>
  <c r="A52" i="17"/>
  <c r="A50" i="17"/>
  <c r="A48" i="17"/>
  <c r="A46" i="17"/>
  <c r="A105" i="17"/>
  <c r="A103" i="17"/>
  <c r="F3" i="11"/>
  <c r="F4" i="11"/>
  <c r="F5" i="11"/>
  <c r="F6" i="11"/>
  <c r="F7" i="11"/>
  <c r="F8" i="11"/>
  <c r="F9" i="11"/>
  <c r="F10" i="11"/>
  <c r="F11" i="11"/>
  <c r="F12" i="11"/>
  <c r="F13" i="11"/>
  <c r="F2" i="11"/>
  <c r="C171" i="9"/>
  <c r="D170" i="9" s="1"/>
  <c r="C172" i="9"/>
  <c r="D171" i="9" s="1"/>
  <c r="C173" i="9"/>
  <c r="D172" i="9" s="1"/>
  <c r="E172" i="9" s="1"/>
  <c r="C174" i="9"/>
  <c r="D173" i="9" s="1"/>
  <c r="C175" i="9"/>
  <c r="D174" i="9" s="1"/>
  <c r="C176" i="9"/>
  <c r="C177" i="9"/>
  <c r="D176" i="9" s="1"/>
  <c r="C178" i="9"/>
  <c r="D177" i="9" s="1"/>
  <c r="C179" i="9"/>
  <c r="D178" i="9" s="1"/>
  <c r="E178" i="9" s="1"/>
  <c r="C180" i="9"/>
  <c r="D179" i="9" s="1"/>
  <c r="C181" i="9"/>
  <c r="C159" i="9"/>
  <c r="C160" i="9"/>
  <c r="C161" i="9"/>
  <c r="C162" i="9"/>
  <c r="C163" i="9"/>
  <c r="C164" i="9"/>
  <c r="C165" i="9"/>
  <c r="C166" i="9"/>
  <c r="C167" i="9"/>
  <c r="C168" i="9"/>
  <c r="C169" i="9"/>
  <c r="E169" i="9" s="1"/>
  <c r="C147" i="9"/>
  <c r="C148" i="9"/>
  <c r="C149" i="9"/>
  <c r="D148" i="9" s="1"/>
  <c r="C150" i="9"/>
  <c r="C151" i="9"/>
  <c r="D150" i="9" s="1"/>
  <c r="C152" i="9"/>
  <c r="D151" i="9" s="1"/>
  <c r="C153" i="9"/>
  <c r="D152" i="9" s="1"/>
  <c r="E152" i="9" s="1"/>
  <c r="C154" i="9"/>
  <c r="D153" i="9" s="1"/>
  <c r="C155" i="9"/>
  <c r="D154" i="9" s="1"/>
  <c r="E154" i="9" s="1"/>
  <c r="C156" i="9"/>
  <c r="D155" i="9" s="1"/>
  <c r="C157" i="9"/>
  <c r="D156" i="9" s="1"/>
  <c r="C135" i="9"/>
  <c r="D134" i="9" s="1"/>
  <c r="C136" i="9"/>
  <c r="E136" i="9" s="1"/>
  <c r="C137" i="9"/>
  <c r="D136" i="9" s="1"/>
  <c r="C138" i="9"/>
  <c r="D137" i="9" s="1"/>
  <c r="E137" i="9" s="1"/>
  <c r="C139" i="9"/>
  <c r="D138" i="9" s="1"/>
  <c r="C140" i="9"/>
  <c r="D139" i="9" s="1"/>
  <c r="E139" i="9" s="1"/>
  <c r="C141" i="9"/>
  <c r="D140" i="9" s="1"/>
  <c r="C142" i="9"/>
  <c r="D141" i="9" s="1"/>
  <c r="E141" i="9" s="1"/>
  <c r="C143" i="9"/>
  <c r="D142" i="9" s="1"/>
  <c r="C144" i="9"/>
  <c r="D143" i="9" s="1"/>
  <c r="E143" i="9" s="1"/>
  <c r="C145" i="9"/>
  <c r="D144" i="9" s="1"/>
  <c r="C123" i="9"/>
  <c r="D122" i="9" s="1"/>
  <c r="C124" i="9"/>
  <c r="D123" i="9" s="1"/>
  <c r="C125" i="9"/>
  <c r="D124" i="9" s="1"/>
  <c r="E124" i="9" s="1"/>
  <c r="C126" i="9"/>
  <c r="D125" i="9" s="1"/>
  <c r="C127" i="9"/>
  <c r="D126" i="9" s="1"/>
  <c r="E126" i="9" s="1"/>
  <c r="C128" i="9"/>
  <c r="D127" i="9" s="1"/>
  <c r="C129" i="9"/>
  <c r="D128" i="9" s="1"/>
  <c r="E128" i="9" s="1"/>
  <c r="C130" i="9"/>
  <c r="D129" i="9" s="1"/>
  <c r="C131" i="9"/>
  <c r="D130" i="9" s="1"/>
  <c r="E130" i="9" s="1"/>
  <c r="C132" i="9"/>
  <c r="D131" i="9" s="1"/>
  <c r="C133" i="9"/>
  <c r="D132" i="9" s="1"/>
  <c r="C111" i="9"/>
  <c r="D110" i="9" s="1"/>
  <c r="C112" i="9"/>
  <c r="D111" i="9" s="1"/>
  <c r="E111" i="9" s="1"/>
  <c r="C113" i="9"/>
  <c r="D112" i="9" s="1"/>
  <c r="C114" i="9"/>
  <c r="D113" i="9" s="1"/>
  <c r="E113" i="9" s="1"/>
  <c r="C115" i="9"/>
  <c r="D114" i="9" s="1"/>
  <c r="C116" i="9"/>
  <c r="D115" i="9" s="1"/>
  <c r="E115" i="9" s="1"/>
  <c r="C117" i="9"/>
  <c r="D116" i="9" s="1"/>
  <c r="C118" i="9"/>
  <c r="D117" i="9" s="1"/>
  <c r="E117" i="9" s="1"/>
  <c r="C119" i="9"/>
  <c r="D118" i="9" s="1"/>
  <c r="C120" i="9"/>
  <c r="C121" i="9"/>
  <c r="D120" i="9" s="1"/>
  <c r="D121" i="9" s="1"/>
  <c r="E121" i="9" s="1"/>
  <c r="C99" i="9"/>
  <c r="D98" i="9" s="1"/>
  <c r="E98" i="9" s="1"/>
  <c r="C100" i="9"/>
  <c r="C101" i="9"/>
  <c r="C102" i="9"/>
  <c r="D101" i="9" s="1"/>
  <c r="C103" i="9"/>
  <c r="D102" i="9" s="1"/>
  <c r="E102" i="9" s="1"/>
  <c r="C104" i="9"/>
  <c r="D103" i="9" s="1"/>
  <c r="E103" i="9" s="1"/>
  <c r="C105" i="9"/>
  <c r="D104" i="9" s="1"/>
  <c r="E104" i="9" s="1"/>
  <c r="C106" i="9"/>
  <c r="D105" i="9" s="1"/>
  <c r="E105" i="9" s="1"/>
  <c r="C107" i="9"/>
  <c r="D106" i="9" s="1"/>
  <c r="E106" i="9" s="1"/>
  <c r="C108" i="9"/>
  <c r="D107" i="9" s="1"/>
  <c r="E107" i="9" s="1"/>
  <c r="C109" i="9"/>
  <c r="D108" i="9" s="1"/>
  <c r="C87" i="9"/>
  <c r="C88" i="9"/>
  <c r="C89" i="9"/>
  <c r="C90" i="9"/>
  <c r="C91" i="9"/>
  <c r="D90" i="9" s="1"/>
  <c r="C92" i="9"/>
  <c r="D91" i="9" s="1"/>
  <c r="E91" i="9" s="1"/>
  <c r="C93" i="9"/>
  <c r="D92" i="9" s="1"/>
  <c r="E92" i="9" s="1"/>
  <c r="C94" i="9"/>
  <c r="D93" i="9" s="1"/>
  <c r="E93" i="9" s="1"/>
  <c r="C95" i="9"/>
  <c r="D94" i="9" s="1"/>
  <c r="E94" i="9" s="1"/>
  <c r="C96" i="9"/>
  <c r="D95" i="9" s="1"/>
  <c r="E95" i="9" s="1"/>
  <c r="C97" i="9"/>
  <c r="D96" i="9" s="1"/>
  <c r="C75" i="9"/>
  <c r="D74" i="9" s="1"/>
  <c r="E74" i="9" s="1"/>
  <c r="C76" i="9"/>
  <c r="D75" i="9" s="1"/>
  <c r="E75" i="9" s="1"/>
  <c r="C77" i="9"/>
  <c r="D76" i="9" s="1"/>
  <c r="E76" i="9" s="1"/>
  <c r="C78" i="9"/>
  <c r="D77" i="9" s="1"/>
  <c r="E77" i="9" s="1"/>
  <c r="C79" i="9"/>
  <c r="D78" i="9" s="1"/>
  <c r="E78" i="9" s="1"/>
  <c r="C80" i="9"/>
  <c r="D79" i="9" s="1"/>
  <c r="E79" i="9" s="1"/>
  <c r="C81" i="9"/>
  <c r="D80" i="9" s="1"/>
  <c r="E80" i="9" s="1"/>
  <c r="C82" i="9"/>
  <c r="D81" i="9" s="1"/>
  <c r="E81" i="9" s="1"/>
  <c r="C83" i="9"/>
  <c r="D82" i="9" s="1"/>
  <c r="E82" i="9" s="1"/>
  <c r="C84" i="9"/>
  <c r="D83" i="9" s="1"/>
  <c r="C85" i="9"/>
  <c r="D84" i="9" s="1"/>
  <c r="D85" i="9" s="1"/>
  <c r="E85" i="9" s="1"/>
  <c r="C63" i="9"/>
  <c r="D62" i="9" s="1"/>
  <c r="E62" i="9" s="1"/>
  <c r="C64" i="9"/>
  <c r="D63" i="9" s="1"/>
  <c r="E63" i="9" s="1"/>
  <c r="C65" i="9"/>
  <c r="C66" i="9"/>
  <c r="C67" i="9"/>
  <c r="D66" i="9" s="1"/>
  <c r="C68" i="9"/>
  <c r="D67" i="9" s="1"/>
  <c r="E67" i="9" s="1"/>
  <c r="C69" i="9"/>
  <c r="D68" i="9" s="1"/>
  <c r="E68" i="9" s="1"/>
  <c r="C70" i="9"/>
  <c r="D69" i="9" s="1"/>
  <c r="E69" i="9" s="1"/>
  <c r="C71" i="9"/>
  <c r="D70" i="9" s="1"/>
  <c r="E70" i="9" s="1"/>
  <c r="C72" i="9"/>
  <c r="D71" i="9" s="1"/>
  <c r="E71" i="9" s="1"/>
  <c r="C73" i="9"/>
  <c r="D72" i="9" s="1"/>
  <c r="C51" i="9"/>
  <c r="C52" i="9"/>
  <c r="D51" i="9" s="1"/>
  <c r="C53" i="9"/>
  <c r="D52" i="9" s="1"/>
  <c r="E52" i="9" s="1"/>
  <c r="C54" i="9"/>
  <c r="D53" i="9" s="1"/>
  <c r="E53" i="9" s="1"/>
  <c r="C55" i="9"/>
  <c r="D54" i="9" s="1"/>
  <c r="E54" i="9" s="1"/>
  <c r="C56" i="9"/>
  <c r="D55" i="9" s="1"/>
  <c r="E55" i="9" s="1"/>
  <c r="C57" i="9"/>
  <c r="D56" i="9" s="1"/>
  <c r="E56" i="9" s="1"/>
  <c r="C58" i="9"/>
  <c r="D57" i="9" s="1"/>
  <c r="E57" i="9" s="1"/>
  <c r="C59" i="9"/>
  <c r="D58" i="9" s="1"/>
  <c r="E58" i="9" s="1"/>
  <c r="C60" i="9"/>
  <c r="D59" i="9" s="1"/>
  <c r="E59" i="9" s="1"/>
  <c r="C61" i="9"/>
  <c r="D60" i="9" s="1"/>
  <c r="C39" i="9"/>
  <c r="D38" i="9" s="1"/>
  <c r="E38" i="9" s="1"/>
  <c r="C40" i="9"/>
  <c r="D39" i="9" s="1"/>
  <c r="E39" i="9" s="1"/>
  <c r="C41" i="9"/>
  <c r="D40" i="9" s="1"/>
  <c r="E40" i="9" s="1"/>
  <c r="C42" i="9"/>
  <c r="D41" i="9" s="1"/>
  <c r="E41" i="9" s="1"/>
  <c r="C43" i="9"/>
  <c r="D42" i="9" s="1"/>
  <c r="E42" i="9" s="1"/>
  <c r="C44" i="9"/>
  <c r="D43" i="9" s="1"/>
  <c r="E43" i="9" s="1"/>
  <c r="C45" i="9"/>
  <c r="D44" i="9" s="1"/>
  <c r="E44" i="9" s="1"/>
  <c r="C46" i="9"/>
  <c r="D45" i="9" s="1"/>
  <c r="E45" i="9" s="1"/>
  <c r="C47" i="9"/>
  <c r="D46" i="9" s="1"/>
  <c r="E46" i="9" s="1"/>
  <c r="C48" i="9"/>
  <c r="D47" i="9" s="1"/>
  <c r="E47" i="9" s="1"/>
  <c r="C49" i="9"/>
  <c r="D48" i="9" s="1"/>
  <c r="C27" i="9"/>
  <c r="D26" i="9" s="1"/>
  <c r="E26" i="9" s="1"/>
  <c r="C28" i="9"/>
  <c r="D27" i="9" s="1"/>
  <c r="E27" i="9" s="1"/>
  <c r="C29" i="9"/>
  <c r="D28" i="9" s="1"/>
  <c r="E28" i="9" s="1"/>
  <c r="C30" i="9"/>
  <c r="D29" i="9" s="1"/>
  <c r="E29" i="9" s="1"/>
  <c r="C31" i="9"/>
  <c r="D30" i="9" s="1"/>
  <c r="E30" i="9" s="1"/>
  <c r="C32" i="9"/>
  <c r="D31" i="9" s="1"/>
  <c r="E31" i="9" s="1"/>
  <c r="C33" i="9"/>
  <c r="D32" i="9" s="1"/>
  <c r="E32" i="9" s="1"/>
  <c r="C34" i="9"/>
  <c r="D33" i="9" s="1"/>
  <c r="E33" i="9" s="1"/>
  <c r="C35" i="9"/>
  <c r="D34" i="9" s="1"/>
  <c r="E34" i="9" s="1"/>
  <c r="C36" i="9"/>
  <c r="D35" i="9" s="1"/>
  <c r="E35" i="9" s="1"/>
  <c r="C37" i="9"/>
  <c r="D36" i="9" s="1"/>
  <c r="C15" i="9"/>
  <c r="D14" i="9" s="1"/>
  <c r="E14" i="9" s="1"/>
  <c r="C16" i="9"/>
  <c r="D15" i="9" s="1"/>
  <c r="E15" i="9" s="1"/>
  <c r="C17" i="9"/>
  <c r="D16" i="9" s="1"/>
  <c r="E16" i="9" s="1"/>
  <c r="C18" i="9"/>
  <c r="D17" i="9" s="1"/>
  <c r="E17" i="9" s="1"/>
  <c r="C19" i="9"/>
  <c r="D18" i="9" s="1"/>
  <c r="E18" i="9" s="1"/>
  <c r="C20" i="9"/>
  <c r="D19" i="9" s="1"/>
  <c r="E19" i="9" s="1"/>
  <c r="C21" i="9"/>
  <c r="D20" i="9" s="1"/>
  <c r="E20" i="9" s="1"/>
  <c r="C22" i="9"/>
  <c r="D21" i="9" s="1"/>
  <c r="E21" i="9" s="1"/>
  <c r="C23" i="9"/>
  <c r="D22" i="9" s="1"/>
  <c r="E22" i="9" s="1"/>
  <c r="C24" i="9"/>
  <c r="D23" i="9" s="1"/>
  <c r="E23" i="9" s="1"/>
  <c r="C25" i="9"/>
  <c r="D24" i="9" s="1"/>
  <c r="C3" i="9"/>
  <c r="D2" i="9" s="1"/>
  <c r="E2" i="9" s="1"/>
  <c r="C4" i="9"/>
  <c r="D3" i="9" s="1"/>
  <c r="E3" i="9" s="1"/>
  <c r="C5" i="9"/>
  <c r="D4" i="9" s="1"/>
  <c r="E4" i="9" s="1"/>
  <c r="C6" i="9"/>
  <c r="D5" i="9" s="1"/>
  <c r="E5" i="9" s="1"/>
  <c r="C7" i="9"/>
  <c r="C8" i="9"/>
  <c r="C9" i="9"/>
  <c r="D8" i="9" s="1"/>
  <c r="C10" i="9"/>
  <c r="C11" i="9"/>
  <c r="D10" i="9" s="1"/>
  <c r="C12" i="9"/>
  <c r="C13" i="9"/>
  <c r="D12" i="9" s="1"/>
  <c r="D13" i="9" s="1"/>
  <c r="E13" i="9" s="1"/>
  <c r="C170" i="9"/>
  <c r="C158" i="9"/>
  <c r="C146" i="9"/>
  <c r="C134" i="9"/>
  <c r="C122" i="9"/>
  <c r="C110" i="9"/>
  <c r="C98" i="9"/>
  <c r="C86" i="9"/>
  <c r="C74" i="9"/>
  <c r="C62" i="9"/>
  <c r="C50" i="9"/>
  <c r="C38" i="9"/>
  <c r="C26" i="9"/>
  <c r="C14" i="9"/>
  <c r="C2" i="9"/>
  <c r="Q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B15" i="8"/>
  <c r="D136" i="17" l="1"/>
  <c r="D135" i="17"/>
  <c r="D134" i="17"/>
  <c r="E24" i="9"/>
  <c r="D25" i="9"/>
  <c r="E25" i="9" s="1"/>
  <c r="E48" i="9"/>
  <c r="D49" i="9"/>
  <c r="E49" i="9" s="1"/>
  <c r="E72" i="9"/>
  <c r="D73" i="9"/>
  <c r="E73" i="9" s="1"/>
  <c r="E96" i="9"/>
  <c r="D97" i="9"/>
  <c r="E97" i="9" s="1"/>
  <c r="E36" i="9"/>
  <c r="D37" i="9"/>
  <c r="E37" i="9" s="1"/>
  <c r="E60" i="9"/>
  <c r="D61" i="9"/>
  <c r="E61" i="9" s="1"/>
  <c r="E108" i="9"/>
  <c r="D109" i="9"/>
  <c r="E109" i="9" s="1"/>
  <c r="E83" i="9"/>
  <c r="E118" i="9"/>
  <c r="E116" i="9"/>
  <c r="E114" i="9"/>
  <c r="E112" i="9"/>
  <c r="E110" i="9"/>
  <c r="E131" i="9"/>
  <c r="E129" i="9"/>
  <c r="E127" i="9"/>
  <c r="E125" i="9"/>
  <c r="E144" i="9"/>
  <c r="D145" i="9"/>
  <c r="E145" i="9" s="1"/>
  <c r="E142" i="9"/>
  <c r="E140" i="9"/>
  <c r="E138" i="9"/>
  <c r="E134" i="9"/>
  <c r="E155" i="9"/>
  <c r="E153" i="9"/>
  <c r="E179" i="9"/>
  <c r="E177" i="9"/>
  <c r="E176" i="9"/>
  <c r="E171" i="9"/>
  <c r="E51" i="9"/>
  <c r="E66" i="9"/>
  <c r="E90" i="9"/>
  <c r="E101" i="9"/>
  <c r="D133" i="9"/>
  <c r="E133" i="9" s="1"/>
  <c r="E132" i="9"/>
  <c r="E122" i="9"/>
  <c r="D157" i="9"/>
  <c r="E157" i="9" s="1"/>
  <c r="E156" i="9"/>
  <c r="D180" i="9"/>
  <c r="E180" i="9" s="1"/>
  <c r="E181" i="9"/>
  <c r="E170" i="9"/>
  <c r="E151" i="9"/>
  <c r="E150" i="9"/>
  <c r="D149" i="9"/>
  <c r="E149" i="9" s="1"/>
  <c r="E148" i="9"/>
  <c r="E147" i="9"/>
  <c r="D147" i="9"/>
  <c r="D146" i="9"/>
  <c r="E146" i="9" s="1"/>
  <c r="D135" i="9"/>
  <c r="E135" i="9" s="1"/>
  <c r="E173" i="9"/>
  <c r="E12" i="9"/>
  <c r="D11" i="9"/>
  <c r="E10" i="9"/>
  <c r="E11" i="9"/>
  <c r="D9" i="9"/>
  <c r="E8" i="9"/>
  <c r="E9" i="9"/>
  <c r="D7" i="9"/>
  <c r="E7" i="9" s="1"/>
  <c r="D6" i="9"/>
  <c r="E6" i="9" s="1"/>
  <c r="D65" i="9"/>
  <c r="E65" i="9" s="1"/>
  <c r="D64" i="9"/>
  <c r="E64" i="9" s="1"/>
  <c r="D50" i="9"/>
  <c r="E50" i="9" s="1"/>
  <c r="E123" i="9"/>
  <c r="E89" i="9"/>
  <c r="D89" i="9"/>
  <c r="E88" i="9"/>
  <c r="D88" i="9"/>
  <c r="E87" i="9"/>
  <c r="D87" i="9"/>
  <c r="D86" i="9"/>
  <c r="E86" i="9" s="1"/>
  <c r="E84" i="9"/>
  <c r="E168" i="9"/>
  <c r="D168" i="9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75" i="9"/>
  <c r="E175" i="9" s="1"/>
  <c r="E174" i="9"/>
  <c r="E120" i="9"/>
  <c r="D119" i="9"/>
  <c r="E119" i="9" s="1"/>
  <c r="D161" i="9"/>
  <c r="E161" i="9" s="1"/>
  <c r="D160" i="9"/>
  <c r="E160" i="9" s="1"/>
  <c r="D100" i="9"/>
  <c r="E100" i="9" s="1"/>
  <c r="D99" i="9"/>
  <c r="E99" i="9" s="1"/>
  <c r="D159" i="9"/>
  <c r="E159" i="9" s="1"/>
  <c r="D158" i="9"/>
  <c r="E158" i="9" s="1"/>
</calcChain>
</file>

<file path=xl/sharedStrings.xml><?xml version="1.0" encoding="utf-8"?>
<sst xmlns="http://schemas.openxmlformats.org/spreadsheetml/2006/main" count="34" uniqueCount="22">
  <si>
    <t>month</t>
  </si>
  <si>
    <t>same</t>
  </si>
  <si>
    <t>KY</t>
  </si>
  <si>
    <t>Count of KY</t>
  </si>
  <si>
    <t>Row Labels</t>
  </si>
  <si>
    <t>Grand Total</t>
  </si>
  <si>
    <t>Column Labels</t>
  </si>
  <si>
    <t>start</t>
  </si>
  <si>
    <t>finish</t>
  </si>
  <si>
    <t>finish2</t>
  </si>
  <si>
    <t>bez zmin</t>
  </si>
  <si>
    <t>pohirsh</t>
  </si>
  <si>
    <t>pokrasch</t>
  </si>
  <si>
    <t>dpd</t>
  </si>
  <si>
    <t>id</t>
  </si>
  <si>
    <t>period</t>
  </si>
  <si>
    <t>live</t>
  </si>
  <si>
    <t>30+</t>
  </si>
  <si>
    <t>60+</t>
  </si>
  <si>
    <t>90+</t>
  </si>
  <si>
    <t>Count of 30+</t>
  </si>
  <si>
    <t>live2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</si>
</sst>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Fill="1" applyBorder="1"/>
    <xf numFmtId="0" fontId="2" fillId="6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0" fillId="2" borderId="1" xfId="0" applyFill="1" applyBorder="1"/>
    <xf numFmtId="0" fontId="0" fillId="10" borderId="1" xfId="0" applyFill="1" applyBorder="1"/>
    <xf numFmtId="0" fontId="7" fillId="8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8" borderId="1" xfId="0" applyFill="1" applyBorder="1"/>
    <xf numFmtId="0" fontId="0" fillId="12" borderId="1" xfId="0" applyFill="1" applyBorder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5" fillId="0" borderId="3" xfId="0" applyFont="1" applyBorder="1" applyAlignment="1">
      <alignment horizontal="left"/>
    </xf>
    <xf numFmtId="0" fontId="5" fillId="0" borderId="3" xfId="0" applyNumberFormat="1" applyFont="1" applyBorder="1"/>
    <xf numFmtId="0" fontId="6" fillId="15" borderId="1" xfId="0" applyFont="1" applyFill="1" applyBorder="1" applyAlignment="1">
      <alignment horizontal="center" vertical="center"/>
    </xf>
    <xf numFmtId="9" fontId="0" fillId="0" borderId="0" xfId="1" applyFont="1"/>
    <xf numFmtId="0" fontId="0" fillId="16" borderId="0" xfId="0" applyFill="1"/>
    <xf numFmtId="0" fontId="0" fillId="2" borderId="0" xfId="0" applyFill="1"/>
    <xf numFmtId="0" fontId="0" fillId="0" borderId="1" xfId="0" applyFill="1" applyBorder="1"/>
    <xf numFmtId="0" fontId="6" fillId="1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RollRate_Graphic!$A$2:$A$12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RollRate_Graphic!$F$2:$F$12</c:f>
              <c:numCache>
                <c:formatCode>0%</c:formatCode>
                <c:ptCount val="11"/>
                <c:pt idx="0">
                  <c:v>0.17</c:v>
                </c:pt>
                <c:pt idx="1">
                  <c:v>0.82352941176470584</c:v>
                </c:pt>
                <c:pt idx="2">
                  <c:v>0.9285714285714286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5776"/>
        <c:axId val="118557312"/>
      </c:lineChart>
      <c:catAx>
        <c:axId val="1185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>
            <a:solidFill>
              <a:schemeClr val="tx1"/>
            </a:solidFill>
          </a:ln>
        </c:spPr>
        <c:crossAx val="118557312"/>
        <c:crosses val="autoZero"/>
        <c:auto val="1"/>
        <c:lblAlgn val="ctr"/>
        <c:lblOffset val="100"/>
        <c:noMultiLvlLbl val="0"/>
      </c:catAx>
      <c:valAx>
        <c:axId val="118557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55577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0</xdr:row>
      <xdr:rowOff>9524</xdr:rowOff>
    </xdr:from>
    <xdr:to>
      <xdr:col>17</xdr:col>
      <xdr:colOff>76199</xdr:colOff>
      <xdr:row>26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71.553731365741" createdVersion="4" refreshedVersion="4" minRefreshableVersion="3" recordCount="180">
  <cacheSource type="worksheet">
    <worksheetSource ref="A1:E181" sheet="RollRate_Base"/>
  </cacheSource>
  <cacheFields count="5">
    <cacheField name="KY" numFmtId="0">
      <sharedItems containsSemiMixedTypes="0" containsString="0" containsNumber="1" containsInteger="1" minValue="101" maxValue="115"/>
    </cacheField>
    <cacheField name="month" numFmtId="0">
      <sharedItems containsSemiMixedTypes="0" containsString="0" containsNumber="1" containsInteger="1" minValue="1" maxValue="12"/>
    </cacheField>
    <cacheField name="start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finish" numFmtId="0">
      <sharedItems containsSemiMixedTypes="0" containsString="0" containsNumber="1" containsInteger="1" minValue="0" maxValue="11"/>
    </cacheField>
    <cacheField name="finish2" numFmtId="0">
      <sharedItems count="3">
        <s v="bez zmin"/>
        <s v="pohirsh"/>
        <s v="pokras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72.992734490741" createdVersion="4" refreshedVersion="4" minRefreshableVersion="3" recordCount="135">
  <cacheSource type="worksheet">
    <worksheetSource ref="A1:H136" sheet="Vin_base"/>
  </cacheSource>
  <cacheFields count="8">
    <cacheField name="id" numFmtId="0">
      <sharedItems containsSemiMixedTypes="0" containsString="0" containsNumber="1" containsInteger="1" minValue="11" maxValue="37"/>
    </cacheField>
    <cacheField name="period" numFmtId="0">
      <sharedItems containsSemiMixedTypes="0" containsString="0" containsNumber="1" containsInteger="1" minValue="2008" maxValue="2016" count="9">
        <n v="2008"/>
        <n v="2009"/>
        <n v="2010"/>
        <n v="2011"/>
        <n v="2012"/>
        <n v="2013"/>
        <n v="2014"/>
        <n v="2015"/>
        <n v="2016"/>
      </sharedItems>
    </cacheField>
    <cacheField name="dpd" numFmtId="0">
      <sharedItems containsSemiMixedTypes="0" containsString="0" containsNumber="1" containsInteger="1" minValue="0" maxValue="8"/>
    </cacheField>
    <cacheField name="liv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30+" numFmtId="0">
      <sharedItems containsSemiMixedTypes="0" containsString="0" containsNumber="1" containsInteger="1" minValue="0" maxValue="1"/>
    </cacheField>
    <cacheField name="60+" numFmtId="0">
      <sharedItems containsSemiMixedTypes="0" containsString="0" containsNumber="1" containsInteger="1" minValue="0" maxValue="1"/>
    </cacheField>
    <cacheField name="90+" numFmtId="0">
      <sharedItems containsSemiMixedTypes="0" containsString="0" containsNumber="1" containsInteger="1" minValue="0" maxValue="1"/>
    </cacheField>
    <cacheField name="live2" numFmtId="0">
      <sharedItems containsSemiMixedTypes="0" containsString="0" containsNumber="1" containsInteger="1" minValue="1" maxValue="9" count="9"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n v="101"/>
    <n v="1"/>
    <x v="0"/>
    <n v="0"/>
    <x v="0"/>
  </r>
  <r>
    <n v="101"/>
    <n v="2"/>
    <x v="0"/>
    <n v="1"/>
    <x v="1"/>
  </r>
  <r>
    <n v="101"/>
    <n v="3"/>
    <x v="1"/>
    <n v="2"/>
    <x v="1"/>
  </r>
  <r>
    <n v="101"/>
    <n v="4"/>
    <x v="2"/>
    <n v="3"/>
    <x v="1"/>
  </r>
  <r>
    <n v="101"/>
    <n v="5"/>
    <x v="3"/>
    <n v="4"/>
    <x v="1"/>
  </r>
  <r>
    <n v="101"/>
    <n v="6"/>
    <x v="4"/>
    <n v="5"/>
    <x v="1"/>
  </r>
  <r>
    <n v="101"/>
    <n v="7"/>
    <x v="5"/>
    <n v="6"/>
    <x v="1"/>
  </r>
  <r>
    <n v="101"/>
    <n v="8"/>
    <x v="6"/>
    <n v="7"/>
    <x v="1"/>
  </r>
  <r>
    <n v="101"/>
    <n v="9"/>
    <x v="7"/>
    <n v="8"/>
    <x v="1"/>
  </r>
  <r>
    <n v="101"/>
    <n v="10"/>
    <x v="8"/>
    <n v="9"/>
    <x v="1"/>
  </r>
  <r>
    <n v="101"/>
    <n v="11"/>
    <x v="9"/>
    <n v="10"/>
    <x v="1"/>
  </r>
  <r>
    <n v="101"/>
    <n v="12"/>
    <x v="10"/>
    <n v="11"/>
    <x v="1"/>
  </r>
  <r>
    <n v="102"/>
    <n v="1"/>
    <x v="0"/>
    <n v="0"/>
    <x v="0"/>
  </r>
  <r>
    <n v="102"/>
    <n v="2"/>
    <x v="0"/>
    <n v="0"/>
    <x v="0"/>
  </r>
  <r>
    <n v="102"/>
    <n v="3"/>
    <x v="0"/>
    <n v="1"/>
    <x v="1"/>
  </r>
  <r>
    <n v="102"/>
    <n v="4"/>
    <x v="1"/>
    <n v="2"/>
    <x v="1"/>
  </r>
  <r>
    <n v="102"/>
    <n v="5"/>
    <x v="2"/>
    <n v="3"/>
    <x v="1"/>
  </r>
  <r>
    <n v="102"/>
    <n v="6"/>
    <x v="3"/>
    <n v="4"/>
    <x v="1"/>
  </r>
  <r>
    <n v="102"/>
    <n v="7"/>
    <x v="4"/>
    <n v="5"/>
    <x v="1"/>
  </r>
  <r>
    <n v="102"/>
    <n v="8"/>
    <x v="5"/>
    <n v="6"/>
    <x v="1"/>
  </r>
  <r>
    <n v="102"/>
    <n v="9"/>
    <x v="6"/>
    <n v="7"/>
    <x v="1"/>
  </r>
  <r>
    <n v="102"/>
    <n v="10"/>
    <x v="7"/>
    <n v="8"/>
    <x v="1"/>
  </r>
  <r>
    <n v="102"/>
    <n v="11"/>
    <x v="8"/>
    <n v="9"/>
    <x v="1"/>
  </r>
  <r>
    <n v="102"/>
    <n v="12"/>
    <x v="9"/>
    <n v="10"/>
    <x v="1"/>
  </r>
  <r>
    <n v="103"/>
    <n v="1"/>
    <x v="0"/>
    <n v="0"/>
    <x v="0"/>
  </r>
  <r>
    <n v="103"/>
    <n v="2"/>
    <x v="0"/>
    <n v="0"/>
    <x v="0"/>
  </r>
  <r>
    <n v="103"/>
    <n v="3"/>
    <x v="0"/>
    <n v="0"/>
    <x v="0"/>
  </r>
  <r>
    <n v="103"/>
    <n v="4"/>
    <x v="0"/>
    <n v="1"/>
    <x v="1"/>
  </r>
  <r>
    <n v="103"/>
    <n v="5"/>
    <x v="1"/>
    <n v="2"/>
    <x v="1"/>
  </r>
  <r>
    <n v="103"/>
    <n v="6"/>
    <x v="2"/>
    <n v="3"/>
    <x v="1"/>
  </r>
  <r>
    <n v="103"/>
    <n v="7"/>
    <x v="3"/>
    <n v="4"/>
    <x v="1"/>
  </r>
  <r>
    <n v="103"/>
    <n v="8"/>
    <x v="4"/>
    <n v="5"/>
    <x v="1"/>
  </r>
  <r>
    <n v="103"/>
    <n v="9"/>
    <x v="5"/>
    <n v="6"/>
    <x v="1"/>
  </r>
  <r>
    <n v="103"/>
    <n v="10"/>
    <x v="6"/>
    <n v="7"/>
    <x v="1"/>
  </r>
  <r>
    <n v="103"/>
    <n v="11"/>
    <x v="7"/>
    <n v="8"/>
    <x v="1"/>
  </r>
  <r>
    <n v="103"/>
    <n v="12"/>
    <x v="8"/>
    <n v="9"/>
    <x v="1"/>
  </r>
  <r>
    <n v="104"/>
    <n v="1"/>
    <x v="0"/>
    <n v="0"/>
    <x v="0"/>
  </r>
  <r>
    <n v="104"/>
    <n v="2"/>
    <x v="0"/>
    <n v="0"/>
    <x v="0"/>
  </r>
  <r>
    <n v="104"/>
    <n v="3"/>
    <x v="0"/>
    <n v="0"/>
    <x v="0"/>
  </r>
  <r>
    <n v="104"/>
    <n v="4"/>
    <x v="0"/>
    <n v="0"/>
    <x v="0"/>
  </r>
  <r>
    <n v="104"/>
    <n v="5"/>
    <x v="0"/>
    <n v="1"/>
    <x v="1"/>
  </r>
  <r>
    <n v="104"/>
    <n v="6"/>
    <x v="1"/>
    <n v="2"/>
    <x v="1"/>
  </r>
  <r>
    <n v="104"/>
    <n v="7"/>
    <x v="2"/>
    <n v="3"/>
    <x v="1"/>
  </r>
  <r>
    <n v="104"/>
    <n v="8"/>
    <x v="3"/>
    <n v="4"/>
    <x v="1"/>
  </r>
  <r>
    <n v="104"/>
    <n v="9"/>
    <x v="4"/>
    <n v="5"/>
    <x v="1"/>
  </r>
  <r>
    <n v="104"/>
    <n v="10"/>
    <x v="5"/>
    <n v="6"/>
    <x v="1"/>
  </r>
  <r>
    <n v="104"/>
    <n v="11"/>
    <x v="6"/>
    <n v="7"/>
    <x v="1"/>
  </r>
  <r>
    <n v="104"/>
    <n v="12"/>
    <x v="7"/>
    <n v="8"/>
    <x v="1"/>
  </r>
  <r>
    <n v="105"/>
    <n v="1"/>
    <x v="0"/>
    <n v="0"/>
    <x v="0"/>
  </r>
  <r>
    <n v="105"/>
    <n v="2"/>
    <x v="0"/>
    <n v="0"/>
    <x v="0"/>
  </r>
  <r>
    <n v="105"/>
    <n v="3"/>
    <x v="0"/>
    <n v="0"/>
    <x v="0"/>
  </r>
  <r>
    <n v="105"/>
    <n v="4"/>
    <x v="0"/>
    <n v="0"/>
    <x v="0"/>
  </r>
  <r>
    <n v="105"/>
    <n v="5"/>
    <x v="0"/>
    <n v="0"/>
    <x v="0"/>
  </r>
  <r>
    <n v="105"/>
    <n v="6"/>
    <x v="0"/>
    <n v="1"/>
    <x v="1"/>
  </r>
  <r>
    <n v="105"/>
    <n v="7"/>
    <x v="1"/>
    <n v="2"/>
    <x v="1"/>
  </r>
  <r>
    <n v="105"/>
    <n v="8"/>
    <x v="2"/>
    <n v="3"/>
    <x v="1"/>
  </r>
  <r>
    <n v="105"/>
    <n v="9"/>
    <x v="3"/>
    <n v="4"/>
    <x v="1"/>
  </r>
  <r>
    <n v="105"/>
    <n v="10"/>
    <x v="4"/>
    <n v="5"/>
    <x v="1"/>
  </r>
  <r>
    <n v="105"/>
    <n v="11"/>
    <x v="5"/>
    <n v="6"/>
    <x v="1"/>
  </r>
  <r>
    <n v="105"/>
    <n v="12"/>
    <x v="6"/>
    <n v="7"/>
    <x v="1"/>
  </r>
  <r>
    <n v="106"/>
    <n v="1"/>
    <x v="0"/>
    <n v="0"/>
    <x v="0"/>
  </r>
  <r>
    <n v="106"/>
    <n v="2"/>
    <x v="0"/>
    <n v="0"/>
    <x v="0"/>
  </r>
  <r>
    <n v="106"/>
    <n v="3"/>
    <x v="0"/>
    <n v="0"/>
    <x v="0"/>
  </r>
  <r>
    <n v="106"/>
    <n v="4"/>
    <x v="0"/>
    <n v="0"/>
    <x v="0"/>
  </r>
  <r>
    <n v="106"/>
    <n v="5"/>
    <x v="0"/>
    <n v="0"/>
    <x v="0"/>
  </r>
  <r>
    <n v="106"/>
    <n v="6"/>
    <x v="0"/>
    <n v="0"/>
    <x v="0"/>
  </r>
  <r>
    <n v="106"/>
    <n v="7"/>
    <x v="0"/>
    <n v="1"/>
    <x v="1"/>
  </r>
  <r>
    <n v="106"/>
    <n v="8"/>
    <x v="1"/>
    <n v="2"/>
    <x v="1"/>
  </r>
  <r>
    <n v="106"/>
    <n v="9"/>
    <x v="2"/>
    <n v="3"/>
    <x v="1"/>
  </r>
  <r>
    <n v="106"/>
    <n v="10"/>
    <x v="3"/>
    <n v="4"/>
    <x v="1"/>
  </r>
  <r>
    <n v="106"/>
    <n v="11"/>
    <x v="4"/>
    <n v="5"/>
    <x v="1"/>
  </r>
  <r>
    <n v="106"/>
    <n v="12"/>
    <x v="5"/>
    <n v="6"/>
    <x v="1"/>
  </r>
  <r>
    <n v="107"/>
    <n v="1"/>
    <x v="0"/>
    <n v="0"/>
    <x v="0"/>
  </r>
  <r>
    <n v="107"/>
    <n v="2"/>
    <x v="0"/>
    <n v="0"/>
    <x v="0"/>
  </r>
  <r>
    <n v="107"/>
    <n v="3"/>
    <x v="0"/>
    <n v="0"/>
    <x v="0"/>
  </r>
  <r>
    <n v="107"/>
    <n v="4"/>
    <x v="0"/>
    <n v="0"/>
    <x v="0"/>
  </r>
  <r>
    <n v="107"/>
    <n v="5"/>
    <x v="0"/>
    <n v="0"/>
    <x v="0"/>
  </r>
  <r>
    <n v="107"/>
    <n v="6"/>
    <x v="0"/>
    <n v="0"/>
    <x v="0"/>
  </r>
  <r>
    <n v="107"/>
    <n v="7"/>
    <x v="0"/>
    <n v="1"/>
    <x v="1"/>
  </r>
  <r>
    <n v="107"/>
    <n v="8"/>
    <x v="1"/>
    <n v="2"/>
    <x v="1"/>
  </r>
  <r>
    <n v="107"/>
    <n v="9"/>
    <x v="2"/>
    <n v="3"/>
    <x v="1"/>
  </r>
  <r>
    <n v="107"/>
    <n v="10"/>
    <x v="3"/>
    <n v="4"/>
    <x v="1"/>
  </r>
  <r>
    <n v="107"/>
    <n v="11"/>
    <x v="4"/>
    <n v="5"/>
    <x v="1"/>
  </r>
  <r>
    <n v="107"/>
    <n v="12"/>
    <x v="5"/>
    <n v="6"/>
    <x v="1"/>
  </r>
  <r>
    <n v="108"/>
    <n v="1"/>
    <x v="0"/>
    <n v="0"/>
    <x v="0"/>
  </r>
  <r>
    <n v="108"/>
    <n v="2"/>
    <x v="0"/>
    <n v="0"/>
    <x v="0"/>
  </r>
  <r>
    <n v="108"/>
    <n v="3"/>
    <x v="0"/>
    <n v="0"/>
    <x v="0"/>
  </r>
  <r>
    <n v="108"/>
    <n v="4"/>
    <x v="0"/>
    <n v="0"/>
    <x v="0"/>
  </r>
  <r>
    <n v="108"/>
    <n v="5"/>
    <x v="0"/>
    <n v="0"/>
    <x v="0"/>
  </r>
  <r>
    <n v="108"/>
    <n v="6"/>
    <x v="0"/>
    <n v="0"/>
    <x v="0"/>
  </r>
  <r>
    <n v="108"/>
    <n v="7"/>
    <x v="0"/>
    <n v="1"/>
    <x v="1"/>
  </r>
  <r>
    <n v="108"/>
    <n v="8"/>
    <x v="1"/>
    <n v="2"/>
    <x v="1"/>
  </r>
  <r>
    <n v="108"/>
    <n v="9"/>
    <x v="2"/>
    <n v="3"/>
    <x v="1"/>
  </r>
  <r>
    <n v="108"/>
    <n v="10"/>
    <x v="3"/>
    <n v="4"/>
    <x v="1"/>
  </r>
  <r>
    <n v="108"/>
    <n v="11"/>
    <x v="4"/>
    <n v="5"/>
    <x v="1"/>
  </r>
  <r>
    <n v="108"/>
    <n v="12"/>
    <x v="5"/>
    <n v="6"/>
    <x v="1"/>
  </r>
  <r>
    <n v="109"/>
    <n v="1"/>
    <x v="0"/>
    <n v="0"/>
    <x v="0"/>
  </r>
  <r>
    <n v="109"/>
    <n v="2"/>
    <x v="0"/>
    <n v="0"/>
    <x v="0"/>
  </r>
  <r>
    <n v="109"/>
    <n v="3"/>
    <x v="0"/>
    <n v="0"/>
    <x v="0"/>
  </r>
  <r>
    <n v="109"/>
    <n v="4"/>
    <x v="0"/>
    <n v="0"/>
    <x v="0"/>
  </r>
  <r>
    <n v="109"/>
    <n v="5"/>
    <x v="0"/>
    <n v="0"/>
    <x v="0"/>
  </r>
  <r>
    <n v="109"/>
    <n v="6"/>
    <x v="0"/>
    <n v="0"/>
    <x v="0"/>
  </r>
  <r>
    <n v="109"/>
    <n v="7"/>
    <x v="0"/>
    <n v="1"/>
    <x v="1"/>
  </r>
  <r>
    <n v="109"/>
    <n v="8"/>
    <x v="1"/>
    <n v="2"/>
    <x v="1"/>
  </r>
  <r>
    <n v="109"/>
    <n v="9"/>
    <x v="2"/>
    <n v="3"/>
    <x v="1"/>
  </r>
  <r>
    <n v="109"/>
    <n v="10"/>
    <x v="3"/>
    <n v="4"/>
    <x v="1"/>
  </r>
  <r>
    <n v="109"/>
    <n v="11"/>
    <x v="4"/>
    <n v="5"/>
    <x v="1"/>
  </r>
  <r>
    <n v="109"/>
    <n v="12"/>
    <x v="5"/>
    <n v="6"/>
    <x v="1"/>
  </r>
  <r>
    <n v="110"/>
    <n v="1"/>
    <x v="0"/>
    <n v="0"/>
    <x v="0"/>
  </r>
  <r>
    <n v="110"/>
    <n v="2"/>
    <x v="0"/>
    <n v="0"/>
    <x v="0"/>
  </r>
  <r>
    <n v="110"/>
    <n v="3"/>
    <x v="0"/>
    <n v="0"/>
    <x v="0"/>
  </r>
  <r>
    <n v="110"/>
    <n v="4"/>
    <x v="0"/>
    <n v="0"/>
    <x v="0"/>
  </r>
  <r>
    <n v="110"/>
    <n v="5"/>
    <x v="0"/>
    <n v="0"/>
    <x v="0"/>
  </r>
  <r>
    <n v="110"/>
    <n v="6"/>
    <x v="0"/>
    <n v="0"/>
    <x v="0"/>
  </r>
  <r>
    <n v="110"/>
    <n v="7"/>
    <x v="0"/>
    <n v="0"/>
    <x v="0"/>
  </r>
  <r>
    <n v="110"/>
    <n v="8"/>
    <x v="0"/>
    <n v="1"/>
    <x v="1"/>
  </r>
  <r>
    <n v="110"/>
    <n v="9"/>
    <x v="1"/>
    <n v="2"/>
    <x v="1"/>
  </r>
  <r>
    <n v="110"/>
    <n v="10"/>
    <x v="2"/>
    <n v="3"/>
    <x v="1"/>
  </r>
  <r>
    <n v="110"/>
    <n v="11"/>
    <x v="3"/>
    <n v="4"/>
    <x v="1"/>
  </r>
  <r>
    <n v="110"/>
    <n v="12"/>
    <x v="4"/>
    <n v="5"/>
    <x v="1"/>
  </r>
  <r>
    <n v="111"/>
    <n v="1"/>
    <x v="0"/>
    <n v="0"/>
    <x v="0"/>
  </r>
  <r>
    <n v="111"/>
    <n v="2"/>
    <x v="0"/>
    <n v="0"/>
    <x v="0"/>
  </r>
  <r>
    <n v="111"/>
    <n v="3"/>
    <x v="0"/>
    <n v="0"/>
    <x v="0"/>
  </r>
  <r>
    <n v="111"/>
    <n v="4"/>
    <x v="0"/>
    <n v="0"/>
    <x v="0"/>
  </r>
  <r>
    <n v="111"/>
    <n v="5"/>
    <x v="0"/>
    <n v="0"/>
    <x v="0"/>
  </r>
  <r>
    <n v="111"/>
    <n v="6"/>
    <x v="0"/>
    <n v="0"/>
    <x v="0"/>
  </r>
  <r>
    <n v="111"/>
    <n v="7"/>
    <x v="0"/>
    <n v="0"/>
    <x v="0"/>
  </r>
  <r>
    <n v="111"/>
    <n v="8"/>
    <x v="0"/>
    <n v="1"/>
    <x v="1"/>
  </r>
  <r>
    <n v="111"/>
    <n v="9"/>
    <x v="1"/>
    <n v="2"/>
    <x v="1"/>
  </r>
  <r>
    <n v="111"/>
    <n v="10"/>
    <x v="2"/>
    <n v="3"/>
    <x v="1"/>
  </r>
  <r>
    <n v="111"/>
    <n v="11"/>
    <x v="3"/>
    <n v="4"/>
    <x v="1"/>
  </r>
  <r>
    <n v="111"/>
    <n v="12"/>
    <x v="4"/>
    <n v="5"/>
    <x v="1"/>
  </r>
  <r>
    <n v="112"/>
    <n v="1"/>
    <x v="0"/>
    <n v="0"/>
    <x v="0"/>
  </r>
  <r>
    <n v="112"/>
    <n v="2"/>
    <x v="0"/>
    <n v="0"/>
    <x v="0"/>
  </r>
  <r>
    <n v="112"/>
    <n v="3"/>
    <x v="0"/>
    <n v="0"/>
    <x v="0"/>
  </r>
  <r>
    <n v="112"/>
    <n v="4"/>
    <x v="0"/>
    <n v="0"/>
    <x v="0"/>
  </r>
  <r>
    <n v="112"/>
    <n v="5"/>
    <x v="0"/>
    <n v="0"/>
    <x v="0"/>
  </r>
  <r>
    <n v="112"/>
    <n v="6"/>
    <x v="0"/>
    <n v="0"/>
    <x v="0"/>
  </r>
  <r>
    <n v="112"/>
    <n v="7"/>
    <x v="0"/>
    <n v="0"/>
    <x v="0"/>
  </r>
  <r>
    <n v="112"/>
    <n v="8"/>
    <x v="0"/>
    <n v="1"/>
    <x v="1"/>
  </r>
  <r>
    <n v="112"/>
    <n v="9"/>
    <x v="1"/>
    <n v="2"/>
    <x v="1"/>
  </r>
  <r>
    <n v="112"/>
    <n v="10"/>
    <x v="2"/>
    <n v="3"/>
    <x v="1"/>
  </r>
  <r>
    <n v="112"/>
    <n v="11"/>
    <x v="3"/>
    <n v="4"/>
    <x v="1"/>
  </r>
  <r>
    <n v="112"/>
    <n v="12"/>
    <x v="4"/>
    <n v="5"/>
    <x v="1"/>
  </r>
  <r>
    <n v="113"/>
    <n v="1"/>
    <x v="0"/>
    <n v="0"/>
    <x v="0"/>
  </r>
  <r>
    <n v="113"/>
    <n v="2"/>
    <x v="0"/>
    <n v="0"/>
    <x v="0"/>
  </r>
  <r>
    <n v="113"/>
    <n v="3"/>
    <x v="0"/>
    <n v="0"/>
    <x v="0"/>
  </r>
  <r>
    <n v="113"/>
    <n v="4"/>
    <x v="0"/>
    <n v="0"/>
    <x v="0"/>
  </r>
  <r>
    <n v="113"/>
    <n v="5"/>
    <x v="0"/>
    <n v="0"/>
    <x v="0"/>
  </r>
  <r>
    <n v="113"/>
    <n v="6"/>
    <x v="0"/>
    <n v="0"/>
    <x v="0"/>
  </r>
  <r>
    <n v="113"/>
    <n v="7"/>
    <x v="0"/>
    <n v="0"/>
    <x v="0"/>
  </r>
  <r>
    <n v="113"/>
    <n v="8"/>
    <x v="0"/>
    <n v="0"/>
    <x v="0"/>
  </r>
  <r>
    <n v="113"/>
    <n v="9"/>
    <x v="0"/>
    <n v="1"/>
    <x v="1"/>
  </r>
  <r>
    <n v="113"/>
    <n v="10"/>
    <x v="1"/>
    <n v="2"/>
    <x v="1"/>
  </r>
  <r>
    <n v="113"/>
    <n v="11"/>
    <x v="2"/>
    <n v="3"/>
    <x v="1"/>
  </r>
  <r>
    <n v="113"/>
    <n v="12"/>
    <x v="3"/>
    <n v="4"/>
    <x v="1"/>
  </r>
  <r>
    <n v="114"/>
    <n v="1"/>
    <x v="0"/>
    <n v="0"/>
    <x v="0"/>
  </r>
  <r>
    <n v="114"/>
    <n v="2"/>
    <x v="0"/>
    <n v="0"/>
    <x v="0"/>
  </r>
  <r>
    <n v="114"/>
    <n v="3"/>
    <x v="0"/>
    <n v="1"/>
    <x v="1"/>
  </r>
  <r>
    <n v="114"/>
    <n v="4"/>
    <x v="1"/>
    <n v="2"/>
    <x v="1"/>
  </r>
  <r>
    <n v="114"/>
    <n v="5"/>
    <x v="2"/>
    <n v="0"/>
    <x v="2"/>
  </r>
  <r>
    <n v="114"/>
    <n v="6"/>
    <x v="0"/>
    <n v="0"/>
    <x v="0"/>
  </r>
  <r>
    <n v="114"/>
    <n v="7"/>
    <x v="0"/>
    <n v="0"/>
    <x v="0"/>
  </r>
  <r>
    <n v="114"/>
    <n v="8"/>
    <x v="0"/>
    <n v="0"/>
    <x v="0"/>
  </r>
  <r>
    <n v="114"/>
    <n v="9"/>
    <x v="0"/>
    <n v="0"/>
    <x v="0"/>
  </r>
  <r>
    <n v="114"/>
    <n v="10"/>
    <x v="0"/>
    <n v="0"/>
    <x v="0"/>
  </r>
  <r>
    <n v="114"/>
    <n v="11"/>
    <x v="0"/>
    <n v="0"/>
    <x v="0"/>
  </r>
  <r>
    <n v="114"/>
    <n v="12"/>
    <x v="0"/>
    <n v="0"/>
    <x v="0"/>
  </r>
  <r>
    <n v="115"/>
    <n v="1"/>
    <x v="0"/>
    <n v="1"/>
    <x v="1"/>
  </r>
  <r>
    <n v="115"/>
    <n v="2"/>
    <x v="1"/>
    <n v="0"/>
    <x v="2"/>
  </r>
  <r>
    <n v="115"/>
    <n v="3"/>
    <x v="0"/>
    <n v="1"/>
    <x v="1"/>
  </r>
  <r>
    <n v="115"/>
    <n v="4"/>
    <x v="1"/>
    <n v="0"/>
    <x v="2"/>
  </r>
  <r>
    <n v="115"/>
    <n v="5"/>
    <x v="0"/>
    <n v="1"/>
    <x v="1"/>
  </r>
  <r>
    <n v="115"/>
    <n v="6"/>
    <x v="1"/>
    <n v="0"/>
    <x v="2"/>
  </r>
  <r>
    <n v="115"/>
    <n v="7"/>
    <x v="0"/>
    <n v="0"/>
    <x v="0"/>
  </r>
  <r>
    <n v="115"/>
    <n v="8"/>
    <x v="0"/>
    <n v="0"/>
    <x v="0"/>
  </r>
  <r>
    <n v="115"/>
    <n v="9"/>
    <x v="0"/>
    <n v="0"/>
    <x v="0"/>
  </r>
  <r>
    <n v="115"/>
    <n v="10"/>
    <x v="0"/>
    <n v="0"/>
    <x v="0"/>
  </r>
  <r>
    <n v="115"/>
    <n v="11"/>
    <x v="0"/>
    <n v="0"/>
    <x v="0"/>
  </r>
  <r>
    <n v="115"/>
    <n v="12"/>
    <x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n v="11"/>
    <x v="0"/>
    <n v="0"/>
    <x v="0"/>
    <n v="0"/>
    <n v="0"/>
    <n v="0"/>
    <x v="0"/>
  </r>
  <r>
    <n v="11"/>
    <x v="1"/>
    <n v="1"/>
    <x v="1"/>
    <n v="1"/>
    <n v="0"/>
    <n v="0"/>
    <x v="1"/>
  </r>
  <r>
    <n v="11"/>
    <x v="2"/>
    <n v="2"/>
    <x v="2"/>
    <n v="1"/>
    <n v="1"/>
    <n v="0"/>
    <x v="2"/>
  </r>
  <r>
    <n v="11"/>
    <x v="3"/>
    <n v="3"/>
    <x v="3"/>
    <n v="1"/>
    <n v="1"/>
    <n v="1"/>
    <x v="3"/>
  </r>
  <r>
    <n v="11"/>
    <x v="4"/>
    <n v="4"/>
    <x v="4"/>
    <n v="1"/>
    <n v="1"/>
    <n v="1"/>
    <x v="4"/>
  </r>
  <r>
    <n v="11"/>
    <x v="5"/>
    <n v="5"/>
    <x v="5"/>
    <n v="1"/>
    <n v="1"/>
    <n v="1"/>
    <x v="5"/>
  </r>
  <r>
    <n v="11"/>
    <x v="6"/>
    <n v="6"/>
    <x v="6"/>
    <n v="1"/>
    <n v="1"/>
    <n v="1"/>
    <x v="6"/>
  </r>
  <r>
    <n v="11"/>
    <x v="7"/>
    <n v="7"/>
    <x v="7"/>
    <n v="1"/>
    <n v="1"/>
    <n v="1"/>
    <x v="7"/>
  </r>
  <r>
    <n v="11"/>
    <x v="8"/>
    <n v="8"/>
    <x v="8"/>
    <n v="1"/>
    <n v="1"/>
    <n v="1"/>
    <x v="8"/>
  </r>
  <r>
    <n v="12"/>
    <x v="0"/>
    <n v="0"/>
    <x v="0"/>
    <n v="0"/>
    <n v="0"/>
    <n v="0"/>
    <x v="0"/>
  </r>
  <r>
    <n v="12"/>
    <x v="1"/>
    <n v="0"/>
    <x v="1"/>
    <n v="0"/>
    <n v="0"/>
    <n v="0"/>
    <x v="1"/>
  </r>
  <r>
    <n v="12"/>
    <x v="2"/>
    <n v="0"/>
    <x v="2"/>
    <n v="0"/>
    <n v="0"/>
    <n v="0"/>
    <x v="2"/>
  </r>
  <r>
    <n v="12"/>
    <x v="3"/>
    <n v="0"/>
    <x v="3"/>
    <n v="0"/>
    <n v="0"/>
    <n v="0"/>
    <x v="3"/>
  </r>
  <r>
    <n v="12"/>
    <x v="4"/>
    <n v="0"/>
    <x v="4"/>
    <n v="0"/>
    <n v="0"/>
    <n v="0"/>
    <x v="4"/>
  </r>
  <r>
    <n v="12"/>
    <x v="5"/>
    <n v="0"/>
    <x v="5"/>
    <n v="0"/>
    <n v="0"/>
    <n v="0"/>
    <x v="5"/>
  </r>
  <r>
    <n v="12"/>
    <x v="6"/>
    <n v="1"/>
    <x v="6"/>
    <n v="1"/>
    <n v="0"/>
    <n v="0"/>
    <x v="6"/>
  </r>
  <r>
    <n v="12"/>
    <x v="7"/>
    <n v="2"/>
    <x v="7"/>
    <n v="1"/>
    <n v="1"/>
    <n v="0"/>
    <x v="7"/>
  </r>
  <r>
    <n v="12"/>
    <x v="8"/>
    <n v="3"/>
    <x v="8"/>
    <n v="1"/>
    <n v="1"/>
    <n v="1"/>
    <x v="8"/>
  </r>
  <r>
    <n v="13"/>
    <x v="0"/>
    <n v="0"/>
    <x v="0"/>
    <n v="0"/>
    <n v="0"/>
    <n v="0"/>
    <x v="0"/>
  </r>
  <r>
    <n v="13"/>
    <x v="1"/>
    <n v="0"/>
    <x v="1"/>
    <n v="0"/>
    <n v="0"/>
    <n v="0"/>
    <x v="1"/>
  </r>
  <r>
    <n v="13"/>
    <x v="2"/>
    <n v="0"/>
    <x v="2"/>
    <n v="0"/>
    <n v="0"/>
    <n v="0"/>
    <x v="2"/>
  </r>
  <r>
    <n v="13"/>
    <x v="3"/>
    <n v="1"/>
    <x v="3"/>
    <n v="1"/>
    <n v="0"/>
    <n v="0"/>
    <x v="3"/>
  </r>
  <r>
    <n v="13"/>
    <x v="4"/>
    <n v="1"/>
    <x v="4"/>
    <n v="1"/>
    <n v="0"/>
    <n v="0"/>
    <x v="4"/>
  </r>
  <r>
    <n v="13"/>
    <x v="5"/>
    <n v="2"/>
    <x v="5"/>
    <n v="1"/>
    <n v="1"/>
    <n v="0"/>
    <x v="5"/>
  </r>
  <r>
    <n v="13"/>
    <x v="6"/>
    <n v="2"/>
    <x v="6"/>
    <n v="1"/>
    <n v="1"/>
    <n v="0"/>
    <x v="6"/>
  </r>
  <r>
    <n v="13"/>
    <x v="7"/>
    <n v="3"/>
    <x v="7"/>
    <n v="1"/>
    <n v="1"/>
    <n v="1"/>
    <x v="7"/>
  </r>
  <r>
    <n v="13"/>
    <x v="8"/>
    <n v="3"/>
    <x v="8"/>
    <n v="1"/>
    <n v="1"/>
    <n v="1"/>
    <x v="8"/>
  </r>
  <r>
    <n v="14"/>
    <x v="1"/>
    <n v="0"/>
    <x v="0"/>
    <n v="0"/>
    <n v="0"/>
    <n v="0"/>
    <x v="1"/>
  </r>
  <r>
    <n v="14"/>
    <x v="2"/>
    <n v="1"/>
    <x v="1"/>
    <n v="1"/>
    <n v="0"/>
    <n v="0"/>
    <x v="2"/>
  </r>
  <r>
    <n v="14"/>
    <x v="3"/>
    <n v="2"/>
    <x v="2"/>
    <n v="1"/>
    <n v="1"/>
    <n v="0"/>
    <x v="3"/>
  </r>
  <r>
    <n v="14"/>
    <x v="4"/>
    <n v="3"/>
    <x v="3"/>
    <n v="1"/>
    <n v="1"/>
    <n v="1"/>
    <x v="4"/>
  </r>
  <r>
    <n v="14"/>
    <x v="5"/>
    <n v="0"/>
    <x v="4"/>
    <n v="0"/>
    <n v="0"/>
    <n v="0"/>
    <x v="5"/>
  </r>
  <r>
    <n v="14"/>
    <x v="6"/>
    <n v="1"/>
    <x v="5"/>
    <n v="1"/>
    <n v="0"/>
    <n v="0"/>
    <x v="6"/>
  </r>
  <r>
    <n v="14"/>
    <x v="7"/>
    <n v="0"/>
    <x v="6"/>
    <n v="0"/>
    <n v="0"/>
    <n v="0"/>
    <x v="7"/>
  </r>
  <r>
    <n v="14"/>
    <x v="8"/>
    <n v="0"/>
    <x v="7"/>
    <n v="0"/>
    <n v="0"/>
    <n v="0"/>
    <x v="8"/>
  </r>
  <r>
    <n v="15"/>
    <x v="1"/>
    <n v="0"/>
    <x v="0"/>
    <n v="0"/>
    <n v="0"/>
    <n v="0"/>
    <x v="1"/>
  </r>
  <r>
    <n v="15"/>
    <x v="2"/>
    <n v="0"/>
    <x v="1"/>
    <n v="0"/>
    <n v="0"/>
    <n v="0"/>
    <x v="2"/>
  </r>
  <r>
    <n v="15"/>
    <x v="3"/>
    <n v="1"/>
    <x v="2"/>
    <n v="1"/>
    <n v="0"/>
    <n v="0"/>
    <x v="3"/>
  </r>
  <r>
    <n v="15"/>
    <x v="4"/>
    <n v="2"/>
    <x v="3"/>
    <n v="1"/>
    <n v="1"/>
    <n v="0"/>
    <x v="4"/>
  </r>
  <r>
    <n v="15"/>
    <x v="5"/>
    <n v="0"/>
    <x v="4"/>
    <n v="0"/>
    <n v="0"/>
    <n v="0"/>
    <x v="5"/>
  </r>
  <r>
    <n v="15"/>
    <x v="6"/>
    <n v="0"/>
    <x v="5"/>
    <n v="0"/>
    <n v="0"/>
    <n v="0"/>
    <x v="6"/>
  </r>
  <r>
    <n v="15"/>
    <x v="7"/>
    <n v="1"/>
    <x v="6"/>
    <n v="1"/>
    <n v="0"/>
    <n v="0"/>
    <x v="7"/>
  </r>
  <r>
    <n v="15"/>
    <x v="8"/>
    <n v="2"/>
    <x v="7"/>
    <n v="1"/>
    <n v="1"/>
    <n v="0"/>
    <x v="8"/>
  </r>
  <r>
    <n v="16"/>
    <x v="1"/>
    <n v="0"/>
    <x v="0"/>
    <n v="0"/>
    <n v="0"/>
    <n v="0"/>
    <x v="1"/>
  </r>
  <r>
    <n v="16"/>
    <x v="2"/>
    <n v="0"/>
    <x v="1"/>
    <n v="0"/>
    <n v="0"/>
    <n v="0"/>
    <x v="2"/>
  </r>
  <r>
    <n v="16"/>
    <x v="3"/>
    <n v="0"/>
    <x v="2"/>
    <n v="0"/>
    <n v="0"/>
    <n v="0"/>
    <x v="3"/>
  </r>
  <r>
    <n v="16"/>
    <x v="4"/>
    <n v="1"/>
    <x v="3"/>
    <n v="1"/>
    <n v="0"/>
    <n v="0"/>
    <x v="4"/>
  </r>
  <r>
    <n v="16"/>
    <x v="5"/>
    <n v="1"/>
    <x v="4"/>
    <n v="1"/>
    <n v="0"/>
    <n v="0"/>
    <x v="5"/>
  </r>
  <r>
    <n v="16"/>
    <x v="6"/>
    <n v="1"/>
    <x v="5"/>
    <n v="1"/>
    <n v="0"/>
    <n v="0"/>
    <x v="6"/>
  </r>
  <r>
    <n v="16"/>
    <x v="7"/>
    <n v="0"/>
    <x v="6"/>
    <n v="0"/>
    <n v="0"/>
    <n v="0"/>
    <x v="7"/>
  </r>
  <r>
    <n v="16"/>
    <x v="8"/>
    <n v="1"/>
    <x v="7"/>
    <n v="1"/>
    <n v="0"/>
    <n v="0"/>
    <x v="8"/>
  </r>
  <r>
    <n v="17"/>
    <x v="2"/>
    <n v="0"/>
    <x v="0"/>
    <n v="0"/>
    <n v="0"/>
    <n v="0"/>
    <x v="2"/>
  </r>
  <r>
    <n v="17"/>
    <x v="3"/>
    <n v="0"/>
    <x v="1"/>
    <n v="0"/>
    <n v="0"/>
    <n v="0"/>
    <x v="3"/>
  </r>
  <r>
    <n v="17"/>
    <x v="4"/>
    <n v="0"/>
    <x v="2"/>
    <n v="0"/>
    <n v="0"/>
    <n v="0"/>
    <x v="4"/>
  </r>
  <r>
    <n v="17"/>
    <x v="5"/>
    <n v="0"/>
    <x v="3"/>
    <n v="0"/>
    <n v="0"/>
    <n v="0"/>
    <x v="5"/>
  </r>
  <r>
    <n v="17"/>
    <x v="6"/>
    <n v="1"/>
    <x v="4"/>
    <n v="1"/>
    <n v="0"/>
    <n v="0"/>
    <x v="6"/>
  </r>
  <r>
    <n v="17"/>
    <x v="7"/>
    <n v="2"/>
    <x v="5"/>
    <n v="1"/>
    <n v="1"/>
    <n v="0"/>
    <x v="7"/>
  </r>
  <r>
    <n v="17"/>
    <x v="8"/>
    <n v="3"/>
    <x v="6"/>
    <n v="1"/>
    <n v="1"/>
    <n v="1"/>
    <x v="8"/>
  </r>
  <r>
    <n v="18"/>
    <x v="2"/>
    <n v="0"/>
    <x v="0"/>
    <n v="0"/>
    <n v="0"/>
    <n v="0"/>
    <x v="2"/>
  </r>
  <r>
    <n v="18"/>
    <x v="3"/>
    <n v="1"/>
    <x v="1"/>
    <n v="1"/>
    <n v="0"/>
    <n v="0"/>
    <x v="3"/>
  </r>
  <r>
    <n v="18"/>
    <x v="4"/>
    <n v="2"/>
    <x v="2"/>
    <n v="1"/>
    <n v="1"/>
    <n v="0"/>
    <x v="4"/>
  </r>
  <r>
    <n v="18"/>
    <x v="5"/>
    <n v="3"/>
    <x v="3"/>
    <n v="1"/>
    <n v="1"/>
    <n v="1"/>
    <x v="5"/>
  </r>
  <r>
    <n v="18"/>
    <x v="6"/>
    <n v="4"/>
    <x v="4"/>
    <n v="1"/>
    <n v="1"/>
    <n v="1"/>
    <x v="6"/>
  </r>
  <r>
    <n v="18"/>
    <x v="7"/>
    <n v="5"/>
    <x v="5"/>
    <n v="1"/>
    <n v="1"/>
    <n v="1"/>
    <x v="7"/>
  </r>
  <r>
    <n v="18"/>
    <x v="8"/>
    <n v="6"/>
    <x v="6"/>
    <n v="1"/>
    <n v="1"/>
    <n v="1"/>
    <x v="8"/>
  </r>
  <r>
    <n v="19"/>
    <x v="2"/>
    <n v="0"/>
    <x v="0"/>
    <n v="0"/>
    <n v="0"/>
    <n v="0"/>
    <x v="2"/>
  </r>
  <r>
    <n v="19"/>
    <x v="3"/>
    <n v="0"/>
    <x v="1"/>
    <n v="0"/>
    <n v="0"/>
    <n v="0"/>
    <x v="3"/>
  </r>
  <r>
    <n v="19"/>
    <x v="4"/>
    <n v="1"/>
    <x v="2"/>
    <n v="1"/>
    <n v="0"/>
    <n v="0"/>
    <x v="4"/>
  </r>
  <r>
    <n v="19"/>
    <x v="5"/>
    <n v="2"/>
    <x v="3"/>
    <n v="1"/>
    <n v="1"/>
    <n v="0"/>
    <x v="5"/>
  </r>
  <r>
    <n v="19"/>
    <x v="6"/>
    <n v="3"/>
    <x v="4"/>
    <n v="1"/>
    <n v="1"/>
    <n v="1"/>
    <x v="6"/>
  </r>
  <r>
    <n v="19"/>
    <x v="7"/>
    <n v="4"/>
    <x v="5"/>
    <n v="1"/>
    <n v="1"/>
    <n v="1"/>
    <x v="7"/>
  </r>
  <r>
    <n v="19"/>
    <x v="8"/>
    <n v="5"/>
    <x v="6"/>
    <n v="1"/>
    <n v="1"/>
    <n v="1"/>
    <x v="8"/>
  </r>
  <r>
    <n v="20"/>
    <x v="3"/>
    <n v="0"/>
    <x v="0"/>
    <n v="0"/>
    <n v="0"/>
    <n v="0"/>
    <x v="3"/>
  </r>
  <r>
    <n v="20"/>
    <x v="4"/>
    <n v="0"/>
    <x v="1"/>
    <n v="0"/>
    <n v="0"/>
    <n v="0"/>
    <x v="4"/>
  </r>
  <r>
    <n v="20"/>
    <x v="5"/>
    <n v="0"/>
    <x v="2"/>
    <n v="0"/>
    <n v="0"/>
    <n v="0"/>
    <x v="5"/>
  </r>
  <r>
    <n v="20"/>
    <x v="6"/>
    <n v="0"/>
    <x v="3"/>
    <n v="0"/>
    <n v="0"/>
    <n v="0"/>
    <x v="6"/>
  </r>
  <r>
    <n v="20"/>
    <x v="7"/>
    <n v="0"/>
    <x v="4"/>
    <n v="0"/>
    <n v="0"/>
    <n v="0"/>
    <x v="7"/>
  </r>
  <r>
    <n v="20"/>
    <x v="8"/>
    <n v="1"/>
    <x v="5"/>
    <n v="1"/>
    <n v="0"/>
    <n v="0"/>
    <x v="8"/>
  </r>
  <r>
    <n v="21"/>
    <x v="3"/>
    <n v="0"/>
    <x v="0"/>
    <n v="0"/>
    <n v="0"/>
    <n v="0"/>
    <x v="3"/>
  </r>
  <r>
    <n v="21"/>
    <x v="4"/>
    <n v="0"/>
    <x v="1"/>
    <n v="0"/>
    <n v="0"/>
    <n v="0"/>
    <x v="4"/>
  </r>
  <r>
    <n v="21"/>
    <x v="5"/>
    <n v="0"/>
    <x v="2"/>
    <n v="0"/>
    <n v="0"/>
    <n v="0"/>
    <x v="5"/>
  </r>
  <r>
    <n v="21"/>
    <x v="6"/>
    <n v="0"/>
    <x v="3"/>
    <n v="0"/>
    <n v="0"/>
    <n v="0"/>
    <x v="6"/>
  </r>
  <r>
    <n v="21"/>
    <x v="7"/>
    <n v="0"/>
    <x v="4"/>
    <n v="0"/>
    <n v="0"/>
    <n v="0"/>
    <x v="7"/>
  </r>
  <r>
    <n v="21"/>
    <x v="8"/>
    <n v="0"/>
    <x v="5"/>
    <n v="0"/>
    <n v="0"/>
    <n v="0"/>
    <x v="8"/>
  </r>
  <r>
    <n v="22"/>
    <x v="3"/>
    <n v="0"/>
    <x v="0"/>
    <n v="0"/>
    <n v="0"/>
    <n v="0"/>
    <x v="3"/>
  </r>
  <r>
    <n v="22"/>
    <x v="4"/>
    <n v="0"/>
    <x v="1"/>
    <n v="0"/>
    <n v="0"/>
    <n v="0"/>
    <x v="4"/>
  </r>
  <r>
    <n v="22"/>
    <x v="5"/>
    <n v="0"/>
    <x v="2"/>
    <n v="0"/>
    <n v="0"/>
    <n v="0"/>
    <x v="5"/>
  </r>
  <r>
    <n v="22"/>
    <x v="6"/>
    <n v="0"/>
    <x v="3"/>
    <n v="0"/>
    <n v="0"/>
    <n v="0"/>
    <x v="6"/>
  </r>
  <r>
    <n v="22"/>
    <x v="7"/>
    <n v="0"/>
    <x v="4"/>
    <n v="0"/>
    <n v="0"/>
    <n v="0"/>
    <x v="7"/>
  </r>
  <r>
    <n v="22"/>
    <x v="8"/>
    <n v="0"/>
    <x v="5"/>
    <n v="0"/>
    <n v="0"/>
    <n v="0"/>
    <x v="8"/>
  </r>
  <r>
    <n v="23"/>
    <x v="4"/>
    <n v="0"/>
    <x v="0"/>
    <n v="0"/>
    <n v="0"/>
    <n v="0"/>
    <x v="4"/>
  </r>
  <r>
    <n v="23"/>
    <x v="5"/>
    <n v="1"/>
    <x v="1"/>
    <n v="1"/>
    <n v="0"/>
    <n v="0"/>
    <x v="5"/>
  </r>
  <r>
    <n v="23"/>
    <x v="6"/>
    <n v="2"/>
    <x v="2"/>
    <n v="1"/>
    <n v="1"/>
    <n v="0"/>
    <x v="6"/>
  </r>
  <r>
    <n v="23"/>
    <x v="7"/>
    <n v="3"/>
    <x v="3"/>
    <n v="1"/>
    <n v="1"/>
    <n v="1"/>
    <x v="7"/>
  </r>
  <r>
    <n v="23"/>
    <x v="8"/>
    <n v="4"/>
    <x v="4"/>
    <n v="1"/>
    <n v="1"/>
    <n v="1"/>
    <x v="8"/>
  </r>
  <r>
    <n v="24"/>
    <x v="4"/>
    <n v="0"/>
    <x v="0"/>
    <n v="0"/>
    <n v="0"/>
    <n v="0"/>
    <x v="4"/>
  </r>
  <r>
    <n v="24"/>
    <x v="5"/>
    <n v="0"/>
    <x v="1"/>
    <n v="0"/>
    <n v="0"/>
    <n v="0"/>
    <x v="5"/>
  </r>
  <r>
    <n v="24"/>
    <x v="6"/>
    <n v="0"/>
    <x v="2"/>
    <n v="0"/>
    <n v="0"/>
    <n v="0"/>
    <x v="6"/>
  </r>
  <r>
    <n v="24"/>
    <x v="7"/>
    <n v="1"/>
    <x v="3"/>
    <n v="1"/>
    <n v="0"/>
    <n v="0"/>
    <x v="7"/>
  </r>
  <r>
    <n v="24"/>
    <x v="8"/>
    <n v="0"/>
    <x v="4"/>
    <n v="0"/>
    <n v="0"/>
    <n v="0"/>
    <x v="8"/>
  </r>
  <r>
    <n v="25"/>
    <x v="4"/>
    <n v="0"/>
    <x v="0"/>
    <n v="0"/>
    <n v="0"/>
    <n v="0"/>
    <x v="4"/>
  </r>
  <r>
    <n v="25"/>
    <x v="5"/>
    <n v="1"/>
    <x v="1"/>
    <n v="1"/>
    <n v="0"/>
    <n v="0"/>
    <x v="5"/>
  </r>
  <r>
    <n v="25"/>
    <x v="6"/>
    <n v="0"/>
    <x v="2"/>
    <n v="0"/>
    <n v="0"/>
    <n v="0"/>
    <x v="6"/>
  </r>
  <r>
    <n v="25"/>
    <x v="7"/>
    <n v="0"/>
    <x v="3"/>
    <n v="0"/>
    <n v="0"/>
    <n v="0"/>
    <x v="7"/>
  </r>
  <r>
    <n v="25"/>
    <x v="8"/>
    <n v="0"/>
    <x v="4"/>
    <n v="0"/>
    <n v="0"/>
    <n v="0"/>
    <x v="8"/>
  </r>
  <r>
    <n v="26"/>
    <x v="5"/>
    <n v="0"/>
    <x v="0"/>
    <n v="0"/>
    <n v="0"/>
    <n v="0"/>
    <x v="5"/>
  </r>
  <r>
    <n v="26"/>
    <x v="6"/>
    <n v="0"/>
    <x v="1"/>
    <n v="0"/>
    <n v="0"/>
    <n v="0"/>
    <x v="6"/>
  </r>
  <r>
    <n v="26"/>
    <x v="7"/>
    <n v="0"/>
    <x v="2"/>
    <n v="0"/>
    <n v="0"/>
    <n v="0"/>
    <x v="7"/>
  </r>
  <r>
    <n v="26"/>
    <x v="8"/>
    <n v="1"/>
    <x v="3"/>
    <n v="1"/>
    <n v="0"/>
    <n v="0"/>
    <x v="8"/>
  </r>
  <r>
    <n v="27"/>
    <x v="5"/>
    <n v="0"/>
    <x v="0"/>
    <n v="0"/>
    <n v="0"/>
    <n v="0"/>
    <x v="5"/>
  </r>
  <r>
    <n v="27"/>
    <x v="6"/>
    <n v="0"/>
    <x v="1"/>
    <n v="0"/>
    <n v="0"/>
    <n v="0"/>
    <x v="6"/>
  </r>
  <r>
    <n v="27"/>
    <x v="7"/>
    <n v="1"/>
    <x v="2"/>
    <n v="1"/>
    <n v="0"/>
    <n v="0"/>
    <x v="7"/>
  </r>
  <r>
    <n v="27"/>
    <x v="8"/>
    <n v="1"/>
    <x v="3"/>
    <n v="1"/>
    <n v="0"/>
    <n v="0"/>
    <x v="8"/>
  </r>
  <r>
    <n v="28"/>
    <x v="5"/>
    <n v="0"/>
    <x v="0"/>
    <n v="0"/>
    <n v="0"/>
    <n v="0"/>
    <x v="5"/>
  </r>
  <r>
    <n v="28"/>
    <x v="6"/>
    <n v="0"/>
    <x v="1"/>
    <n v="0"/>
    <n v="0"/>
    <n v="0"/>
    <x v="6"/>
  </r>
  <r>
    <n v="28"/>
    <x v="7"/>
    <n v="0"/>
    <x v="2"/>
    <n v="0"/>
    <n v="0"/>
    <n v="0"/>
    <x v="7"/>
  </r>
  <r>
    <n v="28"/>
    <x v="8"/>
    <n v="0"/>
    <x v="3"/>
    <n v="0"/>
    <n v="0"/>
    <n v="0"/>
    <x v="8"/>
  </r>
  <r>
    <n v="29"/>
    <x v="6"/>
    <n v="0"/>
    <x v="0"/>
    <n v="0"/>
    <n v="0"/>
    <n v="0"/>
    <x v="6"/>
  </r>
  <r>
    <n v="29"/>
    <x v="7"/>
    <n v="1"/>
    <x v="1"/>
    <n v="1"/>
    <n v="0"/>
    <n v="0"/>
    <x v="7"/>
  </r>
  <r>
    <n v="29"/>
    <x v="8"/>
    <n v="2"/>
    <x v="2"/>
    <n v="1"/>
    <n v="1"/>
    <n v="0"/>
    <x v="8"/>
  </r>
  <r>
    <n v="30"/>
    <x v="6"/>
    <n v="0"/>
    <x v="0"/>
    <n v="0"/>
    <n v="0"/>
    <n v="0"/>
    <x v="6"/>
  </r>
  <r>
    <n v="30"/>
    <x v="7"/>
    <n v="0"/>
    <x v="1"/>
    <n v="0"/>
    <n v="0"/>
    <n v="0"/>
    <x v="7"/>
  </r>
  <r>
    <n v="30"/>
    <x v="8"/>
    <n v="0"/>
    <x v="2"/>
    <n v="0"/>
    <n v="0"/>
    <n v="0"/>
    <x v="8"/>
  </r>
  <r>
    <n v="31"/>
    <x v="6"/>
    <n v="0"/>
    <x v="0"/>
    <n v="0"/>
    <n v="0"/>
    <n v="0"/>
    <x v="6"/>
  </r>
  <r>
    <n v="31"/>
    <x v="7"/>
    <n v="0"/>
    <x v="1"/>
    <n v="0"/>
    <n v="0"/>
    <n v="0"/>
    <x v="7"/>
  </r>
  <r>
    <n v="31"/>
    <x v="8"/>
    <n v="1"/>
    <x v="2"/>
    <n v="1"/>
    <n v="0"/>
    <n v="0"/>
    <x v="8"/>
  </r>
  <r>
    <n v="32"/>
    <x v="7"/>
    <n v="0"/>
    <x v="0"/>
    <n v="0"/>
    <n v="0"/>
    <n v="0"/>
    <x v="7"/>
  </r>
  <r>
    <n v="32"/>
    <x v="8"/>
    <n v="1"/>
    <x v="1"/>
    <n v="1"/>
    <n v="0"/>
    <n v="0"/>
    <x v="8"/>
  </r>
  <r>
    <n v="33"/>
    <x v="7"/>
    <n v="0"/>
    <x v="0"/>
    <n v="0"/>
    <n v="0"/>
    <n v="0"/>
    <x v="7"/>
  </r>
  <r>
    <n v="33"/>
    <x v="8"/>
    <n v="1"/>
    <x v="1"/>
    <n v="1"/>
    <n v="0"/>
    <n v="0"/>
    <x v="8"/>
  </r>
  <r>
    <n v="34"/>
    <x v="7"/>
    <n v="0"/>
    <x v="0"/>
    <n v="0"/>
    <n v="0"/>
    <n v="0"/>
    <x v="7"/>
  </r>
  <r>
    <n v="34"/>
    <x v="8"/>
    <n v="0"/>
    <x v="1"/>
    <n v="0"/>
    <n v="0"/>
    <n v="0"/>
    <x v="8"/>
  </r>
  <r>
    <n v="35"/>
    <x v="8"/>
    <n v="0"/>
    <x v="0"/>
    <n v="0"/>
    <n v="0"/>
    <n v="0"/>
    <x v="8"/>
  </r>
  <r>
    <n v="36"/>
    <x v="8"/>
    <n v="0"/>
    <x v="0"/>
    <n v="0"/>
    <n v="0"/>
    <n v="0"/>
    <x v="8"/>
  </r>
  <r>
    <n v="37"/>
    <x v="8"/>
    <n v="0"/>
    <x v="0"/>
    <n v="0"/>
    <n v="0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6" firstHeaderRow="1" firstDataRow="2" firstDataCol="1"/>
  <pivotFields count="5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KY" fld="0" subtotal="count" baseField="0" baseItem="1316930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14" firstHeaderRow="1" firstDataRow="2" firstDataCol="1"/>
  <pivotFields count="8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axis="axisCol" showAll="0" defaultSubtotal="0">
      <items count="9"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30+" fld="4" subtotal="count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P13"/>
    </sheetView>
  </sheetViews>
  <sheetFormatPr defaultRowHeight="15" x14ac:dyDescent="0.25"/>
  <cols>
    <col min="1" max="1" width="6.85546875" bestFit="1" customWidth="1"/>
    <col min="2" max="16" width="4.28515625" customWidth="1"/>
  </cols>
  <sheetData>
    <row r="1" spans="1:17" x14ac:dyDescent="0.25">
      <c r="A1" s="10" t="s">
        <v>0</v>
      </c>
      <c r="B1" s="9">
        <v>101</v>
      </c>
      <c r="C1" s="9">
        <v>102</v>
      </c>
      <c r="D1" s="9">
        <v>103</v>
      </c>
      <c r="E1" s="9">
        <v>104</v>
      </c>
      <c r="F1" s="9">
        <v>105</v>
      </c>
      <c r="G1" s="9">
        <v>106</v>
      </c>
      <c r="H1" s="9">
        <v>107</v>
      </c>
      <c r="I1" s="9">
        <v>108</v>
      </c>
      <c r="J1" s="9">
        <v>109</v>
      </c>
      <c r="K1" s="9">
        <v>110</v>
      </c>
      <c r="L1" s="9">
        <v>111</v>
      </c>
      <c r="M1" s="9">
        <v>112</v>
      </c>
      <c r="N1" s="9">
        <v>113</v>
      </c>
      <c r="O1" s="9">
        <v>114</v>
      </c>
      <c r="P1" s="9">
        <v>115</v>
      </c>
    </row>
    <row r="2" spans="1:17" x14ac:dyDescent="0.25">
      <c r="A2" s="11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>
        <v>0</v>
      </c>
      <c r="P2">
        <v>0</v>
      </c>
    </row>
    <row r="3" spans="1:17" x14ac:dyDescent="0.25">
      <c r="A3" s="11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30">
        <v>1</v>
      </c>
    </row>
    <row r="4" spans="1:17" x14ac:dyDescent="0.25">
      <c r="A4" s="11">
        <v>3</v>
      </c>
      <c r="B4" s="7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7" x14ac:dyDescent="0.25">
      <c r="A5" s="11">
        <v>4</v>
      </c>
      <c r="B5" s="6">
        <v>2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30">
        <v>1</v>
      </c>
      <c r="P5" s="30">
        <v>1</v>
      </c>
    </row>
    <row r="6" spans="1:17" x14ac:dyDescent="0.25">
      <c r="A6" s="11">
        <v>5</v>
      </c>
      <c r="B6" s="8">
        <v>3</v>
      </c>
      <c r="C6" s="8">
        <v>2</v>
      </c>
      <c r="D6" s="7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30">
        <v>2</v>
      </c>
      <c r="P6" s="6">
        <v>0</v>
      </c>
    </row>
    <row r="7" spans="1:17" x14ac:dyDescent="0.25">
      <c r="A7" s="11">
        <v>6</v>
      </c>
      <c r="B7" s="6">
        <v>4</v>
      </c>
      <c r="C7" s="8">
        <v>3</v>
      </c>
      <c r="D7" s="6">
        <v>2</v>
      </c>
      <c r="E7" s="7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30">
        <v>1</v>
      </c>
    </row>
    <row r="8" spans="1:17" x14ac:dyDescent="0.25">
      <c r="A8" s="11">
        <v>7</v>
      </c>
      <c r="B8" s="8">
        <v>5</v>
      </c>
      <c r="C8" s="8">
        <v>4</v>
      </c>
      <c r="D8" s="6">
        <v>3</v>
      </c>
      <c r="E8" s="6">
        <v>2</v>
      </c>
      <c r="F8" s="7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7" x14ac:dyDescent="0.25">
      <c r="A9" s="11">
        <v>8</v>
      </c>
      <c r="B9" s="6">
        <v>6</v>
      </c>
      <c r="C9" s="8">
        <v>5</v>
      </c>
      <c r="D9" s="6">
        <v>4</v>
      </c>
      <c r="E9" s="6">
        <v>3</v>
      </c>
      <c r="F9" s="6">
        <v>2</v>
      </c>
      <c r="G9" s="7">
        <v>1</v>
      </c>
      <c r="H9" s="7">
        <v>1</v>
      </c>
      <c r="I9" s="7">
        <v>1</v>
      </c>
      <c r="J9" s="7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1:17" x14ac:dyDescent="0.25">
      <c r="A10" s="11">
        <v>9</v>
      </c>
      <c r="B10" s="8">
        <v>7</v>
      </c>
      <c r="C10" s="8">
        <v>6</v>
      </c>
      <c r="D10" s="6">
        <v>5</v>
      </c>
      <c r="E10" s="6">
        <v>4</v>
      </c>
      <c r="F10" s="6">
        <v>3</v>
      </c>
      <c r="G10" s="6">
        <v>2</v>
      </c>
      <c r="H10" s="6">
        <v>2</v>
      </c>
      <c r="I10" s="6">
        <v>2</v>
      </c>
      <c r="J10" s="6">
        <v>2</v>
      </c>
      <c r="K10" s="7">
        <v>1</v>
      </c>
      <c r="L10" s="7">
        <v>1</v>
      </c>
      <c r="M10" s="7">
        <v>1</v>
      </c>
      <c r="N10" s="6">
        <v>0</v>
      </c>
      <c r="O10">
        <v>0</v>
      </c>
      <c r="P10">
        <v>0</v>
      </c>
    </row>
    <row r="11" spans="1:17" x14ac:dyDescent="0.25">
      <c r="A11" s="11">
        <v>10</v>
      </c>
      <c r="B11" s="6">
        <v>8</v>
      </c>
      <c r="C11" s="8">
        <v>7</v>
      </c>
      <c r="D11" s="6">
        <v>6</v>
      </c>
      <c r="E11" s="6">
        <v>5</v>
      </c>
      <c r="F11" s="6">
        <v>4</v>
      </c>
      <c r="G11" s="6">
        <v>3</v>
      </c>
      <c r="H11" s="6">
        <v>3</v>
      </c>
      <c r="I11" s="6">
        <v>3</v>
      </c>
      <c r="J11" s="6">
        <v>3</v>
      </c>
      <c r="K11" s="6">
        <v>2</v>
      </c>
      <c r="L11" s="6">
        <v>2</v>
      </c>
      <c r="M11" s="6">
        <v>2</v>
      </c>
      <c r="N11" s="7">
        <v>1</v>
      </c>
      <c r="O11">
        <v>0</v>
      </c>
      <c r="P11">
        <v>0</v>
      </c>
    </row>
    <row r="12" spans="1:17" x14ac:dyDescent="0.25">
      <c r="A12" s="11">
        <v>11</v>
      </c>
      <c r="B12" s="8">
        <v>9</v>
      </c>
      <c r="C12" s="8">
        <v>8</v>
      </c>
      <c r="D12" s="6">
        <v>7</v>
      </c>
      <c r="E12" s="6">
        <v>6</v>
      </c>
      <c r="F12" s="6">
        <v>5</v>
      </c>
      <c r="G12" s="6">
        <v>4</v>
      </c>
      <c r="H12" s="6">
        <v>4</v>
      </c>
      <c r="I12" s="6">
        <v>4</v>
      </c>
      <c r="J12" s="6">
        <v>4</v>
      </c>
      <c r="K12" s="6">
        <v>3</v>
      </c>
      <c r="L12" s="6">
        <v>3</v>
      </c>
      <c r="M12" s="6">
        <v>3</v>
      </c>
      <c r="N12" s="6">
        <v>2</v>
      </c>
      <c r="O12">
        <v>0</v>
      </c>
      <c r="P12">
        <v>0</v>
      </c>
    </row>
    <row r="13" spans="1:17" x14ac:dyDescent="0.25">
      <c r="A13" s="11">
        <v>12</v>
      </c>
      <c r="B13" s="6">
        <v>10</v>
      </c>
      <c r="C13" s="8">
        <v>9</v>
      </c>
      <c r="D13" s="6">
        <v>8</v>
      </c>
      <c r="E13" s="6">
        <v>7</v>
      </c>
      <c r="F13" s="6">
        <v>6</v>
      </c>
      <c r="G13" s="6">
        <v>5</v>
      </c>
      <c r="H13" s="6">
        <v>5</v>
      </c>
      <c r="I13" s="6">
        <v>5</v>
      </c>
      <c r="J13" s="6">
        <v>5</v>
      </c>
      <c r="K13" s="6">
        <v>4</v>
      </c>
      <c r="L13" s="6">
        <v>4</v>
      </c>
      <c r="M13" s="6">
        <v>4</v>
      </c>
      <c r="N13" s="6">
        <v>3</v>
      </c>
      <c r="O13">
        <v>0</v>
      </c>
      <c r="P13">
        <v>0</v>
      </c>
    </row>
    <row r="14" spans="1:17" x14ac:dyDescent="0.25">
      <c r="B14" s="8"/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7" x14ac:dyDescent="0.25">
      <c r="A15" t="s">
        <v>1</v>
      </c>
      <c r="B15" t="str">
        <f>CONCATENATE(B2,B3,B4,B5,B6,B7,B8,B9,B10,B11,B12,B13)</f>
        <v>0012345678910</v>
      </c>
      <c r="C15" t="str">
        <f t="shared" ref="C15:P15" si="0">CONCATENATE(C2,C3,C4,C5,C6,C7,C8,C9,C10,C11,C12,C13)</f>
        <v>000123456789</v>
      </c>
      <c r="D15" t="str">
        <f t="shared" si="0"/>
        <v>000012345678</v>
      </c>
      <c r="E15" t="str">
        <f t="shared" si="0"/>
        <v>000001234567</v>
      </c>
      <c r="F15" t="str">
        <f t="shared" si="0"/>
        <v>000000123456</v>
      </c>
      <c r="G15" t="str">
        <f t="shared" si="0"/>
        <v>000000012345</v>
      </c>
      <c r="H15" t="str">
        <f t="shared" si="0"/>
        <v>000000012345</v>
      </c>
      <c r="I15" t="str">
        <f t="shared" si="0"/>
        <v>000000012345</v>
      </c>
      <c r="J15" t="str">
        <f t="shared" si="0"/>
        <v>000000012345</v>
      </c>
      <c r="K15" t="str">
        <f t="shared" si="0"/>
        <v>000000001234</v>
      </c>
      <c r="L15" t="str">
        <f t="shared" si="0"/>
        <v>000000001234</v>
      </c>
      <c r="M15" t="str">
        <f t="shared" si="0"/>
        <v>000000001234</v>
      </c>
      <c r="N15" t="str">
        <f t="shared" si="0"/>
        <v>000000000123</v>
      </c>
      <c r="O15" t="str">
        <f t="shared" si="0"/>
        <v>000120000000</v>
      </c>
      <c r="P15" t="str">
        <f t="shared" si="0"/>
        <v>010101000000</v>
      </c>
      <c r="Q15">
        <f>15*12</f>
        <v>180</v>
      </c>
    </row>
  </sheetData>
  <conditionalFormatting sqref="B15:P15">
    <cfRule type="duplicateValues" dxfId="2" priority="1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81"/>
  <sheetViews>
    <sheetView workbookViewId="0">
      <selection activeCell="F1" sqref="F1"/>
    </sheetView>
  </sheetViews>
  <sheetFormatPr defaultRowHeight="15" x14ac:dyDescent="0.25"/>
  <cols>
    <col min="3" max="4" width="11.28515625" customWidth="1"/>
  </cols>
  <sheetData>
    <row r="1" spans="1:5" x14ac:dyDescent="0.25">
      <c r="A1" s="28" t="s">
        <v>2</v>
      </c>
      <c r="B1" s="28" t="s">
        <v>0</v>
      </c>
      <c r="C1" s="28" t="s">
        <v>7</v>
      </c>
      <c r="D1" s="28" t="s">
        <v>8</v>
      </c>
      <c r="E1" s="28" t="s">
        <v>9</v>
      </c>
    </row>
    <row r="2" spans="1:5" x14ac:dyDescent="0.25">
      <c r="A2" s="12">
        <v>101</v>
      </c>
      <c r="B2" s="1">
        <v>1</v>
      </c>
      <c r="C2" s="1">
        <f>RollRate_Credits!B2</f>
        <v>0</v>
      </c>
      <c r="D2" s="1">
        <f>C3</f>
        <v>0</v>
      </c>
      <c r="E2" s="1" t="str">
        <f>IF(D2&gt;C2,"pohirsh",IF(D2&lt;C2,"pokrasch","bez zmin"))</f>
        <v>bez zmin</v>
      </c>
    </row>
    <row r="3" spans="1:5" x14ac:dyDescent="0.25">
      <c r="A3" s="12">
        <v>101</v>
      </c>
      <c r="B3" s="1">
        <v>2</v>
      </c>
      <c r="C3" s="1">
        <f>RollRate_Credits!B3</f>
        <v>0</v>
      </c>
      <c r="D3" s="1">
        <f t="shared" ref="D3:D12" si="0">C4</f>
        <v>1</v>
      </c>
      <c r="E3" s="1" t="str">
        <f t="shared" ref="E3:E66" si="1">IF(D3&gt;C3,"pohirsh",IF(D3&lt;C3,"pokrasch","bez zmin"))</f>
        <v>pohirsh</v>
      </c>
    </row>
    <row r="4" spans="1:5" x14ac:dyDescent="0.25">
      <c r="A4" s="12">
        <v>101</v>
      </c>
      <c r="B4" s="1">
        <v>3</v>
      </c>
      <c r="C4" s="1">
        <f>RollRate_Credits!B4</f>
        <v>1</v>
      </c>
      <c r="D4" s="1">
        <f t="shared" si="0"/>
        <v>2</v>
      </c>
      <c r="E4" s="1" t="str">
        <f t="shared" si="1"/>
        <v>pohirsh</v>
      </c>
    </row>
    <row r="5" spans="1:5" x14ac:dyDescent="0.25">
      <c r="A5" s="12">
        <v>101</v>
      </c>
      <c r="B5" s="1">
        <v>4</v>
      </c>
      <c r="C5" s="1">
        <f>RollRate_Credits!B5</f>
        <v>2</v>
      </c>
      <c r="D5" s="1">
        <f t="shared" si="0"/>
        <v>3</v>
      </c>
      <c r="E5" s="1" t="str">
        <f t="shared" si="1"/>
        <v>pohirsh</v>
      </c>
    </row>
    <row r="6" spans="1:5" x14ac:dyDescent="0.25">
      <c r="A6" s="12">
        <v>101</v>
      </c>
      <c r="B6" s="1">
        <v>5</v>
      </c>
      <c r="C6" s="1">
        <f>RollRate_Credits!B6</f>
        <v>3</v>
      </c>
      <c r="D6" s="1">
        <f t="shared" si="0"/>
        <v>4</v>
      </c>
      <c r="E6" s="1" t="str">
        <f t="shared" si="1"/>
        <v>pohirsh</v>
      </c>
    </row>
    <row r="7" spans="1:5" x14ac:dyDescent="0.25">
      <c r="A7" s="12">
        <v>101</v>
      </c>
      <c r="B7" s="1">
        <v>6</v>
      </c>
      <c r="C7" s="1">
        <f>RollRate_Credits!B7</f>
        <v>4</v>
      </c>
      <c r="D7" s="1">
        <f t="shared" si="0"/>
        <v>5</v>
      </c>
      <c r="E7" s="1" t="str">
        <f t="shared" si="1"/>
        <v>pohirsh</v>
      </c>
    </row>
    <row r="8" spans="1:5" x14ac:dyDescent="0.25">
      <c r="A8" s="12">
        <v>101</v>
      </c>
      <c r="B8" s="1">
        <v>7</v>
      </c>
      <c r="C8" s="1">
        <f>RollRate_Credits!B8</f>
        <v>5</v>
      </c>
      <c r="D8" s="1">
        <f t="shared" si="0"/>
        <v>6</v>
      </c>
      <c r="E8" s="1" t="str">
        <f t="shared" si="1"/>
        <v>pohirsh</v>
      </c>
    </row>
    <row r="9" spans="1:5" x14ac:dyDescent="0.25">
      <c r="A9" s="12">
        <v>101</v>
      </c>
      <c r="B9" s="1">
        <v>8</v>
      </c>
      <c r="C9" s="1">
        <f>RollRate_Credits!B9</f>
        <v>6</v>
      </c>
      <c r="D9" s="1">
        <f t="shared" si="0"/>
        <v>7</v>
      </c>
      <c r="E9" s="1" t="str">
        <f t="shared" si="1"/>
        <v>pohirsh</v>
      </c>
    </row>
    <row r="10" spans="1:5" x14ac:dyDescent="0.25">
      <c r="A10" s="12">
        <v>101</v>
      </c>
      <c r="B10" s="1">
        <v>9</v>
      </c>
      <c r="C10" s="1">
        <f>RollRate_Credits!B10</f>
        <v>7</v>
      </c>
      <c r="D10" s="1">
        <f t="shared" si="0"/>
        <v>8</v>
      </c>
      <c r="E10" s="1" t="str">
        <f t="shared" si="1"/>
        <v>pohirsh</v>
      </c>
    </row>
    <row r="11" spans="1:5" x14ac:dyDescent="0.25">
      <c r="A11" s="12">
        <v>101</v>
      </c>
      <c r="B11" s="1">
        <v>10</v>
      </c>
      <c r="C11" s="1">
        <f>RollRate_Credits!B11</f>
        <v>8</v>
      </c>
      <c r="D11" s="1">
        <f t="shared" si="0"/>
        <v>9</v>
      </c>
      <c r="E11" s="1" t="str">
        <f t="shared" si="1"/>
        <v>pohirsh</v>
      </c>
    </row>
    <row r="12" spans="1:5" x14ac:dyDescent="0.25">
      <c r="A12" s="12">
        <v>101</v>
      </c>
      <c r="B12" s="1">
        <v>11</v>
      </c>
      <c r="C12" s="1">
        <f>RollRate_Credits!B12</f>
        <v>9</v>
      </c>
      <c r="D12" s="1">
        <f t="shared" si="0"/>
        <v>10</v>
      </c>
      <c r="E12" s="1" t="str">
        <f t="shared" si="1"/>
        <v>pohirsh</v>
      </c>
    </row>
    <row r="13" spans="1:5" x14ac:dyDescent="0.25">
      <c r="A13" s="12">
        <v>101</v>
      </c>
      <c r="B13" s="1">
        <v>12</v>
      </c>
      <c r="C13" s="1">
        <f>RollRate_Credits!B13</f>
        <v>10</v>
      </c>
      <c r="D13" s="1">
        <f>D12+1</f>
        <v>11</v>
      </c>
      <c r="E13" s="1" t="str">
        <f t="shared" si="1"/>
        <v>pohirsh</v>
      </c>
    </row>
    <row r="14" spans="1:5" x14ac:dyDescent="0.25">
      <c r="A14" s="13">
        <v>102</v>
      </c>
      <c r="B14" s="1">
        <v>1</v>
      </c>
      <c r="C14" s="1">
        <f>RollRate_Credits!C2</f>
        <v>0</v>
      </c>
      <c r="D14" s="1">
        <f>C15</f>
        <v>0</v>
      </c>
      <c r="E14" s="1" t="str">
        <f t="shared" si="1"/>
        <v>bez zmin</v>
      </c>
    </row>
    <row r="15" spans="1:5" x14ac:dyDescent="0.25">
      <c r="A15" s="13">
        <v>102</v>
      </c>
      <c r="B15" s="1">
        <v>2</v>
      </c>
      <c r="C15" s="1">
        <f>RollRate_Credits!C3</f>
        <v>0</v>
      </c>
      <c r="D15" s="1">
        <f t="shared" ref="D15:D24" si="2">C16</f>
        <v>0</v>
      </c>
      <c r="E15" s="1" t="str">
        <f t="shared" si="1"/>
        <v>bez zmin</v>
      </c>
    </row>
    <row r="16" spans="1:5" x14ac:dyDescent="0.25">
      <c r="A16" s="13">
        <v>102</v>
      </c>
      <c r="B16" s="1">
        <v>3</v>
      </c>
      <c r="C16" s="1">
        <f>RollRate_Credits!C4</f>
        <v>0</v>
      </c>
      <c r="D16" s="1">
        <f t="shared" si="2"/>
        <v>1</v>
      </c>
      <c r="E16" s="1" t="str">
        <f t="shared" si="1"/>
        <v>pohirsh</v>
      </c>
    </row>
    <row r="17" spans="1:5" x14ac:dyDescent="0.25">
      <c r="A17" s="13">
        <v>102</v>
      </c>
      <c r="B17" s="1">
        <v>4</v>
      </c>
      <c r="C17" s="1">
        <f>RollRate_Credits!C5</f>
        <v>1</v>
      </c>
      <c r="D17" s="1">
        <f t="shared" si="2"/>
        <v>2</v>
      </c>
      <c r="E17" s="1" t="str">
        <f t="shared" si="1"/>
        <v>pohirsh</v>
      </c>
    </row>
    <row r="18" spans="1:5" x14ac:dyDescent="0.25">
      <c r="A18" s="13">
        <v>102</v>
      </c>
      <c r="B18" s="1">
        <v>5</v>
      </c>
      <c r="C18" s="1">
        <f>RollRate_Credits!C6</f>
        <v>2</v>
      </c>
      <c r="D18" s="1">
        <f t="shared" si="2"/>
        <v>3</v>
      </c>
      <c r="E18" s="1" t="str">
        <f t="shared" si="1"/>
        <v>pohirsh</v>
      </c>
    </row>
    <row r="19" spans="1:5" x14ac:dyDescent="0.25">
      <c r="A19" s="13">
        <v>102</v>
      </c>
      <c r="B19" s="1">
        <v>6</v>
      </c>
      <c r="C19" s="1">
        <f>RollRate_Credits!C7</f>
        <v>3</v>
      </c>
      <c r="D19" s="1">
        <f t="shared" si="2"/>
        <v>4</v>
      </c>
      <c r="E19" s="1" t="str">
        <f t="shared" si="1"/>
        <v>pohirsh</v>
      </c>
    </row>
    <row r="20" spans="1:5" x14ac:dyDescent="0.25">
      <c r="A20" s="13">
        <v>102</v>
      </c>
      <c r="B20" s="1">
        <v>7</v>
      </c>
      <c r="C20" s="1">
        <f>RollRate_Credits!C8</f>
        <v>4</v>
      </c>
      <c r="D20" s="1">
        <f t="shared" si="2"/>
        <v>5</v>
      </c>
      <c r="E20" s="1" t="str">
        <f t="shared" si="1"/>
        <v>pohirsh</v>
      </c>
    </row>
    <row r="21" spans="1:5" x14ac:dyDescent="0.25">
      <c r="A21" s="13">
        <v>102</v>
      </c>
      <c r="B21" s="1">
        <v>8</v>
      </c>
      <c r="C21" s="1">
        <f>RollRate_Credits!C9</f>
        <v>5</v>
      </c>
      <c r="D21" s="1">
        <f t="shared" si="2"/>
        <v>6</v>
      </c>
      <c r="E21" s="1" t="str">
        <f t="shared" si="1"/>
        <v>pohirsh</v>
      </c>
    </row>
    <row r="22" spans="1:5" x14ac:dyDescent="0.25">
      <c r="A22" s="13">
        <v>102</v>
      </c>
      <c r="B22" s="1">
        <v>9</v>
      </c>
      <c r="C22" s="1">
        <f>RollRate_Credits!C10</f>
        <v>6</v>
      </c>
      <c r="D22" s="1">
        <f t="shared" si="2"/>
        <v>7</v>
      </c>
      <c r="E22" s="1" t="str">
        <f t="shared" si="1"/>
        <v>pohirsh</v>
      </c>
    </row>
    <row r="23" spans="1:5" x14ac:dyDescent="0.25">
      <c r="A23" s="13">
        <v>102</v>
      </c>
      <c r="B23" s="1">
        <v>10</v>
      </c>
      <c r="C23" s="1">
        <f>RollRate_Credits!C11</f>
        <v>7</v>
      </c>
      <c r="D23" s="1">
        <f t="shared" si="2"/>
        <v>8</v>
      </c>
      <c r="E23" s="1" t="str">
        <f t="shared" si="1"/>
        <v>pohirsh</v>
      </c>
    </row>
    <row r="24" spans="1:5" x14ac:dyDescent="0.25">
      <c r="A24" s="13">
        <v>102</v>
      </c>
      <c r="B24" s="1">
        <v>11</v>
      </c>
      <c r="C24" s="1">
        <f>RollRate_Credits!C12</f>
        <v>8</v>
      </c>
      <c r="D24" s="1">
        <f t="shared" si="2"/>
        <v>9</v>
      </c>
      <c r="E24" s="1" t="str">
        <f t="shared" si="1"/>
        <v>pohirsh</v>
      </c>
    </row>
    <row r="25" spans="1:5" x14ac:dyDescent="0.25">
      <c r="A25" s="13">
        <v>102</v>
      </c>
      <c r="B25" s="1">
        <v>12</v>
      </c>
      <c r="C25" s="1">
        <f>RollRate_Credits!C13</f>
        <v>9</v>
      </c>
      <c r="D25" s="1">
        <f>D24+1</f>
        <v>10</v>
      </c>
      <c r="E25" s="1" t="str">
        <f t="shared" si="1"/>
        <v>pohirsh</v>
      </c>
    </row>
    <row r="26" spans="1:5" x14ac:dyDescent="0.25">
      <c r="A26" s="14">
        <v>103</v>
      </c>
      <c r="B26" s="1">
        <v>1</v>
      </c>
      <c r="C26" s="1">
        <f>RollRate_Credits!D2</f>
        <v>0</v>
      </c>
      <c r="D26" s="1">
        <f>C27</f>
        <v>0</v>
      </c>
      <c r="E26" s="1" t="str">
        <f t="shared" si="1"/>
        <v>bez zmin</v>
      </c>
    </row>
    <row r="27" spans="1:5" x14ac:dyDescent="0.25">
      <c r="A27" s="14">
        <v>103</v>
      </c>
      <c r="B27" s="1">
        <v>2</v>
      </c>
      <c r="C27" s="1">
        <f>RollRate_Credits!D3</f>
        <v>0</v>
      </c>
      <c r="D27" s="1">
        <f t="shared" ref="D27:D36" si="3">C28</f>
        <v>0</v>
      </c>
      <c r="E27" s="1" t="str">
        <f t="shared" si="1"/>
        <v>bez zmin</v>
      </c>
    </row>
    <row r="28" spans="1:5" x14ac:dyDescent="0.25">
      <c r="A28" s="14">
        <v>103</v>
      </c>
      <c r="B28" s="1">
        <v>3</v>
      </c>
      <c r="C28" s="1">
        <f>RollRate_Credits!D4</f>
        <v>0</v>
      </c>
      <c r="D28" s="1">
        <f t="shared" si="3"/>
        <v>0</v>
      </c>
      <c r="E28" s="1" t="str">
        <f t="shared" si="1"/>
        <v>bez zmin</v>
      </c>
    </row>
    <row r="29" spans="1:5" x14ac:dyDescent="0.25">
      <c r="A29" s="14">
        <v>103</v>
      </c>
      <c r="B29" s="1">
        <v>4</v>
      </c>
      <c r="C29" s="1">
        <f>RollRate_Credits!D5</f>
        <v>0</v>
      </c>
      <c r="D29" s="1">
        <f t="shared" si="3"/>
        <v>1</v>
      </c>
      <c r="E29" s="1" t="str">
        <f t="shared" si="1"/>
        <v>pohirsh</v>
      </c>
    </row>
    <row r="30" spans="1:5" x14ac:dyDescent="0.25">
      <c r="A30" s="14">
        <v>103</v>
      </c>
      <c r="B30" s="1">
        <v>5</v>
      </c>
      <c r="C30" s="1">
        <f>RollRate_Credits!D6</f>
        <v>1</v>
      </c>
      <c r="D30" s="1">
        <f t="shared" si="3"/>
        <v>2</v>
      </c>
      <c r="E30" s="1" t="str">
        <f t="shared" si="1"/>
        <v>pohirsh</v>
      </c>
    </row>
    <row r="31" spans="1:5" x14ac:dyDescent="0.25">
      <c r="A31" s="14">
        <v>103</v>
      </c>
      <c r="B31" s="1">
        <v>6</v>
      </c>
      <c r="C31" s="1">
        <f>RollRate_Credits!D7</f>
        <v>2</v>
      </c>
      <c r="D31" s="1">
        <f t="shared" si="3"/>
        <v>3</v>
      </c>
      <c r="E31" s="1" t="str">
        <f t="shared" si="1"/>
        <v>pohirsh</v>
      </c>
    </row>
    <row r="32" spans="1:5" x14ac:dyDescent="0.25">
      <c r="A32" s="14">
        <v>103</v>
      </c>
      <c r="B32" s="1">
        <v>7</v>
      </c>
      <c r="C32" s="1">
        <f>RollRate_Credits!D8</f>
        <v>3</v>
      </c>
      <c r="D32" s="1">
        <f t="shared" si="3"/>
        <v>4</v>
      </c>
      <c r="E32" s="1" t="str">
        <f t="shared" si="1"/>
        <v>pohirsh</v>
      </c>
    </row>
    <row r="33" spans="1:5" x14ac:dyDescent="0.25">
      <c r="A33" s="14">
        <v>103</v>
      </c>
      <c r="B33" s="1">
        <v>8</v>
      </c>
      <c r="C33" s="1">
        <f>RollRate_Credits!D9</f>
        <v>4</v>
      </c>
      <c r="D33" s="1">
        <f t="shared" si="3"/>
        <v>5</v>
      </c>
      <c r="E33" s="1" t="str">
        <f t="shared" si="1"/>
        <v>pohirsh</v>
      </c>
    </row>
    <row r="34" spans="1:5" x14ac:dyDescent="0.25">
      <c r="A34" s="14">
        <v>103</v>
      </c>
      <c r="B34" s="1">
        <v>9</v>
      </c>
      <c r="C34" s="1">
        <f>RollRate_Credits!D10</f>
        <v>5</v>
      </c>
      <c r="D34" s="1">
        <f t="shared" si="3"/>
        <v>6</v>
      </c>
      <c r="E34" s="1" t="str">
        <f t="shared" si="1"/>
        <v>pohirsh</v>
      </c>
    </row>
    <row r="35" spans="1:5" x14ac:dyDescent="0.25">
      <c r="A35" s="14">
        <v>103</v>
      </c>
      <c r="B35" s="1">
        <v>10</v>
      </c>
      <c r="C35" s="1">
        <f>RollRate_Credits!D11</f>
        <v>6</v>
      </c>
      <c r="D35" s="1">
        <f t="shared" si="3"/>
        <v>7</v>
      </c>
      <c r="E35" s="1" t="str">
        <f t="shared" si="1"/>
        <v>pohirsh</v>
      </c>
    </row>
    <row r="36" spans="1:5" x14ac:dyDescent="0.25">
      <c r="A36" s="14">
        <v>103</v>
      </c>
      <c r="B36" s="1">
        <v>11</v>
      </c>
      <c r="C36" s="1">
        <f>RollRate_Credits!D12</f>
        <v>7</v>
      </c>
      <c r="D36" s="1">
        <f t="shared" si="3"/>
        <v>8</v>
      </c>
      <c r="E36" s="1" t="str">
        <f t="shared" si="1"/>
        <v>pohirsh</v>
      </c>
    </row>
    <row r="37" spans="1:5" x14ac:dyDescent="0.25">
      <c r="A37" s="14">
        <v>103</v>
      </c>
      <c r="B37" s="1">
        <v>12</v>
      </c>
      <c r="C37" s="1">
        <f>RollRate_Credits!D13</f>
        <v>8</v>
      </c>
      <c r="D37" s="1">
        <f>D36+1</f>
        <v>9</v>
      </c>
      <c r="E37" s="1" t="str">
        <f t="shared" si="1"/>
        <v>pohirsh</v>
      </c>
    </row>
    <row r="38" spans="1:5" x14ac:dyDescent="0.25">
      <c r="A38" s="12">
        <v>104</v>
      </c>
      <c r="B38" s="1">
        <v>1</v>
      </c>
      <c r="C38" s="1">
        <f>RollRate_Credits!E2</f>
        <v>0</v>
      </c>
      <c r="D38" s="1">
        <f>C39</f>
        <v>0</v>
      </c>
      <c r="E38" s="1" t="str">
        <f t="shared" si="1"/>
        <v>bez zmin</v>
      </c>
    </row>
    <row r="39" spans="1:5" x14ac:dyDescent="0.25">
      <c r="A39" s="12">
        <v>104</v>
      </c>
      <c r="B39" s="1">
        <v>2</v>
      </c>
      <c r="C39" s="1">
        <f>RollRate_Credits!E3</f>
        <v>0</v>
      </c>
      <c r="D39" s="1">
        <f t="shared" ref="D39:D48" si="4">C40</f>
        <v>0</v>
      </c>
      <c r="E39" s="1" t="str">
        <f t="shared" si="1"/>
        <v>bez zmin</v>
      </c>
    </row>
    <row r="40" spans="1:5" x14ac:dyDescent="0.25">
      <c r="A40" s="12">
        <v>104</v>
      </c>
      <c r="B40" s="1">
        <v>3</v>
      </c>
      <c r="C40" s="1">
        <f>RollRate_Credits!E4</f>
        <v>0</v>
      </c>
      <c r="D40" s="1">
        <f t="shared" si="4"/>
        <v>0</v>
      </c>
      <c r="E40" s="1" t="str">
        <f t="shared" si="1"/>
        <v>bez zmin</v>
      </c>
    </row>
    <row r="41" spans="1:5" x14ac:dyDescent="0.25">
      <c r="A41" s="12">
        <v>104</v>
      </c>
      <c r="B41" s="1">
        <v>4</v>
      </c>
      <c r="C41" s="1">
        <f>RollRate_Credits!E5</f>
        <v>0</v>
      </c>
      <c r="D41" s="1">
        <f t="shared" si="4"/>
        <v>0</v>
      </c>
      <c r="E41" s="1" t="str">
        <f t="shared" si="1"/>
        <v>bez zmin</v>
      </c>
    </row>
    <row r="42" spans="1:5" x14ac:dyDescent="0.25">
      <c r="A42" s="12">
        <v>104</v>
      </c>
      <c r="B42" s="1">
        <v>5</v>
      </c>
      <c r="C42" s="1">
        <f>RollRate_Credits!E6</f>
        <v>0</v>
      </c>
      <c r="D42" s="1">
        <f t="shared" si="4"/>
        <v>1</v>
      </c>
      <c r="E42" s="1" t="str">
        <f t="shared" si="1"/>
        <v>pohirsh</v>
      </c>
    </row>
    <row r="43" spans="1:5" x14ac:dyDescent="0.25">
      <c r="A43" s="12">
        <v>104</v>
      </c>
      <c r="B43" s="1">
        <v>6</v>
      </c>
      <c r="C43" s="1">
        <f>RollRate_Credits!E7</f>
        <v>1</v>
      </c>
      <c r="D43" s="1">
        <f t="shared" si="4"/>
        <v>2</v>
      </c>
      <c r="E43" s="1" t="str">
        <f t="shared" si="1"/>
        <v>pohirsh</v>
      </c>
    </row>
    <row r="44" spans="1:5" x14ac:dyDescent="0.25">
      <c r="A44" s="12">
        <v>104</v>
      </c>
      <c r="B44" s="1">
        <v>7</v>
      </c>
      <c r="C44" s="1">
        <f>RollRate_Credits!E8</f>
        <v>2</v>
      </c>
      <c r="D44" s="1">
        <f t="shared" si="4"/>
        <v>3</v>
      </c>
      <c r="E44" s="1" t="str">
        <f t="shared" si="1"/>
        <v>pohirsh</v>
      </c>
    </row>
    <row r="45" spans="1:5" x14ac:dyDescent="0.25">
      <c r="A45" s="12">
        <v>104</v>
      </c>
      <c r="B45" s="1">
        <v>8</v>
      </c>
      <c r="C45" s="1">
        <f>RollRate_Credits!E9</f>
        <v>3</v>
      </c>
      <c r="D45" s="1">
        <f t="shared" si="4"/>
        <v>4</v>
      </c>
      <c r="E45" s="1" t="str">
        <f t="shared" si="1"/>
        <v>pohirsh</v>
      </c>
    </row>
    <row r="46" spans="1:5" x14ac:dyDescent="0.25">
      <c r="A46" s="12">
        <v>104</v>
      </c>
      <c r="B46" s="1">
        <v>9</v>
      </c>
      <c r="C46" s="1">
        <f>RollRate_Credits!E10</f>
        <v>4</v>
      </c>
      <c r="D46" s="1">
        <f t="shared" si="4"/>
        <v>5</v>
      </c>
      <c r="E46" s="1" t="str">
        <f t="shared" si="1"/>
        <v>pohirsh</v>
      </c>
    </row>
    <row r="47" spans="1:5" x14ac:dyDescent="0.25">
      <c r="A47" s="12">
        <v>104</v>
      </c>
      <c r="B47" s="1">
        <v>10</v>
      </c>
      <c r="C47" s="1">
        <f>RollRate_Credits!E11</f>
        <v>5</v>
      </c>
      <c r="D47" s="1">
        <f t="shared" si="4"/>
        <v>6</v>
      </c>
      <c r="E47" s="1" t="str">
        <f t="shared" si="1"/>
        <v>pohirsh</v>
      </c>
    </row>
    <row r="48" spans="1:5" x14ac:dyDescent="0.25">
      <c r="A48" s="12">
        <v>104</v>
      </c>
      <c r="B48" s="1">
        <v>11</v>
      </c>
      <c r="C48" s="1">
        <f>RollRate_Credits!E12</f>
        <v>6</v>
      </c>
      <c r="D48" s="1">
        <f t="shared" si="4"/>
        <v>7</v>
      </c>
      <c r="E48" s="1" t="str">
        <f t="shared" si="1"/>
        <v>pohirsh</v>
      </c>
    </row>
    <row r="49" spans="1:5" x14ac:dyDescent="0.25">
      <c r="A49" s="12">
        <v>104</v>
      </c>
      <c r="B49" s="1">
        <v>12</v>
      </c>
      <c r="C49" s="1">
        <f>RollRate_Credits!E13</f>
        <v>7</v>
      </c>
      <c r="D49" s="1">
        <f>D48+1</f>
        <v>8</v>
      </c>
      <c r="E49" s="1" t="str">
        <f t="shared" si="1"/>
        <v>pohirsh</v>
      </c>
    </row>
    <row r="50" spans="1:5" x14ac:dyDescent="0.25">
      <c r="A50" s="15">
        <v>105</v>
      </c>
      <c r="B50" s="1">
        <v>1</v>
      </c>
      <c r="C50" s="1">
        <f>RollRate_Credits!F2</f>
        <v>0</v>
      </c>
      <c r="D50" s="1">
        <f>C51</f>
        <v>0</v>
      </c>
      <c r="E50" s="1" t="str">
        <f t="shared" si="1"/>
        <v>bez zmin</v>
      </c>
    </row>
    <row r="51" spans="1:5" x14ac:dyDescent="0.25">
      <c r="A51" s="15">
        <v>105</v>
      </c>
      <c r="B51" s="1">
        <v>2</v>
      </c>
      <c r="C51" s="1">
        <f>RollRate_Credits!F3</f>
        <v>0</v>
      </c>
      <c r="D51" s="1">
        <f t="shared" ref="D51:D60" si="5">C52</f>
        <v>0</v>
      </c>
      <c r="E51" s="1" t="str">
        <f t="shared" si="1"/>
        <v>bez zmin</v>
      </c>
    </row>
    <row r="52" spans="1:5" x14ac:dyDescent="0.25">
      <c r="A52" s="15">
        <v>105</v>
      </c>
      <c r="B52" s="1">
        <v>3</v>
      </c>
      <c r="C52" s="1">
        <f>RollRate_Credits!F4</f>
        <v>0</v>
      </c>
      <c r="D52" s="1">
        <f t="shared" si="5"/>
        <v>0</v>
      </c>
      <c r="E52" s="1" t="str">
        <f t="shared" si="1"/>
        <v>bez zmin</v>
      </c>
    </row>
    <row r="53" spans="1:5" x14ac:dyDescent="0.25">
      <c r="A53" s="15">
        <v>105</v>
      </c>
      <c r="B53" s="1">
        <v>4</v>
      </c>
      <c r="C53" s="1">
        <f>RollRate_Credits!F5</f>
        <v>0</v>
      </c>
      <c r="D53" s="1">
        <f t="shared" si="5"/>
        <v>0</v>
      </c>
      <c r="E53" s="1" t="str">
        <f t="shared" si="1"/>
        <v>bez zmin</v>
      </c>
    </row>
    <row r="54" spans="1:5" x14ac:dyDescent="0.25">
      <c r="A54" s="15">
        <v>105</v>
      </c>
      <c r="B54" s="1">
        <v>5</v>
      </c>
      <c r="C54" s="1">
        <f>RollRate_Credits!F6</f>
        <v>0</v>
      </c>
      <c r="D54" s="1">
        <f t="shared" si="5"/>
        <v>0</v>
      </c>
      <c r="E54" s="1" t="str">
        <f t="shared" si="1"/>
        <v>bez zmin</v>
      </c>
    </row>
    <row r="55" spans="1:5" x14ac:dyDescent="0.25">
      <c r="A55" s="15">
        <v>105</v>
      </c>
      <c r="B55" s="1">
        <v>6</v>
      </c>
      <c r="C55" s="1">
        <f>RollRate_Credits!F7</f>
        <v>0</v>
      </c>
      <c r="D55" s="1">
        <f t="shared" si="5"/>
        <v>1</v>
      </c>
      <c r="E55" s="1" t="str">
        <f t="shared" si="1"/>
        <v>pohirsh</v>
      </c>
    </row>
    <row r="56" spans="1:5" x14ac:dyDescent="0.25">
      <c r="A56" s="15">
        <v>105</v>
      </c>
      <c r="B56" s="1">
        <v>7</v>
      </c>
      <c r="C56" s="1">
        <f>RollRate_Credits!F8</f>
        <v>1</v>
      </c>
      <c r="D56" s="1">
        <f t="shared" si="5"/>
        <v>2</v>
      </c>
      <c r="E56" s="1" t="str">
        <f t="shared" si="1"/>
        <v>pohirsh</v>
      </c>
    </row>
    <row r="57" spans="1:5" x14ac:dyDescent="0.25">
      <c r="A57" s="15">
        <v>105</v>
      </c>
      <c r="B57" s="1">
        <v>8</v>
      </c>
      <c r="C57" s="1">
        <f>RollRate_Credits!F9</f>
        <v>2</v>
      </c>
      <c r="D57" s="1">
        <f t="shared" si="5"/>
        <v>3</v>
      </c>
      <c r="E57" s="1" t="str">
        <f t="shared" si="1"/>
        <v>pohirsh</v>
      </c>
    </row>
    <row r="58" spans="1:5" x14ac:dyDescent="0.25">
      <c r="A58" s="15">
        <v>105</v>
      </c>
      <c r="B58" s="1">
        <v>9</v>
      </c>
      <c r="C58" s="1">
        <f>RollRate_Credits!F10</f>
        <v>3</v>
      </c>
      <c r="D58" s="1">
        <f t="shared" si="5"/>
        <v>4</v>
      </c>
      <c r="E58" s="1" t="str">
        <f t="shared" si="1"/>
        <v>pohirsh</v>
      </c>
    </row>
    <row r="59" spans="1:5" x14ac:dyDescent="0.25">
      <c r="A59" s="15">
        <v>105</v>
      </c>
      <c r="B59" s="1">
        <v>10</v>
      </c>
      <c r="C59" s="1">
        <f>RollRate_Credits!F11</f>
        <v>4</v>
      </c>
      <c r="D59" s="1">
        <f t="shared" si="5"/>
        <v>5</v>
      </c>
      <c r="E59" s="1" t="str">
        <f t="shared" si="1"/>
        <v>pohirsh</v>
      </c>
    </row>
    <row r="60" spans="1:5" x14ac:dyDescent="0.25">
      <c r="A60" s="15">
        <v>105</v>
      </c>
      <c r="B60" s="1">
        <v>11</v>
      </c>
      <c r="C60" s="1">
        <f>RollRate_Credits!F12</f>
        <v>5</v>
      </c>
      <c r="D60" s="1">
        <f t="shared" si="5"/>
        <v>6</v>
      </c>
      <c r="E60" s="1" t="str">
        <f t="shared" si="1"/>
        <v>pohirsh</v>
      </c>
    </row>
    <row r="61" spans="1:5" x14ac:dyDescent="0.25">
      <c r="A61" s="15">
        <v>105</v>
      </c>
      <c r="B61" s="1">
        <v>12</v>
      </c>
      <c r="C61" s="1">
        <f>RollRate_Credits!F13</f>
        <v>6</v>
      </c>
      <c r="D61" s="1">
        <f>D60+1</f>
        <v>7</v>
      </c>
      <c r="E61" s="1" t="str">
        <f t="shared" si="1"/>
        <v>pohirsh</v>
      </c>
    </row>
    <row r="62" spans="1:5" x14ac:dyDescent="0.25">
      <c r="A62" s="16">
        <v>106</v>
      </c>
      <c r="B62" s="1">
        <v>1</v>
      </c>
      <c r="C62" s="1">
        <f>RollRate_Credits!G2</f>
        <v>0</v>
      </c>
      <c r="D62" s="1">
        <f>C63</f>
        <v>0</v>
      </c>
      <c r="E62" s="1" t="str">
        <f t="shared" si="1"/>
        <v>bez zmin</v>
      </c>
    </row>
    <row r="63" spans="1:5" x14ac:dyDescent="0.25">
      <c r="A63" s="16">
        <v>106</v>
      </c>
      <c r="B63" s="1">
        <v>2</v>
      </c>
      <c r="C63" s="1">
        <f>RollRate_Credits!G3</f>
        <v>0</v>
      </c>
      <c r="D63" s="1">
        <f t="shared" ref="D63:D72" si="6">C64</f>
        <v>0</v>
      </c>
      <c r="E63" s="1" t="str">
        <f t="shared" si="1"/>
        <v>bez zmin</v>
      </c>
    </row>
    <row r="64" spans="1:5" x14ac:dyDescent="0.25">
      <c r="A64" s="16">
        <v>106</v>
      </c>
      <c r="B64" s="1">
        <v>3</v>
      </c>
      <c r="C64" s="1">
        <f>RollRate_Credits!G4</f>
        <v>0</v>
      </c>
      <c r="D64" s="1">
        <f t="shared" si="6"/>
        <v>0</v>
      </c>
      <c r="E64" s="1" t="str">
        <f t="shared" si="1"/>
        <v>bez zmin</v>
      </c>
    </row>
    <row r="65" spans="1:5" x14ac:dyDescent="0.25">
      <c r="A65" s="16">
        <v>106</v>
      </c>
      <c r="B65" s="1">
        <v>4</v>
      </c>
      <c r="C65" s="1">
        <f>RollRate_Credits!G5</f>
        <v>0</v>
      </c>
      <c r="D65" s="1">
        <f t="shared" si="6"/>
        <v>0</v>
      </c>
      <c r="E65" s="1" t="str">
        <f t="shared" si="1"/>
        <v>bez zmin</v>
      </c>
    </row>
    <row r="66" spans="1:5" x14ac:dyDescent="0.25">
      <c r="A66" s="16">
        <v>106</v>
      </c>
      <c r="B66" s="1">
        <v>5</v>
      </c>
      <c r="C66" s="1">
        <f>RollRate_Credits!G6</f>
        <v>0</v>
      </c>
      <c r="D66" s="1">
        <f t="shared" si="6"/>
        <v>0</v>
      </c>
      <c r="E66" s="1" t="str">
        <f t="shared" si="1"/>
        <v>bez zmin</v>
      </c>
    </row>
    <row r="67" spans="1:5" x14ac:dyDescent="0.25">
      <c r="A67" s="16">
        <v>106</v>
      </c>
      <c r="B67" s="1">
        <v>6</v>
      </c>
      <c r="C67" s="1">
        <f>RollRate_Credits!G7</f>
        <v>0</v>
      </c>
      <c r="D67" s="1">
        <f t="shared" si="6"/>
        <v>0</v>
      </c>
      <c r="E67" s="1" t="str">
        <f t="shared" ref="E67:E130" si="7">IF(D67&gt;C67,"pohirsh",IF(D67&lt;C67,"pokrasch","bez zmin"))</f>
        <v>bez zmin</v>
      </c>
    </row>
    <row r="68" spans="1:5" x14ac:dyDescent="0.25">
      <c r="A68" s="16">
        <v>106</v>
      </c>
      <c r="B68" s="1">
        <v>7</v>
      </c>
      <c r="C68" s="1">
        <f>RollRate_Credits!G8</f>
        <v>0</v>
      </c>
      <c r="D68" s="1">
        <f t="shared" si="6"/>
        <v>1</v>
      </c>
      <c r="E68" s="1" t="str">
        <f t="shared" si="7"/>
        <v>pohirsh</v>
      </c>
    </row>
    <row r="69" spans="1:5" x14ac:dyDescent="0.25">
      <c r="A69" s="16">
        <v>106</v>
      </c>
      <c r="B69" s="1">
        <v>8</v>
      </c>
      <c r="C69" s="1">
        <f>RollRate_Credits!G9</f>
        <v>1</v>
      </c>
      <c r="D69" s="1">
        <f t="shared" si="6"/>
        <v>2</v>
      </c>
      <c r="E69" s="1" t="str">
        <f t="shared" si="7"/>
        <v>pohirsh</v>
      </c>
    </row>
    <row r="70" spans="1:5" x14ac:dyDescent="0.25">
      <c r="A70" s="16">
        <v>106</v>
      </c>
      <c r="B70" s="1">
        <v>9</v>
      </c>
      <c r="C70" s="1">
        <f>RollRate_Credits!G10</f>
        <v>2</v>
      </c>
      <c r="D70" s="1">
        <f t="shared" si="6"/>
        <v>3</v>
      </c>
      <c r="E70" s="1" t="str">
        <f t="shared" si="7"/>
        <v>pohirsh</v>
      </c>
    </row>
    <row r="71" spans="1:5" x14ac:dyDescent="0.25">
      <c r="A71" s="16">
        <v>106</v>
      </c>
      <c r="B71" s="1">
        <v>10</v>
      </c>
      <c r="C71" s="1">
        <f>RollRate_Credits!G11</f>
        <v>3</v>
      </c>
      <c r="D71" s="1">
        <f t="shared" si="6"/>
        <v>4</v>
      </c>
      <c r="E71" s="1" t="str">
        <f t="shared" si="7"/>
        <v>pohirsh</v>
      </c>
    </row>
    <row r="72" spans="1:5" x14ac:dyDescent="0.25">
      <c r="A72" s="16">
        <v>106</v>
      </c>
      <c r="B72" s="1">
        <v>11</v>
      </c>
      <c r="C72" s="1">
        <f>RollRate_Credits!G12</f>
        <v>4</v>
      </c>
      <c r="D72" s="1">
        <f t="shared" si="6"/>
        <v>5</v>
      </c>
      <c r="E72" s="1" t="str">
        <f t="shared" si="7"/>
        <v>pohirsh</v>
      </c>
    </row>
    <row r="73" spans="1:5" x14ac:dyDescent="0.25">
      <c r="A73" s="16">
        <v>106</v>
      </c>
      <c r="B73" s="1">
        <v>12</v>
      </c>
      <c r="C73" s="1">
        <f>RollRate_Credits!G13</f>
        <v>5</v>
      </c>
      <c r="D73" s="1">
        <f>D72+1</f>
        <v>6</v>
      </c>
      <c r="E73" s="1" t="str">
        <f t="shared" si="7"/>
        <v>pohirsh</v>
      </c>
    </row>
    <row r="74" spans="1:5" x14ac:dyDescent="0.25">
      <c r="A74" s="17">
        <v>107</v>
      </c>
      <c r="B74" s="1">
        <v>1</v>
      </c>
      <c r="C74" s="1">
        <f>RollRate_Credits!H2</f>
        <v>0</v>
      </c>
      <c r="D74" s="1">
        <f>C75</f>
        <v>0</v>
      </c>
      <c r="E74" s="1" t="str">
        <f t="shared" si="7"/>
        <v>bez zmin</v>
      </c>
    </row>
    <row r="75" spans="1:5" x14ac:dyDescent="0.25">
      <c r="A75" s="17">
        <v>107</v>
      </c>
      <c r="B75" s="1">
        <v>2</v>
      </c>
      <c r="C75" s="1">
        <f>RollRate_Credits!H3</f>
        <v>0</v>
      </c>
      <c r="D75" s="1">
        <f t="shared" ref="D75:D84" si="8">C76</f>
        <v>0</v>
      </c>
      <c r="E75" s="1" t="str">
        <f t="shared" si="7"/>
        <v>bez zmin</v>
      </c>
    </row>
    <row r="76" spans="1:5" x14ac:dyDescent="0.25">
      <c r="A76" s="17">
        <v>107</v>
      </c>
      <c r="B76" s="1">
        <v>3</v>
      </c>
      <c r="C76" s="1">
        <f>RollRate_Credits!H4</f>
        <v>0</v>
      </c>
      <c r="D76" s="1">
        <f t="shared" si="8"/>
        <v>0</v>
      </c>
      <c r="E76" s="1" t="str">
        <f t="shared" si="7"/>
        <v>bez zmin</v>
      </c>
    </row>
    <row r="77" spans="1:5" x14ac:dyDescent="0.25">
      <c r="A77" s="17">
        <v>107</v>
      </c>
      <c r="B77" s="1">
        <v>4</v>
      </c>
      <c r="C77" s="1">
        <f>RollRate_Credits!H5</f>
        <v>0</v>
      </c>
      <c r="D77" s="1">
        <f t="shared" si="8"/>
        <v>0</v>
      </c>
      <c r="E77" s="1" t="str">
        <f t="shared" si="7"/>
        <v>bez zmin</v>
      </c>
    </row>
    <row r="78" spans="1:5" x14ac:dyDescent="0.25">
      <c r="A78" s="17">
        <v>107</v>
      </c>
      <c r="B78" s="1">
        <v>5</v>
      </c>
      <c r="C78" s="1">
        <f>RollRate_Credits!H6</f>
        <v>0</v>
      </c>
      <c r="D78" s="1">
        <f t="shared" si="8"/>
        <v>0</v>
      </c>
      <c r="E78" s="1" t="str">
        <f t="shared" si="7"/>
        <v>bez zmin</v>
      </c>
    </row>
    <row r="79" spans="1:5" x14ac:dyDescent="0.25">
      <c r="A79" s="17">
        <v>107</v>
      </c>
      <c r="B79" s="1">
        <v>6</v>
      </c>
      <c r="C79" s="1">
        <f>RollRate_Credits!H7</f>
        <v>0</v>
      </c>
      <c r="D79" s="1">
        <f t="shared" si="8"/>
        <v>0</v>
      </c>
      <c r="E79" s="1" t="str">
        <f t="shared" si="7"/>
        <v>bez zmin</v>
      </c>
    </row>
    <row r="80" spans="1:5" x14ac:dyDescent="0.25">
      <c r="A80" s="17">
        <v>107</v>
      </c>
      <c r="B80" s="1">
        <v>7</v>
      </c>
      <c r="C80" s="1">
        <f>RollRate_Credits!H8</f>
        <v>0</v>
      </c>
      <c r="D80" s="1">
        <f t="shared" si="8"/>
        <v>1</v>
      </c>
      <c r="E80" s="1" t="str">
        <f t="shared" si="7"/>
        <v>pohirsh</v>
      </c>
    </row>
    <row r="81" spans="1:5" x14ac:dyDescent="0.25">
      <c r="A81" s="17">
        <v>107</v>
      </c>
      <c r="B81" s="1">
        <v>8</v>
      </c>
      <c r="C81" s="1">
        <f>RollRate_Credits!H9</f>
        <v>1</v>
      </c>
      <c r="D81" s="1">
        <f t="shared" si="8"/>
        <v>2</v>
      </c>
      <c r="E81" s="1" t="str">
        <f t="shared" si="7"/>
        <v>pohirsh</v>
      </c>
    </row>
    <row r="82" spans="1:5" x14ac:dyDescent="0.25">
      <c r="A82" s="17">
        <v>107</v>
      </c>
      <c r="B82" s="1">
        <v>9</v>
      </c>
      <c r="C82" s="1">
        <f>RollRate_Credits!H10</f>
        <v>2</v>
      </c>
      <c r="D82" s="1">
        <f t="shared" si="8"/>
        <v>3</v>
      </c>
      <c r="E82" s="1" t="str">
        <f t="shared" si="7"/>
        <v>pohirsh</v>
      </c>
    </row>
    <row r="83" spans="1:5" x14ac:dyDescent="0.25">
      <c r="A83" s="17">
        <v>107</v>
      </c>
      <c r="B83" s="1">
        <v>10</v>
      </c>
      <c r="C83" s="1">
        <f>RollRate_Credits!H11</f>
        <v>3</v>
      </c>
      <c r="D83" s="1">
        <f t="shared" si="8"/>
        <v>4</v>
      </c>
      <c r="E83" s="1" t="str">
        <f t="shared" si="7"/>
        <v>pohirsh</v>
      </c>
    </row>
    <row r="84" spans="1:5" x14ac:dyDescent="0.25">
      <c r="A84" s="17">
        <v>107</v>
      </c>
      <c r="B84" s="1">
        <v>11</v>
      </c>
      <c r="C84" s="1">
        <f>RollRate_Credits!H12</f>
        <v>4</v>
      </c>
      <c r="D84" s="1">
        <f t="shared" si="8"/>
        <v>5</v>
      </c>
      <c r="E84" s="1" t="str">
        <f t="shared" si="7"/>
        <v>pohirsh</v>
      </c>
    </row>
    <row r="85" spans="1:5" x14ac:dyDescent="0.25">
      <c r="A85" s="17">
        <v>107</v>
      </c>
      <c r="B85" s="1">
        <v>12</v>
      </c>
      <c r="C85" s="1">
        <f>RollRate_Credits!H13</f>
        <v>5</v>
      </c>
      <c r="D85" s="1">
        <f>D84+1</f>
        <v>6</v>
      </c>
      <c r="E85" s="1" t="str">
        <f t="shared" si="7"/>
        <v>pohirsh</v>
      </c>
    </row>
    <row r="86" spans="1:5" x14ac:dyDescent="0.25">
      <c r="A86" s="18">
        <v>108</v>
      </c>
      <c r="B86" s="1">
        <v>1</v>
      </c>
      <c r="C86" s="1">
        <f>RollRate_Credits!I2</f>
        <v>0</v>
      </c>
      <c r="D86" s="1">
        <f>C87</f>
        <v>0</v>
      </c>
      <c r="E86" s="1" t="str">
        <f t="shared" si="7"/>
        <v>bez zmin</v>
      </c>
    </row>
    <row r="87" spans="1:5" x14ac:dyDescent="0.25">
      <c r="A87" s="18">
        <v>108</v>
      </c>
      <c r="B87" s="1">
        <v>2</v>
      </c>
      <c r="C87" s="1">
        <f>RollRate_Credits!I3</f>
        <v>0</v>
      </c>
      <c r="D87" s="1">
        <f t="shared" ref="D87:D96" si="9">C88</f>
        <v>0</v>
      </c>
      <c r="E87" s="1" t="str">
        <f t="shared" si="7"/>
        <v>bez zmin</v>
      </c>
    </row>
    <row r="88" spans="1:5" x14ac:dyDescent="0.25">
      <c r="A88" s="18">
        <v>108</v>
      </c>
      <c r="B88" s="1">
        <v>3</v>
      </c>
      <c r="C88" s="1">
        <f>RollRate_Credits!I4</f>
        <v>0</v>
      </c>
      <c r="D88" s="1">
        <f t="shared" si="9"/>
        <v>0</v>
      </c>
      <c r="E88" s="1" t="str">
        <f t="shared" si="7"/>
        <v>bez zmin</v>
      </c>
    </row>
    <row r="89" spans="1:5" x14ac:dyDescent="0.25">
      <c r="A89" s="18">
        <v>108</v>
      </c>
      <c r="B89" s="1">
        <v>4</v>
      </c>
      <c r="C89" s="1">
        <f>RollRate_Credits!I5</f>
        <v>0</v>
      </c>
      <c r="D89" s="1">
        <f t="shared" si="9"/>
        <v>0</v>
      </c>
      <c r="E89" s="1" t="str">
        <f t="shared" si="7"/>
        <v>bez zmin</v>
      </c>
    </row>
    <row r="90" spans="1:5" x14ac:dyDescent="0.25">
      <c r="A90" s="18">
        <v>108</v>
      </c>
      <c r="B90" s="1">
        <v>5</v>
      </c>
      <c r="C90" s="1">
        <f>RollRate_Credits!I6</f>
        <v>0</v>
      </c>
      <c r="D90" s="1">
        <f t="shared" si="9"/>
        <v>0</v>
      </c>
      <c r="E90" s="1" t="str">
        <f t="shared" si="7"/>
        <v>bez zmin</v>
      </c>
    </row>
    <row r="91" spans="1:5" x14ac:dyDescent="0.25">
      <c r="A91" s="18">
        <v>108</v>
      </c>
      <c r="B91" s="1">
        <v>6</v>
      </c>
      <c r="C91" s="1">
        <f>RollRate_Credits!I7</f>
        <v>0</v>
      </c>
      <c r="D91" s="1">
        <f t="shared" si="9"/>
        <v>0</v>
      </c>
      <c r="E91" s="1" t="str">
        <f t="shared" si="7"/>
        <v>bez zmin</v>
      </c>
    </row>
    <row r="92" spans="1:5" x14ac:dyDescent="0.25">
      <c r="A92" s="18">
        <v>108</v>
      </c>
      <c r="B92" s="1">
        <v>7</v>
      </c>
      <c r="C92" s="1">
        <f>RollRate_Credits!I8</f>
        <v>0</v>
      </c>
      <c r="D92" s="1">
        <f t="shared" si="9"/>
        <v>1</v>
      </c>
      <c r="E92" s="1" t="str">
        <f t="shared" si="7"/>
        <v>pohirsh</v>
      </c>
    </row>
    <row r="93" spans="1:5" x14ac:dyDescent="0.25">
      <c r="A93" s="18">
        <v>108</v>
      </c>
      <c r="B93" s="1">
        <v>8</v>
      </c>
      <c r="C93" s="1">
        <f>RollRate_Credits!I9</f>
        <v>1</v>
      </c>
      <c r="D93" s="1">
        <f t="shared" si="9"/>
        <v>2</v>
      </c>
      <c r="E93" s="1" t="str">
        <f t="shared" si="7"/>
        <v>pohirsh</v>
      </c>
    </row>
    <row r="94" spans="1:5" x14ac:dyDescent="0.25">
      <c r="A94" s="18">
        <v>108</v>
      </c>
      <c r="B94" s="1">
        <v>9</v>
      </c>
      <c r="C94" s="1">
        <f>RollRate_Credits!I10</f>
        <v>2</v>
      </c>
      <c r="D94" s="1">
        <f t="shared" si="9"/>
        <v>3</v>
      </c>
      <c r="E94" s="1" t="str">
        <f t="shared" si="7"/>
        <v>pohirsh</v>
      </c>
    </row>
    <row r="95" spans="1:5" x14ac:dyDescent="0.25">
      <c r="A95" s="18">
        <v>108</v>
      </c>
      <c r="B95" s="1">
        <v>10</v>
      </c>
      <c r="C95" s="1">
        <f>RollRate_Credits!I11</f>
        <v>3</v>
      </c>
      <c r="D95" s="1">
        <f t="shared" si="9"/>
        <v>4</v>
      </c>
      <c r="E95" s="1" t="str">
        <f t="shared" si="7"/>
        <v>pohirsh</v>
      </c>
    </row>
    <row r="96" spans="1:5" x14ac:dyDescent="0.25">
      <c r="A96" s="18">
        <v>108</v>
      </c>
      <c r="B96" s="1">
        <v>11</v>
      </c>
      <c r="C96" s="1">
        <f>RollRate_Credits!I12</f>
        <v>4</v>
      </c>
      <c r="D96" s="1">
        <f t="shared" si="9"/>
        <v>5</v>
      </c>
      <c r="E96" s="1" t="str">
        <f t="shared" si="7"/>
        <v>pohirsh</v>
      </c>
    </row>
    <row r="97" spans="1:5" x14ac:dyDescent="0.25">
      <c r="A97" s="18">
        <v>108</v>
      </c>
      <c r="B97" s="1">
        <v>12</v>
      </c>
      <c r="C97" s="1">
        <f>RollRate_Credits!I13</f>
        <v>5</v>
      </c>
      <c r="D97" s="1">
        <f>D96+1</f>
        <v>6</v>
      </c>
      <c r="E97" s="1" t="str">
        <f t="shared" si="7"/>
        <v>pohirsh</v>
      </c>
    </row>
    <row r="98" spans="1:5" x14ac:dyDescent="0.25">
      <c r="A98" s="19">
        <v>109</v>
      </c>
      <c r="B98" s="1">
        <v>1</v>
      </c>
      <c r="C98" s="1">
        <f>RollRate_Credits!J2</f>
        <v>0</v>
      </c>
      <c r="D98" s="1">
        <f>C99</f>
        <v>0</v>
      </c>
      <c r="E98" s="1" t="str">
        <f t="shared" si="7"/>
        <v>bez zmin</v>
      </c>
    </row>
    <row r="99" spans="1:5" x14ac:dyDescent="0.25">
      <c r="A99" s="19">
        <v>109</v>
      </c>
      <c r="B99" s="1">
        <v>2</v>
      </c>
      <c r="C99" s="1">
        <f>RollRate_Credits!J3</f>
        <v>0</v>
      </c>
      <c r="D99" s="1">
        <f t="shared" ref="D99:D108" si="10">C100</f>
        <v>0</v>
      </c>
      <c r="E99" s="1" t="str">
        <f t="shared" si="7"/>
        <v>bez zmin</v>
      </c>
    </row>
    <row r="100" spans="1:5" x14ac:dyDescent="0.25">
      <c r="A100" s="19">
        <v>109</v>
      </c>
      <c r="B100" s="1">
        <v>3</v>
      </c>
      <c r="C100" s="1">
        <f>RollRate_Credits!J4</f>
        <v>0</v>
      </c>
      <c r="D100" s="1">
        <f t="shared" si="10"/>
        <v>0</v>
      </c>
      <c r="E100" s="1" t="str">
        <f t="shared" si="7"/>
        <v>bez zmin</v>
      </c>
    </row>
    <row r="101" spans="1:5" x14ac:dyDescent="0.25">
      <c r="A101" s="19">
        <v>109</v>
      </c>
      <c r="B101" s="1">
        <v>4</v>
      </c>
      <c r="C101" s="1">
        <f>RollRate_Credits!J5</f>
        <v>0</v>
      </c>
      <c r="D101" s="1">
        <f t="shared" si="10"/>
        <v>0</v>
      </c>
      <c r="E101" s="1" t="str">
        <f t="shared" si="7"/>
        <v>bez zmin</v>
      </c>
    </row>
    <row r="102" spans="1:5" x14ac:dyDescent="0.25">
      <c r="A102" s="19">
        <v>109</v>
      </c>
      <c r="B102" s="1">
        <v>5</v>
      </c>
      <c r="C102" s="1">
        <f>RollRate_Credits!J6</f>
        <v>0</v>
      </c>
      <c r="D102" s="1">
        <f t="shared" si="10"/>
        <v>0</v>
      </c>
      <c r="E102" s="1" t="str">
        <f t="shared" si="7"/>
        <v>bez zmin</v>
      </c>
    </row>
    <row r="103" spans="1:5" x14ac:dyDescent="0.25">
      <c r="A103" s="19">
        <v>109</v>
      </c>
      <c r="B103" s="1">
        <v>6</v>
      </c>
      <c r="C103" s="1">
        <f>RollRate_Credits!J7</f>
        <v>0</v>
      </c>
      <c r="D103" s="1">
        <f t="shared" si="10"/>
        <v>0</v>
      </c>
      <c r="E103" s="1" t="str">
        <f t="shared" si="7"/>
        <v>bez zmin</v>
      </c>
    </row>
    <row r="104" spans="1:5" x14ac:dyDescent="0.25">
      <c r="A104" s="19">
        <v>109</v>
      </c>
      <c r="B104" s="1">
        <v>7</v>
      </c>
      <c r="C104" s="1">
        <f>RollRate_Credits!J8</f>
        <v>0</v>
      </c>
      <c r="D104" s="1">
        <f t="shared" si="10"/>
        <v>1</v>
      </c>
      <c r="E104" s="1" t="str">
        <f t="shared" si="7"/>
        <v>pohirsh</v>
      </c>
    </row>
    <row r="105" spans="1:5" x14ac:dyDescent="0.25">
      <c r="A105" s="19">
        <v>109</v>
      </c>
      <c r="B105" s="1">
        <v>8</v>
      </c>
      <c r="C105" s="1">
        <f>RollRate_Credits!J9</f>
        <v>1</v>
      </c>
      <c r="D105" s="1">
        <f t="shared" si="10"/>
        <v>2</v>
      </c>
      <c r="E105" s="1" t="str">
        <f t="shared" si="7"/>
        <v>pohirsh</v>
      </c>
    </row>
    <row r="106" spans="1:5" x14ac:dyDescent="0.25">
      <c r="A106" s="19">
        <v>109</v>
      </c>
      <c r="B106" s="1">
        <v>9</v>
      </c>
      <c r="C106" s="1">
        <f>RollRate_Credits!J10</f>
        <v>2</v>
      </c>
      <c r="D106" s="1">
        <f t="shared" si="10"/>
        <v>3</v>
      </c>
      <c r="E106" s="1" t="str">
        <f t="shared" si="7"/>
        <v>pohirsh</v>
      </c>
    </row>
    <row r="107" spans="1:5" x14ac:dyDescent="0.25">
      <c r="A107" s="19">
        <v>109</v>
      </c>
      <c r="B107" s="1">
        <v>10</v>
      </c>
      <c r="C107" s="1">
        <f>RollRate_Credits!J11</f>
        <v>3</v>
      </c>
      <c r="D107" s="1">
        <f t="shared" si="10"/>
        <v>4</v>
      </c>
      <c r="E107" s="1" t="str">
        <f t="shared" si="7"/>
        <v>pohirsh</v>
      </c>
    </row>
    <row r="108" spans="1:5" x14ac:dyDescent="0.25">
      <c r="A108" s="19">
        <v>109</v>
      </c>
      <c r="B108" s="1">
        <v>11</v>
      </c>
      <c r="C108" s="1">
        <f>RollRate_Credits!J12</f>
        <v>4</v>
      </c>
      <c r="D108" s="1">
        <f t="shared" si="10"/>
        <v>5</v>
      </c>
      <c r="E108" s="1" t="str">
        <f t="shared" si="7"/>
        <v>pohirsh</v>
      </c>
    </row>
    <row r="109" spans="1:5" x14ac:dyDescent="0.25">
      <c r="A109" s="19">
        <v>109</v>
      </c>
      <c r="B109" s="1">
        <v>12</v>
      </c>
      <c r="C109" s="1">
        <f>RollRate_Credits!J13</f>
        <v>5</v>
      </c>
      <c r="D109" s="1">
        <f>D108+1</f>
        <v>6</v>
      </c>
      <c r="E109" s="1" t="str">
        <f t="shared" si="7"/>
        <v>pohirsh</v>
      </c>
    </row>
    <row r="110" spans="1:5" x14ac:dyDescent="0.25">
      <c r="A110" s="12">
        <v>110</v>
      </c>
      <c r="B110" s="1">
        <v>1</v>
      </c>
      <c r="C110" s="1">
        <f>RollRate_Credits!K2</f>
        <v>0</v>
      </c>
      <c r="D110" s="1">
        <f>C111</f>
        <v>0</v>
      </c>
      <c r="E110" s="1" t="str">
        <f t="shared" si="7"/>
        <v>bez zmin</v>
      </c>
    </row>
    <row r="111" spans="1:5" x14ac:dyDescent="0.25">
      <c r="A111" s="12">
        <v>110</v>
      </c>
      <c r="B111" s="1">
        <v>2</v>
      </c>
      <c r="C111" s="1">
        <f>RollRate_Credits!K3</f>
        <v>0</v>
      </c>
      <c r="D111" s="1">
        <f t="shared" ref="D111:D120" si="11">C112</f>
        <v>0</v>
      </c>
      <c r="E111" s="1" t="str">
        <f t="shared" si="7"/>
        <v>bez zmin</v>
      </c>
    </row>
    <row r="112" spans="1:5" x14ac:dyDescent="0.25">
      <c r="A112" s="12">
        <v>110</v>
      </c>
      <c r="B112" s="1">
        <v>3</v>
      </c>
      <c r="C112" s="1">
        <f>RollRate_Credits!K4</f>
        <v>0</v>
      </c>
      <c r="D112" s="1">
        <f t="shared" si="11"/>
        <v>0</v>
      </c>
      <c r="E112" s="1" t="str">
        <f t="shared" si="7"/>
        <v>bez zmin</v>
      </c>
    </row>
    <row r="113" spans="1:5" x14ac:dyDescent="0.25">
      <c r="A113" s="12">
        <v>110</v>
      </c>
      <c r="B113" s="1">
        <v>4</v>
      </c>
      <c r="C113" s="1">
        <f>RollRate_Credits!K5</f>
        <v>0</v>
      </c>
      <c r="D113" s="1">
        <f t="shared" si="11"/>
        <v>0</v>
      </c>
      <c r="E113" s="1" t="str">
        <f t="shared" si="7"/>
        <v>bez zmin</v>
      </c>
    </row>
    <row r="114" spans="1:5" x14ac:dyDescent="0.25">
      <c r="A114" s="12">
        <v>110</v>
      </c>
      <c r="B114" s="1">
        <v>5</v>
      </c>
      <c r="C114" s="1">
        <f>RollRate_Credits!K6</f>
        <v>0</v>
      </c>
      <c r="D114" s="1">
        <f t="shared" si="11"/>
        <v>0</v>
      </c>
      <c r="E114" s="1" t="str">
        <f t="shared" si="7"/>
        <v>bez zmin</v>
      </c>
    </row>
    <row r="115" spans="1:5" x14ac:dyDescent="0.25">
      <c r="A115" s="12">
        <v>110</v>
      </c>
      <c r="B115" s="1">
        <v>6</v>
      </c>
      <c r="C115" s="1">
        <f>RollRate_Credits!K7</f>
        <v>0</v>
      </c>
      <c r="D115" s="1">
        <f t="shared" si="11"/>
        <v>0</v>
      </c>
      <c r="E115" s="1" t="str">
        <f t="shared" si="7"/>
        <v>bez zmin</v>
      </c>
    </row>
    <row r="116" spans="1:5" x14ac:dyDescent="0.25">
      <c r="A116" s="12">
        <v>110</v>
      </c>
      <c r="B116" s="1">
        <v>7</v>
      </c>
      <c r="C116" s="1">
        <f>RollRate_Credits!K8</f>
        <v>0</v>
      </c>
      <c r="D116" s="1">
        <f t="shared" si="11"/>
        <v>0</v>
      </c>
      <c r="E116" s="1" t="str">
        <f t="shared" si="7"/>
        <v>bez zmin</v>
      </c>
    </row>
    <row r="117" spans="1:5" x14ac:dyDescent="0.25">
      <c r="A117" s="12">
        <v>110</v>
      </c>
      <c r="B117" s="1">
        <v>8</v>
      </c>
      <c r="C117" s="1">
        <f>RollRate_Credits!K9</f>
        <v>0</v>
      </c>
      <c r="D117" s="1">
        <f t="shared" si="11"/>
        <v>1</v>
      </c>
      <c r="E117" s="1" t="str">
        <f t="shared" si="7"/>
        <v>pohirsh</v>
      </c>
    </row>
    <row r="118" spans="1:5" x14ac:dyDescent="0.25">
      <c r="A118" s="12">
        <v>110</v>
      </c>
      <c r="B118" s="1">
        <v>9</v>
      </c>
      <c r="C118" s="1">
        <f>RollRate_Credits!K10</f>
        <v>1</v>
      </c>
      <c r="D118" s="1">
        <f t="shared" si="11"/>
        <v>2</v>
      </c>
      <c r="E118" s="1" t="str">
        <f t="shared" si="7"/>
        <v>pohirsh</v>
      </c>
    </row>
    <row r="119" spans="1:5" x14ac:dyDescent="0.25">
      <c r="A119" s="12">
        <v>110</v>
      </c>
      <c r="B119" s="1">
        <v>10</v>
      </c>
      <c r="C119" s="1">
        <f>RollRate_Credits!K11</f>
        <v>2</v>
      </c>
      <c r="D119" s="1">
        <f t="shared" si="11"/>
        <v>3</v>
      </c>
      <c r="E119" s="1" t="str">
        <f t="shared" si="7"/>
        <v>pohirsh</v>
      </c>
    </row>
    <row r="120" spans="1:5" x14ac:dyDescent="0.25">
      <c r="A120" s="12">
        <v>110</v>
      </c>
      <c r="B120" s="1">
        <v>11</v>
      </c>
      <c r="C120" s="1">
        <f>RollRate_Credits!K12</f>
        <v>3</v>
      </c>
      <c r="D120" s="1">
        <f t="shared" si="11"/>
        <v>4</v>
      </c>
      <c r="E120" s="1" t="str">
        <f t="shared" si="7"/>
        <v>pohirsh</v>
      </c>
    </row>
    <row r="121" spans="1:5" x14ac:dyDescent="0.25">
      <c r="A121" s="12">
        <v>110</v>
      </c>
      <c r="B121" s="1">
        <v>12</v>
      </c>
      <c r="C121" s="1">
        <f>RollRate_Credits!K13</f>
        <v>4</v>
      </c>
      <c r="D121" s="1">
        <f>D120+1</f>
        <v>5</v>
      </c>
      <c r="E121" s="1" t="str">
        <f t="shared" si="7"/>
        <v>pohirsh</v>
      </c>
    </row>
    <row r="122" spans="1:5" x14ac:dyDescent="0.25">
      <c r="A122" s="20">
        <v>111</v>
      </c>
      <c r="B122" s="1">
        <v>1</v>
      </c>
      <c r="C122" s="1">
        <f>RollRate_Credits!L2</f>
        <v>0</v>
      </c>
      <c r="D122" s="1">
        <f>C123</f>
        <v>0</v>
      </c>
      <c r="E122" s="1" t="str">
        <f t="shared" si="7"/>
        <v>bez zmin</v>
      </c>
    </row>
    <row r="123" spans="1:5" x14ac:dyDescent="0.25">
      <c r="A123" s="20">
        <v>111</v>
      </c>
      <c r="B123" s="1">
        <v>2</v>
      </c>
      <c r="C123" s="1">
        <f>RollRate_Credits!L3</f>
        <v>0</v>
      </c>
      <c r="D123" s="1">
        <f t="shared" ref="D123:D132" si="12">C124</f>
        <v>0</v>
      </c>
      <c r="E123" s="1" t="str">
        <f t="shared" si="7"/>
        <v>bez zmin</v>
      </c>
    </row>
    <row r="124" spans="1:5" x14ac:dyDescent="0.25">
      <c r="A124" s="20">
        <v>111</v>
      </c>
      <c r="B124" s="1">
        <v>3</v>
      </c>
      <c r="C124" s="1">
        <f>RollRate_Credits!L4</f>
        <v>0</v>
      </c>
      <c r="D124" s="1">
        <f t="shared" si="12"/>
        <v>0</v>
      </c>
      <c r="E124" s="1" t="str">
        <f t="shared" si="7"/>
        <v>bez zmin</v>
      </c>
    </row>
    <row r="125" spans="1:5" x14ac:dyDescent="0.25">
      <c r="A125" s="20">
        <v>111</v>
      </c>
      <c r="B125" s="1">
        <v>4</v>
      </c>
      <c r="C125" s="1">
        <f>RollRate_Credits!L5</f>
        <v>0</v>
      </c>
      <c r="D125" s="1">
        <f t="shared" si="12"/>
        <v>0</v>
      </c>
      <c r="E125" s="1" t="str">
        <f t="shared" si="7"/>
        <v>bez zmin</v>
      </c>
    </row>
    <row r="126" spans="1:5" x14ac:dyDescent="0.25">
      <c r="A126" s="20">
        <v>111</v>
      </c>
      <c r="B126" s="1">
        <v>5</v>
      </c>
      <c r="C126" s="1">
        <f>RollRate_Credits!L6</f>
        <v>0</v>
      </c>
      <c r="D126" s="1">
        <f t="shared" si="12"/>
        <v>0</v>
      </c>
      <c r="E126" s="1" t="str">
        <f t="shared" si="7"/>
        <v>bez zmin</v>
      </c>
    </row>
    <row r="127" spans="1:5" x14ac:dyDescent="0.25">
      <c r="A127" s="20">
        <v>111</v>
      </c>
      <c r="B127" s="1">
        <v>6</v>
      </c>
      <c r="C127" s="1">
        <f>RollRate_Credits!L7</f>
        <v>0</v>
      </c>
      <c r="D127" s="1">
        <f t="shared" si="12"/>
        <v>0</v>
      </c>
      <c r="E127" s="1" t="str">
        <f t="shared" si="7"/>
        <v>bez zmin</v>
      </c>
    </row>
    <row r="128" spans="1:5" x14ac:dyDescent="0.25">
      <c r="A128" s="20">
        <v>111</v>
      </c>
      <c r="B128" s="1">
        <v>7</v>
      </c>
      <c r="C128" s="1">
        <f>RollRate_Credits!L8</f>
        <v>0</v>
      </c>
      <c r="D128" s="1">
        <f t="shared" si="12"/>
        <v>0</v>
      </c>
      <c r="E128" s="1" t="str">
        <f t="shared" si="7"/>
        <v>bez zmin</v>
      </c>
    </row>
    <row r="129" spans="1:5" x14ac:dyDescent="0.25">
      <c r="A129" s="20">
        <v>111</v>
      </c>
      <c r="B129" s="1">
        <v>8</v>
      </c>
      <c r="C129" s="1">
        <f>RollRate_Credits!L9</f>
        <v>0</v>
      </c>
      <c r="D129" s="1">
        <f t="shared" si="12"/>
        <v>1</v>
      </c>
      <c r="E129" s="1" t="str">
        <f t="shared" si="7"/>
        <v>pohirsh</v>
      </c>
    </row>
    <row r="130" spans="1:5" x14ac:dyDescent="0.25">
      <c r="A130" s="20">
        <v>111</v>
      </c>
      <c r="B130" s="1">
        <v>9</v>
      </c>
      <c r="C130" s="1">
        <f>RollRate_Credits!L10</f>
        <v>1</v>
      </c>
      <c r="D130" s="1">
        <f t="shared" si="12"/>
        <v>2</v>
      </c>
      <c r="E130" s="1" t="str">
        <f t="shared" si="7"/>
        <v>pohirsh</v>
      </c>
    </row>
    <row r="131" spans="1:5" x14ac:dyDescent="0.25">
      <c r="A131" s="20">
        <v>111</v>
      </c>
      <c r="B131" s="1">
        <v>10</v>
      </c>
      <c r="C131" s="1">
        <f>RollRate_Credits!L11</f>
        <v>2</v>
      </c>
      <c r="D131" s="1">
        <f t="shared" si="12"/>
        <v>3</v>
      </c>
      <c r="E131" s="1" t="str">
        <f t="shared" ref="E131:E181" si="13">IF(D131&gt;C131,"pohirsh",IF(D131&lt;C131,"pokrasch","bez zmin"))</f>
        <v>pohirsh</v>
      </c>
    </row>
    <row r="132" spans="1:5" x14ac:dyDescent="0.25">
      <c r="A132" s="20">
        <v>111</v>
      </c>
      <c r="B132" s="1">
        <v>11</v>
      </c>
      <c r="C132" s="1">
        <f>RollRate_Credits!L12</f>
        <v>3</v>
      </c>
      <c r="D132" s="1">
        <f t="shared" si="12"/>
        <v>4</v>
      </c>
      <c r="E132" s="1" t="str">
        <f t="shared" si="13"/>
        <v>pohirsh</v>
      </c>
    </row>
    <row r="133" spans="1:5" x14ac:dyDescent="0.25">
      <c r="A133" s="20">
        <v>111</v>
      </c>
      <c r="B133" s="1">
        <v>12</v>
      </c>
      <c r="C133" s="1">
        <f>RollRate_Credits!L13</f>
        <v>4</v>
      </c>
      <c r="D133" s="1">
        <f>D132+1</f>
        <v>5</v>
      </c>
      <c r="E133" s="1" t="str">
        <f t="shared" si="13"/>
        <v>pohirsh</v>
      </c>
    </row>
    <row r="134" spans="1:5" x14ac:dyDescent="0.25">
      <c r="A134" s="21">
        <v>112</v>
      </c>
      <c r="B134" s="1">
        <v>1</v>
      </c>
      <c r="C134" s="1">
        <f>RollRate_Credits!M2</f>
        <v>0</v>
      </c>
      <c r="D134" s="1">
        <f>C135</f>
        <v>0</v>
      </c>
      <c r="E134" s="1" t="str">
        <f t="shared" si="13"/>
        <v>bez zmin</v>
      </c>
    </row>
    <row r="135" spans="1:5" x14ac:dyDescent="0.25">
      <c r="A135" s="21">
        <v>112</v>
      </c>
      <c r="B135" s="1">
        <v>2</v>
      </c>
      <c r="C135" s="1">
        <f>RollRate_Credits!M3</f>
        <v>0</v>
      </c>
      <c r="D135" s="1">
        <f t="shared" ref="D135:D144" si="14">C136</f>
        <v>0</v>
      </c>
      <c r="E135" s="1" t="str">
        <f t="shared" si="13"/>
        <v>bez zmin</v>
      </c>
    </row>
    <row r="136" spans="1:5" x14ac:dyDescent="0.25">
      <c r="A136" s="21">
        <v>112</v>
      </c>
      <c r="B136" s="1">
        <v>3</v>
      </c>
      <c r="C136" s="1">
        <f>RollRate_Credits!M4</f>
        <v>0</v>
      </c>
      <c r="D136" s="1">
        <f t="shared" si="14"/>
        <v>0</v>
      </c>
      <c r="E136" s="1" t="str">
        <f t="shared" si="13"/>
        <v>bez zmin</v>
      </c>
    </row>
    <row r="137" spans="1:5" x14ac:dyDescent="0.25">
      <c r="A137" s="21">
        <v>112</v>
      </c>
      <c r="B137" s="1">
        <v>4</v>
      </c>
      <c r="C137" s="1">
        <f>RollRate_Credits!M5</f>
        <v>0</v>
      </c>
      <c r="D137" s="1">
        <f t="shared" si="14"/>
        <v>0</v>
      </c>
      <c r="E137" s="1" t="str">
        <f t="shared" si="13"/>
        <v>bez zmin</v>
      </c>
    </row>
    <row r="138" spans="1:5" x14ac:dyDescent="0.25">
      <c r="A138" s="21">
        <v>112</v>
      </c>
      <c r="B138" s="1">
        <v>5</v>
      </c>
      <c r="C138" s="1">
        <f>RollRate_Credits!M6</f>
        <v>0</v>
      </c>
      <c r="D138" s="1">
        <f t="shared" si="14"/>
        <v>0</v>
      </c>
      <c r="E138" s="1" t="str">
        <f t="shared" si="13"/>
        <v>bez zmin</v>
      </c>
    </row>
    <row r="139" spans="1:5" x14ac:dyDescent="0.25">
      <c r="A139" s="21">
        <v>112</v>
      </c>
      <c r="B139" s="1">
        <v>6</v>
      </c>
      <c r="C139" s="1">
        <f>RollRate_Credits!M7</f>
        <v>0</v>
      </c>
      <c r="D139" s="1">
        <f t="shared" si="14"/>
        <v>0</v>
      </c>
      <c r="E139" s="1" t="str">
        <f t="shared" si="13"/>
        <v>bez zmin</v>
      </c>
    </row>
    <row r="140" spans="1:5" x14ac:dyDescent="0.25">
      <c r="A140" s="21">
        <v>112</v>
      </c>
      <c r="B140" s="1">
        <v>7</v>
      </c>
      <c r="C140" s="1">
        <f>RollRate_Credits!M8</f>
        <v>0</v>
      </c>
      <c r="D140" s="1">
        <f t="shared" si="14"/>
        <v>0</v>
      </c>
      <c r="E140" s="1" t="str">
        <f t="shared" si="13"/>
        <v>bez zmin</v>
      </c>
    </row>
    <row r="141" spans="1:5" x14ac:dyDescent="0.25">
      <c r="A141" s="21">
        <v>112</v>
      </c>
      <c r="B141" s="1">
        <v>8</v>
      </c>
      <c r="C141" s="1">
        <f>RollRate_Credits!M9</f>
        <v>0</v>
      </c>
      <c r="D141" s="1">
        <f t="shared" si="14"/>
        <v>1</v>
      </c>
      <c r="E141" s="1" t="str">
        <f t="shared" si="13"/>
        <v>pohirsh</v>
      </c>
    </row>
    <row r="142" spans="1:5" x14ac:dyDescent="0.25">
      <c r="A142" s="21">
        <v>112</v>
      </c>
      <c r="B142" s="1">
        <v>9</v>
      </c>
      <c r="C142" s="1">
        <f>RollRate_Credits!M10</f>
        <v>1</v>
      </c>
      <c r="D142" s="1">
        <f t="shared" si="14"/>
        <v>2</v>
      </c>
      <c r="E142" s="1" t="str">
        <f t="shared" si="13"/>
        <v>pohirsh</v>
      </c>
    </row>
    <row r="143" spans="1:5" x14ac:dyDescent="0.25">
      <c r="A143" s="21">
        <v>112</v>
      </c>
      <c r="B143" s="1">
        <v>10</v>
      </c>
      <c r="C143" s="1">
        <f>RollRate_Credits!M11</f>
        <v>2</v>
      </c>
      <c r="D143" s="1">
        <f t="shared" si="14"/>
        <v>3</v>
      </c>
      <c r="E143" s="1" t="str">
        <f t="shared" si="13"/>
        <v>pohirsh</v>
      </c>
    </row>
    <row r="144" spans="1:5" x14ac:dyDescent="0.25">
      <c r="A144" s="21">
        <v>112</v>
      </c>
      <c r="B144" s="1">
        <v>11</v>
      </c>
      <c r="C144" s="1">
        <f>RollRate_Credits!M12</f>
        <v>3</v>
      </c>
      <c r="D144" s="1">
        <f t="shared" si="14"/>
        <v>4</v>
      </c>
      <c r="E144" s="1" t="str">
        <f t="shared" si="13"/>
        <v>pohirsh</v>
      </c>
    </row>
    <row r="145" spans="1:5" x14ac:dyDescent="0.25">
      <c r="A145" s="21">
        <v>112</v>
      </c>
      <c r="B145" s="1">
        <v>12</v>
      </c>
      <c r="C145" s="1">
        <f>RollRate_Credits!M13</f>
        <v>4</v>
      </c>
      <c r="D145" s="1">
        <f>D144+1</f>
        <v>5</v>
      </c>
      <c r="E145" s="1" t="str">
        <f t="shared" si="13"/>
        <v>pohirsh</v>
      </c>
    </row>
    <row r="146" spans="1:5" x14ac:dyDescent="0.25">
      <c r="A146" s="22">
        <v>113</v>
      </c>
      <c r="B146" s="1">
        <v>1</v>
      </c>
      <c r="C146" s="1">
        <f>RollRate_Credits!N2</f>
        <v>0</v>
      </c>
      <c r="D146" s="1">
        <f>C147</f>
        <v>0</v>
      </c>
      <c r="E146" s="1" t="str">
        <f t="shared" si="13"/>
        <v>bez zmin</v>
      </c>
    </row>
    <row r="147" spans="1:5" x14ac:dyDescent="0.25">
      <c r="A147" s="22">
        <v>113</v>
      </c>
      <c r="B147" s="1">
        <v>2</v>
      </c>
      <c r="C147" s="1">
        <f>RollRate_Credits!N3</f>
        <v>0</v>
      </c>
      <c r="D147" s="1">
        <f t="shared" ref="D147:D156" si="15">C148</f>
        <v>0</v>
      </c>
      <c r="E147" s="1" t="str">
        <f t="shared" si="13"/>
        <v>bez zmin</v>
      </c>
    </row>
    <row r="148" spans="1:5" x14ac:dyDescent="0.25">
      <c r="A148" s="22">
        <v>113</v>
      </c>
      <c r="B148" s="1">
        <v>3</v>
      </c>
      <c r="C148" s="1">
        <f>RollRate_Credits!N4</f>
        <v>0</v>
      </c>
      <c r="D148" s="1">
        <f t="shared" si="15"/>
        <v>0</v>
      </c>
      <c r="E148" s="1" t="str">
        <f t="shared" si="13"/>
        <v>bez zmin</v>
      </c>
    </row>
    <row r="149" spans="1:5" x14ac:dyDescent="0.25">
      <c r="A149" s="22">
        <v>113</v>
      </c>
      <c r="B149" s="1">
        <v>4</v>
      </c>
      <c r="C149" s="1">
        <f>RollRate_Credits!N5</f>
        <v>0</v>
      </c>
      <c r="D149" s="1">
        <f t="shared" si="15"/>
        <v>0</v>
      </c>
      <c r="E149" s="1" t="str">
        <f t="shared" si="13"/>
        <v>bez zmin</v>
      </c>
    </row>
    <row r="150" spans="1:5" x14ac:dyDescent="0.25">
      <c r="A150" s="22">
        <v>113</v>
      </c>
      <c r="B150" s="1">
        <v>5</v>
      </c>
      <c r="C150" s="1">
        <f>RollRate_Credits!N6</f>
        <v>0</v>
      </c>
      <c r="D150" s="1">
        <f t="shared" si="15"/>
        <v>0</v>
      </c>
      <c r="E150" s="1" t="str">
        <f t="shared" si="13"/>
        <v>bez zmin</v>
      </c>
    </row>
    <row r="151" spans="1:5" x14ac:dyDescent="0.25">
      <c r="A151" s="22">
        <v>113</v>
      </c>
      <c r="B151" s="1">
        <v>6</v>
      </c>
      <c r="C151" s="1">
        <f>RollRate_Credits!N7</f>
        <v>0</v>
      </c>
      <c r="D151" s="1">
        <f t="shared" si="15"/>
        <v>0</v>
      </c>
      <c r="E151" s="1" t="str">
        <f t="shared" si="13"/>
        <v>bez zmin</v>
      </c>
    </row>
    <row r="152" spans="1:5" x14ac:dyDescent="0.25">
      <c r="A152" s="22">
        <v>113</v>
      </c>
      <c r="B152" s="1">
        <v>7</v>
      </c>
      <c r="C152" s="1">
        <f>RollRate_Credits!N8</f>
        <v>0</v>
      </c>
      <c r="D152" s="1">
        <f t="shared" si="15"/>
        <v>0</v>
      </c>
      <c r="E152" s="1" t="str">
        <f t="shared" si="13"/>
        <v>bez zmin</v>
      </c>
    </row>
    <row r="153" spans="1:5" x14ac:dyDescent="0.25">
      <c r="A153" s="22">
        <v>113</v>
      </c>
      <c r="B153" s="1">
        <v>8</v>
      </c>
      <c r="C153" s="1">
        <f>RollRate_Credits!N9</f>
        <v>0</v>
      </c>
      <c r="D153" s="1">
        <f t="shared" si="15"/>
        <v>0</v>
      </c>
      <c r="E153" s="1" t="str">
        <f t="shared" si="13"/>
        <v>bez zmin</v>
      </c>
    </row>
    <row r="154" spans="1:5" x14ac:dyDescent="0.25">
      <c r="A154" s="22">
        <v>113</v>
      </c>
      <c r="B154" s="1">
        <v>9</v>
      </c>
      <c r="C154" s="1">
        <f>RollRate_Credits!N10</f>
        <v>0</v>
      </c>
      <c r="D154" s="1">
        <f t="shared" si="15"/>
        <v>1</v>
      </c>
      <c r="E154" s="1" t="str">
        <f t="shared" si="13"/>
        <v>pohirsh</v>
      </c>
    </row>
    <row r="155" spans="1:5" x14ac:dyDescent="0.25">
      <c r="A155" s="22">
        <v>113</v>
      </c>
      <c r="B155" s="1">
        <v>10</v>
      </c>
      <c r="C155" s="1">
        <f>RollRate_Credits!N11</f>
        <v>1</v>
      </c>
      <c r="D155" s="1">
        <f t="shared" si="15"/>
        <v>2</v>
      </c>
      <c r="E155" s="1" t="str">
        <f t="shared" si="13"/>
        <v>pohirsh</v>
      </c>
    </row>
    <row r="156" spans="1:5" x14ac:dyDescent="0.25">
      <c r="A156" s="22">
        <v>113</v>
      </c>
      <c r="B156" s="1">
        <v>11</v>
      </c>
      <c r="C156" s="1">
        <f>RollRate_Credits!N12</f>
        <v>2</v>
      </c>
      <c r="D156" s="1">
        <f t="shared" si="15"/>
        <v>3</v>
      </c>
      <c r="E156" s="1" t="str">
        <f t="shared" si="13"/>
        <v>pohirsh</v>
      </c>
    </row>
    <row r="157" spans="1:5" x14ac:dyDescent="0.25">
      <c r="A157" s="22">
        <v>113</v>
      </c>
      <c r="B157" s="1">
        <v>12</v>
      </c>
      <c r="C157" s="1">
        <f>RollRate_Credits!N13</f>
        <v>3</v>
      </c>
      <c r="D157" s="1">
        <f>D156+1</f>
        <v>4</v>
      </c>
      <c r="E157" s="1" t="str">
        <f t="shared" si="13"/>
        <v>pohirsh</v>
      </c>
    </row>
    <row r="158" spans="1:5" x14ac:dyDescent="0.25">
      <c r="A158" s="17">
        <v>114</v>
      </c>
      <c r="B158" s="1">
        <v>1</v>
      </c>
      <c r="C158" s="1">
        <f>RollRate_Credits!O2</f>
        <v>0</v>
      </c>
      <c r="D158" s="1">
        <f>C159</f>
        <v>0</v>
      </c>
      <c r="E158" s="1" t="str">
        <f t="shared" si="13"/>
        <v>bez zmin</v>
      </c>
    </row>
    <row r="159" spans="1:5" x14ac:dyDescent="0.25">
      <c r="A159" s="17">
        <v>114</v>
      </c>
      <c r="B159" s="1">
        <v>2</v>
      </c>
      <c r="C159" s="1">
        <f>RollRate_Credits!O3</f>
        <v>0</v>
      </c>
      <c r="D159" s="1">
        <f t="shared" ref="D159:D168" si="16">C160</f>
        <v>0</v>
      </c>
      <c r="E159" s="1" t="str">
        <f t="shared" si="13"/>
        <v>bez zmin</v>
      </c>
    </row>
    <row r="160" spans="1:5" x14ac:dyDescent="0.25">
      <c r="A160" s="17">
        <v>114</v>
      </c>
      <c r="B160" s="1">
        <v>3</v>
      </c>
      <c r="C160" s="1">
        <f>RollRate_Credits!O4</f>
        <v>0</v>
      </c>
      <c r="D160" s="1">
        <f t="shared" si="16"/>
        <v>1</v>
      </c>
      <c r="E160" s="1" t="str">
        <f t="shared" si="13"/>
        <v>pohirsh</v>
      </c>
    </row>
    <row r="161" spans="1:5" x14ac:dyDescent="0.25">
      <c r="A161" s="17">
        <v>114</v>
      </c>
      <c r="B161" s="1">
        <v>4</v>
      </c>
      <c r="C161" s="1">
        <f>RollRate_Credits!O5</f>
        <v>1</v>
      </c>
      <c r="D161" s="1">
        <f t="shared" si="16"/>
        <v>2</v>
      </c>
      <c r="E161" s="1" t="str">
        <f t="shared" si="13"/>
        <v>pohirsh</v>
      </c>
    </row>
    <row r="162" spans="1:5" x14ac:dyDescent="0.25">
      <c r="A162" s="17">
        <v>114</v>
      </c>
      <c r="B162" s="1">
        <v>5</v>
      </c>
      <c r="C162" s="1">
        <f>RollRate_Credits!O6</f>
        <v>2</v>
      </c>
      <c r="D162" s="1">
        <f t="shared" si="16"/>
        <v>0</v>
      </c>
      <c r="E162" s="1" t="str">
        <f t="shared" si="13"/>
        <v>pokrasch</v>
      </c>
    </row>
    <row r="163" spans="1:5" x14ac:dyDescent="0.25">
      <c r="A163" s="17">
        <v>114</v>
      </c>
      <c r="B163" s="1">
        <v>6</v>
      </c>
      <c r="C163" s="1">
        <f>RollRate_Credits!O7</f>
        <v>0</v>
      </c>
      <c r="D163" s="1">
        <f t="shared" si="16"/>
        <v>0</v>
      </c>
      <c r="E163" s="1" t="str">
        <f t="shared" si="13"/>
        <v>bez zmin</v>
      </c>
    </row>
    <row r="164" spans="1:5" x14ac:dyDescent="0.25">
      <c r="A164" s="17">
        <v>114</v>
      </c>
      <c r="B164" s="1">
        <v>7</v>
      </c>
      <c r="C164" s="1">
        <f>RollRate_Credits!O8</f>
        <v>0</v>
      </c>
      <c r="D164" s="1">
        <f t="shared" si="16"/>
        <v>0</v>
      </c>
      <c r="E164" s="1" t="str">
        <f t="shared" si="13"/>
        <v>bez zmin</v>
      </c>
    </row>
    <row r="165" spans="1:5" x14ac:dyDescent="0.25">
      <c r="A165" s="17">
        <v>114</v>
      </c>
      <c r="B165" s="1">
        <v>8</v>
      </c>
      <c r="C165" s="1">
        <f>RollRate_Credits!O9</f>
        <v>0</v>
      </c>
      <c r="D165" s="1">
        <f t="shared" si="16"/>
        <v>0</v>
      </c>
      <c r="E165" s="1" t="str">
        <f t="shared" si="13"/>
        <v>bez zmin</v>
      </c>
    </row>
    <row r="166" spans="1:5" x14ac:dyDescent="0.25">
      <c r="A166" s="17">
        <v>114</v>
      </c>
      <c r="B166" s="1">
        <v>9</v>
      </c>
      <c r="C166" s="1">
        <f>RollRate_Credits!O10</f>
        <v>0</v>
      </c>
      <c r="D166" s="1">
        <f t="shared" si="16"/>
        <v>0</v>
      </c>
      <c r="E166" s="1" t="str">
        <f t="shared" si="13"/>
        <v>bez zmin</v>
      </c>
    </row>
    <row r="167" spans="1:5" x14ac:dyDescent="0.25">
      <c r="A167" s="17">
        <v>114</v>
      </c>
      <c r="B167" s="1">
        <v>10</v>
      </c>
      <c r="C167" s="1">
        <f>RollRate_Credits!O11</f>
        <v>0</v>
      </c>
      <c r="D167" s="1">
        <f t="shared" si="16"/>
        <v>0</v>
      </c>
      <c r="E167" s="1" t="str">
        <f t="shared" si="13"/>
        <v>bez zmin</v>
      </c>
    </row>
    <row r="168" spans="1:5" x14ac:dyDescent="0.25">
      <c r="A168" s="17">
        <v>114</v>
      </c>
      <c r="B168" s="1">
        <v>11</v>
      </c>
      <c r="C168" s="1">
        <f>RollRate_Credits!O12</f>
        <v>0</v>
      </c>
      <c r="D168" s="1">
        <f t="shared" si="16"/>
        <v>0</v>
      </c>
      <c r="E168" s="1" t="str">
        <f t="shared" si="13"/>
        <v>bez zmin</v>
      </c>
    </row>
    <row r="169" spans="1:5" x14ac:dyDescent="0.25">
      <c r="A169" s="17">
        <v>114</v>
      </c>
      <c r="B169" s="1">
        <v>12</v>
      </c>
      <c r="C169" s="1">
        <f>RollRate_Credits!O13</f>
        <v>0</v>
      </c>
      <c r="D169" s="1">
        <v>0</v>
      </c>
      <c r="E169" s="1" t="str">
        <f t="shared" si="13"/>
        <v>bez zmin</v>
      </c>
    </row>
    <row r="170" spans="1:5" x14ac:dyDescent="0.25">
      <c r="A170" s="23">
        <v>115</v>
      </c>
      <c r="B170" s="1">
        <v>1</v>
      </c>
      <c r="C170" s="1">
        <f>RollRate_Credits!P2</f>
        <v>0</v>
      </c>
      <c r="D170" s="1">
        <f>C171</f>
        <v>1</v>
      </c>
      <c r="E170" s="1" t="str">
        <f t="shared" si="13"/>
        <v>pohirsh</v>
      </c>
    </row>
    <row r="171" spans="1:5" x14ac:dyDescent="0.25">
      <c r="A171" s="23">
        <v>115</v>
      </c>
      <c r="B171" s="1">
        <v>2</v>
      </c>
      <c r="C171" s="1">
        <f>RollRate_Credits!P3</f>
        <v>1</v>
      </c>
      <c r="D171" s="1">
        <f t="shared" ref="D171:D180" si="17">C172</f>
        <v>0</v>
      </c>
      <c r="E171" s="1" t="str">
        <f t="shared" si="13"/>
        <v>pokrasch</v>
      </c>
    </row>
    <row r="172" spans="1:5" x14ac:dyDescent="0.25">
      <c r="A172" s="23">
        <v>115</v>
      </c>
      <c r="B172" s="1">
        <v>3</v>
      </c>
      <c r="C172" s="1">
        <f>RollRate_Credits!P4</f>
        <v>0</v>
      </c>
      <c r="D172" s="1">
        <f t="shared" si="17"/>
        <v>1</v>
      </c>
      <c r="E172" s="1" t="str">
        <f t="shared" si="13"/>
        <v>pohirsh</v>
      </c>
    </row>
    <row r="173" spans="1:5" x14ac:dyDescent="0.25">
      <c r="A173" s="23">
        <v>115</v>
      </c>
      <c r="B173" s="1">
        <v>4</v>
      </c>
      <c r="C173" s="1">
        <f>RollRate_Credits!P5</f>
        <v>1</v>
      </c>
      <c r="D173" s="1">
        <f t="shared" si="17"/>
        <v>0</v>
      </c>
      <c r="E173" s="1" t="str">
        <f t="shared" si="13"/>
        <v>pokrasch</v>
      </c>
    </row>
    <row r="174" spans="1:5" x14ac:dyDescent="0.25">
      <c r="A174" s="23">
        <v>115</v>
      </c>
      <c r="B174" s="1">
        <v>5</v>
      </c>
      <c r="C174" s="1">
        <f>RollRate_Credits!P6</f>
        <v>0</v>
      </c>
      <c r="D174" s="1">
        <f t="shared" si="17"/>
        <v>1</v>
      </c>
      <c r="E174" s="1" t="str">
        <f t="shared" si="13"/>
        <v>pohirsh</v>
      </c>
    </row>
    <row r="175" spans="1:5" x14ac:dyDescent="0.25">
      <c r="A175" s="23">
        <v>115</v>
      </c>
      <c r="B175" s="1">
        <v>6</v>
      </c>
      <c r="C175" s="1">
        <f>RollRate_Credits!P7</f>
        <v>1</v>
      </c>
      <c r="D175" s="1">
        <f t="shared" si="17"/>
        <v>0</v>
      </c>
      <c r="E175" s="1" t="str">
        <f t="shared" si="13"/>
        <v>pokrasch</v>
      </c>
    </row>
    <row r="176" spans="1:5" x14ac:dyDescent="0.25">
      <c r="A176" s="23">
        <v>115</v>
      </c>
      <c r="B176" s="1">
        <v>7</v>
      </c>
      <c r="C176" s="1">
        <f>RollRate_Credits!P8</f>
        <v>0</v>
      </c>
      <c r="D176" s="1">
        <f t="shared" si="17"/>
        <v>0</v>
      </c>
      <c r="E176" s="1" t="str">
        <f t="shared" si="13"/>
        <v>bez zmin</v>
      </c>
    </row>
    <row r="177" spans="1:5" x14ac:dyDescent="0.25">
      <c r="A177" s="23">
        <v>115</v>
      </c>
      <c r="B177" s="1">
        <v>8</v>
      </c>
      <c r="C177" s="1">
        <f>RollRate_Credits!P9</f>
        <v>0</v>
      </c>
      <c r="D177" s="1">
        <f t="shared" si="17"/>
        <v>0</v>
      </c>
      <c r="E177" s="1" t="str">
        <f t="shared" si="13"/>
        <v>bez zmin</v>
      </c>
    </row>
    <row r="178" spans="1:5" x14ac:dyDescent="0.25">
      <c r="A178" s="23">
        <v>115</v>
      </c>
      <c r="B178" s="1">
        <v>9</v>
      </c>
      <c r="C178" s="1">
        <f>RollRate_Credits!P10</f>
        <v>0</v>
      </c>
      <c r="D178" s="1">
        <f t="shared" si="17"/>
        <v>0</v>
      </c>
      <c r="E178" s="1" t="str">
        <f t="shared" si="13"/>
        <v>bez zmin</v>
      </c>
    </row>
    <row r="179" spans="1:5" x14ac:dyDescent="0.25">
      <c r="A179" s="23">
        <v>115</v>
      </c>
      <c r="B179" s="1">
        <v>10</v>
      </c>
      <c r="C179" s="1">
        <f>RollRate_Credits!P11</f>
        <v>0</v>
      </c>
      <c r="D179" s="1">
        <f t="shared" si="17"/>
        <v>0</v>
      </c>
      <c r="E179" s="1" t="str">
        <f t="shared" si="13"/>
        <v>bez zmin</v>
      </c>
    </row>
    <row r="180" spans="1:5" x14ac:dyDescent="0.25">
      <c r="A180" s="23">
        <v>115</v>
      </c>
      <c r="B180" s="1">
        <v>11</v>
      </c>
      <c r="C180" s="1">
        <f>RollRate_Credits!P12</f>
        <v>0</v>
      </c>
      <c r="D180" s="1">
        <f t="shared" si="17"/>
        <v>0</v>
      </c>
      <c r="E180" s="1" t="str">
        <f t="shared" si="13"/>
        <v>bez zmin</v>
      </c>
    </row>
    <row r="181" spans="1:5" x14ac:dyDescent="0.25">
      <c r="A181" s="23">
        <v>115</v>
      </c>
      <c r="B181" s="1">
        <v>12</v>
      </c>
      <c r="C181" s="1">
        <f>RollRate_Credits!P13</f>
        <v>0</v>
      </c>
      <c r="D181" s="1">
        <v>0</v>
      </c>
      <c r="E181" s="1" t="str">
        <f t="shared" si="13"/>
        <v>bez zmin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E16"/>
  <sheetViews>
    <sheetView topLeftCell="A3" workbookViewId="0">
      <selection activeCell="A4" sqref="A4:E15"/>
    </sheetView>
  </sheetViews>
  <sheetFormatPr defaultRowHeight="15" x14ac:dyDescent="0.25"/>
  <cols>
    <col min="1" max="1" width="13.140625" customWidth="1"/>
    <col min="2" max="2" width="16.28515625" bestFit="1" customWidth="1"/>
    <col min="3" max="3" width="7.7109375" customWidth="1"/>
    <col min="4" max="4" width="8.85546875" bestFit="1" customWidth="1"/>
    <col min="5" max="5" width="11.28515625" bestFit="1" customWidth="1"/>
  </cols>
  <sheetData>
    <row r="3" spans="1:5" x14ac:dyDescent="0.25">
      <c r="A3" s="3" t="s">
        <v>3</v>
      </c>
      <c r="B3" s="3" t="s">
        <v>6</v>
      </c>
    </row>
    <row r="4" spans="1:5" x14ac:dyDescent="0.25">
      <c r="A4" s="3" t="s">
        <v>4</v>
      </c>
      <c r="B4" t="s">
        <v>10</v>
      </c>
      <c r="C4" t="s">
        <v>11</v>
      </c>
      <c r="D4" t="s">
        <v>12</v>
      </c>
      <c r="E4" t="s">
        <v>5</v>
      </c>
    </row>
    <row r="5" spans="1:5" x14ac:dyDescent="0.25">
      <c r="A5" s="4">
        <v>0</v>
      </c>
      <c r="B5" s="2">
        <v>83</v>
      </c>
      <c r="C5" s="2">
        <v>17</v>
      </c>
      <c r="D5" s="2"/>
      <c r="E5" s="2">
        <v>100</v>
      </c>
    </row>
    <row r="6" spans="1:5" x14ac:dyDescent="0.25">
      <c r="A6" s="4">
        <v>1</v>
      </c>
      <c r="B6" s="2"/>
      <c r="C6" s="2">
        <v>14</v>
      </c>
      <c r="D6" s="2">
        <v>3</v>
      </c>
      <c r="E6" s="2">
        <v>17</v>
      </c>
    </row>
    <row r="7" spans="1:5" x14ac:dyDescent="0.25">
      <c r="A7" s="4">
        <v>2</v>
      </c>
      <c r="B7" s="2"/>
      <c r="C7" s="2">
        <v>13</v>
      </c>
      <c r="D7" s="2">
        <v>1</v>
      </c>
      <c r="E7" s="2">
        <v>14</v>
      </c>
    </row>
    <row r="8" spans="1:5" x14ac:dyDescent="0.25">
      <c r="A8" s="4">
        <v>3</v>
      </c>
      <c r="B8" s="2"/>
      <c r="C8" s="2">
        <v>13</v>
      </c>
      <c r="D8" s="2"/>
      <c r="E8" s="2">
        <v>13</v>
      </c>
    </row>
    <row r="9" spans="1:5" x14ac:dyDescent="0.25">
      <c r="A9" s="4">
        <v>4</v>
      </c>
      <c r="B9" s="2"/>
      <c r="C9" s="2">
        <v>12</v>
      </c>
      <c r="D9" s="2"/>
      <c r="E9" s="2">
        <v>12</v>
      </c>
    </row>
    <row r="10" spans="1:5" x14ac:dyDescent="0.25">
      <c r="A10" s="4">
        <v>5</v>
      </c>
      <c r="B10" s="2"/>
      <c r="C10" s="2">
        <v>9</v>
      </c>
      <c r="D10" s="2"/>
      <c r="E10" s="2">
        <v>9</v>
      </c>
    </row>
    <row r="11" spans="1:5" x14ac:dyDescent="0.25">
      <c r="A11" s="4">
        <v>6</v>
      </c>
      <c r="B11" s="2"/>
      <c r="C11" s="2">
        <v>5</v>
      </c>
      <c r="D11" s="2"/>
      <c r="E11" s="2">
        <v>5</v>
      </c>
    </row>
    <row r="12" spans="1:5" x14ac:dyDescent="0.25">
      <c r="A12" s="4">
        <v>7</v>
      </c>
      <c r="B12" s="2"/>
      <c r="C12" s="2">
        <v>4</v>
      </c>
      <c r="D12" s="2"/>
      <c r="E12" s="2">
        <v>4</v>
      </c>
    </row>
    <row r="13" spans="1:5" x14ac:dyDescent="0.25">
      <c r="A13" s="4">
        <v>8</v>
      </c>
      <c r="B13" s="2"/>
      <c r="C13" s="2">
        <v>3</v>
      </c>
      <c r="D13" s="2"/>
      <c r="E13" s="2">
        <v>3</v>
      </c>
    </row>
    <row r="14" spans="1:5" x14ac:dyDescent="0.25">
      <c r="A14" s="4">
        <v>9</v>
      </c>
      <c r="B14" s="2"/>
      <c r="C14" s="2">
        <v>2</v>
      </c>
      <c r="D14" s="2"/>
      <c r="E14" s="2">
        <v>2</v>
      </c>
    </row>
    <row r="15" spans="1:5" x14ac:dyDescent="0.25">
      <c r="A15" s="4">
        <v>10</v>
      </c>
      <c r="B15" s="2"/>
      <c r="C15" s="2">
        <v>1</v>
      </c>
      <c r="D15" s="2"/>
      <c r="E15" s="2">
        <v>1</v>
      </c>
    </row>
    <row r="16" spans="1:5" x14ac:dyDescent="0.25">
      <c r="A16" s="4" t="s">
        <v>5</v>
      </c>
      <c r="B16" s="2">
        <v>83</v>
      </c>
      <c r="C16" s="2">
        <v>93</v>
      </c>
      <c r="D16" s="2">
        <v>4</v>
      </c>
      <c r="E16" s="2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3"/>
  <sheetViews>
    <sheetView workbookViewId="0">
      <selection activeCell="K28" sqref="K28"/>
    </sheetView>
  </sheetViews>
  <sheetFormatPr defaultRowHeight="15" x14ac:dyDescent="0.25"/>
  <sheetData>
    <row r="1" spans="1:6" x14ac:dyDescent="0.25">
      <c r="A1" s="5" t="s">
        <v>4</v>
      </c>
      <c r="B1" s="5" t="s">
        <v>10</v>
      </c>
      <c r="C1" s="5" t="s">
        <v>11</v>
      </c>
      <c r="D1" s="5" t="s">
        <v>12</v>
      </c>
      <c r="E1" s="5" t="s">
        <v>5</v>
      </c>
    </row>
    <row r="2" spans="1:6" x14ac:dyDescent="0.25">
      <c r="A2" s="24">
        <v>0</v>
      </c>
      <c r="B2" s="25">
        <v>83</v>
      </c>
      <c r="C2" s="25">
        <v>17</v>
      </c>
      <c r="D2" s="25"/>
      <c r="E2" s="25">
        <v>100</v>
      </c>
      <c r="F2" s="29">
        <f>C2/E2</f>
        <v>0.17</v>
      </c>
    </row>
    <row r="3" spans="1:6" x14ac:dyDescent="0.25">
      <c r="A3" s="24">
        <v>1</v>
      </c>
      <c r="B3" s="25"/>
      <c r="C3" s="25">
        <v>14</v>
      </c>
      <c r="D3" s="25">
        <v>3</v>
      </c>
      <c r="E3" s="25">
        <v>17</v>
      </c>
      <c r="F3" s="29">
        <f>C3/E3</f>
        <v>0.82352941176470584</v>
      </c>
    </row>
    <row r="4" spans="1:6" x14ac:dyDescent="0.25">
      <c r="A4" s="24">
        <v>2</v>
      </c>
      <c r="B4" s="25"/>
      <c r="C4" s="25">
        <v>13</v>
      </c>
      <c r="D4" s="25">
        <v>1</v>
      </c>
      <c r="E4" s="25">
        <v>14</v>
      </c>
      <c r="F4" s="29">
        <f t="shared" ref="F4:F13" si="0">C4/E4</f>
        <v>0.9285714285714286</v>
      </c>
    </row>
    <row r="5" spans="1:6" x14ac:dyDescent="0.25">
      <c r="A5" s="24">
        <v>3</v>
      </c>
      <c r="B5" s="25"/>
      <c r="C5" s="25">
        <v>13</v>
      </c>
      <c r="D5" s="25"/>
      <c r="E5" s="25">
        <v>13</v>
      </c>
      <c r="F5" s="29">
        <f t="shared" si="0"/>
        <v>1</v>
      </c>
    </row>
    <row r="6" spans="1:6" x14ac:dyDescent="0.25">
      <c r="A6" s="24">
        <v>4</v>
      </c>
      <c r="B6" s="25"/>
      <c r="C6" s="25">
        <v>12</v>
      </c>
      <c r="D6" s="25"/>
      <c r="E6" s="25">
        <v>12</v>
      </c>
      <c r="F6" s="29">
        <f t="shared" si="0"/>
        <v>1</v>
      </c>
    </row>
    <row r="7" spans="1:6" x14ac:dyDescent="0.25">
      <c r="A7" s="24">
        <v>5</v>
      </c>
      <c r="B7" s="25"/>
      <c r="C7" s="25">
        <v>9</v>
      </c>
      <c r="D7" s="25"/>
      <c r="E7" s="25">
        <v>9</v>
      </c>
      <c r="F7" s="29">
        <f t="shared" si="0"/>
        <v>1</v>
      </c>
    </row>
    <row r="8" spans="1:6" x14ac:dyDescent="0.25">
      <c r="A8" s="24">
        <v>6</v>
      </c>
      <c r="B8" s="25"/>
      <c r="C8" s="25">
        <v>5</v>
      </c>
      <c r="D8" s="25"/>
      <c r="E8" s="25">
        <v>5</v>
      </c>
      <c r="F8" s="29">
        <f t="shared" si="0"/>
        <v>1</v>
      </c>
    </row>
    <row r="9" spans="1:6" x14ac:dyDescent="0.25">
      <c r="A9" s="24">
        <v>7</v>
      </c>
      <c r="B9" s="25"/>
      <c r="C9" s="25">
        <v>4</v>
      </c>
      <c r="D9" s="25"/>
      <c r="E9" s="25">
        <v>4</v>
      </c>
      <c r="F9" s="29">
        <f t="shared" si="0"/>
        <v>1</v>
      </c>
    </row>
    <row r="10" spans="1:6" x14ac:dyDescent="0.25">
      <c r="A10" s="24">
        <v>8</v>
      </c>
      <c r="B10" s="25"/>
      <c r="C10" s="25">
        <v>3</v>
      </c>
      <c r="D10" s="25"/>
      <c r="E10" s="25">
        <v>3</v>
      </c>
      <c r="F10" s="29">
        <f t="shared" si="0"/>
        <v>1</v>
      </c>
    </row>
    <row r="11" spans="1:6" x14ac:dyDescent="0.25">
      <c r="A11" s="24">
        <v>9</v>
      </c>
      <c r="B11" s="25"/>
      <c r="C11" s="25">
        <v>2</v>
      </c>
      <c r="D11" s="25"/>
      <c r="E11" s="25">
        <v>2</v>
      </c>
      <c r="F11" s="29">
        <f t="shared" si="0"/>
        <v>1</v>
      </c>
    </row>
    <row r="12" spans="1:6" x14ac:dyDescent="0.25">
      <c r="A12" s="24">
        <v>10</v>
      </c>
      <c r="B12" s="25"/>
      <c r="C12" s="25">
        <v>1</v>
      </c>
      <c r="D12" s="25"/>
      <c r="E12" s="25">
        <v>1</v>
      </c>
      <c r="F12" s="29">
        <f t="shared" si="0"/>
        <v>1</v>
      </c>
    </row>
    <row r="13" spans="1:6" ht="15.75" thickBot="1" x14ac:dyDescent="0.3">
      <c r="A13" s="26" t="s">
        <v>5</v>
      </c>
      <c r="B13" s="27">
        <v>90</v>
      </c>
      <c r="C13" s="27">
        <v>89</v>
      </c>
      <c r="D13" s="27">
        <v>1</v>
      </c>
      <c r="E13" s="27">
        <v>180</v>
      </c>
      <c r="F13" s="29">
        <f t="shared" si="0"/>
        <v>0.49444444444444446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2"/>
  <sheetViews>
    <sheetView workbookViewId="0">
      <selection activeCell="W3" sqref="W3:Y4"/>
    </sheetView>
  </sheetViews>
  <sheetFormatPr defaultRowHeight="15" x14ac:dyDescent="0.25"/>
  <cols>
    <col min="1" max="1" width="9.140625" style="6"/>
    <col min="2" max="28" width="5" style="6" bestFit="1" customWidth="1"/>
    <col min="29" max="16384" width="9.140625" style="6"/>
  </cols>
  <sheetData>
    <row r="1" spans="2:29" x14ac:dyDescent="0.25">
      <c r="B1" s="6">
        <v>11</v>
      </c>
      <c r="C1" s="6">
        <v>12</v>
      </c>
      <c r="D1" s="6">
        <v>13</v>
      </c>
      <c r="E1" s="6">
        <v>14</v>
      </c>
      <c r="F1" s="6">
        <v>15</v>
      </c>
      <c r="G1" s="6">
        <v>16</v>
      </c>
      <c r="H1" s="6">
        <v>17</v>
      </c>
      <c r="I1" s="6">
        <v>18</v>
      </c>
      <c r="J1" s="6">
        <v>19</v>
      </c>
      <c r="K1" s="6">
        <v>20</v>
      </c>
      <c r="L1" s="6">
        <v>21</v>
      </c>
      <c r="M1" s="6">
        <v>22</v>
      </c>
      <c r="N1" s="6">
        <v>23</v>
      </c>
      <c r="O1" s="6">
        <v>24</v>
      </c>
      <c r="P1" s="6">
        <v>25</v>
      </c>
      <c r="Q1" s="6">
        <v>26</v>
      </c>
      <c r="R1" s="6">
        <v>27</v>
      </c>
      <c r="S1" s="6">
        <v>28</v>
      </c>
      <c r="T1" s="6">
        <v>29</v>
      </c>
      <c r="U1" s="6">
        <v>30</v>
      </c>
      <c r="V1" s="6">
        <v>31</v>
      </c>
      <c r="W1" s="6">
        <v>32</v>
      </c>
      <c r="X1" s="6">
        <v>33</v>
      </c>
      <c r="Y1" s="6">
        <v>34</v>
      </c>
      <c r="Z1" s="6">
        <v>35</v>
      </c>
      <c r="AA1" s="6">
        <v>36</v>
      </c>
      <c r="AB1" s="6">
        <v>37</v>
      </c>
    </row>
    <row r="2" spans="2:29" x14ac:dyDescent="0.25">
      <c r="B2" s="33">
        <f>E2-1</f>
        <v>2008</v>
      </c>
      <c r="C2" s="33">
        <f>F2-1</f>
        <v>2008</v>
      </c>
      <c r="D2" s="33">
        <f>G2-1</f>
        <v>2008</v>
      </c>
      <c r="E2" s="33">
        <f>H2-1</f>
        <v>2009</v>
      </c>
      <c r="F2" s="33">
        <f>I2-1</f>
        <v>2009</v>
      </c>
      <c r="G2" s="33">
        <f>J2-1</f>
        <v>2009</v>
      </c>
      <c r="H2" s="33">
        <f>K2-1</f>
        <v>2010</v>
      </c>
      <c r="I2" s="33">
        <f>L2-1</f>
        <v>2010</v>
      </c>
      <c r="J2" s="33">
        <f>M2-1</f>
        <v>2010</v>
      </c>
      <c r="K2" s="33">
        <f>N2-1</f>
        <v>2011</v>
      </c>
      <c r="L2" s="33">
        <f>O2-1</f>
        <v>2011</v>
      </c>
      <c r="M2" s="33">
        <f>P2-1</f>
        <v>2011</v>
      </c>
      <c r="N2" s="33">
        <f>Q2-1</f>
        <v>2012</v>
      </c>
      <c r="O2" s="33">
        <f>R2-1</f>
        <v>2012</v>
      </c>
      <c r="P2" s="33">
        <f>S2-1</f>
        <v>2012</v>
      </c>
      <c r="Q2" s="33">
        <f>T2-1</f>
        <v>2013</v>
      </c>
      <c r="R2" s="33">
        <f>U2-1</f>
        <v>2013</v>
      </c>
      <c r="S2" s="33">
        <f>V2-1</f>
        <v>2013</v>
      </c>
      <c r="T2" s="33">
        <f>W2-1</f>
        <v>2014</v>
      </c>
      <c r="U2" s="33">
        <f>X2-1</f>
        <v>2014</v>
      </c>
      <c r="V2" s="33">
        <f>Y2-1</f>
        <v>2014</v>
      </c>
      <c r="W2" s="33">
        <v>2015</v>
      </c>
      <c r="X2" s="33">
        <v>2015</v>
      </c>
      <c r="Y2" s="33">
        <v>2015</v>
      </c>
      <c r="Z2" s="33">
        <v>2016</v>
      </c>
      <c r="AA2" s="33">
        <v>2016</v>
      </c>
      <c r="AB2" s="33">
        <v>2016</v>
      </c>
    </row>
    <row r="3" spans="2:29" customFormat="1" x14ac:dyDescent="0.25">
      <c r="B3" s="31">
        <v>0</v>
      </c>
      <c r="C3" s="31">
        <v>0</v>
      </c>
      <c r="D3" s="31">
        <v>0</v>
      </c>
      <c r="E3">
        <v>0</v>
      </c>
      <c r="F3">
        <v>0</v>
      </c>
      <c r="G3">
        <v>0</v>
      </c>
      <c r="H3" s="31">
        <v>0</v>
      </c>
      <c r="I3" s="31">
        <v>0</v>
      </c>
      <c r="J3" s="31">
        <v>0</v>
      </c>
      <c r="K3">
        <v>0</v>
      </c>
      <c r="L3">
        <v>0</v>
      </c>
      <c r="M3">
        <v>0</v>
      </c>
      <c r="N3" s="31">
        <v>0</v>
      </c>
      <c r="O3" s="31">
        <v>0</v>
      </c>
      <c r="P3" s="31">
        <v>0</v>
      </c>
      <c r="Q3">
        <v>0</v>
      </c>
      <c r="R3">
        <v>0</v>
      </c>
      <c r="S3">
        <v>0</v>
      </c>
      <c r="T3" s="31">
        <v>0</v>
      </c>
      <c r="U3" s="31">
        <v>0</v>
      </c>
      <c r="V3" s="31">
        <v>0</v>
      </c>
      <c r="W3">
        <v>0</v>
      </c>
      <c r="X3">
        <v>0</v>
      </c>
      <c r="Y3">
        <v>0</v>
      </c>
      <c r="Z3" s="31">
        <v>0</v>
      </c>
      <c r="AA3" s="31">
        <v>0</v>
      </c>
      <c r="AB3" s="31">
        <v>0</v>
      </c>
    </row>
    <row r="4" spans="2:29" customFormat="1" x14ac:dyDescent="0.25">
      <c r="B4" s="31">
        <v>1</v>
      </c>
      <c r="C4" s="31">
        <v>0</v>
      </c>
      <c r="D4" s="31">
        <v>0</v>
      </c>
      <c r="E4">
        <v>1</v>
      </c>
      <c r="F4">
        <v>0</v>
      </c>
      <c r="G4">
        <v>0</v>
      </c>
      <c r="H4" s="31">
        <v>0</v>
      </c>
      <c r="I4" s="31">
        <v>1</v>
      </c>
      <c r="J4" s="31">
        <v>0</v>
      </c>
      <c r="K4">
        <v>0</v>
      </c>
      <c r="L4">
        <v>0</v>
      </c>
      <c r="M4">
        <v>0</v>
      </c>
      <c r="N4" s="31">
        <v>1</v>
      </c>
      <c r="O4" s="31">
        <v>0</v>
      </c>
      <c r="P4" s="31">
        <v>1</v>
      </c>
      <c r="Q4">
        <v>0</v>
      </c>
      <c r="R4">
        <v>0</v>
      </c>
      <c r="S4">
        <v>0</v>
      </c>
      <c r="T4" s="31">
        <v>1</v>
      </c>
      <c r="U4" s="31">
        <v>0</v>
      </c>
      <c r="V4" s="31">
        <v>0</v>
      </c>
      <c r="W4">
        <v>1</v>
      </c>
      <c r="X4">
        <v>1</v>
      </c>
      <c r="Y4">
        <v>0</v>
      </c>
      <c r="Z4" s="7"/>
      <c r="AA4" s="7"/>
      <c r="AB4" s="7"/>
    </row>
    <row r="5" spans="2:29" customFormat="1" x14ac:dyDescent="0.25">
      <c r="B5" s="31">
        <v>2</v>
      </c>
      <c r="C5" s="31">
        <v>0</v>
      </c>
      <c r="D5" s="31">
        <v>0</v>
      </c>
      <c r="E5">
        <v>2</v>
      </c>
      <c r="F5">
        <v>1</v>
      </c>
      <c r="G5">
        <v>0</v>
      </c>
      <c r="H5" s="31">
        <v>0</v>
      </c>
      <c r="I5" s="31">
        <v>2</v>
      </c>
      <c r="J5" s="31">
        <v>1</v>
      </c>
      <c r="K5">
        <v>0</v>
      </c>
      <c r="L5">
        <v>0</v>
      </c>
      <c r="M5">
        <v>0</v>
      </c>
      <c r="N5" s="31">
        <v>2</v>
      </c>
      <c r="O5" s="31">
        <v>0</v>
      </c>
      <c r="P5" s="31">
        <v>0</v>
      </c>
      <c r="Q5">
        <v>0</v>
      </c>
      <c r="R5">
        <v>1</v>
      </c>
      <c r="S5">
        <v>0</v>
      </c>
      <c r="T5" s="31">
        <v>2</v>
      </c>
      <c r="U5" s="31">
        <v>0</v>
      </c>
      <c r="V5" s="31">
        <v>1</v>
      </c>
      <c r="W5" s="7"/>
      <c r="X5" s="7"/>
      <c r="Y5" s="7"/>
      <c r="Z5" s="6"/>
      <c r="AA5" s="6"/>
      <c r="AB5" s="6"/>
      <c r="AC5" s="6"/>
    </row>
    <row r="6" spans="2:29" customFormat="1" x14ac:dyDescent="0.25">
      <c r="B6" s="31">
        <v>3</v>
      </c>
      <c r="C6" s="31">
        <v>0</v>
      </c>
      <c r="D6" s="31">
        <v>1</v>
      </c>
      <c r="E6">
        <v>3</v>
      </c>
      <c r="F6">
        <v>2</v>
      </c>
      <c r="G6">
        <v>1</v>
      </c>
      <c r="H6" s="31">
        <v>0</v>
      </c>
      <c r="I6" s="31">
        <v>3</v>
      </c>
      <c r="J6" s="31">
        <v>2</v>
      </c>
      <c r="K6">
        <v>0</v>
      </c>
      <c r="L6">
        <v>0</v>
      </c>
      <c r="M6">
        <v>0</v>
      </c>
      <c r="N6" s="31">
        <v>3</v>
      </c>
      <c r="O6" s="31">
        <v>1</v>
      </c>
      <c r="P6" s="31">
        <v>0</v>
      </c>
      <c r="Q6">
        <v>1</v>
      </c>
      <c r="R6">
        <v>1</v>
      </c>
      <c r="S6">
        <v>0</v>
      </c>
      <c r="T6" s="7"/>
      <c r="U6" s="7"/>
      <c r="V6" s="7"/>
      <c r="Z6" s="6"/>
      <c r="AA6" s="6"/>
      <c r="AB6" s="6"/>
      <c r="AC6" s="6"/>
    </row>
    <row r="7" spans="2:29" customFormat="1" x14ac:dyDescent="0.25">
      <c r="B7" s="31">
        <v>4</v>
      </c>
      <c r="C7" s="31">
        <v>0</v>
      </c>
      <c r="D7" s="31">
        <v>1</v>
      </c>
      <c r="E7">
        <v>0</v>
      </c>
      <c r="F7">
        <v>0</v>
      </c>
      <c r="G7">
        <v>1</v>
      </c>
      <c r="H7" s="31">
        <v>1</v>
      </c>
      <c r="I7" s="31">
        <v>4</v>
      </c>
      <c r="J7" s="31">
        <v>3</v>
      </c>
      <c r="K7">
        <v>0</v>
      </c>
      <c r="L7">
        <v>0</v>
      </c>
      <c r="M7">
        <v>0</v>
      </c>
      <c r="N7" s="31">
        <v>4</v>
      </c>
      <c r="O7" s="31">
        <v>0</v>
      </c>
      <c r="P7" s="31">
        <v>0</v>
      </c>
      <c r="Q7" s="7"/>
      <c r="R7" s="7"/>
      <c r="S7" s="7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2:29" customFormat="1" x14ac:dyDescent="0.25">
      <c r="B8" s="31">
        <v>5</v>
      </c>
      <c r="C8" s="31">
        <v>0</v>
      </c>
      <c r="D8" s="31">
        <v>2</v>
      </c>
      <c r="E8">
        <v>1</v>
      </c>
      <c r="F8">
        <v>0</v>
      </c>
      <c r="G8">
        <v>1</v>
      </c>
      <c r="H8" s="31">
        <v>2</v>
      </c>
      <c r="I8" s="31">
        <v>5</v>
      </c>
      <c r="J8" s="31">
        <v>4</v>
      </c>
      <c r="K8">
        <v>1</v>
      </c>
      <c r="L8">
        <v>0</v>
      </c>
      <c r="M8">
        <v>0</v>
      </c>
      <c r="N8" s="7"/>
      <c r="O8" s="7"/>
      <c r="P8" s="7"/>
      <c r="T8" s="6"/>
      <c r="U8" s="6"/>
      <c r="V8" s="6"/>
      <c r="W8" s="6"/>
      <c r="X8" s="6"/>
      <c r="Y8" s="6"/>
      <c r="Z8" s="6"/>
      <c r="AA8" s="6"/>
      <c r="AB8" s="6"/>
    </row>
    <row r="9" spans="2:29" customFormat="1" x14ac:dyDescent="0.25">
      <c r="B9" s="31">
        <v>6</v>
      </c>
      <c r="C9" s="31">
        <v>1</v>
      </c>
      <c r="D9" s="31">
        <v>2</v>
      </c>
      <c r="E9">
        <v>0</v>
      </c>
      <c r="F9">
        <v>1</v>
      </c>
      <c r="G9">
        <v>0</v>
      </c>
      <c r="H9" s="31">
        <v>3</v>
      </c>
      <c r="I9" s="31">
        <v>6</v>
      </c>
      <c r="J9" s="31">
        <v>5</v>
      </c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2:29" customFormat="1" x14ac:dyDescent="0.25">
      <c r="B10" s="31">
        <v>7</v>
      </c>
      <c r="C10" s="31">
        <v>2</v>
      </c>
      <c r="D10" s="31">
        <v>3</v>
      </c>
      <c r="E10">
        <v>0</v>
      </c>
      <c r="F10">
        <v>2</v>
      </c>
      <c r="G10">
        <v>1</v>
      </c>
      <c r="H10" s="7"/>
      <c r="I10" s="7"/>
      <c r="J10" s="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2:29" customFormat="1" x14ac:dyDescent="0.25">
      <c r="B11" s="31">
        <v>8</v>
      </c>
      <c r="C11" s="31">
        <v>3</v>
      </c>
      <c r="D11" s="31">
        <v>3</v>
      </c>
      <c r="E11" s="7"/>
      <c r="F11" s="7"/>
      <c r="G11" s="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2:29" customFormat="1" x14ac:dyDescent="0.25">
      <c r="B12" s="7"/>
      <c r="C12" s="7"/>
      <c r="D12" s="7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7" width="3" bestFit="1" customWidth="1"/>
    <col min="8" max="10" width="2" bestFit="1" customWidth="1"/>
    <col min="11" max="11" width="11.28515625" bestFit="1" customWidth="1"/>
    <col min="12" max="19" width="5" customWidth="1"/>
    <col min="20" max="20" width="6.85546875" customWidth="1"/>
    <col min="21" max="27" width="5" customWidth="1"/>
    <col min="28" max="28" width="6.85546875" customWidth="1"/>
    <col min="29" max="34" width="5" customWidth="1"/>
    <col min="35" max="35" width="6.85546875" customWidth="1"/>
    <col min="36" max="40" width="5" customWidth="1"/>
    <col min="41" max="41" width="6.85546875" customWidth="1"/>
    <col min="42" max="45" width="5" customWidth="1"/>
    <col min="46" max="46" width="6.85546875" customWidth="1"/>
    <col min="47" max="49" width="5" customWidth="1"/>
    <col min="50" max="50" width="6.85546875" customWidth="1"/>
    <col min="51" max="52" width="5" customWidth="1"/>
    <col min="53" max="53" width="6.85546875" customWidth="1"/>
    <col min="54" max="54" width="5" customWidth="1"/>
    <col min="55" max="55" width="6.85546875" customWidth="1"/>
    <col min="56" max="56" width="11.28515625" bestFit="1" customWidth="1"/>
  </cols>
  <sheetData>
    <row r="3" spans="1:11" x14ac:dyDescent="0.25">
      <c r="A3" s="3" t="s">
        <v>20</v>
      </c>
      <c r="B3" s="3" t="s">
        <v>6</v>
      </c>
    </row>
    <row r="4" spans="1:11" x14ac:dyDescent="0.25">
      <c r="A4" s="3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5</v>
      </c>
    </row>
    <row r="5" spans="1:11" x14ac:dyDescent="0.25">
      <c r="A5" s="4">
        <v>2008</v>
      </c>
      <c r="B5" s="2"/>
      <c r="C5" s="2"/>
      <c r="D5" s="2"/>
      <c r="E5" s="2"/>
      <c r="F5" s="2"/>
      <c r="G5" s="2"/>
      <c r="H5" s="2"/>
      <c r="I5" s="2"/>
      <c r="J5" s="2">
        <v>3</v>
      </c>
      <c r="K5" s="2">
        <v>3</v>
      </c>
    </row>
    <row r="6" spans="1:11" x14ac:dyDescent="0.25">
      <c r="A6" s="4">
        <v>2009</v>
      </c>
      <c r="B6" s="2"/>
      <c r="C6" s="2"/>
      <c r="D6" s="2"/>
      <c r="E6" s="2"/>
      <c r="F6" s="2"/>
      <c r="G6" s="2"/>
      <c r="H6" s="2"/>
      <c r="I6" s="2">
        <v>6</v>
      </c>
      <c r="J6" s="2"/>
      <c r="K6" s="2">
        <v>6</v>
      </c>
    </row>
    <row r="7" spans="1:11" x14ac:dyDescent="0.25">
      <c r="A7" s="4">
        <v>2010</v>
      </c>
      <c r="B7" s="2"/>
      <c r="C7" s="2"/>
      <c r="D7" s="2"/>
      <c r="E7" s="2"/>
      <c r="F7" s="2"/>
      <c r="G7" s="2"/>
      <c r="H7" s="2">
        <v>9</v>
      </c>
      <c r="I7" s="2"/>
      <c r="J7" s="2"/>
      <c r="K7" s="2">
        <v>9</v>
      </c>
    </row>
    <row r="8" spans="1:11" x14ac:dyDescent="0.25">
      <c r="A8" s="4">
        <v>2011</v>
      </c>
      <c r="B8" s="2"/>
      <c r="C8" s="2"/>
      <c r="D8" s="2"/>
      <c r="E8" s="2"/>
      <c r="F8" s="2"/>
      <c r="G8" s="2">
        <v>12</v>
      </c>
      <c r="H8" s="2"/>
      <c r="I8" s="2"/>
      <c r="J8" s="2"/>
      <c r="K8" s="2">
        <v>12</v>
      </c>
    </row>
    <row r="9" spans="1:11" x14ac:dyDescent="0.25">
      <c r="A9" s="4">
        <v>2012</v>
      </c>
      <c r="B9" s="2"/>
      <c r="C9" s="2"/>
      <c r="D9" s="2"/>
      <c r="E9" s="2"/>
      <c r="F9" s="2">
        <v>15</v>
      </c>
      <c r="G9" s="2"/>
      <c r="H9" s="2"/>
      <c r="I9" s="2"/>
      <c r="J9" s="2"/>
      <c r="K9" s="2">
        <v>15</v>
      </c>
    </row>
    <row r="10" spans="1:11" x14ac:dyDescent="0.25">
      <c r="A10" s="4">
        <v>2013</v>
      </c>
      <c r="B10" s="2"/>
      <c r="C10" s="2"/>
      <c r="D10" s="2"/>
      <c r="E10" s="2">
        <v>18</v>
      </c>
      <c r="F10" s="2"/>
      <c r="G10" s="2"/>
      <c r="H10" s="2"/>
      <c r="I10" s="2"/>
      <c r="J10" s="2"/>
      <c r="K10" s="2">
        <v>18</v>
      </c>
    </row>
    <row r="11" spans="1:11" x14ac:dyDescent="0.25">
      <c r="A11" s="4">
        <v>2014</v>
      </c>
      <c r="B11" s="2"/>
      <c r="C11" s="2"/>
      <c r="D11" s="2">
        <v>21</v>
      </c>
      <c r="E11" s="2"/>
      <c r="F11" s="2"/>
      <c r="G11" s="2"/>
      <c r="H11" s="2"/>
      <c r="I11" s="2"/>
      <c r="J11" s="2"/>
      <c r="K11" s="2">
        <v>21</v>
      </c>
    </row>
    <row r="12" spans="1:11" x14ac:dyDescent="0.25">
      <c r="A12" s="4">
        <v>2015</v>
      </c>
      <c r="B12" s="2"/>
      <c r="C12" s="2">
        <v>24</v>
      </c>
      <c r="D12" s="2"/>
      <c r="E12" s="2"/>
      <c r="F12" s="2"/>
      <c r="G12" s="2"/>
      <c r="H12" s="2"/>
      <c r="I12" s="2"/>
      <c r="J12" s="2"/>
      <c r="K12" s="2">
        <v>24</v>
      </c>
    </row>
    <row r="13" spans="1:11" x14ac:dyDescent="0.25">
      <c r="A13" s="4">
        <v>2016</v>
      </c>
      <c r="B13" s="2">
        <v>27</v>
      </c>
      <c r="C13" s="2"/>
      <c r="D13" s="2"/>
      <c r="E13" s="2"/>
      <c r="F13" s="2"/>
      <c r="G13" s="2"/>
      <c r="H13" s="2"/>
      <c r="I13" s="2"/>
      <c r="J13" s="2"/>
      <c r="K13" s="2">
        <v>27</v>
      </c>
    </row>
    <row r="14" spans="1:11" x14ac:dyDescent="0.25">
      <c r="A14" s="4" t="s">
        <v>5</v>
      </c>
      <c r="B14" s="2">
        <v>27</v>
      </c>
      <c r="C14" s="2">
        <v>24</v>
      </c>
      <c r="D14" s="2">
        <v>21</v>
      </c>
      <c r="E14" s="2">
        <v>18</v>
      </c>
      <c r="F14" s="2">
        <v>15</v>
      </c>
      <c r="G14" s="2">
        <v>12</v>
      </c>
      <c r="H14" s="2">
        <v>9</v>
      </c>
      <c r="I14" s="2">
        <v>6</v>
      </c>
      <c r="J14" s="2">
        <v>3</v>
      </c>
      <c r="K14" s="2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workbookViewId="0">
      <selection activeCell="H1" sqref="H1"/>
    </sheetView>
  </sheetViews>
  <sheetFormatPr defaultRowHeight="15" x14ac:dyDescent="0.25"/>
  <sheetData>
    <row r="1" spans="1:8" s="34" customFormat="1" ht="22.5" customHeight="1" x14ac:dyDescent="0.25">
      <c r="A1" s="34" t="s">
        <v>14</v>
      </c>
      <c r="B1" s="34" t="s">
        <v>15</v>
      </c>
      <c r="C1" s="34" t="s">
        <v>13</v>
      </c>
      <c r="D1" s="34" t="s">
        <v>16</v>
      </c>
      <c r="E1" s="34" t="s">
        <v>17</v>
      </c>
      <c r="F1" s="34" t="s">
        <v>18</v>
      </c>
      <c r="G1" s="34" t="s">
        <v>19</v>
      </c>
      <c r="H1" s="34" t="s">
        <v>21</v>
      </c>
    </row>
    <row r="2" spans="1:8" x14ac:dyDescent="0.25">
      <c r="A2" s="12">
        <v>11</v>
      </c>
      <c r="B2" s="12">
        <v>2008</v>
      </c>
      <c r="C2" s="16">
        <f>Vintage_Credits!B3</f>
        <v>0</v>
      </c>
      <c r="D2" s="13">
        <v>1</v>
      </c>
      <c r="E2" s="13">
        <f>IF(C2&gt;=1,1,0)</f>
        <v>0</v>
      </c>
      <c r="F2" s="13">
        <f>IF(C2&gt;=2,1,0)</f>
        <v>0</v>
      </c>
      <c r="G2" s="13">
        <f>IF(C2&gt;=3,1,0)</f>
        <v>0</v>
      </c>
      <c r="H2">
        <v>9</v>
      </c>
    </row>
    <row r="3" spans="1:8" x14ac:dyDescent="0.25">
      <c r="A3" s="12">
        <v>11</v>
      </c>
      <c r="B3" s="12">
        <v>2009</v>
      </c>
      <c r="C3" s="16">
        <f>Vintage_Credits!B4</f>
        <v>1</v>
      </c>
      <c r="D3" s="13">
        <v>2</v>
      </c>
      <c r="E3" s="13">
        <f t="shared" ref="E3:E66" si="0">IF(C3&gt;=1,1,0)</f>
        <v>1</v>
      </c>
      <c r="F3" s="13">
        <f t="shared" ref="F3:F66" si="1">IF(C3&gt;=2,1,0)</f>
        <v>0</v>
      </c>
      <c r="G3" s="13">
        <f t="shared" ref="G3:G66" si="2">IF(C3&gt;=3,1,0)</f>
        <v>0</v>
      </c>
      <c r="H3">
        <v>8</v>
      </c>
    </row>
    <row r="4" spans="1:8" x14ac:dyDescent="0.25">
      <c r="A4" s="12">
        <v>11</v>
      </c>
      <c r="B4" s="12">
        <v>2010</v>
      </c>
      <c r="C4" s="16">
        <f>Vintage_Credits!B5</f>
        <v>2</v>
      </c>
      <c r="D4" s="13">
        <v>3</v>
      </c>
      <c r="E4" s="13">
        <f t="shared" si="0"/>
        <v>1</v>
      </c>
      <c r="F4" s="13">
        <f t="shared" si="1"/>
        <v>1</v>
      </c>
      <c r="G4" s="13">
        <f t="shared" si="2"/>
        <v>0</v>
      </c>
      <c r="H4">
        <v>7</v>
      </c>
    </row>
    <row r="5" spans="1:8" x14ac:dyDescent="0.25">
      <c r="A5" s="12">
        <v>11</v>
      </c>
      <c r="B5" s="12">
        <v>2011</v>
      </c>
      <c r="C5" s="16">
        <f>Vintage_Credits!B6</f>
        <v>3</v>
      </c>
      <c r="D5" s="13">
        <v>4</v>
      </c>
      <c r="E5" s="13">
        <f t="shared" si="0"/>
        <v>1</v>
      </c>
      <c r="F5" s="13">
        <f t="shared" si="1"/>
        <v>1</v>
      </c>
      <c r="G5" s="13">
        <f t="shared" si="2"/>
        <v>1</v>
      </c>
      <c r="H5">
        <v>6</v>
      </c>
    </row>
    <row r="6" spans="1:8" x14ac:dyDescent="0.25">
      <c r="A6" s="12">
        <v>11</v>
      </c>
      <c r="B6" s="12">
        <v>2012</v>
      </c>
      <c r="C6" s="16">
        <f>Vintage_Credits!B7</f>
        <v>4</v>
      </c>
      <c r="D6" s="13">
        <v>5</v>
      </c>
      <c r="E6" s="13">
        <f t="shared" si="0"/>
        <v>1</v>
      </c>
      <c r="F6" s="13">
        <f t="shared" si="1"/>
        <v>1</v>
      </c>
      <c r="G6" s="13">
        <f t="shared" si="2"/>
        <v>1</v>
      </c>
      <c r="H6">
        <v>5</v>
      </c>
    </row>
    <row r="7" spans="1:8" x14ac:dyDescent="0.25">
      <c r="A7" s="12">
        <v>11</v>
      </c>
      <c r="B7" s="12">
        <v>2013</v>
      </c>
      <c r="C7" s="16">
        <f>Vintage_Credits!B8</f>
        <v>5</v>
      </c>
      <c r="D7" s="13">
        <v>6</v>
      </c>
      <c r="E7" s="13">
        <f t="shared" si="0"/>
        <v>1</v>
      </c>
      <c r="F7" s="13">
        <f t="shared" si="1"/>
        <v>1</v>
      </c>
      <c r="G7" s="13">
        <f t="shared" si="2"/>
        <v>1</v>
      </c>
      <c r="H7">
        <v>4</v>
      </c>
    </row>
    <row r="8" spans="1:8" x14ac:dyDescent="0.25">
      <c r="A8" s="12">
        <v>11</v>
      </c>
      <c r="B8" s="12">
        <v>2014</v>
      </c>
      <c r="C8" s="16">
        <f>Vintage_Credits!B9</f>
        <v>6</v>
      </c>
      <c r="D8" s="13">
        <v>7</v>
      </c>
      <c r="E8" s="13">
        <f t="shared" si="0"/>
        <v>1</v>
      </c>
      <c r="F8" s="13">
        <f t="shared" si="1"/>
        <v>1</v>
      </c>
      <c r="G8" s="13">
        <f t="shared" si="2"/>
        <v>1</v>
      </c>
      <c r="H8">
        <v>3</v>
      </c>
    </row>
    <row r="9" spans="1:8" x14ac:dyDescent="0.25">
      <c r="A9" s="12">
        <v>11</v>
      </c>
      <c r="B9" s="12">
        <v>2015</v>
      </c>
      <c r="C9" s="16">
        <f>Vintage_Credits!B10</f>
        <v>7</v>
      </c>
      <c r="D9" s="13">
        <v>8</v>
      </c>
      <c r="E9" s="13">
        <f t="shared" si="0"/>
        <v>1</v>
      </c>
      <c r="F9" s="13">
        <f t="shared" si="1"/>
        <v>1</v>
      </c>
      <c r="G9" s="13">
        <f t="shared" si="2"/>
        <v>1</v>
      </c>
      <c r="H9">
        <v>2</v>
      </c>
    </row>
    <row r="10" spans="1:8" x14ac:dyDescent="0.25">
      <c r="A10" s="12">
        <v>11</v>
      </c>
      <c r="B10" s="12">
        <v>2016</v>
      </c>
      <c r="C10" s="16">
        <f>Vintage_Credits!B11</f>
        <v>8</v>
      </c>
      <c r="D10" s="13">
        <v>9</v>
      </c>
      <c r="E10" s="13">
        <f t="shared" si="0"/>
        <v>1</v>
      </c>
      <c r="F10" s="13">
        <f t="shared" si="1"/>
        <v>1</v>
      </c>
      <c r="G10" s="13">
        <f t="shared" si="2"/>
        <v>1</v>
      </c>
      <c r="H10">
        <v>1</v>
      </c>
    </row>
    <row r="11" spans="1:8" x14ac:dyDescent="0.25">
      <c r="A11" s="1">
        <f>A2+1</f>
        <v>12</v>
      </c>
      <c r="B11" s="1">
        <v>2008</v>
      </c>
      <c r="C11" s="1">
        <f>Vintage_Credits!C3</f>
        <v>0</v>
      </c>
      <c r="D11" s="32">
        <v>1</v>
      </c>
      <c r="E11" s="1">
        <f t="shared" si="0"/>
        <v>0</v>
      </c>
      <c r="F11" s="1">
        <f t="shared" si="1"/>
        <v>0</v>
      </c>
      <c r="G11" s="1">
        <f t="shared" si="2"/>
        <v>0</v>
      </c>
      <c r="H11">
        <v>9</v>
      </c>
    </row>
    <row r="12" spans="1:8" x14ac:dyDescent="0.25">
      <c r="A12" s="1">
        <f t="shared" ref="A12:A28" si="3">A3+1</f>
        <v>12</v>
      </c>
      <c r="B12" s="1">
        <v>2009</v>
      </c>
      <c r="C12" s="1">
        <f>Vintage_Credits!C4</f>
        <v>0</v>
      </c>
      <c r="D12" s="32">
        <v>2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>
        <v>8</v>
      </c>
    </row>
    <row r="13" spans="1:8" x14ac:dyDescent="0.25">
      <c r="A13" s="1">
        <f t="shared" si="3"/>
        <v>12</v>
      </c>
      <c r="B13" s="1">
        <v>2010</v>
      </c>
      <c r="C13" s="1">
        <f>Vintage_Credits!C5</f>
        <v>0</v>
      </c>
      <c r="D13" s="32">
        <v>3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>
        <v>7</v>
      </c>
    </row>
    <row r="14" spans="1:8" x14ac:dyDescent="0.25">
      <c r="A14" s="1">
        <f t="shared" si="3"/>
        <v>12</v>
      </c>
      <c r="B14" s="1">
        <v>2011</v>
      </c>
      <c r="C14" s="1">
        <f>Vintage_Credits!C6</f>
        <v>0</v>
      </c>
      <c r="D14" s="32">
        <v>4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>
        <v>6</v>
      </c>
    </row>
    <row r="15" spans="1:8" x14ac:dyDescent="0.25">
      <c r="A15" s="1">
        <f t="shared" si="3"/>
        <v>12</v>
      </c>
      <c r="B15" s="1">
        <v>2012</v>
      </c>
      <c r="C15" s="1">
        <f>Vintage_Credits!C7</f>
        <v>0</v>
      </c>
      <c r="D15" s="32">
        <v>5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>
        <v>5</v>
      </c>
    </row>
    <row r="16" spans="1:8" x14ac:dyDescent="0.25">
      <c r="A16" s="1">
        <f t="shared" si="3"/>
        <v>12</v>
      </c>
      <c r="B16" s="1">
        <v>2013</v>
      </c>
      <c r="C16" s="1">
        <f>Vintage_Credits!C8</f>
        <v>0</v>
      </c>
      <c r="D16" s="32">
        <v>6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>
        <v>4</v>
      </c>
    </row>
    <row r="17" spans="1:8" x14ac:dyDescent="0.25">
      <c r="A17" s="1">
        <f t="shared" si="3"/>
        <v>12</v>
      </c>
      <c r="B17" s="1">
        <v>2014</v>
      </c>
      <c r="C17" s="1">
        <f>Vintage_Credits!C9</f>
        <v>1</v>
      </c>
      <c r="D17" s="32">
        <v>7</v>
      </c>
      <c r="E17" s="1">
        <f t="shared" si="0"/>
        <v>1</v>
      </c>
      <c r="F17" s="1">
        <f t="shared" si="1"/>
        <v>0</v>
      </c>
      <c r="G17" s="1">
        <f t="shared" si="2"/>
        <v>0</v>
      </c>
      <c r="H17">
        <v>3</v>
      </c>
    </row>
    <row r="18" spans="1:8" x14ac:dyDescent="0.25">
      <c r="A18" s="1">
        <f t="shared" si="3"/>
        <v>12</v>
      </c>
      <c r="B18" s="1">
        <v>2015</v>
      </c>
      <c r="C18" s="1">
        <f>Vintage_Credits!C10</f>
        <v>2</v>
      </c>
      <c r="D18" s="32">
        <v>8</v>
      </c>
      <c r="E18" s="1">
        <f t="shared" si="0"/>
        <v>1</v>
      </c>
      <c r="F18" s="1">
        <f t="shared" si="1"/>
        <v>1</v>
      </c>
      <c r="G18" s="1">
        <f t="shared" si="2"/>
        <v>0</v>
      </c>
      <c r="H18">
        <v>2</v>
      </c>
    </row>
    <row r="19" spans="1:8" x14ac:dyDescent="0.25">
      <c r="A19" s="1">
        <f t="shared" si="3"/>
        <v>12</v>
      </c>
      <c r="B19" s="1">
        <v>2016</v>
      </c>
      <c r="C19" s="1">
        <f>Vintage_Credits!C11</f>
        <v>3</v>
      </c>
      <c r="D19" s="32">
        <v>9</v>
      </c>
      <c r="E19" s="1">
        <f t="shared" si="0"/>
        <v>1</v>
      </c>
      <c r="F19" s="1">
        <f t="shared" si="1"/>
        <v>1</v>
      </c>
      <c r="G19" s="1">
        <f t="shared" si="2"/>
        <v>1</v>
      </c>
      <c r="H19">
        <v>1</v>
      </c>
    </row>
    <row r="20" spans="1:8" x14ac:dyDescent="0.25">
      <c r="A20" s="12">
        <f t="shared" si="3"/>
        <v>13</v>
      </c>
      <c r="B20" s="12">
        <v>2008</v>
      </c>
      <c r="C20" s="16">
        <f>Vintage_Credits!D3</f>
        <v>0</v>
      </c>
      <c r="D20" s="13">
        <v>1</v>
      </c>
      <c r="E20" s="13">
        <f t="shared" si="0"/>
        <v>0</v>
      </c>
      <c r="F20" s="13">
        <f t="shared" si="1"/>
        <v>0</v>
      </c>
      <c r="G20" s="13">
        <f t="shared" si="2"/>
        <v>0</v>
      </c>
      <c r="H20">
        <v>9</v>
      </c>
    </row>
    <row r="21" spans="1:8" x14ac:dyDescent="0.25">
      <c r="A21" s="12">
        <f t="shared" si="3"/>
        <v>13</v>
      </c>
      <c r="B21" s="12">
        <v>2009</v>
      </c>
      <c r="C21" s="16">
        <f>Vintage_Credits!D4</f>
        <v>0</v>
      </c>
      <c r="D21" s="13">
        <v>2</v>
      </c>
      <c r="E21" s="13">
        <f t="shared" si="0"/>
        <v>0</v>
      </c>
      <c r="F21" s="13">
        <f t="shared" si="1"/>
        <v>0</v>
      </c>
      <c r="G21" s="13">
        <f t="shared" si="2"/>
        <v>0</v>
      </c>
      <c r="H21">
        <v>8</v>
      </c>
    </row>
    <row r="22" spans="1:8" x14ac:dyDescent="0.25">
      <c r="A22" s="12">
        <f t="shared" si="3"/>
        <v>13</v>
      </c>
      <c r="B22" s="12">
        <v>2010</v>
      </c>
      <c r="C22" s="16">
        <f>Vintage_Credits!D5</f>
        <v>0</v>
      </c>
      <c r="D22" s="13">
        <v>3</v>
      </c>
      <c r="E22" s="13">
        <f t="shared" si="0"/>
        <v>0</v>
      </c>
      <c r="F22" s="13">
        <f t="shared" si="1"/>
        <v>0</v>
      </c>
      <c r="G22" s="13">
        <f t="shared" si="2"/>
        <v>0</v>
      </c>
      <c r="H22">
        <v>7</v>
      </c>
    </row>
    <row r="23" spans="1:8" x14ac:dyDescent="0.25">
      <c r="A23" s="12">
        <f t="shared" si="3"/>
        <v>13</v>
      </c>
      <c r="B23" s="12">
        <v>2011</v>
      </c>
      <c r="C23" s="16">
        <f>Vintage_Credits!D6</f>
        <v>1</v>
      </c>
      <c r="D23" s="13">
        <v>4</v>
      </c>
      <c r="E23" s="13">
        <f t="shared" si="0"/>
        <v>1</v>
      </c>
      <c r="F23" s="13">
        <f t="shared" si="1"/>
        <v>0</v>
      </c>
      <c r="G23" s="13">
        <f t="shared" si="2"/>
        <v>0</v>
      </c>
      <c r="H23">
        <v>6</v>
      </c>
    </row>
    <row r="24" spans="1:8" x14ac:dyDescent="0.25">
      <c r="A24" s="12">
        <f t="shared" si="3"/>
        <v>13</v>
      </c>
      <c r="B24" s="12">
        <v>2012</v>
      </c>
      <c r="C24" s="16">
        <f>Vintage_Credits!D7</f>
        <v>1</v>
      </c>
      <c r="D24" s="13">
        <v>5</v>
      </c>
      <c r="E24" s="13">
        <f t="shared" si="0"/>
        <v>1</v>
      </c>
      <c r="F24" s="13">
        <f t="shared" si="1"/>
        <v>0</v>
      </c>
      <c r="G24" s="13">
        <f t="shared" si="2"/>
        <v>0</v>
      </c>
      <c r="H24">
        <v>5</v>
      </c>
    </row>
    <row r="25" spans="1:8" x14ac:dyDescent="0.25">
      <c r="A25" s="12">
        <f t="shared" si="3"/>
        <v>13</v>
      </c>
      <c r="B25" s="12">
        <v>2013</v>
      </c>
      <c r="C25" s="16">
        <f>Vintage_Credits!D8</f>
        <v>2</v>
      </c>
      <c r="D25" s="13">
        <v>6</v>
      </c>
      <c r="E25" s="13">
        <f t="shared" si="0"/>
        <v>1</v>
      </c>
      <c r="F25" s="13">
        <f t="shared" si="1"/>
        <v>1</v>
      </c>
      <c r="G25" s="13">
        <f t="shared" si="2"/>
        <v>0</v>
      </c>
      <c r="H25">
        <v>4</v>
      </c>
    </row>
    <row r="26" spans="1:8" x14ac:dyDescent="0.25">
      <c r="A26" s="12">
        <f t="shared" si="3"/>
        <v>13</v>
      </c>
      <c r="B26" s="12">
        <v>2014</v>
      </c>
      <c r="C26" s="16">
        <f>Vintage_Credits!D9</f>
        <v>2</v>
      </c>
      <c r="D26" s="13">
        <v>7</v>
      </c>
      <c r="E26" s="13">
        <f t="shared" si="0"/>
        <v>1</v>
      </c>
      <c r="F26" s="13">
        <f t="shared" si="1"/>
        <v>1</v>
      </c>
      <c r="G26" s="13">
        <f t="shared" si="2"/>
        <v>0</v>
      </c>
      <c r="H26">
        <v>3</v>
      </c>
    </row>
    <row r="27" spans="1:8" x14ac:dyDescent="0.25">
      <c r="A27" s="12">
        <f t="shared" si="3"/>
        <v>13</v>
      </c>
      <c r="B27" s="12">
        <v>2015</v>
      </c>
      <c r="C27" s="16">
        <f>Vintage_Credits!D10</f>
        <v>3</v>
      </c>
      <c r="D27" s="13">
        <v>8</v>
      </c>
      <c r="E27" s="13">
        <f t="shared" si="0"/>
        <v>1</v>
      </c>
      <c r="F27" s="13">
        <f t="shared" si="1"/>
        <v>1</v>
      </c>
      <c r="G27" s="13">
        <f t="shared" si="2"/>
        <v>1</v>
      </c>
      <c r="H27">
        <v>2</v>
      </c>
    </row>
    <row r="28" spans="1:8" x14ac:dyDescent="0.25">
      <c r="A28" s="12">
        <f t="shared" si="3"/>
        <v>13</v>
      </c>
      <c r="B28" s="12">
        <v>2016</v>
      </c>
      <c r="C28" s="16">
        <f>Vintage_Credits!D11</f>
        <v>3</v>
      </c>
      <c r="D28" s="13">
        <v>9</v>
      </c>
      <c r="E28" s="13">
        <f t="shared" si="0"/>
        <v>1</v>
      </c>
      <c r="F28" s="13">
        <f t="shared" si="1"/>
        <v>1</v>
      </c>
      <c r="G28" s="13">
        <f t="shared" si="2"/>
        <v>1</v>
      </c>
      <c r="H28">
        <v>1</v>
      </c>
    </row>
    <row r="29" spans="1:8" x14ac:dyDescent="0.25">
      <c r="A29" s="1">
        <v>14</v>
      </c>
      <c r="B29" s="1">
        <v>2009</v>
      </c>
      <c r="C29" s="1">
        <f>Vintage_Credits!E3</f>
        <v>0</v>
      </c>
      <c r="D29" s="32">
        <v>1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>
        <v>8</v>
      </c>
    </row>
    <row r="30" spans="1:8" x14ac:dyDescent="0.25">
      <c r="A30" s="1">
        <v>14</v>
      </c>
      <c r="B30" s="1">
        <v>2010</v>
      </c>
      <c r="C30" s="1">
        <f>Vintage_Credits!E4</f>
        <v>1</v>
      </c>
      <c r="D30" s="32">
        <v>2</v>
      </c>
      <c r="E30" s="1">
        <f t="shared" si="0"/>
        <v>1</v>
      </c>
      <c r="F30" s="1">
        <f t="shared" si="1"/>
        <v>0</v>
      </c>
      <c r="G30" s="1">
        <f t="shared" si="2"/>
        <v>0</v>
      </c>
      <c r="H30">
        <v>7</v>
      </c>
    </row>
    <row r="31" spans="1:8" x14ac:dyDescent="0.25">
      <c r="A31" s="1">
        <v>14</v>
      </c>
      <c r="B31" s="1">
        <v>2011</v>
      </c>
      <c r="C31" s="1">
        <f>Vintage_Credits!E5</f>
        <v>2</v>
      </c>
      <c r="D31" s="32">
        <v>3</v>
      </c>
      <c r="E31" s="1">
        <f t="shared" si="0"/>
        <v>1</v>
      </c>
      <c r="F31" s="1">
        <f t="shared" si="1"/>
        <v>1</v>
      </c>
      <c r="G31" s="1">
        <f t="shared" si="2"/>
        <v>0</v>
      </c>
      <c r="H31">
        <v>6</v>
      </c>
    </row>
    <row r="32" spans="1:8" x14ac:dyDescent="0.25">
      <c r="A32" s="1">
        <v>14</v>
      </c>
      <c r="B32" s="1">
        <v>2012</v>
      </c>
      <c r="C32" s="1">
        <f>Vintage_Credits!E6</f>
        <v>3</v>
      </c>
      <c r="D32" s="32">
        <v>4</v>
      </c>
      <c r="E32" s="1">
        <f t="shared" si="0"/>
        <v>1</v>
      </c>
      <c r="F32" s="1">
        <f t="shared" si="1"/>
        <v>1</v>
      </c>
      <c r="G32" s="1">
        <f t="shared" si="2"/>
        <v>1</v>
      </c>
      <c r="H32">
        <v>5</v>
      </c>
    </row>
    <row r="33" spans="1:8" x14ac:dyDescent="0.25">
      <c r="A33" s="1">
        <v>14</v>
      </c>
      <c r="B33" s="1">
        <v>2013</v>
      </c>
      <c r="C33" s="1">
        <f>Vintage_Credits!E7</f>
        <v>0</v>
      </c>
      <c r="D33" s="32">
        <v>5</v>
      </c>
      <c r="E33" s="1">
        <f t="shared" si="0"/>
        <v>0</v>
      </c>
      <c r="F33" s="1">
        <f t="shared" si="1"/>
        <v>0</v>
      </c>
      <c r="G33" s="1">
        <f t="shared" si="2"/>
        <v>0</v>
      </c>
      <c r="H33">
        <v>4</v>
      </c>
    </row>
    <row r="34" spans="1:8" x14ac:dyDescent="0.25">
      <c r="A34" s="1">
        <v>14</v>
      </c>
      <c r="B34" s="1">
        <v>2014</v>
      </c>
      <c r="C34" s="1">
        <f>Vintage_Credits!E8</f>
        <v>1</v>
      </c>
      <c r="D34" s="32">
        <v>6</v>
      </c>
      <c r="E34" s="1">
        <f t="shared" si="0"/>
        <v>1</v>
      </c>
      <c r="F34" s="1">
        <f t="shared" si="1"/>
        <v>0</v>
      </c>
      <c r="G34" s="1">
        <f t="shared" si="2"/>
        <v>0</v>
      </c>
      <c r="H34">
        <v>3</v>
      </c>
    </row>
    <row r="35" spans="1:8" x14ac:dyDescent="0.25">
      <c r="A35" s="1">
        <v>14</v>
      </c>
      <c r="B35" s="1">
        <v>2015</v>
      </c>
      <c r="C35" s="1">
        <f>Vintage_Credits!E9</f>
        <v>0</v>
      </c>
      <c r="D35" s="32">
        <v>7</v>
      </c>
      <c r="E35" s="1">
        <f t="shared" si="0"/>
        <v>0</v>
      </c>
      <c r="F35" s="1">
        <f t="shared" si="1"/>
        <v>0</v>
      </c>
      <c r="G35" s="1">
        <f t="shared" si="2"/>
        <v>0</v>
      </c>
      <c r="H35">
        <v>2</v>
      </c>
    </row>
    <row r="36" spans="1:8" x14ac:dyDescent="0.25">
      <c r="A36" s="1">
        <v>14</v>
      </c>
      <c r="B36" s="1">
        <v>2016</v>
      </c>
      <c r="C36" s="1">
        <f>Vintage_Credits!E10</f>
        <v>0</v>
      </c>
      <c r="D36" s="32">
        <v>8</v>
      </c>
      <c r="E36" s="1">
        <f t="shared" si="0"/>
        <v>0</v>
      </c>
      <c r="F36" s="1">
        <f t="shared" si="1"/>
        <v>0</v>
      </c>
      <c r="G36" s="1">
        <f t="shared" si="2"/>
        <v>0</v>
      </c>
      <c r="H36">
        <v>1</v>
      </c>
    </row>
    <row r="37" spans="1:8" x14ac:dyDescent="0.25">
      <c r="A37" s="12">
        <f>A29+1</f>
        <v>15</v>
      </c>
      <c r="B37" s="12">
        <v>2009</v>
      </c>
      <c r="C37" s="16">
        <f>Vintage_Credits!F3</f>
        <v>0</v>
      </c>
      <c r="D37" s="13">
        <v>1</v>
      </c>
      <c r="E37" s="13">
        <f t="shared" si="0"/>
        <v>0</v>
      </c>
      <c r="F37" s="13">
        <f t="shared" si="1"/>
        <v>0</v>
      </c>
      <c r="G37" s="13">
        <f t="shared" si="2"/>
        <v>0</v>
      </c>
      <c r="H37">
        <v>8</v>
      </c>
    </row>
    <row r="38" spans="1:8" x14ac:dyDescent="0.25">
      <c r="A38" s="12">
        <f t="shared" ref="A38:A54" si="4">A30+1</f>
        <v>15</v>
      </c>
      <c r="B38" s="12">
        <v>2010</v>
      </c>
      <c r="C38" s="16">
        <f>Vintage_Credits!F4</f>
        <v>0</v>
      </c>
      <c r="D38" s="13">
        <v>2</v>
      </c>
      <c r="E38" s="13">
        <f t="shared" si="0"/>
        <v>0</v>
      </c>
      <c r="F38" s="13">
        <f t="shared" si="1"/>
        <v>0</v>
      </c>
      <c r="G38" s="13">
        <f t="shared" si="2"/>
        <v>0</v>
      </c>
      <c r="H38">
        <v>7</v>
      </c>
    </row>
    <row r="39" spans="1:8" x14ac:dyDescent="0.25">
      <c r="A39" s="12">
        <f t="shared" si="4"/>
        <v>15</v>
      </c>
      <c r="B39" s="12">
        <v>2011</v>
      </c>
      <c r="C39" s="16">
        <f>Vintage_Credits!F5</f>
        <v>1</v>
      </c>
      <c r="D39" s="13">
        <v>3</v>
      </c>
      <c r="E39" s="13">
        <f t="shared" si="0"/>
        <v>1</v>
      </c>
      <c r="F39" s="13">
        <f t="shared" si="1"/>
        <v>0</v>
      </c>
      <c r="G39" s="13">
        <f t="shared" si="2"/>
        <v>0</v>
      </c>
      <c r="H39">
        <v>6</v>
      </c>
    </row>
    <row r="40" spans="1:8" x14ac:dyDescent="0.25">
      <c r="A40" s="12">
        <f t="shared" si="4"/>
        <v>15</v>
      </c>
      <c r="B40" s="12">
        <v>2012</v>
      </c>
      <c r="C40" s="16">
        <f>Vintage_Credits!F6</f>
        <v>2</v>
      </c>
      <c r="D40" s="13">
        <v>4</v>
      </c>
      <c r="E40" s="13">
        <f t="shared" si="0"/>
        <v>1</v>
      </c>
      <c r="F40" s="13">
        <f t="shared" si="1"/>
        <v>1</v>
      </c>
      <c r="G40" s="13">
        <f t="shared" si="2"/>
        <v>0</v>
      </c>
      <c r="H40">
        <v>5</v>
      </c>
    </row>
    <row r="41" spans="1:8" x14ac:dyDescent="0.25">
      <c r="A41" s="12">
        <f t="shared" si="4"/>
        <v>15</v>
      </c>
      <c r="B41" s="12">
        <v>2013</v>
      </c>
      <c r="C41" s="16">
        <f>Vintage_Credits!F7</f>
        <v>0</v>
      </c>
      <c r="D41" s="13">
        <v>5</v>
      </c>
      <c r="E41" s="13">
        <f t="shared" si="0"/>
        <v>0</v>
      </c>
      <c r="F41" s="13">
        <f t="shared" si="1"/>
        <v>0</v>
      </c>
      <c r="G41" s="13">
        <f t="shared" si="2"/>
        <v>0</v>
      </c>
      <c r="H41">
        <v>4</v>
      </c>
    </row>
    <row r="42" spans="1:8" x14ac:dyDescent="0.25">
      <c r="A42" s="12">
        <f t="shared" si="4"/>
        <v>15</v>
      </c>
      <c r="B42" s="12">
        <v>2014</v>
      </c>
      <c r="C42" s="16">
        <f>Vintage_Credits!F8</f>
        <v>0</v>
      </c>
      <c r="D42" s="13">
        <v>6</v>
      </c>
      <c r="E42" s="13">
        <f t="shared" si="0"/>
        <v>0</v>
      </c>
      <c r="F42" s="13">
        <f t="shared" si="1"/>
        <v>0</v>
      </c>
      <c r="G42" s="13">
        <f t="shared" si="2"/>
        <v>0</v>
      </c>
      <c r="H42">
        <v>3</v>
      </c>
    </row>
    <row r="43" spans="1:8" x14ac:dyDescent="0.25">
      <c r="A43" s="12">
        <f t="shared" si="4"/>
        <v>15</v>
      </c>
      <c r="B43" s="12">
        <v>2015</v>
      </c>
      <c r="C43" s="16">
        <f>Vintage_Credits!F9</f>
        <v>1</v>
      </c>
      <c r="D43" s="13">
        <v>7</v>
      </c>
      <c r="E43" s="13">
        <f t="shared" si="0"/>
        <v>1</v>
      </c>
      <c r="F43" s="13">
        <f t="shared" si="1"/>
        <v>0</v>
      </c>
      <c r="G43" s="13">
        <f t="shared" si="2"/>
        <v>0</v>
      </c>
      <c r="H43">
        <v>2</v>
      </c>
    </row>
    <row r="44" spans="1:8" x14ac:dyDescent="0.25">
      <c r="A44" s="12">
        <f t="shared" si="4"/>
        <v>15</v>
      </c>
      <c r="B44" s="12">
        <v>2016</v>
      </c>
      <c r="C44" s="16">
        <f>Vintage_Credits!F10</f>
        <v>2</v>
      </c>
      <c r="D44" s="13">
        <v>8</v>
      </c>
      <c r="E44" s="13">
        <f t="shared" si="0"/>
        <v>1</v>
      </c>
      <c r="F44" s="13">
        <f t="shared" si="1"/>
        <v>1</v>
      </c>
      <c r="G44" s="13">
        <f t="shared" si="2"/>
        <v>0</v>
      </c>
      <c r="H44">
        <v>1</v>
      </c>
    </row>
    <row r="45" spans="1:8" x14ac:dyDescent="0.25">
      <c r="A45" s="32">
        <f t="shared" si="4"/>
        <v>16</v>
      </c>
      <c r="B45" s="1">
        <v>2009</v>
      </c>
      <c r="C45" s="1">
        <f>Vintage_Credits!G3</f>
        <v>0</v>
      </c>
      <c r="D45" s="32">
        <v>1</v>
      </c>
      <c r="E45" s="1">
        <f t="shared" si="0"/>
        <v>0</v>
      </c>
      <c r="F45" s="1">
        <f t="shared" si="1"/>
        <v>0</v>
      </c>
      <c r="G45" s="1">
        <f t="shared" si="2"/>
        <v>0</v>
      </c>
      <c r="H45">
        <v>8</v>
      </c>
    </row>
    <row r="46" spans="1:8" x14ac:dyDescent="0.25">
      <c r="A46" s="32">
        <f t="shared" si="4"/>
        <v>16</v>
      </c>
      <c r="B46" s="1">
        <v>2010</v>
      </c>
      <c r="C46" s="1">
        <f>Vintage_Credits!G4</f>
        <v>0</v>
      </c>
      <c r="D46" s="32">
        <v>2</v>
      </c>
      <c r="E46" s="1">
        <f t="shared" si="0"/>
        <v>0</v>
      </c>
      <c r="F46" s="1">
        <f t="shared" si="1"/>
        <v>0</v>
      </c>
      <c r="G46" s="1">
        <f t="shared" si="2"/>
        <v>0</v>
      </c>
      <c r="H46">
        <v>7</v>
      </c>
    </row>
    <row r="47" spans="1:8" x14ac:dyDescent="0.25">
      <c r="A47" s="32">
        <f t="shared" si="4"/>
        <v>16</v>
      </c>
      <c r="B47" s="1">
        <v>2011</v>
      </c>
      <c r="C47" s="1">
        <f>Vintage_Credits!G5</f>
        <v>0</v>
      </c>
      <c r="D47" s="32">
        <v>3</v>
      </c>
      <c r="E47" s="1">
        <f t="shared" si="0"/>
        <v>0</v>
      </c>
      <c r="F47" s="1">
        <f t="shared" si="1"/>
        <v>0</v>
      </c>
      <c r="G47" s="1">
        <f t="shared" si="2"/>
        <v>0</v>
      </c>
      <c r="H47">
        <v>6</v>
      </c>
    </row>
    <row r="48" spans="1:8" x14ac:dyDescent="0.25">
      <c r="A48" s="32">
        <f t="shared" si="4"/>
        <v>16</v>
      </c>
      <c r="B48" s="1">
        <v>2012</v>
      </c>
      <c r="C48" s="1">
        <f>Vintage_Credits!G6</f>
        <v>1</v>
      </c>
      <c r="D48" s="32">
        <v>4</v>
      </c>
      <c r="E48" s="1">
        <f t="shared" si="0"/>
        <v>1</v>
      </c>
      <c r="F48" s="1">
        <f t="shared" si="1"/>
        <v>0</v>
      </c>
      <c r="G48" s="1">
        <f t="shared" si="2"/>
        <v>0</v>
      </c>
      <c r="H48">
        <v>5</v>
      </c>
    </row>
    <row r="49" spans="1:8" x14ac:dyDescent="0.25">
      <c r="A49" s="32">
        <f t="shared" si="4"/>
        <v>16</v>
      </c>
      <c r="B49" s="1">
        <v>2013</v>
      </c>
      <c r="C49" s="1">
        <f>Vintage_Credits!G7</f>
        <v>1</v>
      </c>
      <c r="D49" s="32">
        <v>5</v>
      </c>
      <c r="E49" s="1">
        <f t="shared" si="0"/>
        <v>1</v>
      </c>
      <c r="F49" s="1">
        <f t="shared" si="1"/>
        <v>0</v>
      </c>
      <c r="G49" s="1">
        <f t="shared" si="2"/>
        <v>0</v>
      </c>
      <c r="H49">
        <v>4</v>
      </c>
    </row>
    <row r="50" spans="1:8" x14ac:dyDescent="0.25">
      <c r="A50" s="32">
        <f t="shared" si="4"/>
        <v>16</v>
      </c>
      <c r="B50" s="1">
        <v>2014</v>
      </c>
      <c r="C50" s="1">
        <f>Vintage_Credits!G8</f>
        <v>1</v>
      </c>
      <c r="D50" s="32">
        <v>6</v>
      </c>
      <c r="E50" s="1">
        <f t="shared" si="0"/>
        <v>1</v>
      </c>
      <c r="F50" s="1">
        <f t="shared" si="1"/>
        <v>0</v>
      </c>
      <c r="G50" s="1">
        <f t="shared" si="2"/>
        <v>0</v>
      </c>
      <c r="H50">
        <v>3</v>
      </c>
    </row>
    <row r="51" spans="1:8" x14ac:dyDescent="0.25">
      <c r="A51" s="32">
        <f t="shared" si="4"/>
        <v>16</v>
      </c>
      <c r="B51" s="1">
        <v>2015</v>
      </c>
      <c r="C51" s="1">
        <f>Vintage_Credits!G9</f>
        <v>0</v>
      </c>
      <c r="D51" s="32">
        <v>7</v>
      </c>
      <c r="E51" s="1">
        <f t="shared" si="0"/>
        <v>0</v>
      </c>
      <c r="F51" s="1">
        <f t="shared" si="1"/>
        <v>0</v>
      </c>
      <c r="G51" s="1">
        <f t="shared" si="2"/>
        <v>0</v>
      </c>
      <c r="H51">
        <v>2</v>
      </c>
    </row>
    <row r="52" spans="1:8" x14ac:dyDescent="0.25">
      <c r="A52" s="32">
        <f t="shared" si="4"/>
        <v>16</v>
      </c>
      <c r="B52" s="1">
        <v>2016</v>
      </c>
      <c r="C52" s="1">
        <f>Vintage_Credits!G10</f>
        <v>1</v>
      </c>
      <c r="D52" s="32">
        <v>8</v>
      </c>
      <c r="E52" s="1">
        <f t="shared" si="0"/>
        <v>1</v>
      </c>
      <c r="F52" s="1">
        <f t="shared" si="1"/>
        <v>0</v>
      </c>
      <c r="G52" s="1">
        <f t="shared" si="2"/>
        <v>0</v>
      </c>
      <c r="H52">
        <v>1</v>
      </c>
    </row>
    <row r="53" spans="1:8" x14ac:dyDescent="0.25">
      <c r="A53" s="12">
        <v>17</v>
      </c>
      <c r="B53" s="12">
        <v>2010</v>
      </c>
      <c r="C53" s="16">
        <f>Vintage_Credits!H3</f>
        <v>0</v>
      </c>
      <c r="D53" s="13">
        <v>1</v>
      </c>
      <c r="E53" s="13">
        <f t="shared" si="0"/>
        <v>0</v>
      </c>
      <c r="F53" s="13">
        <f t="shared" si="1"/>
        <v>0</v>
      </c>
      <c r="G53" s="13">
        <f t="shared" si="2"/>
        <v>0</v>
      </c>
      <c r="H53">
        <v>7</v>
      </c>
    </row>
    <row r="54" spans="1:8" x14ac:dyDescent="0.25">
      <c r="A54" s="12">
        <v>17</v>
      </c>
      <c r="B54" s="12">
        <v>2011</v>
      </c>
      <c r="C54" s="16">
        <f>Vintage_Credits!H4</f>
        <v>0</v>
      </c>
      <c r="D54" s="13">
        <v>2</v>
      </c>
      <c r="E54" s="13">
        <f t="shared" si="0"/>
        <v>0</v>
      </c>
      <c r="F54" s="13">
        <f t="shared" si="1"/>
        <v>0</v>
      </c>
      <c r="G54" s="13">
        <f t="shared" si="2"/>
        <v>0</v>
      </c>
      <c r="H54">
        <v>6</v>
      </c>
    </row>
    <row r="55" spans="1:8" x14ac:dyDescent="0.25">
      <c r="A55" s="12">
        <v>17</v>
      </c>
      <c r="B55" s="12">
        <v>2012</v>
      </c>
      <c r="C55" s="16">
        <f>Vintage_Credits!H5</f>
        <v>0</v>
      </c>
      <c r="D55" s="13">
        <v>3</v>
      </c>
      <c r="E55" s="13">
        <f t="shared" si="0"/>
        <v>0</v>
      </c>
      <c r="F55" s="13">
        <f t="shared" si="1"/>
        <v>0</v>
      </c>
      <c r="G55" s="13">
        <f t="shared" si="2"/>
        <v>0</v>
      </c>
      <c r="H55">
        <v>5</v>
      </c>
    </row>
    <row r="56" spans="1:8" x14ac:dyDescent="0.25">
      <c r="A56" s="12">
        <v>17</v>
      </c>
      <c r="B56" s="12">
        <v>2013</v>
      </c>
      <c r="C56" s="16">
        <f>Vintage_Credits!H6</f>
        <v>0</v>
      </c>
      <c r="D56" s="13">
        <v>4</v>
      </c>
      <c r="E56" s="13">
        <f t="shared" si="0"/>
        <v>0</v>
      </c>
      <c r="F56" s="13">
        <f t="shared" si="1"/>
        <v>0</v>
      </c>
      <c r="G56" s="13">
        <f t="shared" si="2"/>
        <v>0</v>
      </c>
      <c r="H56">
        <v>4</v>
      </c>
    </row>
    <row r="57" spans="1:8" x14ac:dyDescent="0.25">
      <c r="A57" s="12">
        <v>17</v>
      </c>
      <c r="B57" s="12">
        <v>2014</v>
      </c>
      <c r="C57" s="16">
        <f>Vintage_Credits!H7</f>
        <v>1</v>
      </c>
      <c r="D57" s="13">
        <v>5</v>
      </c>
      <c r="E57" s="13">
        <f t="shared" si="0"/>
        <v>1</v>
      </c>
      <c r="F57" s="13">
        <f t="shared" si="1"/>
        <v>0</v>
      </c>
      <c r="G57" s="13">
        <f t="shared" si="2"/>
        <v>0</v>
      </c>
      <c r="H57">
        <v>3</v>
      </c>
    </row>
    <row r="58" spans="1:8" x14ac:dyDescent="0.25">
      <c r="A58" s="12">
        <v>17</v>
      </c>
      <c r="B58" s="12">
        <v>2015</v>
      </c>
      <c r="C58" s="16">
        <f>Vintage_Credits!H8</f>
        <v>2</v>
      </c>
      <c r="D58" s="13">
        <v>6</v>
      </c>
      <c r="E58" s="13">
        <f t="shared" si="0"/>
        <v>1</v>
      </c>
      <c r="F58" s="13">
        <f t="shared" si="1"/>
        <v>1</v>
      </c>
      <c r="G58" s="13">
        <f t="shared" si="2"/>
        <v>0</v>
      </c>
      <c r="H58">
        <v>2</v>
      </c>
    </row>
    <row r="59" spans="1:8" x14ac:dyDescent="0.25">
      <c r="A59" s="12">
        <v>17</v>
      </c>
      <c r="B59" s="12">
        <v>2016</v>
      </c>
      <c r="C59" s="16">
        <f>Vintage_Credits!H9</f>
        <v>3</v>
      </c>
      <c r="D59" s="13">
        <v>7</v>
      </c>
      <c r="E59" s="13">
        <f t="shared" si="0"/>
        <v>1</v>
      </c>
      <c r="F59" s="13">
        <f t="shared" si="1"/>
        <v>1</v>
      </c>
      <c r="G59" s="13">
        <f t="shared" si="2"/>
        <v>1</v>
      </c>
      <c r="H59">
        <v>1</v>
      </c>
    </row>
    <row r="60" spans="1:8" x14ac:dyDescent="0.25">
      <c r="A60" s="32">
        <f>A53+1</f>
        <v>18</v>
      </c>
      <c r="B60" s="1">
        <v>2010</v>
      </c>
      <c r="C60" s="1">
        <f>Vintage_Credits!I3</f>
        <v>0</v>
      </c>
      <c r="D60" s="32">
        <v>1</v>
      </c>
      <c r="E60" s="1">
        <f t="shared" si="0"/>
        <v>0</v>
      </c>
      <c r="F60" s="1">
        <f t="shared" si="1"/>
        <v>0</v>
      </c>
      <c r="G60" s="1">
        <f t="shared" si="2"/>
        <v>0</v>
      </c>
      <c r="H60">
        <v>7</v>
      </c>
    </row>
    <row r="61" spans="1:8" x14ac:dyDescent="0.25">
      <c r="A61" s="32">
        <f t="shared" ref="A61:A73" si="5">A54+1</f>
        <v>18</v>
      </c>
      <c r="B61" s="1">
        <v>2011</v>
      </c>
      <c r="C61" s="1">
        <f>Vintage_Credits!I4</f>
        <v>1</v>
      </c>
      <c r="D61" s="32">
        <v>2</v>
      </c>
      <c r="E61" s="1">
        <f t="shared" si="0"/>
        <v>1</v>
      </c>
      <c r="F61" s="1">
        <f t="shared" si="1"/>
        <v>0</v>
      </c>
      <c r="G61" s="1">
        <f t="shared" si="2"/>
        <v>0</v>
      </c>
      <c r="H61">
        <v>6</v>
      </c>
    </row>
    <row r="62" spans="1:8" x14ac:dyDescent="0.25">
      <c r="A62" s="32">
        <f t="shared" si="5"/>
        <v>18</v>
      </c>
      <c r="B62" s="1">
        <v>2012</v>
      </c>
      <c r="C62" s="1">
        <f>Vintage_Credits!I5</f>
        <v>2</v>
      </c>
      <c r="D62" s="32">
        <v>3</v>
      </c>
      <c r="E62" s="1">
        <f t="shared" si="0"/>
        <v>1</v>
      </c>
      <c r="F62" s="1">
        <f t="shared" si="1"/>
        <v>1</v>
      </c>
      <c r="G62" s="1">
        <f t="shared" si="2"/>
        <v>0</v>
      </c>
      <c r="H62">
        <v>5</v>
      </c>
    </row>
    <row r="63" spans="1:8" x14ac:dyDescent="0.25">
      <c r="A63" s="32">
        <f t="shared" si="5"/>
        <v>18</v>
      </c>
      <c r="B63" s="1">
        <v>2013</v>
      </c>
      <c r="C63" s="1">
        <f>Vintage_Credits!I6</f>
        <v>3</v>
      </c>
      <c r="D63" s="32">
        <v>4</v>
      </c>
      <c r="E63" s="1">
        <f t="shared" si="0"/>
        <v>1</v>
      </c>
      <c r="F63" s="1">
        <f t="shared" si="1"/>
        <v>1</v>
      </c>
      <c r="G63" s="1">
        <f t="shared" si="2"/>
        <v>1</v>
      </c>
      <c r="H63">
        <v>4</v>
      </c>
    </row>
    <row r="64" spans="1:8" x14ac:dyDescent="0.25">
      <c r="A64" s="32">
        <f t="shared" si="5"/>
        <v>18</v>
      </c>
      <c r="B64" s="1">
        <v>2014</v>
      </c>
      <c r="C64" s="1">
        <f>Vintage_Credits!I7</f>
        <v>4</v>
      </c>
      <c r="D64" s="32">
        <v>5</v>
      </c>
      <c r="E64" s="1">
        <f t="shared" si="0"/>
        <v>1</v>
      </c>
      <c r="F64" s="1">
        <f t="shared" si="1"/>
        <v>1</v>
      </c>
      <c r="G64" s="1">
        <f t="shared" si="2"/>
        <v>1</v>
      </c>
      <c r="H64">
        <v>3</v>
      </c>
    </row>
    <row r="65" spans="1:8" x14ac:dyDescent="0.25">
      <c r="A65" s="32">
        <f t="shared" si="5"/>
        <v>18</v>
      </c>
      <c r="B65" s="1">
        <v>2015</v>
      </c>
      <c r="C65" s="1">
        <f>Vintage_Credits!I8</f>
        <v>5</v>
      </c>
      <c r="D65" s="32">
        <v>6</v>
      </c>
      <c r="E65" s="1">
        <f t="shared" si="0"/>
        <v>1</v>
      </c>
      <c r="F65" s="1">
        <f t="shared" si="1"/>
        <v>1</v>
      </c>
      <c r="G65" s="1">
        <f t="shared" si="2"/>
        <v>1</v>
      </c>
      <c r="H65">
        <v>2</v>
      </c>
    </row>
    <row r="66" spans="1:8" x14ac:dyDescent="0.25">
      <c r="A66" s="32">
        <f t="shared" si="5"/>
        <v>18</v>
      </c>
      <c r="B66" s="1">
        <v>2016</v>
      </c>
      <c r="C66" s="1">
        <f>Vintage_Credits!I9</f>
        <v>6</v>
      </c>
      <c r="D66" s="32">
        <v>7</v>
      </c>
      <c r="E66" s="1">
        <f t="shared" si="0"/>
        <v>1</v>
      </c>
      <c r="F66" s="1">
        <f t="shared" si="1"/>
        <v>1</v>
      </c>
      <c r="G66" s="1">
        <f t="shared" si="2"/>
        <v>1</v>
      </c>
      <c r="H66">
        <v>1</v>
      </c>
    </row>
    <row r="67" spans="1:8" x14ac:dyDescent="0.25">
      <c r="A67" s="12">
        <f>A60+1</f>
        <v>19</v>
      </c>
      <c r="B67" s="12">
        <v>2010</v>
      </c>
      <c r="C67" s="16">
        <f>Vintage_Credits!J3</f>
        <v>0</v>
      </c>
      <c r="D67" s="13">
        <v>1</v>
      </c>
      <c r="E67" s="13">
        <f t="shared" ref="E67:E130" si="6">IF(C67&gt;=1,1,0)</f>
        <v>0</v>
      </c>
      <c r="F67" s="13">
        <f t="shared" ref="F67:F130" si="7">IF(C67&gt;=2,1,0)</f>
        <v>0</v>
      </c>
      <c r="G67" s="13">
        <f t="shared" ref="G67:G130" si="8">IF(C67&gt;=3,1,0)</f>
        <v>0</v>
      </c>
      <c r="H67">
        <v>7</v>
      </c>
    </row>
    <row r="68" spans="1:8" x14ac:dyDescent="0.25">
      <c r="A68" s="12">
        <f t="shared" si="5"/>
        <v>19</v>
      </c>
      <c r="B68" s="12">
        <v>2011</v>
      </c>
      <c r="C68" s="16">
        <f>Vintage_Credits!J4</f>
        <v>0</v>
      </c>
      <c r="D68" s="13">
        <v>2</v>
      </c>
      <c r="E68" s="13">
        <f t="shared" si="6"/>
        <v>0</v>
      </c>
      <c r="F68" s="13">
        <f t="shared" si="7"/>
        <v>0</v>
      </c>
      <c r="G68" s="13">
        <f t="shared" si="8"/>
        <v>0</v>
      </c>
      <c r="H68">
        <v>6</v>
      </c>
    </row>
    <row r="69" spans="1:8" x14ac:dyDescent="0.25">
      <c r="A69" s="12">
        <f t="shared" si="5"/>
        <v>19</v>
      </c>
      <c r="B69" s="12">
        <v>2012</v>
      </c>
      <c r="C69" s="16">
        <f>Vintage_Credits!J5</f>
        <v>1</v>
      </c>
      <c r="D69" s="13">
        <v>3</v>
      </c>
      <c r="E69" s="13">
        <f t="shared" si="6"/>
        <v>1</v>
      </c>
      <c r="F69" s="13">
        <f t="shared" si="7"/>
        <v>0</v>
      </c>
      <c r="G69" s="13">
        <f t="shared" si="8"/>
        <v>0</v>
      </c>
      <c r="H69">
        <v>5</v>
      </c>
    </row>
    <row r="70" spans="1:8" x14ac:dyDescent="0.25">
      <c r="A70" s="12">
        <f t="shared" si="5"/>
        <v>19</v>
      </c>
      <c r="B70" s="12">
        <v>2013</v>
      </c>
      <c r="C70" s="16">
        <f>Vintage_Credits!J6</f>
        <v>2</v>
      </c>
      <c r="D70" s="13">
        <v>4</v>
      </c>
      <c r="E70" s="13">
        <f t="shared" si="6"/>
        <v>1</v>
      </c>
      <c r="F70" s="13">
        <f t="shared" si="7"/>
        <v>1</v>
      </c>
      <c r="G70" s="13">
        <f t="shared" si="8"/>
        <v>0</v>
      </c>
      <c r="H70">
        <v>4</v>
      </c>
    </row>
    <row r="71" spans="1:8" x14ac:dyDescent="0.25">
      <c r="A71" s="12">
        <f t="shared" si="5"/>
        <v>19</v>
      </c>
      <c r="B71" s="12">
        <v>2014</v>
      </c>
      <c r="C71" s="16">
        <f>Vintage_Credits!J7</f>
        <v>3</v>
      </c>
      <c r="D71" s="13">
        <v>5</v>
      </c>
      <c r="E71" s="13">
        <f t="shared" si="6"/>
        <v>1</v>
      </c>
      <c r="F71" s="13">
        <f t="shared" si="7"/>
        <v>1</v>
      </c>
      <c r="G71" s="13">
        <f t="shared" si="8"/>
        <v>1</v>
      </c>
      <c r="H71">
        <v>3</v>
      </c>
    </row>
    <row r="72" spans="1:8" x14ac:dyDescent="0.25">
      <c r="A72" s="12">
        <f t="shared" si="5"/>
        <v>19</v>
      </c>
      <c r="B72" s="12">
        <v>2015</v>
      </c>
      <c r="C72" s="16">
        <f>Vintage_Credits!J8</f>
        <v>4</v>
      </c>
      <c r="D72" s="13">
        <v>6</v>
      </c>
      <c r="E72" s="13">
        <f t="shared" si="6"/>
        <v>1</v>
      </c>
      <c r="F72" s="13">
        <f t="shared" si="7"/>
        <v>1</v>
      </c>
      <c r="G72" s="13">
        <f t="shared" si="8"/>
        <v>1</v>
      </c>
      <c r="H72">
        <v>2</v>
      </c>
    </row>
    <row r="73" spans="1:8" x14ac:dyDescent="0.25">
      <c r="A73" s="12">
        <f t="shared" si="5"/>
        <v>19</v>
      </c>
      <c r="B73" s="12">
        <v>2016</v>
      </c>
      <c r="C73" s="16">
        <f>Vintage_Credits!J9</f>
        <v>5</v>
      </c>
      <c r="D73" s="13">
        <v>7</v>
      </c>
      <c r="E73" s="13">
        <f t="shared" si="6"/>
        <v>1</v>
      </c>
      <c r="F73" s="13">
        <f t="shared" si="7"/>
        <v>1</v>
      </c>
      <c r="G73" s="13">
        <f t="shared" si="8"/>
        <v>1</v>
      </c>
      <c r="H73">
        <v>1</v>
      </c>
    </row>
    <row r="74" spans="1:8" x14ac:dyDescent="0.25">
      <c r="A74" s="1">
        <v>20</v>
      </c>
      <c r="B74" s="1">
        <v>2011</v>
      </c>
      <c r="C74" s="1">
        <f>Vintage_Credits!K3</f>
        <v>0</v>
      </c>
      <c r="D74" s="32">
        <v>1</v>
      </c>
      <c r="E74" s="1">
        <f t="shared" si="6"/>
        <v>0</v>
      </c>
      <c r="F74" s="1">
        <f t="shared" si="7"/>
        <v>0</v>
      </c>
      <c r="G74" s="1">
        <f t="shared" si="8"/>
        <v>0</v>
      </c>
      <c r="H74">
        <v>6</v>
      </c>
    </row>
    <row r="75" spans="1:8" x14ac:dyDescent="0.25">
      <c r="A75" s="1">
        <v>20</v>
      </c>
      <c r="B75" s="1">
        <v>2012</v>
      </c>
      <c r="C75" s="1">
        <f>Vintage_Credits!K4</f>
        <v>0</v>
      </c>
      <c r="D75" s="32">
        <v>2</v>
      </c>
      <c r="E75" s="1">
        <f t="shared" si="6"/>
        <v>0</v>
      </c>
      <c r="F75" s="1">
        <f t="shared" si="7"/>
        <v>0</v>
      </c>
      <c r="G75" s="1">
        <f t="shared" si="8"/>
        <v>0</v>
      </c>
      <c r="H75">
        <v>5</v>
      </c>
    </row>
    <row r="76" spans="1:8" x14ac:dyDescent="0.25">
      <c r="A76" s="1">
        <v>20</v>
      </c>
      <c r="B76" s="1">
        <v>2013</v>
      </c>
      <c r="C76" s="1">
        <f>Vintage_Credits!K5</f>
        <v>0</v>
      </c>
      <c r="D76" s="32">
        <v>3</v>
      </c>
      <c r="E76" s="1">
        <f t="shared" si="6"/>
        <v>0</v>
      </c>
      <c r="F76" s="1">
        <f t="shared" si="7"/>
        <v>0</v>
      </c>
      <c r="G76" s="1">
        <f t="shared" si="8"/>
        <v>0</v>
      </c>
      <c r="H76">
        <v>4</v>
      </c>
    </row>
    <row r="77" spans="1:8" x14ac:dyDescent="0.25">
      <c r="A77" s="1">
        <v>20</v>
      </c>
      <c r="B77" s="1">
        <v>2014</v>
      </c>
      <c r="C77" s="1">
        <f>Vintage_Credits!K6</f>
        <v>0</v>
      </c>
      <c r="D77" s="32">
        <v>4</v>
      </c>
      <c r="E77" s="1">
        <f t="shared" si="6"/>
        <v>0</v>
      </c>
      <c r="F77" s="1">
        <f t="shared" si="7"/>
        <v>0</v>
      </c>
      <c r="G77" s="1">
        <f t="shared" si="8"/>
        <v>0</v>
      </c>
      <c r="H77">
        <v>3</v>
      </c>
    </row>
    <row r="78" spans="1:8" x14ac:dyDescent="0.25">
      <c r="A78" s="1">
        <v>20</v>
      </c>
      <c r="B78" s="1">
        <v>2015</v>
      </c>
      <c r="C78" s="1">
        <f>Vintage_Credits!K7</f>
        <v>0</v>
      </c>
      <c r="D78" s="32">
        <v>5</v>
      </c>
      <c r="E78" s="1">
        <f t="shared" si="6"/>
        <v>0</v>
      </c>
      <c r="F78" s="1">
        <f t="shared" si="7"/>
        <v>0</v>
      </c>
      <c r="G78" s="1">
        <f t="shared" si="8"/>
        <v>0</v>
      </c>
      <c r="H78">
        <v>2</v>
      </c>
    </row>
    <row r="79" spans="1:8" x14ac:dyDescent="0.25">
      <c r="A79" s="1">
        <v>20</v>
      </c>
      <c r="B79" s="1">
        <v>2016</v>
      </c>
      <c r="C79" s="1">
        <f>Vintage_Credits!K8</f>
        <v>1</v>
      </c>
      <c r="D79" s="32">
        <v>6</v>
      </c>
      <c r="E79" s="1">
        <f t="shared" si="6"/>
        <v>1</v>
      </c>
      <c r="F79" s="1">
        <f t="shared" si="7"/>
        <v>0</v>
      </c>
      <c r="G79" s="1">
        <f t="shared" si="8"/>
        <v>0</v>
      </c>
      <c r="H79">
        <v>1</v>
      </c>
    </row>
    <row r="80" spans="1:8" x14ac:dyDescent="0.25">
      <c r="A80" s="12">
        <f>A74+1</f>
        <v>21</v>
      </c>
      <c r="B80" s="12">
        <v>2011</v>
      </c>
      <c r="C80" s="16">
        <f>Vintage_Credits!L3</f>
        <v>0</v>
      </c>
      <c r="D80" s="13">
        <v>1</v>
      </c>
      <c r="E80" s="13">
        <f t="shared" si="6"/>
        <v>0</v>
      </c>
      <c r="F80" s="13">
        <f t="shared" si="7"/>
        <v>0</v>
      </c>
      <c r="G80" s="13">
        <f t="shared" si="8"/>
        <v>0</v>
      </c>
      <c r="H80">
        <v>6</v>
      </c>
    </row>
    <row r="81" spans="1:8" x14ac:dyDescent="0.25">
      <c r="A81" s="12">
        <f t="shared" ref="A81:A91" si="9">A75+1</f>
        <v>21</v>
      </c>
      <c r="B81" s="12">
        <v>2012</v>
      </c>
      <c r="C81" s="16">
        <f>Vintage_Credits!L4</f>
        <v>0</v>
      </c>
      <c r="D81" s="13">
        <v>2</v>
      </c>
      <c r="E81" s="13">
        <f t="shared" si="6"/>
        <v>0</v>
      </c>
      <c r="F81" s="13">
        <f t="shared" si="7"/>
        <v>0</v>
      </c>
      <c r="G81" s="13">
        <f t="shared" si="8"/>
        <v>0</v>
      </c>
      <c r="H81">
        <v>5</v>
      </c>
    </row>
    <row r="82" spans="1:8" x14ac:dyDescent="0.25">
      <c r="A82" s="12">
        <f t="shared" si="9"/>
        <v>21</v>
      </c>
      <c r="B82" s="12">
        <v>2013</v>
      </c>
      <c r="C82" s="16">
        <f>Vintage_Credits!L5</f>
        <v>0</v>
      </c>
      <c r="D82" s="13">
        <v>3</v>
      </c>
      <c r="E82" s="13">
        <f t="shared" si="6"/>
        <v>0</v>
      </c>
      <c r="F82" s="13">
        <f t="shared" si="7"/>
        <v>0</v>
      </c>
      <c r="G82" s="13">
        <f t="shared" si="8"/>
        <v>0</v>
      </c>
      <c r="H82">
        <v>4</v>
      </c>
    </row>
    <row r="83" spans="1:8" x14ac:dyDescent="0.25">
      <c r="A83" s="12">
        <f t="shared" si="9"/>
        <v>21</v>
      </c>
      <c r="B83" s="12">
        <v>2014</v>
      </c>
      <c r="C83" s="16">
        <f>Vintage_Credits!L6</f>
        <v>0</v>
      </c>
      <c r="D83" s="13">
        <v>4</v>
      </c>
      <c r="E83" s="13">
        <f t="shared" si="6"/>
        <v>0</v>
      </c>
      <c r="F83" s="13">
        <f t="shared" si="7"/>
        <v>0</v>
      </c>
      <c r="G83" s="13">
        <f t="shared" si="8"/>
        <v>0</v>
      </c>
      <c r="H83">
        <v>3</v>
      </c>
    </row>
    <row r="84" spans="1:8" x14ac:dyDescent="0.25">
      <c r="A84" s="12">
        <f t="shared" si="9"/>
        <v>21</v>
      </c>
      <c r="B84" s="12">
        <v>2015</v>
      </c>
      <c r="C84" s="16">
        <f>Vintage_Credits!L7</f>
        <v>0</v>
      </c>
      <c r="D84" s="13">
        <v>5</v>
      </c>
      <c r="E84" s="13">
        <f t="shared" si="6"/>
        <v>0</v>
      </c>
      <c r="F84" s="13">
        <f t="shared" si="7"/>
        <v>0</v>
      </c>
      <c r="G84" s="13">
        <f t="shared" si="8"/>
        <v>0</v>
      </c>
      <c r="H84">
        <v>2</v>
      </c>
    </row>
    <row r="85" spans="1:8" x14ac:dyDescent="0.25">
      <c r="A85" s="12">
        <f t="shared" si="9"/>
        <v>21</v>
      </c>
      <c r="B85" s="12">
        <v>2016</v>
      </c>
      <c r="C85" s="16">
        <f>Vintage_Credits!L8</f>
        <v>0</v>
      </c>
      <c r="D85" s="13">
        <v>6</v>
      </c>
      <c r="E85" s="13">
        <f t="shared" si="6"/>
        <v>0</v>
      </c>
      <c r="F85" s="13">
        <f t="shared" si="7"/>
        <v>0</v>
      </c>
      <c r="G85" s="13">
        <f t="shared" si="8"/>
        <v>0</v>
      </c>
      <c r="H85">
        <v>1</v>
      </c>
    </row>
    <row r="86" spans="1:8" x14ac:dyDescent="0.25">
      <c r="A86" s="1">
        <f>A80+1</f>
        <v>22</v>
      </c>
      <c r="B86" s="1">
        <v>2011</v>
      </c>
      <c r="C86" s="1">
        <f>Vintage_Credits!M3</f>
        <v>0</v>
      </c>
      <c r="D86" s="32">
        <v>1</v>
      </c>
      <c r="E86" s="1">
        <f t="shared" si="6"/>
        <v>0</v>
      </c>
      <c r="F86" s="1">
        <f t="shared" si="7"/>
        <v>0</v>
      </c>
      <c r="G86" s="1">
        <f t="shared" si="8"/>
        <v>0</v>
      </c>
      <c r="H86">
        <v>6</v>
      </c>
    </row>
    <row r="87" spans="1:8" x14ac:dyDescent="0.25">
      <c r="A87" s="1">
        <f t="shared" si="9"/>
        <v>22</v>
      </c>
      <c r="B87" s="1">
        <v>2012</v>
      </c>
      <c r="C87" s="1">
        <f>Vintage_Credits!M4</f>
        <v>0</v>
      </c>
      <c r="D87" s="32">
        <v>2</v>
      </c>
      <c r="E87" s="1">
        <f t="shared" si="6"/>
        <v>0</v>
      </c>
      <c r="F87" s="1">
        <f t="shared" si="7"/>
        <v>0</v>
      </c>
      <c r="G87" s="1">
        <f t="shared" si="8"/>
        <v>0</v>
      </c>
      <c r="H87">
        <v>5</v>
      </c>
    </row>
    <row r="88" spans="1:8" x14ac:dyDescent="0.25">
      <c r="A88" s="1">
        <f t="shared" si="9"/>
        <v>22</v>
      </c>
      <c r="B88" s="1">
        <v>2013</v>
      </c>
      <c r="C88" s="1">
        <f>Vintage_Credits!M5</f>
        <v>0</v>
      </c>
      <c r="D88" s="32">
        <v>3</v>
      </c>
      <c r="E88" s="1">
        <f t="shared" si="6"/>
        <v>0</v>
      </c>
      <c r="F88" s="1">
        <f t="shared" si="7"/>
        <v>0</v>
      </c>
      <c r="G88" s="1">
        <f t="shared" si="8"/>
        <v>0</v>
      </c>
      <c r="H88">
        <v>4</v>
      </c>
    </row>
    <row r="89" spans="1:8" x14ac:dyDescent="0.25">
      <c r="A89" s="1">
        <f t="shared" si="9"/>
        <v>22</v>
      </c>
      <c r="B89" s="1">
        <v>2014</v>
      </c>
      <c r="C89" s="1">
        <f>Vintage_Credits!M6</f>
        <v>0</v>
      </c>
      <c r="D89" s="32">
        <v>4</v>
      </c>
      <c r="E89" s="1">
        <f t="shared" si="6"/>
        <v>0</v>
      </c>
      <c r="F89" s="1">
        <f t="shared" si="7"/>
        <v>0</v>
      </c>
      <c r="G89" s="1">
        <f t="shared" si="8"/>
        <v>0</v>
      </c>
      <c r="H89">
        <v>3</v>
      </c>
    </row>
    <row r="90" spans="1:8" x14ac:dyDescent="0.25">
      <c r="A90" s="1">
        <f t="shared" si="9"/>
        <v>22</v>
      </c>
      <c r="B90" s="1">
        <v>2015</v>
      </c>
      <c r="C90" s="1">
        <f>Vintage_Credits!M7</f>
        <v>0</v>
      </c>
      <c r="D90" s="32">
        <v>5</v>
      </c>
      <c r="E90" s="1">
        <f t="shared" si="6"/>
        <v>0</v>
      </c>
      <c r="F90" s="1">
        <f t="shared" si="7"/>
        <v>0</v>
      </c>
      <c r="G90" s="1">
        <f t="shared" si="8"/>
        <v>0</v>
      </c>
      <c r="H90">
        <v>2</v>
      </c>
    </row>
    <row r="91" spans="1:8" x14ac:dyDescent="0.25">
      <c r="A91" s="1">
        <f t="shared" si="9"/>
        <v>22</v>
      </c>
      <c r="B91" s="1">
        <v>2016</v>
      </c>
      <c r="C91" s="1">
        <f>Vintage_Credits!M8</f>
        <v>0</v>
      </c>
      <c r="D91" s="32">
        <v>6</v>
      </c>
      <c r="E91" s="1">
        <f t="shared" si="6"/>
        <v>0</v>
      </c>
      <c r="F91" s="1">
        <f t="shared" si="7"/>
        <v>0</v>
      </c>
      <c r="G91" s="1">
        <f t="shared" si="8"/>
        <v>0</v>
      </c>
      <c r="H91">
        <v>1</v>
      </c>
    </row>
    <row r="92" spans="1:8" x14ac:dyDescent="0.25">
      <c r="A92" s="12">
        <v>23</v>
      </c>
      <c r="B92" s="12">
        <v>2012</v>
      </c>
      <c r="C92" s="16">
        <f>Vintage_Credits!N3</f>
        <v>0</v>
      </c>
      <c r="D92" s="13">
        <v>1</v>
      </c>
      <c r="E92" s="13">
        <f t="shared" si="6"/>
        <v>0</v>
      </c>
      <c r="F92" s="13">
        <f t="shared" si="7"/>
        <v>0</v>
      </c>
      <c r="G92" s="13">
        <f t="shared" si="8"/>
        <v>0</v>
      </c>
      <c r="H92">
        <v>5</v>
      </c>
    </row>
    <row r="93" spans="1:8" x14ac:dyDescent="0.25">
      <c r="A93" s="12">
        <v>23</v>
      </c>
      <c r="B93" s="12">
        <v>2013</v>
      </c>
      <c r="C93" s="16">
        <f>Vintage_Credits!N4</f>
        <v>1</v>
      </c>
      <c r="D93" s="13">
        <v>2</v>
      </c>
      <c r="E93" s="13">
        <f t="shared" si="6"/>
        <v>1</v>
      </c>
      <c r="F93" s="13">
        <f t="shared" si="7"/>
        <v>0</v>
      </c>
      <c r="G93" s="13">
        <f t="shared" si="8"/>
        <v>0</v>
      </c>
      <c r="H93">
        <v>4</v>
      </c>
    </row>
    <row r="94" spans="1:8" x14ac:dyDescent="0.25">
      <c r="A94" s="12">
        <v>23</v>
      </c>
      <c r="B94" s="12">
        <v>2014</v>
      </c>
      <c r="C94" s="16">
        <f>Vintage_Credits!N5</f>
        <v>2</v>
      </c>
      <c r="D94" s="13">
        <v>3</v>
      </c>
      <c r="E94" s="13">
        <f t="shared" si="6"/>
        <v>1</v>
      </c>
      <c r="F94" s="13">
        <f t="shared" si="7"/>
        <v>1</v>
      </c>
      <c r="G94" s="13">
        <f t="shared" si="8"/>
        <v>0</v>
      </c>
      <c r="H94">
        <v>3</v>
      </c>
    </row>
    <row r="95" spans="1:8" x14ac:dyDescent="0.25">
      <c r="A95" s="12">
        <v>23</v>
      </c>
      <c r="B95" s="12">
        <v>2015</v>
      </c>
      <c r="C95" s="16">
        <f>Vintage_Credits!N6</f>
        <v>3</v>
      </c>
      <c r="D95" s="13">
        <v>4</v>
      </c>
      <c r="E95" s="13">
        <f t="shared" si="6"/>
        <v>1</v>
      </c>
      <c r="F95" s="13">
        <f t="shared" si="7"/>
        <v>1</v>
      </c>
      <c r="G95" s="13">
        <f t="shared" si="8"/>
        <v>1</v>
      </c>
      <c r="H95">
        <v>2</v>
      </c>
    </row>
    <row r="96" spans="1:8" x14ac:dyDescent="0.25">
      <c r="A96" s="12">
        <v>23</v>
      </c>
      <c r="B96" s="12">
        <v>2016</v>
      </c>
      <c r="C96" s="16">
        <f>Vintage_Credits!N7</f>
        <v>4</v>
      </c>
      <c r="D96" s="13">
        <v>5</v>
      </c>
      <c r="E96" s="13">
        <f t="shared" si="6"/>
        <v>1</v>
      </c>
      <c r="F96" s="13">
        <f t="shared" si="7"/>
        <v>1</v>
      </c>
      <c r="G96" s="13">
        <f t="shared" si="8"/>
        <v>1</v>
      </c>
      <c r="H96">
        <v>1</v>
      </c>
    </row>
    <row r="97" spans="1:8" x14ac:dyDescent="0.25">
      <c r="A97" s="1">
        <f>A92+1</f>
        <v>24</v>
      </c>
      <c r="B97" s="1">
        <v>2012</v>
      </c>
      <c r="C97" s="1">
        <f>Vintage_Credits!O3</f>
        <v>0</v>
      </c>
      <c r="D97" s="32">
        <v>1</v>
      </c>
      <c r="E97" s="1">
        <f t="shared" si="6"/>
        <v>0</v>
      </c>
      <c r="F97" s="1">
        <f t="shared" si="7"/>
        <v>0</v>
      </c>
      <c r="G97" s="1">
        <f t="shared" si="8"/>
        <v>0</v>
      </c>
      <c r="H97">
        <v>5</v>
      </c>
    </row>
    <row r="98" spans="1:8" x14ac:dyDescent="0.25">
      <c r="A98" s="1">
        <f t="shared" ref="A98:A106" si="10">A93+1</f>
        <v>24</v>
      </c>
      <c r="B98" s="1">
        <v>2013</v>
      </c>
      <c r="C98" s="1">
        <f>Vintage_Credits!O4</f>
        <v>0</v>
      </c>
      <c r="D98" s="32">
        <v>2</v>
      </c>
      <c r="E98" s="1">
        <f t="shared" si="6"/>
        <v>0</v>
      </c>
      <c r="F98" s="1">
        <f t="shared" si="7"/>
        <v>0</v>
      </c>
      <c r="G98" s="1">
        <f t="shared" si="8"/>
        <v>0</v>
      </c>
      <c r="H98">
        <v>4</v>
      </c>
    </row>
    <row r="99" spans="1:8" x14ac:dyDescent="0.25">
      <c r="A99" s="1">
        <f t="shared" si="10"/>
        <v>24</v>
      </c>
      <c r="B99" s="1">
        <v>2014</v>
      </c>
      <c r="C99" s="1">
        <f>Vintage_Credits!O5</f>
        <v>0</v>
      </c>
      <c r="D99" s="32">
        <v>3</v>
      </c>
      <c r="E99" s="1">
        <f t="shared" si="6"/>
        <v>0</v>
      </c>
      <c r="F99" s="1">
        <f t="shared" si="7"/>
        <v>0</v>
      </c>
      <c r="G99" s="1">
        <f t="shared" si="8"/>
        <v>0</v>
      </c>
      <c r="H99">
        <v>3</v>
      </c>
    </row>
    <row r="100" spans="1:8" x14ac:dyDescent="0.25">
      <c r="A100" s="1">
        <f t="shared" si="10"/>
        <v>24</v>
      </c>
      <c r="B100" s="1">
        <v>2015</v>
      </c>
      <c r="C100" s="1">
        <f>Vintage_Credits!O6</f>
        <v>1</v>
      </c>
      <c r="D100" s="32">
        <v>4</v>
      </c>
      <c r="E100" s="1">
        <f t="shared" si="6"/>
        <v>1</v>
      </c>
      <c r="F100" s="1">
        <f t="shared" si="7"/>
        <v>0</v>
      </c>
      <c r="G100" s="1">
        <f t="shared" si="8"/>
        <v>0</v>
      </c>
      <c r="H100">
        <v>2</v>
      </c>
    </row>
    <row r="101" spans="1:8" x14ac:dyDescent="0.25">
      <c r="A101" s="1">
        <f t="shared" si="10"/>
        <v>24</v>
      </c>
      <c r="B101" s="1">
        <v>2016</v>
      </c>
      <c r="C101" s="1">
        <f>Vintage_Credits!O7</f>
        <v>0</v>
      </c>
      <c r="D101" s="32">
        <v>5</v>
      </c>
      <c r="E101" s="1">
        <f t="shared" si="6"/>
        <v>0</v>
      </c>
      <c r="F101" s="1">
        <f t="shared" si="7"/>
        <v>0</v>
      </c>
      <c r="G101" s="1">
        <f t="shared" si="8"/>
        <v>0</v>
      </c>
      <c r="H101">
        <v>1</v>
      </c>
    </row>
    <row r="102" spans="1:8" x14ac:dyDescent="0.25">
      <c r="A102" s="12">
        <f>A97+1</f>
        <v>25</v>
      </c>
      <c r="B102" s="12">
        <v>2012</v>
      </c>
      <c r="C102" s="16">
        <f>Vintage_Credits!P3</f>
        <v>0</v>
      </c>
      <c r="D102" s="13">
        <v>1</v>
      </c>
      <c r="E102" s="13">
        <f t="shared" si="6"/>
        <v>0</v>
      </c>
      <c r="F102" s="13">
        <f t="shared" si="7"/>
        <v>0</v>
      </c>
      <c r="G102" s="13">
        <f t="shared" si="8"/>
        <v>0</v>
      </c>
      <c r="H102">
        <v>5</v>
      </c>
    </row>
    <row r="103" spans="1:8" x14ac:dyDescent="0.25">
      <c r="A103" s="12">
        <f t="shared" si="10"/>
        <v>25</v>
      </c>
      <c r="B103" s="12">
        <v>2013</v>
      </c>
      <c r="C103" s="16">
        <f>Vintage_Credits!P4</f>
        <v>1</v>
      </c>
      <c r="D103" s="13">
        <v>2</v>
      </c>
      <c r="E103" s="13">
        <f t="shared" si="6"/>
        <v>1</v>
      </c>
      <c r="F103" s="13">
        <f t="shared" si="7"/>
        <v>0</v>
      </c>
      <c r="G103" s="13">
        <f t="shared" si="8"/>
        <v>0</v>
      </c>
      <c r="H103">
        <v>4</v>
      </c>
    </row>
    <row r="104" spans="1:8" x14ac:dyDescent="0.25">
      <c r="A104" s="12">
        <f t="shared" si="10"/>
        <v>25</v>
      </c>
      <c r="B104" s="12">
        <v>2014</v>
      </c>
      <c r="C104" s="16">
        <f>Vintage_Credits!P5</f>
        <v>0</v>
      </c>
      <c r="D104" s="13">
        <v>3</v>
      </c>
      <c r="E104" s="13">
        <f t="shared" si="6"/>
        <v>0</v>
      </c>
      <c r="F104" s="13">
        <f t="shared" si="7"/>
        <v>0</v>
      </c>
      <c r="G104" s="13">
        <f t="shared" si="8"/>
        <v>0</v>
      </c>
      <c r="H104">
        <v>3</v>
      </c>
    </row>
    <row r="105" spans="1:8" x14ac:dyDescent="0.25">
      <c r="A105" s="12">
        <f t="shared" si="10"/>
        <v>25</v>
      </c>
      <c r="B105" s="12">
        <v>2015</v>
      </c>
      <c r="C105" s="16">
        <f>Vintage_Credits!P6</f>
        <v>0</v>
      </c>
      <c r="D105" s="13">
        <v>4</v>
      </c>
      <c r="E105" s="13">
        <f t="shared" si="6"/>
        <v>0</v>
      </c>
      <c r="F105" s="13">
        <f t="shared" si="7"/>
        <v>0</v>
      </c>
      <c r="G105" s="13">
        <f t="shared" si="8"/>
        <v>0</v>
      </c>
      <c r="H105">
        <v>2</v>
      </c>
    </row>
    <row r="106" spans="1:8" x14ac:dyDescent="0.25">
      <c r="A106" s="12">
        <f t="shared" si="10"/>
        <v>25</v>
      </c>
      <c r="B106" s="12">
        <v>2016</v>
      </c>
      <c r="C106" s="16">
        <f>Vintage_Credits!P7</f>
        <v>0</v>
      </c>
      <c r="D106" s="13">
        <v>5</v>
      </c>
      <c r="E106" s="13">
        <f t="shared" si="6"/>
        <v>0</v>
      </c>
      <c r="F106" s="13">
        <f t="shared" si="7"/>
        <v>0</v>
      </c>
      <c r="G106" s="13">
        <f t="shared" si="8"/>
        <v>0</v>
      </c>
      <c r="H106">
        <v>1</v>
      </c>
    </row>
    <row r="107" spans="1:8" x14ac:dyDescent="0.25">
      <c r="A107" s="1">
        <v>26</v>
      </c>
      <c r="B107" s="1">
        <v>2013</v>
      </c>
      <c r="C107" s="1">
        <f>Vintage_Credits!Q3</f>
        <v>0</v>
      </c>
      <c r="D107" s="32">
        <v>1</v>
      </c>
      <c r="E107" s="1">
        <f t="shared" si="6"/>
        <v>0</v>
      </c>
      <c r="F107" s="1">
        <f t="shared" si="7"/>
        <v>0</v>
      </c>
      <c r="G107" s="1">
        <f t="shared" si="8"/>
        <v>0</v>
      </c>
      <c r="H107">
        <v>4</v>
      </c>
    </row>
    <row r="108" spans="1:8" x14ac:dyDescent="0.25">
      <c r="A108" s="1">
        <v>26</v>
      </c>
      <c r="B108" s="1">
        <v>2014</v>
      </c>
      <c r="C108" s="1">
        <f>Vintage_Credits!Q4</f>
        <v>0</v>
      </c>
      <c r="D108" s="32">
        <v>2</v>
      </c>
      <c r="E108" s="1">
        <f t="shared" si="6"/>
        <v>0</v>
      </c>
      <c r="F108" s="1">
        <f t="shared" si="7"/>
        <v>0</v>
      </c>
      <c r="G108" s="1">
        <f t="shared" si="8"/>
        <v>0</v>
      </c>
      <c r="H108">
        <v>3</v>
      </c>
    </row>
    <row r="109" spans="1:8" x14ac:dyDescent="0.25">
      <c r="A109" s="1">
        <v>26</v>
      </c>
      <c r="B109" s="1">
        <v>2015</v>
      </c>
      <c r="C109" s="1">
        <f>Vintage_Credits!Q5</f>
        <v>0</v>
      </c>
      <c r="D109" s="32">
        <v>3</v>
      </c>
      <c r="E109" s="1">
        <f t="shared" si="6"/>
        <v>0</v>
      </c>
      <c r="F109" s="1">
        <f t="shared" si="7"/>
        <v>0</v>
      </c>
      <c r="G109" s="1">
        <f t="shared" si="8"/>
        <v>0</v>
      </c>
      <c r="H109">
        <v>2</v>
      </c>
    </row>
    <row r="110" spans="1:8" x14ac:dyDescent="0.25">
      <c r="A110" s="1">
        <v>26</v>
      </c>
      <c r="B110" s="1">
        <v>2016</v>
      </c>
      <c r="C110" s="1">
        <f>Vintage_Credits!Q6</f>
        <v>1</v>
      </c>
      <c r="D110" s="32">
        <v>4</v>
      </c>
      <c r="E110" s="1">
        <f t="shared" si="6"/>
        <v>1</v>
      </c>
      <c r="F110" s="1">
        <f t="shared" si="7"/>
        <v>0</v>
      </c>
      <c r="G110" s="1">
        <f t="shared" si="8"/>
        <v>0</v>
      </c>
      <c r="H110">
        <v>1</v>
      </c>
    </row>
    <row r="111" spans="1:8" x14ac:dyDescent="0.25">
      <c r="A111" s="12">
        <f>A107+1</f>
        <v>27</v>
      </c>
      <c r="B111" s="12">
        <v>2013</v>
      </c>
      <c r="C111" s="16">
        <f>Vintage_Credits!R3</f>
        <v>0</v>
      </c>
      <c r="D111" s="13">
        <v>1</v>
      </c>
      <c r="E111" s="13">
        <f t="shared" si="6"/>
        <v>0</v>
      </c>
      <c r="F111" s="13">
        <f t="shared" si="7"/>
        <v>0</v>
      </c>
      <c r="G111" s="13">
        <f t="shared" si="8"/>
        <v>0</v>
      </c>
      <c r="H111">
        <v>4</v>
      </c>
    </row>
    <row r="112" spans="1:8" x14ac:dyDescent="0.25">
      <c r="A112" s="12">
        <f t="shared" ref="A112:A118" si="11">A108+1</f>
        <v>27</v>
      </c>
      <c r="B112" s="12">
        <v>2014</v>
      </c>
      <c r="C112" s="16">
        <f>Vintage_Credits!R4</f>
        <v>0</v>
      </c>
      <c r="D112" s="13">
        <v>2</v>
      </c>
      <c r="E112" s="13">
        <f t="shared" si="6"/>
        <v>0</v>
      </c>
      <c r="F112" s="13">
        <f t="shared" si="7"/>
        <v>0</v>
      </c>
      <c r="G112" s="13">
        <f t="shared" si="8"/>
        <v>0</v>
      </c>
      <c r="H112">
        <v>3</v>
      </c>
    </row>
    <row r="113" spans="1:8" x14ac:dyDescent="0.25">
      <c r="A113" s="12">
        <f t="shared" si="11"/>
        <v>27</v>
      </c>
      <c r="B113" s="12">
        <v>2015</v>
      </c>
      <c r="C113" s="16">
        <f>Vintage_Credits!R5</f>
        <v>1</v>
      </c>
      <c r="D113" s="13">
        <v>3</v>
      </c>
      <c r="E113" s="13">
        <f t="shared" si="6"/>
        <v>1</v>
      </c>
      <c r="F113" s="13">
        <f t="shared" si="7"/>
        <v>0</v>
      </c>
      <c r="G113" s="13">
        <f t="shared" si="8"/>
        <v>0</v>
      </c>
      <c r="H113">
        <v>2</v>
      </c>
    </row>
    <row r="114" spans="1:8" x14ac:dyDescent="0.25">
      <c r="A114" s="12">
        <f t="shared" si="11"/>
        <v>27</v>
      </c>
      <c r="B114" s="12">
        <v>2016</v>
      </c>
      <c r="C114" s="16">
        <f>Vintage_Credits!R6</f>
        <v>1</v>
      </c>
      <c r="D114" s="13">
        <v>4</v>
      </c>
      <c r="E114" s="13">
        <f t="shared" si="6"/>
        <v>1</v>
      </c>
      <c r="F114" s="13">
        <f t="shared" si="7"/>
        <v>0</v>
      </c>
      <c r="G114" s="13">
        <f t="shared" si="8"/>
        <v>0</v>
      </c>
      <c r="H114">
        <v>1</v>
      </c>
    </row>
    <row r="115" spans="1:8" x14ac:dyDescent="0.25">
      <c r="A115" s="1">
        <f t="shared" si="11"/>
        <v>28</v>
      </c>
      <c r="B115" s="1">
        <v>2013</v>
      </c>
      <c r="C115" s="1">
        <f>Vintage_Credits!S3</f>
        <v>0</v>
      </c>
      <c r="D115" s="32">
        <v>1</v>
      </c>
      <c r="E115" s="1">
        <f t="shared" si="6"/>
        <v>0</v>
      </c>
      <c r="F115" s="1">
        <f t="shared" si="7"/>
        <v>0</v>
      </c>
      <c r="G115" s="1">
        <f t="shared" si="8"/>
        <v>0</v>
      </c>
      <c r="H115">
        <v>4</v>
      </c>
    </row>
    <row r="116" spans="1:8" x14ac:dyDescent="0.25">
      <c r="A116" s="1">
        <f t="shared" si="11"/>
        <v>28</v>
      </c>
      <c r="B116" s="1">
        <v>2014</v>
      </c>
      <c r="C116" s="1">
        <f>Vintage_Credits!S4</f>
        <v>0</v>
      </c>
      <c r="D116" s="32">
        <v>2</v>
      </c>
      <c r="E116" s="1">
        <f t="shared" si="6"/>
        <v>0</v>
      </c>
      <c r="F116" s="1">
        <f t="shared" si="7"/>
        <v>0</v>
      </c>
      <c r="G116" s="1">
        <f t="shared" si="8"/>
        <v>0</v>
      </c>
      <c r="H116">
        <v>3</v>
      </c>
    </row>
    <row r="117" spans="1:8" x14ac:dyDescent="0.25">
      <c r="A117" s="1">
        <f t="shared" si="11"/>
        <v>28</v>
      </c>
      <c r="B117" s="1">
        <v>2015</v>
      </c>
      <c r="C117" s="1">
        <f>Vintage_Credits!S5</f>
        <v>0</v>
      </c>
      <c r="D117" s="32">
        <v>3</v>
      </c>
      <c r="E117" s="1">
        <f t="shared" si="6"/>
        <v>0</v>
      </c>
      <c r="F117" s="1">
        <f t="shared" si="7"/>
        <v>0</v>
      </c>
      <c r="G117" s="1">
        <f t="shared" si="8"/>
        <v>0</v>
      </c>
      <c r="H117">
        <v>2</v>
      </c>
    </row>
    <row r="118" spans="1:8" x14ac:dyDescent="0.25">
      <c r="A118" s="1">
        <f t="shared" si="11"/>
        <v>28</v>
      </c>
      <c r="B118" s="1">
        <v>2016</v>
      </c>
      <c r="C118" s="1">
        <f>Vintage_Credits!S6</f>
        <v>0</v>
      </c>
      <c r="D118" s="32">
        <v>4</v>
      </c>
      <c r="E118" s="1">
        <f t="shared" si="6"/>
        <v>0</v>
      </c>
      <c r="F118" s="1">
        <f t="shared" si="7"/>
        <v>0</v>
      </c>
      <c r="G118" s="1">
        <f t="shared" si="8"/>
        <v>0</v>
      </c>
      <c r="H118">
        <v>1</v>
      </c>
    </row>
    <row r="119" spans="1:8" x14ac:dyDescent="0.25">
      <c r="A119" s="12">
        <v>29</v>
      </c>
      <c r="B119" s="12">
        <v>2014</v>
      </c>
      <c r="C119" s="16">
        <f>Vintage_Credits!T3</f>
        <v>0</v>
      </c>
      <c r="D119" s="13">
        <v>1</v>
      </c>
      <c r="E119" s="13">
        <f t="shared" si="6"/>
        <v>0</v>
      </c>
      <c r="F119" s="13">
        <f t="shared" si="7"/>
        <v>0</v>
      </c>
      <c r="G119" s="13">
        <f t="shared" si="8"/>
        <v>0</v>
      </c>
      <c r="H119">
        <v>3</v>
      </c>
    </row>
    <row r="120" spans="1:8" x14ac:dyDescent="0.25">
      <c r="A120" s="12">
        <v>29</v>
      </c>
      <c r="B120" s="12">
        <v>2015</v>
      </c>
      <c r="C120" s="16">
        <f>Vintage_Credits!T4</f>
        <v>1</v>
      </c>
      <c r="D120" s="13">
        <v>2</v>
      </c>
      <c r="E120" s="13">
        <f t="shared" si="6"/>
        <v>1</v>
      </c>
      <c r="F120" s="13">
        <f t="shared" si="7"/>
        <v>0</v>
      </c>
      <c r="G120" s="13">
        <f t="shared" si="8"/>
        <v>0</v>
      </c>
      <c r="H120">
        <v>2</v>
      </c>
    </row>
    <row r="121" spans="1:8" x14ac:dyDescent="0.25">
      <c r="A121" s="12">
        <v>29</v>
      </c>
      <c r="B121" s="12">
        <v>2016</v>
      </c>
      <c r="C121" s="16">
        <f>Vintage_Credits!T5</f>
        <v>2</v>
      </c>
      <c r="D121" s="13">
        <v>3</v>
      </c>
      <c r="E121" s="13">
        <f t="shared" si="6"/>
        <v>1</v>
      </c>
      <c r="F121" s="13">
        <f t="shared" si="7"/>
        <v>1</v>
      </c>
      <c r="G121" s="13">
        <f t="shared" si="8"/>
        <v>0</v>
      </c>
      <c r="H121">
        <v>1</v>
      </c>
    </row>
    <row r="122" spans="1:8" x14ac:dyDescent="0.25">
      <c r="A122" s="1">
        <f>A119+1</f>
        <v>30</v>
      </c>
      <c r="B122" s="1">
        <v>2014</v>
      </c>
      <c r="C122" s="1">
        <f>Vintage_Credits!U3</f>
        <v>0</v>
      </c>
      <c r="D122" s="32">
        <v>1</v>
      </c>
      <c r="E122" s="1">
        <f t="shared" si="6"/>
        <v>0</v>
      </c>
      <c r="F122" s="1">
        <f t="shared" si="7"/>
        <v>0</v>
      </c>
      <c r="G122" s="1">
        <f t="shared" si="8"/>
        <v>0</v>
      </c>
      <c r="H122">
        <v>3</v>
      </c>
    </row>
    <row r="123" spans="1:8" x14ac:dyDescent="0.25">
      <c r="A123" s="1">
        <f t="shared" ref="A123:A127" si="12">A120+1</f>
        <v>30</v>
      </c>
      <c r="B123" s="1">
        <v>2015</v>
      </c>
      <c r="C123" s="1">
        <f>Vintage_Credits!U4</f>
        <v>0</v>
      </c>
      <c r="D123" s="32">
        <v>2</v>
      </c>
      <c r="E123" s="1">
        <f t="shared" si="6"/>
        <v>0</v>
      </c>
      <c r="F123" s="1">
        <f t="shared" si="7"/>
        <v>0</v>
      </c>
      <c r="G123" s="1">
        <f t="shared" si="8"/>
        <v>0</v>
      </c>
      <c r="H123">
        <v>2</v>
      </c>
    </row>
    <row r="124" spans="1:8" x14ac:dyDescent="0.25">
      <c r="A124" s="1">
        <f t="shared" si="12"/>
        <v>30</v>
      </c>
      <c r="B124" s="1">
        <v>2016</v>
      </c>
      <c r="C124" s="1">
        <f>Vintage_Credits!U5</f>
        <v>0</v>
      </c>
      <c r="D124" s="32">
        <v>3</v>
      </c>
      <c r="E124" s="1">
        <f t="shared" si="6"/>
        <v>0</v>
      </c>
      <c r="F124" s="1">
        <f t="shared" si="7"/>
        <v>0</v>
      </c>
      <c r="G124" s="1">
        <f t="shared" si="8"/>
        <v>0</v>
      </c>
      <c r="H124">
        <v>1</v>
      </c>
    </row>
    <row r="125" spans="1:8" x14ac:dyDescent="0.25">
      <c r="A125" s="12">
        <f>A122+1</f>
        <v>31</v>
      </c>
      <c r="B125" s="12">
        <v>2014</v>
      </c>
      <c r="C125" s="16">
        <f>Vintage_Credits!V3</f>
        <v>0</v>
      </c>
      <c r="D125" s="13">
        <v>1</v>
      </c>
      <c r="E125" s="13">
        <f t="shared" si="6"/>
        <v>0</v>
      </c>
      <c r="F125" s="13">
        <f t="shared" si="7"/>
        <v>0</v>
      </c>
      <c r="G125" s="13">
        <f t="shared" si="8"/>
        <v>0</v>
      </c>
      <c r="H125">
        <v>3</v>
      </c>
    </row>
    <row r="126" spans="1:8" x14ac:dyDescent="0.25">
      <c r="A126" s="12">
        <f t="shared" si="12"/>
        <v>31</v>
      </c>
      <c r="B126" s="12">
        <v>2015</v>
      </c>
      <c r="C126" s="16">
        <f>Vintage_Credits!V4</f>
        <v>0</v>
      </c>
      <c r="D126" s="13">
        <v>2</v>
      </c>
      <c r="E126" s="13">
        <f t="shared" si="6"/>
        <v>0</v>
      </c>
      <c r="F126" s="13">
        <f t="shared" si="7"/>
        <v>0</v>
      </c>
      <c r="G126" s="13">
        <f t="shared" si="8"/>
        <v>0</v>
      </c>
      <c r="H126">
        <v>2</v>
      </c>
    </row>
    <row r="127" spans="1:8" x14ac:dyDescent="0.25">
      <c r="A127" s="12">
        <f t="shared" si="12"/>
        <v>31</v>
      </c>
      <c r="B127" s="12">
        <v>2016</v>
      </c>
      <c r="C127" s="16">
        <f>Vintage_Credits!V5</f>
        <v>1</v>
      </c>
      <c r="D127" s="13">
        <v>3</v>
      </c>
      <c r="E127" s="13">
        <f t="shared" si="6"/>
        <v>1</v>
      </c>
      <c r="F127" s="13">
        <f t="shared" si="7"/>
        <v>0</v>
      </c>
      <c r="G127" s="13">
        <f t="shared" si="8"/>
        <v>0</v>
      </c>
      <c r="H127">
        <v>1</v>
      </c>
    </row>
    <row r="128" spans="1:8" x14ac:dyDescent="0.25">
      <c r="A128" s="1">
        <v>32</v>
      </c>
      <c r="B128" s="1">
        <v>2015</v>
      </c>
      <c r="C128" s="1">
        <f>Vintage_Credits!W3</f>
        <v>0</v>
      </c>
      <c r="D128" s="32">
        <v>1</v>
      </c>
      <c r="E128" s="1">
        <f t="shared" si="6"/>
        <v>0</v>
      </c>
      <c r="F128" s="1">
        <f t="shared" si="7"/>
        <v>0</v>
      </c>
      <c r="G128" s="1">
        <f t="shared" si="8"/>
        <v>0</v>
      </c>
      <c r="H128">
        <v>2</v>
      </c>
    </row>
    <row r="129" spans="1:8" x14ac:dyDescent="0.25">
      <c r="A129" s="1">
        <v>32</v>
      </c>
      <c r="B129" s="1">
        <v>2016</v>
      </c>
      <c r="C129" s="1">
        <f>Vintage_Credits!W4</f>
        <v>1</v>
      </c>
      <c r="D129" s="32">
        <v>2</v>
      </c>
      <c r="E129" s="1">
        <f t="shared" si="6"/>
        <v>1</v>
      </c>
      <c r="F129" s="1">
        <f t="shared" si="7"/>
        <v>0</v>
      </c>
      <c r="G129" s="1">
        <f t="shared" si="8"/>
        <v>0</v>
      </c>
      <c r="H129">
        <v>1</v>
      </c>
    </row>
    <row r="130" spans="1:8" x14ac:dyDescent="0.25">
      <c r="A130" s="12">
        <v>33</v>
      </c>
      <c r="B130" s="12">
        <v>2015</v>
      </c>
      <c r="C130" s="16">
        <f>Vintage_Credits!X3</f>
        <v>0</v>
      </c>
      <c r="D130" s="13">
        <v>1</v>
      </c>
      <c r="E130" s="13">
        <f t="shared" si="6"/>
        <v>0</v>
      </c>
      <c r="F130" s="13">
        <f t="shared" si="7"/>
        <v>0</v>
      </c>
      <c r="G130" s="13">
        <f t="shared" si="8"/>
        <v>0</v>
      </c>
      <c r="H130">
        <v>2</v>
      </c>
    </row>
    <row r="131" spans="1:8" x14ac:dyDescent="0.25">
      <c r="A131" s="12">
        <v>33</v>
      </c>
      <c r="B131" s="12">
        <v>2016</v>
      </c>
      <c r="C131" s="16">
        <f>Vintage_Credits!X4</f>
        <v>1</v>
      </c>
      <c r="D131" s="13">
        <v>2</v>
      </c>
      <c r="E131" s="13">
        <f t="shared" ref="E131:E136" si="13">IF(C131&gt;=1,1,0)</f>
        <v>1</v>
      </c>
      <c r="F131" s="13">
        <f t="shared" ref="F131:F136" si="14">IF(C131&gt;=2,1,0)</f>
        <v>0</v>
      </c>
      <c r="G131" s="13">
        <f t="shared" ref="G131:G136" si="15">IF(C131&gt;=3,1,0)</f>
        <v>0</v>
      </c>
      <c r="H131">
        <v>1</v>
      </c>
    </row>
    <row r="132" spans="1:8" x14ac:dyDescent="0.25">
      <c r="A132" s="1">
        <v>34</v>
      </c>
      <c r="B132" s="1">
        <v>2015</v>
      </c>
      <c r="C132" s="1">
        <f>Vintage_Credits!Y3</f>
        <v>0</v>
      </c>
      <c r="D132" s="32">
        <v>1</v>
      </c>
      <c r="E132" s="1">
        <f t="shared" si="13"/>
        <v>0</v>
      </c>
      <c r="F132" s="1">
        <f t="shared" si="14"/>
        <v>0</v>
      </c>
      <c r="G132" s="1">
        <f t="shared" si="15"/>
        <v>0</v>
      </c>
      <c r="H132">
        <v>2</v>
      </c>
    </row>
    <row r="133" spans="1:8" x14ac:dyDescent="0.25">
      <c r="A133" s="1">
        <v>34</v>
      </c>
      <c r="B133" s="1">
        <v>2016</v>
      </c>
      <c r="C133" s="1">
        <f>Vintage_Credits!Y4</f>
        <v>0</v>
      </c>
      <c r="D133" s="32">
        <v>2</v>
      </c>
      <c r="E133" s="1">
        <f t="shared" si="13"/>
        <v>0</v>
      </c>
      <c r="F133" s="1">
        <f t="shared" si="14"/>
        <v>0</v>
      </c>
      <c r="G133" s="1">
        <f t="shared" si="15"/>
        <v>0</v>
      </c>
      <c r="H133">
        <v>1</v>
      </c>
    </row>
    <row r="134" spans="1:8" x14ac:dyDescent="0.25">
      <c r="A134" s="12">
        <v>35</v>
      </c>
      <c r="B134" s="12">
        <v>2016</v>
      </c>
      <c r="C134" s="16">
        <f>Vintage_Credits!Z3</f>
        <v>0</v>
      </c>
      <c r="D134" s="13">
        <f t="shared" ref="D131:D136" si="16">COUNTIF(A:A,A134)</f>
        <v>1</v>
      </c>
      <c r="E134" s="13">
        <f t="shared" si="13"/>
        <v>0</v>
      </c>
      <c r="F134" s="13">
        <f t="shared" si="14"/>
        <v>0</v>
      </c>
      <c r="G134" s="13">
        <f t="shared" si="15"/>
        <v>0</v>
      </c>
      <c r="H134">
        <v>1</v>
      </c>
    </row>
    <row r="135" spans="1:8" x14ac:dyDescent="0.25">
      <c r="A135" s="1">
        <v>36</v>
      </c>
      <c r="B135" s="1">
        <v>2016</v>
      </c>
      <c r="C135" s="1">
        <f>Vintage_Credits!AA3</f>
        <v>0</v>
      </c>
      <c r="D135" s="32">
        <f t="shared" si="16"/>
        <v>1</v>
      </c>
      <c r="E135" s="1">
        <f t="shared" si="13"/>
        <v>0</v>
      </c>
      <c r="F135" s="1">
        <f t="shared" si="14"/>
        <v>0</v>
      </c>
      <c r="G135" s="1">
        <f t="shared" si="15"/>
        <v>0</v>
      </c>
      <c r="H135">
        <v>1</v>
      </c>
    </row>
    <row r="136" spans="1:8" x14ac:dyDescent="0.25">
      <c r="A136" s="12">
        <v>37</v>
      </c>
      <c r="B136" s="12">
        <v>2016</v>
      </c>
      <c r="C136" s="16">
        <f>Vintage_Credits!AB3</f>
        <v>0</v>
      </c>
      <c r="D136" s="13">
        <f t="shared" si="16"/>
        <v>1</v>
      </c>
      <c r="E136" s="13">
        <f t="shared" si="13"/>
        <v>0</v>
      </c>
      <c r="F136" s="13">
        <f t="shared" si="14"/>
        <v>0</v>
      </c>
      <c r="G136" s="13">
        <f t="shared" si="15"/>
        <v>0</v>
      </c>
      <c r="H136">
        <v>1</v>
      </c>
    </row>
  </sheetData>
  <autoFilter ref="A1:H1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RollRate_Credits</vt:lpstr>
      <vt:lpstr>RollRate_Base</vt:lpstr>
      <vt:lpstr>-&gt;&gt;</vt:lpstr>
      <vt:lpstr>RollRate_Graphic</vt:lpstr>
      <vt:lpstr>Vintage_Credits</vt:lpstr>
      <vt:lpstr>Sheet2</vt:lpstr>
      <vt:lpstr>Vin_base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2017-02-06T20:50:38Z</dcterms:modified>
</cp:coreProperties>
</file>