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defaultThemeVersion="124226"/>
  <xr:revisionPtr revIDLastSave="0" documentId="13_ncr:1_{485FC863-9C68-4F71-B2A0-1CF85328C273}" xr6:coauthVersionLast="47" xr6:coauthVersionMax="47" xr10:uidLastSave="{00000000-0000-0000-0000-000000000000}"/>
  <bookViews>
    <workbookView xWindow="-120" yWindow="-120" windowWidth="24240" windowHeight="13140" firstSheet="1" activeTab="11" xr2:uid="{00000000-000D-0000-FFFF-FFFF00000000}"/>
  </bookViews>
  <sheets>
    <sheet name="ГРП-1" sheetId="1" r:id="rId1"/>
    <sheet name="ГРП-2" sheetId="2" r:id="rId2"/>
    <sheet name="ГРП-3" sheetId="3" r:id="rId3"/>
    <sheet name="ГРП-4" sheetId="4" r:id="rId4"/>
    <sheet name="ГРП-5" sheetId="5" r:id="rId5"/>
    <sheet name="ГРП-6" sheetId="6" r:id="rId6"/>
    <sheet name="ГРП-7" sheetId="7" r:id="rId7"/>
    <sheet name="ГРП-8" sheetId="8" r:id="rId8"/>
    <sheet name="ГРП-9" sheetId="9" r:id="rId9"/>
    <sheet name="ГРП-14" sheetId="10" r:id="rId10"/>
    <sheet name="ГРП-15" sheetId="11" r:id="rId11"/>
    <sheet name="Общий файл" sheetId="12" r:id="rId1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6" i="12" l="1"/>
  <c r="B95" i="12"/>
  <c r="B94" i="12"/>
  <c r="B92" i="12"/>
  <c r="B91" i="12"/>
  <c r="B89" i="12"/>
  <c r="B88" i="12"/>
  <c r="B86" i="12"/>
  <c r="B79" i="12"/>
  <c r="B78" i="12"/>
  <c r="B77" i="12"/>
  <c r="B74" i="12"/>
  <c r="B73" i="12"/>
  <c r="B72" i="12"/>
  <c r="B71" i="12"/>
  <c r="B70" i="12"/>
  <c r="B69" i="12"/>
  <c r="B68" i="12"/>
  <c r="B67" i="12"/>
  <c r="B65" i="12"/>
  <c r="B64" i="12"/>
  <c r="B63" i="12"/>
  <c r="B61" i="12"/>
  <c r="B60" i="12"/>
  <c r="B50" i="12"/>
  <c r="B45" i="12"/>
  <c r="B28" i="12"/>
  <c r="B25" i="12"/>
  <c r="B24" i="12"/>
  <c r="B23" i="12"/>
  <c r="B21" i="12"/>
  <c r="B18" i="12"/>
  <c r="B16" i="12"/>
  <c r="B11" i="12"/>
  <c r="B9" i="12"/>
  <c r="B8" i="12"/>
  <c r="B7" i="12"/>
  <c r="B6" i="12"/>
  <c r="B4" i="12"/>
  <c r="B8" i="6" l="1"/>
  <c r="B7" i="6"/>
  <c r="B6" i="6"/>
  <c r="B4" i="6"/>
  <c r="B3" i="6"/>
  <c r="B32" i="5"/>
  <c r="B31" i="5"/>
  <c r="B29" i="5"/>
  <c r="B22" i="5" l="1"/>
  <c r="B21" i="5"/>
  <c r="B20" i="5"/>
  <c r="B17" i="5"/>
  <c r="B16" i="5"/>
  <c r="B15" i="5"/>
  <c r="B14" i="5"/>
  <c r="B13" i="5"/>
  <c r="B12" i="5"/>
  <c r="B11" i="5"/>
  <c r="B10" i="5"/>
  <c r="B8" i="5"/>
  <c r="B7" i="5"/>
  <c r="B6" i="5"/>
  <c r="B4" i="5"/>
  <c r="B3" i="5"/>
  <c r="B3" i="4"/>
  <c r="B8" i="4"/>
  <c r="B20" i="2" l="1"/>
  <c r="B17" i="2"/>
  <c r="B3" i="2"/>
  <c r="B10" i="2"/>
  <c r="B8" i="2"/>
  <c r="B16" i="2"/>
  <c r="B15" i="2"/>
  <c r="B13" i="2"/>
  <c r="B9" i="1"/>
  <c r="B8" i="1"/>
  <c r="B7" i="1"/>
  <c r="B6" i="1"/>
  <c r="B4" i="1"/>
</calcChain>
</file>

<file path=xl/sharedStrings.xml><?xml version="1.0" encoding="utf-8"?>
<sst xmlns="http://schemas.openxmlformats.org/spreadsheetml/2006/main" count="1454" uniqueCount="452">
  <si>
    <t>03.15.01</t>
  </si>
  <si>
    <t>Носов А.В.</t>
  </si>
  <si>
    <t>К 323 АЕ 186</t>
  </si>
  <si>
    <t>Мерседес Айронтрак</t>
  </si>
  <si>
    <t>Сорокин В.В.</t>
  </si>
  <si>
    <t>07.15.03</t>
  </si>
  <si>
    <t>Камаз булитовоз</t>
  </si>
  <si>
    <t>А 038 УА 186</t>
  </si>
  <si>
    <t>Евсюков В.В</t>
  </si>
  <si>
    <t>Мерседес</t>
  </si>
  <si>
    <t>А 960 КР 186</t>
  </si>
  <si>
    <t>Сысов С.А.</t>
  </si>
  <si>
    <t>Дорожкин С.П.</t>
  </si>
  <si>
    <t>А 007 АЕ 186</t>
  </si>
  <si>
    <t>О 545 ВЕ 186</t>
  </si>
  <si>
    <t>Наумов Д.В.</t>
  </si>
  <si>
    <t>Камаз</t>
  </si>
  <si>
    <t>А 329 СР 186</t>
  </si>
  <si>
    <t>Азмагумбет В.С.</t>
  </si>
  <si>
    <t>07.16.04</t>
  </si>
  <si>
    <t>А 953 КР 186</t>
  </si>
  <si>
    <t>Исмагилов Г.С.</t>
  </si>
  <si>
    <t>Сигаев С.М.</t>
  </si>
  <si>
    <t>11.22.01</t>
  </si>
  <si>
    <t>А 865 ОЕ 186</t>
  </si>
  <si>
    <t>11.30.01</t>
  </si>
  <si>
    <t>А 614 УЕ 186</t>
  </si>
  <si>
    <t>Габитов Д.С.</t>
  </si>
  <si>
    <t>Калямов И.И.</t>
  </si>
  <si>
    <t>Е 585 АХ 186</t>
  </si>
  <si>
    <t>11.30.02</t>
  </si>
  <si>
    <t>07.16.05</t>
  </si>
  <si>
    <t>Установка для подачи х/р</t>
  </si>
  <si>
    <t>АХ 6578 86</t>
  </si>
  <si>
    <t>Дмитриев А.С.</t>
  </si>
  <si>
    <t>Р 978 ВК 186</t>
  </si>
  <si>
    <t>Фазулов С.С.</t>
  </si>
  <si>
    <t>07.16.07</t>
  </si>
  <si>
    <t>В 758 АР 186</t>
  </si>
  <si>
    <t>Тулубаев Д.А.</t>
  </si>
  <si>
    <t>В 078 ВМ 186</t>
  </si>
  <si>
    <t>Жданов В.В.</t>
  </si>
  <si>
    <t>М 213 ХО 186</t>
  </si>
  <si>
    <t>Дювенжи В.И.</t>
  </si>
  <si>
    <t>Ямашкин И.А.</t>
  </si>
  <si>
    <t>О 0740 ВН 186</t>
  </si>
  <si>
    <t>Галайдин А.Н.</t>
  </si>
  <si>
    <t>04.16.02</t>
  </si>
  <si>
    <t>Габитов С.А</t>
  </si>
  <si>
    <t>05.19.01</t>
  </si>
  <si>
    <t>Камаз-автокран</t>
  </si>
  <si>
    <t>В 883 ВХ 186</t>
  </si>
  <si>
    <t>Сальников С.Р.</t>
  </si>
  <si>
    <t>Иванов Г.Н.</t>
  </si>
  <si>
    <t>04.29.01</t>
  </si>
  <si>
    <t>04.29.02</t>
  </si>
  <si>
    <t>МАН В 904 НА 186</t>
  </si>
  <si>
    <t>Макаров П.В.</t>
  </si>
  <si>
    <t>МАН</t>
  </si>
  <si>
    <t>А 387 ОВ 186</t>
  </si>
  <si>
    <t>Патели Петр</t>
  </si>
  <si>
    <t>09.21.01</t>
  </si>
  <si>
    <t>В 031 АТ 186</t>
  </si>
  <si>
    <t>Батраков Ю.А.</t>
  </si>
  <si>
    <t>09.28.01</t>
  </si>
  <si>
    <t>Агзамов Р.Ф.</t>
  </si>
  <si>
    <t>10.20.02</t>
  </si>
  <si>
    <t>Н 999 ВА 186</t>
  </si>
  <si>
    <t>Галимов Р.А.</t>
  </si>
  <si>
    <t>10.20.01</t>
  </si>
  <si>
    <t>Пронин А.Н.</t>
  </si>
  <si>
    <t>А 425 ЕВ 186</t>
  </si>
  <si>
    <t>Пензов А.М.</t>
  </si>
  <si>
    <t>05.15.01</t>
  </si>
  <si>
    <t>Родионов С.Н.</t>
  </si>
  <si>
    <t>05.15.03</t>
  </si>
  <si>
    <t>А 775 ЕН 186</t>
  </si>
  <si>
    <t>Телятников Е.В.</t>
  </si>
  <si>
    <t>03.15.02</t>
  </si>
  <si>
    <t>Кройтор Н.Н.</t>
  </si>
  <si>
    <t>04.15.05</t>
  </si>
  <si>
    <t>П/П</t>
  </si>
  <si>
    <t>Е 590 АХ 186</t>
  </si>
  <si>
    <t>АХ 5448 86</t>
  </si>
  <si>
    <t>Чернов И.А.</t>
  </si>
  <si>
    <t>А 310 СН 186</t>
  </si>
  <si>
    <t>Гусейнов М.А.</t>
  </si>
  <si>
    <t>06.18.01</t>
  </si>
  <si>
    <t>08.14.04</t>
  </si>
  <si>
    <t>В 552 СН 186</t>
  </si>
  <si>
    <t>Миронов Е.А.</t>
  </si>
  <si>
    <t>08.15.04</t>
  </si>
  <si>
    <t>Камаз тягач</t>
  </si>
  <si>
    <t>АХ 6576 86</t>
  </si>
  <si>
    <t>Фадеев М.С.</t>
  </si>
  <si>
    <t>08.15.08</t>
  </si>
  <si>
    <t>АУ 7231 86</t>
  </si>
  <si>
    <t>08.15.09</t>
  </si>
  <si>
    <t>В 205 КР 186</t>
  </si>
  <si>
    <t>Гусев С.А.</t>
  </si>
  <si>
    <t>08.15.10</t>
  </si>
  <si>
    <t>ТТ 1560 54</t>
  </si>
  <si>
    <t>Гибадуллин А.Л.</t>
  </si>
  <si>
    <t>08.15.11</t>
  </si>
  <si>
    <t>В 763 КС 186</t>
  </si>
  <si>
    <t>Гадельшин А.А.</t>
  </si>
  <si>
    <t>08.16.04</t>
  </si>
  <si>
    <t>К 251 МВ 186</t>
  </si>
  <si>
    <t>Соколов А.Ю</t>
  </si>
  <si>
    <t>09.15.01</t>
  </si>
  <si>
    <t>А 004 АЕ 186</t>
  </si>
  <si>
    <t>Язовских А.Н.</t>
  </si>
  <si>
    <t>07.28.01</t>
  </si>
  <si>
    <t>А 572 УУ 186</t>
  </si>
  <si>
    <t>Мерседес (блендер)</t>
  </si>
  <si>
    <t>О 741 ВН 186</t>
  </si>
  <si>
    <t>Лаврентьев С.В.</t>
  </si>
  <si>
    <t>04.15.02</t>
  </si>
  <si>
    <t>В 475 ЕК 186</t>
  </si>
  <si>
    <t>Сысов Р.М.</t>
  </si>
  <si>
    <t>04.21.03</t>
  </si>
  <si>
    <t>А 388 ОВ 186</t>
  </si>
  <si>
    <t>Мальцев С.В.</t>
  </si>
  <si>
    <t>Ман</t>
  </si>
  <si>
    <t>Бельчиков С.В.</t>
  </si>
  <si>
    <t>10.01.05</t>
  </si>
  <si>
    <t>Овчаренко И.А.</t>
  </si>
  <si>
    <t>Кенворд</t>
  </si>
  <si>
    <t>В 104 РВ 186</t>
  </si>
  <si>
    <t>Ахметов И.Я.</t>
  </si>
  <si>
    <t>04.15.01</t>
  </si>
  <si>
    <t>Мерседес Актрос</t>
  </si>
  <si>
    <t>Шликеев Р.Р</t>
  </si>
  <si>
    <t>09.21.03</t>
  </si>
  <si>
    <t>Величко В.В.</t>
  </si>
  <si>
    <t>09.13.01</t>
  </si>
  <si>
    <t>Клочков С.Н.</t>
  </si>
  <si>
    <t>10.20.05</t>
  </si>
  <si>
    <t>В 385 МР 186</t>
  </si>
  <si>
    <t>Фурман Д.А.</t>
  </si>
  <si>
    <t>10.01.04</t>
  </si>
  <si>
    <t>В 726 КТ 186</t>
  </si>
  <si>
    <t>08.15.12</t>
  </si>
  <si>
    <t>АУ 2845 186</t>
  </si>
  <si>
    <t>Ахмедов Р.Х.</t>
  </si>
  <si>
    <t>11.18.02</t>
  </si>
  <si>
    <t>Бровкин А.В</t>
  </si>
  <si>
    <t xml:space="preserve">А 319 МР 186 </t>
  </si>
  <si>
    <t>Долгополов А.А.</t>
  </si>
  <si>
    <t>В 098 ВХ 186</t>
  </si>
  <si>
    <t>Сутенгенов К.Т.</t>
  </si>
  <si>
    <t>11.25.01</t>
  </si>
  <si>
    <t>А 694 МВ 186</t>
  </si>
  <si>
    <t>Гембий Д.М.</t>
  </si>
  <si>
    <t>А 336 СР 186</t>
  </si>
  <si>
    <t>Мараев Б.В.</t>
  </si>
  <si>
    <t>А 418 СМ 186</t>
  </si>
  <si>
    <t>Саитов Р.Р.</t>
  </si>
  <si>
    <t>В 785 СЕ 186</t>
  </si>
  <si>
    <t>Борисов Н.Н.</t>
  </si>
  <si>
    <t>04.05.09</t>
  </si>
  <si>
    <t>В 511 КС 186</t>
  </si>
  <si>
    <t>Семенюк В.Д.</t>
  </si>
  <si>
    <t>У 462 ВМ 186</t>
  </si>
  <si>
    <t>Мавлудов К.Д.</t>
  </si>
  <si>
    <t>А 515 РУ 186</t>
  </si>
  <si>
    <t>Маслов В.А.</t>
  </si>
  <si>
    <t>В 074 ВМ 186</t>
  </si>
  <si>
    <t>Ишицев В.В.</t>
  </si>
  <si>
    <t>А 010 ОР 186</t>
  </si>
  <si>
    <t>Глотов В.С.</t>
  </si>
  <si>
    <t>Е 680 КМ 82</t>
  </si>
  <si>
    <t>Власов Ю.В.</t>
  </si>
  <si>
    <t>Е 631 УХ 186</t>
  </si>
  <si>
    <t>Дубинин А.В.</t>
  </si>
  <si>
    <t>А 724 СР 186</t>
  </si>
  <si>
    <t>Янчук В.З.</t>
  </si>
  <si>
    <t>Контейреровоз</t>
  </si>
  <si>
    <t>В 493 РВ 186</t>
  </si>
  <si>
    <t>Прокурат Д.Н.</t>
  </si>
  <si>
    <t>04.05.18</t>
  </si>
  <si>
    <t>А 727 СР 186</t>
  </si>
  <si>
    <t>Колесник Р.В.</t>
  </si>
  <si>
    <t>04.15.03</t>
  </si>
  <si>
    <t>А 173 УЕ 186</t>
  </si>
  <si>
    <t>Привалов И.А.</t>
  </si>
  <si>
    <t>А 095 ТЕ 186</t>
  </si>
  <si>
    <t>Аксенов А.В.</t>
  </si>
  <si>
    <t>Зиятдинов Д.В.</t>
  </si>
  <si>
    <t>Гельм М.А.</t>
  </si>
  <si>
    <t>Крисанов В.С</t>
  </si>
  <si>
    <t>В 596 МА 186</t>
  </si>
  <si>
    <t>09.15.02</t>
  </si>
  <si>
    <t>Тудвасев Д.С.</t>
  </si>
  <si>
    <t>Т 242 АЕ 186</t>
  </si>
  <si>
    <t>09.21.02</t>
  </si>
  <si>
    <t>Калинкин М.М</t>
  </si>
  <si>
    <t>А 938 ОР 186</t>
  </si>
  <si>
    <t>Саитов Ф.А.</t>
  </si>
  <si>
    <t>09.17.01</t>
  </si>
  <si>
    <t>А 062 АВ 186</t>
  </si>
  <si>
    <t>Тимошенко А.А.</t>
  </si>
  <si>
    <t>Мигуцкий М.А.</t>
  </si>
  <si>
    <t>А 527 УУ 186</t>
  </si>
  <si>
    <t>Балянов С.А.</t>
  </si>
  <si>
    <t>В 789 АР 186</t>
  </si>
  <si>
    <t>06.29.01</t>
  </si>
  <si>
    <t>Полтаев А.В.</t>
  </si>
  <si>
    <t>В 407 ТА 186</t>
  </si>
  <si>
    <t>С 743 АМ 186</t>
  </si>
  <si>
    <t>Данилов А.А.</t>
  </si>
  <si>
    <t>Гималов А.Ф.</t>
  </si>
  <si>
    <t>А 003 АЕ 186</t>
  </si>
  <si>
    <t>08.01.05</t>
  </si>
  <si>
    <t>08.15.01</t>
  </si>
  <si>
    <t>Степанцов А.С.</t>
  </si>
  <si>
    <t>К 067 РТ 196</t>
  </si>
  <si>
    <t>Тойота</t>
  </si>
  <si>
    <t>09.07.01.</t>
  </si>
  <si>
    <t>В 472 ТР 186</t>
  </si>
  <si>
    <t>Медведев А.В.</t>
  </si>
  <si>
    <t>Шеховцов А.Н.</t>
  </si>
  <si>
    <t>В 467 ТР 186</t>
  </si>
  <si>
    <t>09.07.02.</t>
  </si>
  <si>
    <t>09.07.03.</t>
  </si>
  <si>
    <t>В 287 КР 186</t>
  </si>
  <si>
    <t>Новиков А.В.</t>
  </si>
  <si>
    <t>Ковальчук А.А.</t>
  </si>
  <si>
    <t>А 779 ЕН 186</t>
  </si>
  <si>
    <t>11.10.01.</t>
  </si>
  <si>
    <t>10.06.01.</t>
  </si>
  <si>
    <t>Головенко М.В.</t>
  </si>
  <si>
    <t>Осипенко В.В.</t>
  </si>
  <si>
    <t>А 607 ОР 186</t>
  </si>
  <si>
    <t>10.07.01.</t>
  </si>
  <si>
    <t>07.15.13.</t>
  </si>
  <si>
    <t>В 932 СХ 186</t>
  </si>
  <si>
    <t>Железняков С.В.</t>
  </si>
  <si>
    <t>Хаминов А.Б.</t>
  </si>
  <si>
    <t>О 879 ВН 186</t>
  </si>
  <si>
    <t>11.01.01.</t>
  </si>
  <si>
    <t>07.15.12</t>
  </si>
  <si>
    <t>Леонтьев И.М.</t>
  </si>
  <si>
    <t>07.15.11.</t>
  </si>
  <si>
    <t>07.15.10.</t>
  </si>
  <si>
    <t>Бондаренко П.В.</t>
  </si>
  <si>
    <t>Ковалев Ю.А.</t>
  </si>
  <si>
    <t>07.15.09.</t>
  </si>
  <si>
    <t>07.15.08.</t>
  </si>
  <si>
    <t>Баязитов А.З.</t>
  </si>
  <si>
    <t>Мякишев Е.В.</t>
  </si>
  <si>
    <t>В 938 СХ 186</t>
  </si>
  <si>
    <t>07.15.07.</t>
  </si>
  <si>
    <t>07.15.06.</t>
  </si>
  <si>
    <t>Корнейчук Д.П.</t>
  </si>
  <si>
    <t>07.15.05.</t>
  </si>
  <si>
    <t>07.15.04.</t>
  </si>
  <si>
    <t>Е 877 ХХ 186</t>
  </si>
  <si>
    <t>Мякишев С.В.</t>
  </si>
  <si>
    <t>Матюхин С.В.</t>
  </si>
  <si>
    <t>В 971 СХ 186</t>
  </si>
  <si>
    <t>07.15.03.</t>
  </si>
  <si>
    <t>07.15.02.</t>
  </si>
  <si>
    <t>В 927 СХ 186</t>
  </si>
  <si>
    <t>Савкин К.Л.</t>
  </si>
  <si>
    <t>Рыбин А.В.</t>
  </si>
  <si>
    <t>А 087 АВ 186</t>
  </si>
  <si>
    <t>04.10.149</t>
  </si>
  <si>
    <t>08.01.02.</t>
  </si>
  <si>
    <t>А 508 УА 186</t>
  </si>
  <si>
    <t>Альховик Е.М.</t>
  </si>
  <si>
    <t>Казаков М.А.</t>
  </si>
  <si>
    <t>11.09.02.</t>
  </si>
  <si>
    <t>11.08.01.</t>
  </si>
  <si>
    <t>А 089 ТЕ 186</t>
  </si>
  <si>
    <t>Кулишов С.В.</t>
  </si>
  <si>
    <t>Гимазетдинов Р.Ф.</t>
  </si>
  <si>
    <t>У 039 ВК 186</t>
  </si>
  <si>
    <t>08.01.01.</t>
  </si>
  <si>
    <t>Камаз (насос)</t>
  </si>
  <si>
    <t>В 550 КТ 186</t>
  </si>
  <si>
    <t>Рахимкулов Д.К.</t>
  </si>
  <si>
    <t>Данилов С.А.</t>
  </si>
  <si>
    <t>В 314 ЕУ 186</t>
  </si>
  <si>
    <t>11.01.05.</t>
  </si>
  <si>
    <t>08.23.01.</t>
  </si>
  <si>
    <t>Насосная установка</t>
  </si>
  <si>
    <t>АХ 0186 86</t>
  </si>
  <si>
    <t>Пеньков О.А.</t>
  </si>
  <si>
    <t>09.08.01.</t>
  </si>
  <si>
    <t>09.21.02.</t>
  </si>
  <si>
    <t>А 699 СУ 186</t>
  </si>
  <si>
    <t>Омельченко И.В.</t>
  </si>
  <si>
    <t>Матвеев Е.А.</t>
  </si>
  <si>
    <t>В 574 ВУ 186</t>
  </si>
  <si>
    <t>09.01.01.</t>
  </si>
  <si>
    <t>Федосеев А.Е.</t>
  </si>
  <si>
    <t>Быкин Г.А.</t>
  </si>
  <si>
    <t>07.01.02.</t>
  </si>
  <si>
    <t>04.16.01.</t>
  </si>
  <si>
    <t>Камаз, Водовозка</t>
  </si>
  <si>
    <t>А 087 АВ 86</t>
  </si>
  <si>
    <t>03.01.01.</t>
  </si>
  <si>
    <t>08.04.02.</t>
  </si>
  <si>
    <t>А 574 ВУ 186</t>
  </si>
  <si>
    <t>Степанов А.А.</t>
  </si>
  <si>
    <t>Камаз автоцистерна</t>
  </si>
  <si>
    <t>08.01.03.</t>
  </si>
  <si>
    <t>08.01.04.</t>
  </si>
  <si>
    <t>Копошко И.В.</t>
  </si>
  <si>
    <t>09.03.01.</t>
  </si>
  <si>
    <t>А 555 УХ 186</t>
  </si>
  <si>
    <t>Фаткуллин И.М.</t>
  </si>
  <si>
    <t>09.16.03.</t>
  </si>
  <si>
    <t>09.16.04.</t>
  </si>
  <si>
    <t>Камаз, блендер</t>
  </si>
  <si>
    <t>Лыс Д.М.</t>
  </si>
  <si>
    <t>В 548 КТ 186</t>
  </si>
  <si>
    <t>Лучков А.С.</t>
  </si>
  <si>
    <t>В 264 ЕУ 186</t>
  </si>
  <si>
    <t>Камаз, хим. Машина</t>
  </si>
  <si>
    <t>09.16.06.</t>
  </si>
  <si>
    <t>09.16.07.</t>
  </si>
  <si>
    <t>Устенко Е.М.</t>
  </si>
  <si>
    <t>В 555 КТ 186</t>
  </si>
  <si>
    <t>09.16.08.</t>
  </si>
  <si>
    <t>10.21.01.</t>
  </si>
  <si>
    <t>А 782 ОН 186</t>
  </si>
  <si>
    <t>Мартынов С.В.</t>
  </si>
  <si>
    <t>08.01.09.</t>
  </si>
  <si>
    <t>05.19.01.</t>
  </si>
  <si>
    <t>Химка</t>
  </si>
  <si>
    <t>Ясаков А.М.</t>
  </si>
  <si>
    <t>Валиуллин И.Ф.</t>
  </si>
  <si>
    <t>05.15.01.</t>
  </si>
  <si>
    <t>09.02.01.</t>
  </si>
  <si>
    <t>Лутфуллин Р.Ш.</t>
  </si>
  <si>
    <t>Шлее В.В.</t>
  </si>
  <si>
    <t>08.15.03.</t>
  </si>
  <si>
    <t>07.15.31.</t>
  </si>
  <si>
    <t>07.15.32.</t>
  </si>
  <si>
    <t>07.15.16.</t>
  </si>
  <si>
    <t>07.15.17</t>
  </si>
  <si>
    <t>07.15.18</t>
  </si>
  <si>
    <t>07.15.19</t>
  </si>
  <si>
    <t>07.15.20</t>
  </si>
  <si>
    <t>07.15.21</t>
  </si>
  <si>
    <t>07.15.22</t>
  </si>
  <si>
    <t>07.15.23</t>
  </si>
  <si>
    <t>07.15.24</t>
  </si>
  <si>
    <t>07.15.25</t>
  </si>
  <si>
    <t>07.15.14</t>
  </si>
  <si>
    <t>07.15.15.</t>
  </si>
  <si>
    <t>Насос</t>
  </si>
  <si>
    <t>АВ 18-19 86</t>
  </si>
  <si>
    <t>А 716 СУ 186</t>
  </si>
  <si>
    <t>В 764 КТ 186</t>
  </si>
  <si>
    <t>АХ 54-04 86</t>
  </si>
  <si>
    <t>В 076 ВМ 186</t>
  </si>
  <si>
    <t>АХ 12-37 86</t>
  </si>
  <si>
    <t>В 075 ВМ 186</t>
  </si>
  <si>
    <t>Т 420 АК 797</t>
  </si>
  <si>
    <t>А 272 СР 76</t>
  </si>
  <si>
    <t>В 910 ОС 186</t>
  </si>
  <si>
    <t>Саитов Р.Р</t>
  </si>
  <si>
    <t>Крылов А.П.</t>
  </si>
  <si>
    <t>Лысенко С.П.</t>
  </si>
  <si>
    <t>Зиятдинов А.Х.</t>
  </si>
  <si>
    <t>Дайрукин А.И.</t>
  </si>
  <si>
    <t>Ефремов П.Ю.</t>
  </si>
  <si>
    <t>Иванов А.Н.</t>
  </si>
  <si>
    <t>Мосалов В.В.</t>
  </si>
  <si>
    <t>Ткачук М.И.</t>
  </si>
  <si>
    <t>Кусков А.В.</t>
  </si>
  <si>
    <t>07.15.26</t>
  </si>
  <si>
    <t>12.07.02.</t>
  </si>
  <si>
    <t>11.01.03.</t>
  </si>
  <si>
    <t>07.15.27.</t>
  </si>
  <si>
    <t>07.15.28.</t>
  </si>
  <si>
    <t>07.15.29.</t>
  </si>
  <si>
    <t>07.15.30.</t>
  </si>
  <si>
    <t>07.08.01.</t>
  </si>
  <si>
    <t>07.01.01.</t>
  </si>
  <si>
    <t>09.06.01.</t>
  </si>
  <si>
    <t>10.20.04.</t>
  </si>
  <si>
    <t>10.20.03.</t>
  </si>
  <si>
    <t>10.21.02.</t>
  </si>
  <si>
    <t>08.15.07.</t>
  </si>
  <si>
    <t>08.15.06.</t>
  </si>
  <si>
    <t>08.15.02.</t>
  </si>
  <si>
    <t>11.12.01.</t>
  </si>
  <si>
    <t>11.01.04.</t>
  </si>
  <si>
    <t>11.01.02.</t>
  </si>
  <si>
    <t>11.15.01.</t>
  </si>
  <si>
    <t>АДМП</t>
  </si>
  <si>
    <t>Насос высокого давления</t>
  </si>
  <si>
    <t>Старицын А.В.</t>
  </si>
  <si>
    <t>В 588 КТ 186</t>
  </si>
  <si>
    <t>Миронов Ю.А.</t>
  </si>
  <si>
    <t>Пеньков О.А</t>
  </si>
  <si>
    <t>АХ 65-77 86</t>
  </si>
  <si>
    <t>Трофимов В.А.</t>
  </si>
  <si>
    <t>В 784 СЕ 186</t>
  </si>
  <si>
    <t>АУ 63-88 86</t>
  </si>
  <si>
    <t>Ампилогов М.Н.</t>
  </si>
  <si>
    <t>В 785 СВ 186</t>
  </si>
  <si>
    <t>А 176 СУ 186</t>
  </si>
  <si>
    <t>Стерликов Д.И.</t>
  </si>
  <si>
    <t>Важенин А.М.</t>
  </si>
  <si>
    <t>Калинкин М.М.</t>
  </si>
  <si>
    <t>Букин Е.Д.</t>
  </si>
  <si>
    <t>В 866 МТ 186</t>
  </si>
  <si>
    <t>В 336 МР 186</t>
  </si>
  <si>
    <t>Аношкин Е.М.</t>
  </si>
  <si>
    <t>Мельниченко В.В</t>
  </si>
  <si>
    <t>А 776 ЕН 186</t>
  </si>
  <si>
    <t>АХ 1237 86</t>
  </si>
  <si>
    <t>Калугин А.Ю.</t>
  </si>
  <si>
    <t>Ипполитов В.В</t>
  </si>
  <si>
    <t>АВ 6153 86</t>
  </si>
  <si>
    <t>Афлятунов И.М.</t>
  </si>
  <si>
    <t>В 542 КТ 186</t>
  </si>
  <si>
    <t>Катков С.В.</t>
  </si>
  <si>
    <t>Е 589 АХ 186</t>
  </si>
  <si>
    <t>Рапута А.И.</t>
  </si>
  <si>
    <t>12.14.01.</t>
  </si>
  <si>
    <t>О 036 ВК 186</t>
  </si>
  <si>
    <t>Ялилов Ф.М.</t>
  </si>
  <si>
    <t>11.30.01.</t>
  </si>
  <si>
    <t>Голубцов А.С.</t>
  </si>
  <si>
    <t>12.27.01.</t>
  </si>
  <si>
    <t>Новокшонов А.С.</t>
  </si>
  <si>
    <t>12.23.01.</t>
  </si>
  <si>
    <t>Гайворонский А.И.</t>
  </si>
  <si>
    <t>В 277 ВТ 186</t>
  </si>
  <si>
    <t>12.14.02.</t>
  </si>
  <si>
    <t>12.07.01.</t>
  </si>
  <si>
    <t>12.10.01.</t>
  </si>
  <si>
    <t>12.15.01.</t>
  </si>
  <si>
    <t>12.10.02.</t>
  </si>
  <si>
    <t>В 518 ТР 186</t>
  </si>
  <si>
    <t>Клецкий Д.В.</t>
  </si>
  <si>
    <t>Е 131 АУ 126</t>
  </si>
  <si>
    <t>Смирнов Е.П.</t>
  </si>
  <si>
    <t>В 523 ТР 186</t>
  </si>
  <si>
    <t>В 519 ТР 86</t>
  </si>
  <si>
    <t>Шихавов Ю.И.</t>
  </si>
  <si>
    <t>Мезенцев Д.И.</t>
  </si>
  <si>
    <t>№ приказа</t>
  </si>
  <si>
    <t>СПТ</t>
  </si>
  <si>
    <t>Гос. №</t>
  </si>
  <si>
    <t>Ответственный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</si>
</sst>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6" xfId="0" applyNumberFormat="1" applyBorder="1"/>
    <xf numFmtId="0" fontId="0" fillId="0" borderId="7" xfId="0" applyBorder="1" applyAlignment="1">
      <alignment horizontal="left" vertical="center"/>
    </xf>
    <xf numFmtId="14" fontId="0" fillId="0" borderId="6" xfId="0" applyNumberFormat="1" applyBorder="1"/>
    <xf numFmtId="14" fontId="0" fillId="0" borderId="3" xfId="0" applyNumberFormat="1" applyBorder="1"/>
    <xf numFmtId="14" fontId="0" fillId="0" borderId="7" xfId="0" applyNumberFormat="1" applyBorder="1"/>
    <xf numFmtId="49" fontId="0" fillId="0" borderId="7" xfId="0" applyNumberFormat="1" applyBorder="1"/>
    <xf numFmtId="0" fontId="0" fillId="0" borderId="4" xfId="0" applyBorder="1" applyAlignment="1">
      <alignment horizontal="left" vertical="center"/>
    </xf>
    <xf numFmtId="14" fontId="0" fillId="0" borderId="9" xfId="0" applyNumberFormat="1" applyFill="1" applyBorder="1"/>
    <xf numFmtId="14" fontId="0" fillId="0" borderId="6" xfId="0" applyNumberFormat="1" applyFill="1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4" fontId="0" fillId="0" borderId="14" xfId="0" applyNumberFormat="1" applyBorder="1"/>
    <xf numFmtId="0" fontId="0" fillId="0" borderId="11" xfId="0" applyBorder="1"/>
    <xf numFmtId="0" fontId="0" fillId="0" borderId="12" xfId="0" applyBorder="1" applyAlignment="1">
      <alignment horizontal="left" vertical="center"/>
    </xf>
    <xf numFmtId="49" fontId="0" fillId="0" borderId="11" xfId="0" applyNumberFormat="1" applyBorder="1"/>
    <xf numFmtId="14" fontId="0" fillId="0" borderId="1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1"/>
  <sheetViews>
    <sheetView workbookViewId="0">
      <selection activeCell="B2" sqref="B2:E10"/>
    </sheetView>
  </sheetViews>
  <sheetFormatPr defaultRowHeight="15" x14ac:dyDescent="0.25"/>
  <cols>
    <col min="2" max="2" width="21.5703125" customWidth="1"/>
    <col min="3" max="3" width="24.7109375" customWidth="1"/>
    <col min="4" max="4" width="25.5703125" customWidth="1"/>
    <col min="5" max="5" width="20.5703125" customWidth="1"/>
  </cols>
  <sheetData>
    <row r="1" spans="2:5" ht="15.75" thickBot="1" x14ac:dyDescent="0.3"/>
    <row r="2" spans="2:5" ht="15.75" thickBot="1" x14ac:dyDescent="0.3">
      <c r="B2" s="1" t="s">
        <v>448</v>
      </c>
      <c r="C2" s="2" t="s">
        <v>449</v>
      </c>
      <c r="D2" s="1" t="s">
        <v>450</v>
      </c>
      <c r="E2" s="1" t="s">
        <v>451</v>
      </c>
    </row>
    <row r="3" spans="2:5" ht="15.75" thickBot="1" x14ac:dyDescent="0.3">
      <c r="B3" s="3" t="s">
        <v>0</v>
      </c>
      <c r="C3" s="4" t="s">
        <v>3</v>
      </c>
      <c r="D3" s="4" t="s">
        <v>2</v>
      </c>
      <c r="E3" s="5" t="s">
        <v>1</v>
      </c>
    </row>
    <row r="4" spans="2:5" ht="15.75" thickBot="1" x14ac:dyDescent="0.3">
      <c r="B4" s="12" t="str">
        <f>"05.01.02"</f>
        <v>05.01.02</v>
      </c>
      <c r="C4" s="7" t="s">
        <v>3</v>
      </c>
      <c r="D4" s="7" t="s">
        <v>2</v>
      </c>
      <c r="E4" s="8" t="s">
        <v>4</v>
      </c>
    </row>
    <row r="5" spans="2:5" ht="15.75" thickBot="1" x14ac:dyDescent="0.3">
      <c r="B5" s="3" t="s">
        <v>5</v>
      </c>
      <c r="C5" s="7" t="s">
        <v>6</v>
      </c>
      <c r="D5" s="7" t="s">
        <v>7</v>
      </c>
      <c r="E5" s="8" t="s">
        <v>8</v>
      </c>
    </row>
    <row r="6" spans="2:5" ht="15.75" thickBot="1" x14ac:dyDescent="0.3">
      <c r="B6" s="12" t="str">
        <f>"08.01.03"</f>
        <v>08.01.03</v>
      </c>
      <c r="C6" s="7" t="s">
        <v>9</v>
      </c>
      <c r="D6" s="7" t="s">
        <v>10</v>
      </c>
      <c r="E6" s="8" t="s">
        <v>11</v>
      </c>
    </row>
    <row r="7" spans="2:5" ht="15.75" thickBot="1" x14ac:dyDescent="0.3">
      <c r="B7" s="3" t="str">
        <f>"09.01.02"</f>
        <v>09.01.02</v>
      </c>
      <c r="C7" s="7" t="s">
        <v>9</v>
      </c>
      <c r="D7" s="7" t="s">
        <v>13</v>
      </c>
      <c r="E7" s="8" t="s">
        <v>12</v>
      </c>
    </row>
    <row r="8" spans="2:5" ht="15.75" thickBot="1" x14ac:dyDescent="0.3">
      <c r="B8" s="3" t="str">
        <f>"09.27.01"</f>
        <v>09.27.01</v>
      </c>
      <c r="C8" s="7" t="s">
        <v>16</v>
      </c>
      <c r="D8" s="7" t="s">
        <v>14</v>
      </c>
      <c r="E8" s="8" t="s">
        <v>15</v>
      </c>
    </row>
    <row r="9" spans="2:5" ht="15.75" thickBot="1" x14ac:dyDescent="0.3">
      <c r="B9" s="3" t="str">
        <f>"10.11.01"</f>
        <v>10.11.01</v>
      </c>
      <c r="C9" s="7" t="s">
        <v>16</v>
      </c>
      <c r="D9" s="7" t="s">
        <v>17</v>
      </c>
      <c r="E9" s="8" t="s">
        <v>18</v>
      </c>
    </row>
    <row r="10" spans="2:5" ht="15.75" thickBot="1" x14ac:dyDescent="0.3">
      <c r="B10" s="3" t="s">
        <v>425</v>
      </c>
      <c r="C10" s="7" t="s">
        <v>16</v>
      </c>
      <c r="D10" s="10" t="s">
        <v>426</v>
      </c>
      <c r="E10" s="7" t="s">
        <v>427</v>
      </c>
    </row>
    <row r="11" spans="2:5" x14ac:dyDescent="0.25">
      <c r="B11" s="3"/>
      <c r="C11" s="7"/>
      <c r="D11" s="10"/>
      <c r="E11" s="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36"/>
  <sheetViews>
    <sheetView topLeftCell="A11" workbookViewId="0">
      <selection activeCell="B3" sqref="B3:E36"/>
    </sheetView>
  </sheetViews>
  <sheetFormatPr defaultRowHeight="15" x14ac:dyDescent="0.25"/>
  <cols>
    <col min="2" max="2" width="27.28515625" customWidth="1"/>
    <col min="3" max="3" width="27" customWidth="1"/>
    <col min="4" max="4" width="31.85546875" customWidth="1"/>
    <col min="5" max="5" width="48.28515625" customWidth="1"/>
  </cols>
  <sheetData>
    <row r="1" spans="2:5" ht="15.75" thickBot="1" x14ac:dyDescent="0.3"/>
    <row r="2" spans="2:5" ht="15.75" thickBot="1" x14ac:dyDescent="0.3">
      <c r="B2" s="1" t="s">
        <v>448</v>
      </c>
      <c r="C2" s="2" t="s">
        <v>449</v>
      </c>
      <c r="D2" s="1" t="s">
        <v>450</v>
      </c>
      <c r="E2" s="1" t="s">
        <v>451</v>
      </c>
    </row>
    <row r="3" spans="2:5" x14ac:dyDescent="0.25">
      <c r="B3" s="12" t="s">
        <v>339</v>
      </c>
      <c r="C3" s="4" t="s">
        <v>353</v>
      </c>
      <c r="D3" s="4" t="s">
        <v>354</v>
      </c>
      <c r="E3" s="5" t="s">
        <v>364</v>
      </c>
    </row>
    <row r="4" spans="2:5" x14ac:dyDescent="0.25">
      <c r="B4" s="11" t="s">
        <v>340</v>
      </c>
      <c r="C4" s="7" t="s">
        <v>16</v>
      </c>
      <c r="D4" s="7" t="s">
        <v>141</v>
      </c>
      <c r="E4" s="8" t="s">
        <v>364</v>
      </c>
    </row>
    <row r="5" spans="2:5" x14ac:dyDescent="0.25">
      <c r="B5" s="6" t="s">
        <v>341</v>
      </c>
      <c r="C5" s="7" t="s">
        <v>16</v>
      </c>
      <c r="D5" s="7" t="s">
        <v>355</v>
      </c>
      <c r="E5" s="8" t="s">
        <v>365</v>
      </c>
    </row>
    <row r="6" spans="2:5" x14ac:dyDescent="0.25">
      <c r="B6" s="11" t="s">
        <v>342</v>
      </c>
      <c r="C6" s="7" t="s">
        <v>9</v>
      </c>
      <c r="D6" s="7" t="s">
        <v>239</v>
      </c>
      <c r="E6" s="8" t="s">
        <v>366</v>
      </c>
    </row>
    <row r="7" spans="2:5" x14ac:dyDescent="0.25">
      <c r="B7" s="11" t="s">
        <v>343</v>
      </c>
      <c r="C7" s="7" t="s">
        <v>16</v>
      </c>
      <c r="D7" s="7" t="s">
        <v>356</v>
      </c>
      <c r="E7" s="8" t="s">
        <v>367</v>
      </c>
    </row>
    <row r="8" spans="2:5" x14ac:dyDescent="0.25">
      <c r="B8" s="6" t="s">
        <v>344</v>
      </c>
      <c r="C8" s="7" t="s">
        <v>353</v>
      </c>
      <c r="D8" s="7" t="s">
        <v>357</v>
      </c>
      <c r="E8" s="8" t="s">
        <v>367</v>
      </c>
    </row>
    <row r="9" spans="2:5" x14ac:dyDescent="0.25">
      <c r="B9" s="9" t="s">
        <v>345</v>
      </c>
      <c r="C9" s="7" t="s">
        <v>9</v>
      </c>
      <c r="D9" s="7" t="s">
        <v>358</v>
      </c>
      <c r="E9" s="8" t="s">
        <v>368</v>
      </c>
    </row>
    <row r="10" spans="2:5" x14ac:dyDescent="0.25">
      <c r="B10" s="13" t="s">
        <v>346</v>
      </c>
      <c r="C10" s="7" t="s">
        <v>353</v>
      </c>
      <c r="D10" s="10" t="s">
        <v>359</v>
      </c>
      <c r="E10" s="7" t="s">
        <v>369</v>
      </c>
    </row>
    <row r="11" spans="2:5" ht="15.75" thickBot="1" x14ac:dyDescent="0.3">
      <c r="B11" s="13" t="s">
        <v>347</v>
      </c>
      <c r="C11" s="7" t="s">
        <v>58</v>
      </c>
      <c r="D11" s="10" t="s">
        <v>121</v>
      </c>
      <c r="E11" s="7" t="s">
        <v>369</v>
      </c>
    </row>
    <row r="12" spans="2:5" x14ac:dyDescent="0.25">
      <c r="B12" s="12" t="s">
        <v>348</v>
      </c>
      <c r="C12" s="4" t="s">
        <v>9</v>
      </c>
      <c r="D12" s="4" t="s">
        <v>360</v>
      </c>
      <c r="E12" s="5" t="s">
        <v>370</v>
      </c>
    </row>
    <row r="13" spans="2:5" x14ac:dyDescent="0.25">
      <c r="B13" s="11" t="s">
        <v>349</v>
      </c>
      <c r="C13" s="7" t="s">
        <v>16</v>
      </c>
      <c r="D13" s="7" t="s">
        <v>361</v>
      </c>
      <c r="E13" s="8" t="s">
        <v>305</v>
      </c>
    </row>
    <row r="14" spans="2:5" x14ac:dyDescent="0.25">
      <c r="B14" s="11" t="s">
        <v>350</v>
      </c>
      <c r="C14" s="7" t="s">
        <v>16</v>
      </c>
      <c r="D14" s="7" t="s">
        <v>362</v>
      </c>
      <c r="E14" s="8" t="s">
        <v>371</v>
      </c>
    </row>
    <row r="15" spans="2:5" x14ac:dyDescent="0.25">
      <c r="B15" s="6" t="s">
        <v>351</v>
      </c>
      <c r="C15" s="7" t="s">
        <v>16</v>
      </c>
      <c r="D15" s="7" t="s">
        <v>104</v>
      </c>
      <c r="E15" s="8" t="s">
        <v>372</v>
      </c>
    </row>
    <row r="16" spans="2:5" x14ac:dyDescent="0.25">
      <c r="B16" s="6" t="s">
        <v>352</v>
      </c>
      <c r="C16" s="7" t="s">
        <v>16</v>
      </c>
      <c r="D16" s="7" t="s">
        <v>363</v>
      </c>
      <c r="E16" s="8" t="s">
        <v>373</v>
      </c>
    </row>
    <row r="17" spans="2:5" x14ac:dyDescent="0.25">
      <c r="B17" s="9" t="s">
        <v>374</v>
      </c>
      <c r="C17" s="7" t="s">
        <v>16</v>
      </c>
      <c r="D17" s="7" t="s">
        <v>397</v>
      </c>
      <c r="E17" s="8" t="s">
        <v>396</v>
      </c>
    </row>
    <row r="18" spans="2:5" x14ac:dyDescent="0.25">
      <c r="B18" s="7" t="s">
        <v>375</v>
      </c>
      <c r="C18" s="7" t="s">
        <v>16</v>
      </c>
      <c r="D18" s="10" t="s">
        <v>362</v>
      </c>
      <c r="E18" s="7" t="s">
        <v>398</v>
      </c>
    </row>
    <row r="19" spans="2:5" ht="15.75" thickBot="1" x14ac:dyDescent="0.3">
      <c r="B19" s="13" t="s">
        <v>376</v>
      </c>
      <c r="C19" s="7" t="s">
        <v>16</v>
      </c>
      <c r="D19" s="10" t="s">
        <v>361</v>
      </c>
      <c r="E19" s="7" t="s">
        <v>399</v>
      </c>
    </row>
    <row r="20" spans="2:5" x14ac:dyDescent="0.25">
      <c r="B20" s="12" t="s">
        <v>377</v>
      </c>
      <c r="C20" s="7" t="s">
        <v>331</v>
      </c>
      <c r="D20" s="4" t="s">
        <v>400</v>
      </c>
      <c r="E20" s="5" t="s">
        <v>401</v>
      </c>
    </row>
    <row r="21" spans="2:5" x14ac:dyDescent="0.25">
      <c r="B21" s="6" t="s">
        <v>378</v>
      </c>
      <c r="C21" s="7" t="s">
        <v>16</v>
      </c>
      <c r="D21" s="7" t="s">
        <v>402</v>
      </c>
      <c r="E21" s="8" t="s">
        <v>401</v>
      </c>
    </row>
    <row r="22" spans="2:5" x14ac:dyDescent="0.25">
      <c r="B22" s="6" t="s">
        <v>379</v>
      </c>
      <c r="C22" s="7" t="s">
        <v>394</v>
      </c>
      <c r="D22" s="7" t="s">
        <v>403</v>
      </c>
      <c r="E22" s="8" t="s">
        <v>404</v>
      </c>
    </row>
    <row r="23" spans="2:5" x14ac:dyDescent="0.25">
      <c r="B23" s="6" t="s">
        <v>380</v>
      </c>
      <c r="C23" s="7" t="s">
        <v>16</v>
      </c>
      <c r="D23" s="7" t="s">
        <v>405</v>
      </c>
      <c r="E23" s="8" t="s">
        <v>404</v>
      </c>
    </row>
    <row r="24" spans="2:5" x14ac:dyDescent="0.25">
      <c r="B24" s="6" t="s">
        <v>381</v>
      </c>
      <c r="C24" s="7" t="s">
        <v>16</v>
      </c>
      <c r="D24" s="7" t="s">
        <v>406</v>
      </c>
      <c r="E24" s="8" t="s">
        <v>407</v>
      </c>
    </row>
    <row r="25" spans="2:5" x14ac:dyDescent="0.25">
      <c r="B25" s="6" t="s">
        <v>382</v>
      </c>
      <c r="C25" s="7" t="s">
        <v>16</v>
      </c>
      <c r="D25" s="7" t="s">
        <v>363</v>
      </c>
      <c r="E25" s="8" t="s">
        <v>408</v>
      </c>
    </row>
    <row r="26" spans="2:5" x14ac:dyDescent="0.25">
      <c r="B26" s="6" t="s">
        <v>383</v>
      </c>
      <c r="C26" s="7" t="s">
        <v>16</v>
      </c>
      <c r="D26" s="7" t="s">
        <v>397</v>
      </c>
      <c r="E26" s="8" t="s">
        <v>409</v>
      </c>
    </row>
    <row r="27" spans="2:5" x14ac:dyDescent="0.25">
      <c r="B27" s="6" t="s">
        <v>384</v>
      </c>
      <c r="C27" s="7" t="s">
        <v>16</v>
      </c>
      <c r="D27" s="7" t="s">
        <v>411</v>
      </c>
      <c r="E27" s="8" t="s">
        <v>410</v>
      </c>
    </row>
    <row r="28" spans="2:5" x14ac:dyDescent="0.25">
      <c r="B28" s="11" t="s">
        <v>385</v>
      </c>
      <c r="C28" s="7" t="s">
        <v>16</v>
      </c>
      <c r="D28" s="7" t="s">
        <v>412</v>
      </c>
      <c r="E28" s="8" t="s">
        <v>413</v>
      </c>
    </row>
    <row r="29" spans="2:5" x14ac:dyDescent="0.25">
      <c r="B29" s="6" t="s">
        <v>386</v>
      </c>
      <c r="C29" s="7" t="s">
        <v>16</v>
      </c>
      <c r="D29" s="7" t="s">
        <v>415</v>
      </c>
      <c r="E29" s="8" t="s">
        <v>414</v>
      </c>
    </row>
    <row r="30" spans="2:5" x14ac:dyDescent="0.25">
      <c r="B30" s="11" t="s">
        <v>387</v>
      </c>
      <c r="C30" s="7" t="s">
        <v>16</v>
      </c>
      <c r="D30" s="7" t="s">
        <v>416</v>
      </c>
      <c r="E30" s="8" t="s">
        <v>417</v>
      </c>
    </row>
    <row r="31" spans="2:5" x14ac:dyDescent="0.25">
      <c r="B31" s="11" t="s">
        <v>388</v>
      </c>
      <c r="C31" s="7" t="s">
        <v>395</v>
      </c>
      <c r="D31" s="7" t="s">
        <v>212</v>
      </c>
      <c r="E31" s="8" t="s">
        <v>418</v>
      </c>
    </row>
    <row r="32" spans="2:5" x14ac:dyDescent="0.25">
      <c r="B32" s="6" t="s">
        <v>389</v>
      </c>
      <c r="C32" s="7" t="s">
        <v>16</v>
      </c>
      <c r="D32" s="7" t="s">
        <v>419</v>
      </c>
      <c r="E32" s="8" t="s">
        <v>332</v>
      </c>
    </row>
    <row r="33" spans="2:5" x14ac:dyDescent="0.25">
      <c r="B33" s="16" t="s">
        <v>390</v>
      </c>
      <c r="C33" s="7" t="s">
        <v>58</v>
      </c>
      <c r="D33" s="7" t="s">
        <v>421</v>
      </c>
      <c r="E33" s="8" t="s">
        <v>420</v>
      </c>
    </row>
    <row r="34" spans="2:5" x14ac:dyDescent="0.25">
      <c r="B34" s="16" t="s">
        <v>391</v>
      </c>
      <c r="C34" s="7" t="s">
        <v>9</v>
      </c>
      <c r="D34" s="7" t="s">
        <v>360</v>
      </c>
      <c r="E34" s="8" t="s">
        <v>422</v>
      </c>
    </row>
    <row r="35" spans="2:5" x14ac:dyDescent="0.25">
      <c r="B35" s="16" t="s">
        <v>392</v>
      </c>
      <c r="C35" s="7" t="s">
        <v>16</v>
      </c>
      <c r="D35" s="7" t="s">
        <v>402</v>
      </c>
      <c r="E35" s="8" t="s">
        <v>312</v>
      </c>
    </row>
    <row r="36" spans="2:5" x14ac:dyDescent="0.25">
      <c r="B36" s="16" t="s">
        <v>393</v>
      </c>
      <c r="C36" s="7" t="s">
        <v>16</v>
      </c>
      <c r="D36" s="7" t="s">
        <v>423</v>
      </c>
      <c r="E36" s="8" t="s">
        <v>424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E36"/>
  <sheetViews>
    <sheetView workbookViewId="0">
      <selection activeCell="B3" sqref="B3:E6"/>
    </sheetView>
  </sheetViews>
  <sheetFormatPr defaultRowHeight="15" x14ac:dyDescent="0.25"/>
  <cols>
    <col min="2" max="2" width="27.28515625" customWidth="1"/>
    <col min="3" max="3" width="27" customWidth="1"/>
    <col min="4" max="4" width="31.85546875" customWidth="1"/>
    <col min="5" max="5" width="48.28515625" customWidth="1"/>
  </cols>
  <sheetData>
    <row r="1" spans="2:5" ht="15.75" thickBot="1" x14ac:dyDescent="0.3"/>
    <row r="2" spans="2:5" ht="15.75" thickBot="1" x14ac:dyDescent="0.3">
      <c r="B2" s="1" t="s">
        <v>448</v>
      </c>
      <c r="C2" s="2" t="s">
        <v>449</v>
      </c>
      <c r="D2" s="1" t="s">
        <v>450</v>
      </c>
      <c r="E2" s="1" t="s">
        <v>451</v>
      </c>
    </row>
    <row r="3" spans="2:5" ht="15.75" thickBot="1" x14ac:dyDescent="0.3">
      <c r="B3" s="12" t="s">
        <v>436</v>
      </c>
      <c r="C3" s="4" t="s">
        <v>16</v>
      </c>
      <c r="D3" s="4" t="s">
        <v>444</v>
      </c>
      <c r="E3" s="5" t="s">
        <v>447</v>
      </c>
    </row>
    <row r="4" spans="2:5" ht="15.75" thickBot="1" x14ac:dyDescent="0.3">
      <c r="B4" s="11" t="s">
        <v>437</v>
      </c>
      <c r="C4" s="4" t="s">
        <v>16</v>
      </c>
      <c r="D4" s="7" t="s">
        <v>445</v>
      </c>
      <c r="E4" s="8" t="s">
        <v>446</v>
      </c>
    </row>
    <row r="5" spans="2:5" ht="15.75" thickBot="1" x14ac:dyDescent="0.3">
      <c r="B5" s="6" t="s">
        <v>438</v>
      </c>
      <c r="C5" s="4" t="s">
        <v>16</v>
      </c>
      <c r="D5" s="7" t="s">
        <v>440</v>
      </c>
      <c r="E5" s="8" t="s">
        <v>441</v>
      </c>
    </row>
    <row r="6" spans="2:5" x14ac:dyDescent="0.25">
      <c r="B6" s="11" t="s">
        <v>439</v>
      </c>
      <c r="C6" s="4" t="s">
        <v>16</v>
      </c>
      <c r="D6" s="7" t="s">
        <v>442</v>
      </c>
      <c r="E6" s="8" t="s">
        <v>443</v>
      </c>
    </row>
    <row r="7" spans="2:5" x14ac:dyDescent="0.25">
      <c r="B7" s="11"/>
      <c r="C7" s="7"/>
      <c r="D7" s="7"/>
      <c r="E7" s="8"/>
    </row>
    <row r="8" spans="2:5" x14ac:dyDescent="0.25">
      <c r="B8" s="6"/>
      <c r="C8" s="7"/>
      <c r="D8" s="7"/>
      <c r="E8" s="8"/>
    </row>
    <row r="9" spans="2:5" x14ac:dyDescent="0.25">
      <c r="B9" s="9"/>
      <c r="C9" s="7"/>
      <c r="D9" s="7"/>
      <c r="E9" s="8"/>
    </row>
    <row r="10" spans="2:5" x14ac:dyDescent="0.25">
      <c r="B10" s="13"/>
      <c r="C10" s="7"/>
      <c r="D10" s="10"/>
      <c r="E10" s="7"/>
    </row>
    <row r="11" spans="2:5" ht="15.75" thickBot="1" x14ac:dyDescent="0.3">
      <c r="B11" s="13"/>
      <c r="C11" s="7"/>
      <c r="D11" s="10"/>
      <c r="E11" s="7"/>
    </row>
    <row r="12" spans="2:5" x14ac:dyDescent="0.25">
      <c r="B12" s="12"/>
      <c r="C12" s="4"/>
      <c r="D12" s="4"/>
      <c r="E12" s="5"/>
    </row>
    <row r="13" spans="2:5" x14ac:dyDescent="0.25">
      <c r="B13" s="11"/>
      <c r="C13" s="7"/>
      <c r="D13" s="7"/>
      <c r="E13" s="8"/>
    </row>
    <row r="14" spans="2:5" x14ac:dyDescent="0.25">
      <c r="B14" s="11"/>
      <c r="C14" s="7"/>
      <c r="D14" s="7"/>
      <c r="E14" s="8"/>
    </row>
    <row r="15" spans="2:5" x14ac:dyDescent="0.25">
      <c r="B15" s="6"/>
      <c r="C15" s="7"/>
      <c r="D15" s="7"/>
      <c r="E15" s="8"/>
    </row>
    <row r="16" spans="2:5" x14ac:dyDescent="0.25">
      <c r="B16" s="6"/>
      <c r="C16" s="7"/>
      <c r="D16" s="7"/>
      <c r="E16" s="8"/>
    </row>
    <row r="17" spans="2:5" x14ac:dyDescent="0.25">
      <c r="B17" s="9"/>
      <c r="C17" s="7"/>
      <c r="D17" s="7"/>
      <c r="E17" s="8"/>
    </row>
    <row r="18" spans="2:5" x14ac:dyDescent="0.25">
      <c r="B18" s="7"/>
      <c r="C18" s="7"/>
      <c r="D18" s="10"/>
      <c r="E18" s="7"/>
    </row>
    <row r="19" spans="2:5" ht="15.75" thickBot="1" x14ac:dyDescent="0.3">
      <c r="B19" s="13"/>
      <c r="C19" s="7"/>
      <c r="D19" s="10"/>
      <c r="E19" s="7"/>
    </row>
    <row r="20" spans="2:5" x14ac:dyDescent="0.25">
      <c r="B20" s="12"/>
      <c r="C20" s="7"/>
      <c r="D20" s="4"/>
      <c r="E20" s="5"/>
    </row>
    <row r="21" spans="2:5" x14ac:dyDescent="0.25">
      <c r="B21" s="6"/>
      <c r="C21" s="7"/>
      <c r="D21" s="7"/>
      <c r="E21" s="8"/>
    </row>
    <row r="22" spans="2:5" x14ac:dyDescent="0.25">
      <c r="B22" s="6"/>
      <c r="C22" s="7"/>
      <c r="D22" s="7"/>
      <c r="E22" s="8"/>
    </row>
    <row r="23" spans="2:5" x14ac:dyDescent="0.25">
      <c r="B23" s="6"/>
      <c r="C23" s="7"/>
      <c r="D23" s="7"/>
      <c r="E23" s="8"/>
    </row>
    <row r="24" spans="2:5" x14ac:dyDescent="0.25">
      <c r="B24" s="6"/>
      <c r="C24" s="7"/>
      <c r="D24" s="7"/>
      <c r="E24" s="8"/>
    </row>
    <row r="25" spans="2:5" x14ac:dyDescent="0.25">
      <c r="B25" s="6"/>
      <c r="C25" s="7"/>
      <c r="D25" s="7"/>
      <c r="E25" s="8"/>
    </row>
    <row r="26" spans="2:5" x14ac:dyDescent="0.25">
      <c r="B26" s="6"/>
      <c r="C26" s="7"/>
      <c r="D26" s="7"/>
      <c r="E26" s="8"/>
    </row>
    <row r="27" spans="2:5" x14ac:dyDescent="0.25">
      <c r="B27" s="6"/>
      <c r="C27" s="7"/>
      <c r="D27" s="7"/>
      <c r="E27" s="8"/>
    </row>
    <row r="28" spans="2:5" x14ac:dyDescent="0.25">
      <c r="B28" s="11"/>
      <c r="C28" s="7"/>
      <c r="D28" s="7"/>
      <c r="E28" s="8"/>
    </row>
    <row r="29" spans="2:5" x14ac:dyDescent="0.25">
      <c r="B29" s="6"/>
      <c r="C29" s="7"/>
      <c r="D29" s="7"/>
      <c r="E29" s="8"/>
    </row>
    <row r="30" spans="2:5" x14ac:dyDescent="0.25">
      <c r="B30" s="11"/>
      <c r="C30" s="7"/>
      <c r="D30" s="7"/>
      <c r="E30" s="8"/>
    </row>
    <row r="31" spans="2:5" x14ac:dyDescent="0.25">
      <c r="B31" s="11"/>
      <c r="C31" s="7"/>
      <c r="D31" s="7"/>
      <c r="E31" s="8"/>
    </row>
    <row r="32" spans="2:5" x14ac:dyDescent="0.25">
      <c r="B32" s="6"/>
      <c r="C32" s="7"/>
      <c r="D32" s="7"/>
      <c r="E32" s="8"/>
    </row>
    <row r="33" spans="2:5" x14ac:dyDescent="0.25">
      <c r="B33" s="16"/>
      <c r="C33" s="7"/>
      <c r="D33" s="7"/>
      <c r="E33" s="8"/>
    </row>
    <row r="34" spans="2:5" x14ac:dyDescent="0.25">
      <c r="B34" s="16"/>
      <c r="C34" s="7"/>
      <c r="D34" s="7"/>
      <c r="E34" s="8"/>
    </row>
    <row r="35" spans="2:5" x14ac:dyDescent="0.25">
      <c r="B35" s="16"/>
      <c r="C35" s="7"/>
      <c r="D35" s="7"/>
      <c r="E35" s="8"/>
    </row>
    <row r="36" spans="2:5" x14ac:dyDescent="0.25">
      <c r="B36" s="16"/>
      <c r="C36" s="7"/>
      <c r="D36" s="7"/>
      <c r="E36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042D-7D57-4D62-938E-948321CFE0B8}">
  <dimension ref="A1:E188"/>
  <sheetViews>
    <sheetView tabSelected="1" topLeftCell="A22" workbookViewId="0">
      <selection activeCell="I39" sqref="I39"/>
    </sheetView>
  </sheetViews>
  <sheetFormatPr defaultRowHeight="15" x14ac:dyDescent="0.25"/>
  <cols>
    <col min="2" max="2" width="21.5703125" customWidth="1"/>
    <col min="3" max="3" width="24.7109375" customWidth="1"/>
    <col min="4" max="4" width="25.5703125" customWidth="1"/>
    <col min="5" max="5" width="20.5703125" customWidth="1"/>
  </cols>
  <sheetData>
    <row r="1" spans="1:5" ht="15.75" thickBot="1" x14ac:dyDescent="0.3"/>
    <row r="2" spans="1:5" ht="15.75" thickBot="1" x14ac:dyDescent="0.3">
      <c r="B2" s="23" t="s">
        <v>448</v>
      </c>
      <c r="C2" s="24" t="s">
        <v>449</v>
      </c>
      <c r="D2" s="25" t="s">
        <v>450</v>
      </c>
      <c r="E2" s="24" t="s">
        <v>451</v>
      </c>
    </row>
    <row r="3" spans="1:5" x14ac:dyDescent="0.25">
      <c r="A3">
        <v>1</v>
      </c>
      <c r="B3" s="3" t="s">
        <v>0</v>
      </c>
      <c r="C3" s="4" t="s">
        <v>3</v>
      </c>
      <c r="D3" s="4" t="s">
        <v>2</v>
      </c>
      <c r="E3" s="5" t="s">
        <v>1</v>
      </c>
    </row>
    <row r="4" spans="1:5" x14ac:dyDescent="0.25">
      <c r="B4" s="11" t="str">
        <f>"05.01.02"</f>
        <v>05.01.02</v>
      </c>
      <c r="C4" s="7" t="s">
        <v>3</v>
      </c>
      <c r="D4" s="7" t="s">
        <v>2</v>
      </c>
      <c r="E4" s="8" t="s">
        <v>4</v>
      </c>
    </row>
    <row r="5" spans="1:5" x14ac:dyDescent="0.25">
      <c r="B5" s="6" t="s">
        <v>5</v>
      </c>
      <c r="C5" s="7" t="s">
        <v>6</v>
      </c>
      <c r="D5" s="7" t="s">
        <v>7</v>
      </c>
      <c r="E5" s="8" t="s">
        <v>8</v>
      </c>
    </row>
    <row r="6" spans="1:5" x14ac:dyDescent="0.25">
      <c r="B6" s="11" t="str">
        <f>"08.01.03"</f>
        <v>08.01.03</v>
      </c>
      <c r="C6" s="7" t="s">
        <v>9</v>
      </c>
      <c r="D6" s="7" t="s">
        <v>10</v>
      </c>
      <c r="E6" s="8" t="s">
        <v>11</v>
      </c>
    </row>
    <row r="7" spans="1:5" x14ac:dyDescent="0.25">
      <c r="B7" s="6" t="str">
        <f>"09.01.02"</f>
        <v>09.01.02</v>
      </c>
      <c r="C7" s="7" t="s">
        <v>9</v>
      </c>
      <c r="D7" s="7" t="s">
        <v>13</v>
      </c>
      <c r="E7" s="8" t="s">
        <v>12</v>
      </c>
    </row>
    <row r="8" spans="1:5" x14ac:dyDescent="0.25">
      <c r="B8" s="6" t="str">
        <f>"09.27.01"</f>
        <v>09.27.01</v>
      </c>
      <c r="C8" s="7" t="s">
        <v>16</v>
      </c>
      <c r="D8" s="7" t="s">
        <v>14</v>
      </c>
      <c r="E8" s="8" t="s">
        <v>15</v>
      </c>
    </row>
    <row r="9" spans="1:5" x14ac:dyDescent="0.25">
      <c r="B9" s="6" t="str">
        <f>"10.11.01"</f>
        <v>10.11.01</v>
      </c>
      <c r="C9" s="7" t="s">
        <v>16</v>
      </c>
      <c r="D9" s="7" t="s">
        <v>17</v>
      </c>
      <c r="E9" s="8" t="s">
        <v>18</v>
      </c>
    </row>
    <row r="10" spans="1:5" ht="15.75" thickBot="1" x14ac:dyDescent="0.3">
      <c r="B10" s="27" t="s">
        <v>425</v>
      </c>
      <c r="C10" s="19" t="s">
        <v>16</v>
      </c>
      <c r="D10" s="28" t="s">
        <v>426</v>
      </c>
      <c r="E10" s="20" t="s">
        <v>427</v>
      </c>
    </row>
    <row r="11" spans="1:5" x14ac:dyDescent="0.25">
      <c r="A11">
        <v>2</v>
      </c>
      <c r="B11" s="12" t="str">
        <f>"04.01.03"</f>
        <v>04.01.03</v>
      </c>
      <c r="C11" s="4" t="s">
        <v>9</v>
      </c>
      <c r="D11" s="15" t="s">
        <v>40</v>
      </c>
      <c r="E11" s="5" t="s">
        <v>53</v>
      </c>
    </row>
    <row r="12" spans="1:5" x14ac:dyDescent="0.25">
      <c r="B12" s="11" t="s">
        <v>47</v>
      </c>
      <c r="C12" s="7" t="s">
        <v>16</v>
      </c>
      <c r="D12" s="10" t="s">
        <v>26</v>
      </c>
      <c r="E12" s="8" t="s">
        <v>48</v>
      </c>
    </row>
    <row r="13" spans="1:5" x14ac:dyDescent="0.25">
      <c r="B13" s="6" t="s">
        <v>55</v>
      </c>
      <c r="C13" s="7" t="s">
        <v>16</v>
      </c>
      <c r="D13" s="10" t="s">
        <v>56</v>
      </c>
      <c r="E13" s="8" t="s">
        <v>57</v>
      </c>
    </row>
    <row r="14" spans="1:5" x14ac:dyDescent="0.25">
      <c r="B14" s="11" t="s">
        <v>73</v>
      </c>
      <c r="C14" s="7" t="s">
        <v>32</v>
      </c>
      <c r="D14" s="10" t="s">
        <v>33</v>
      </c>
      <c r="E14" s="8" t="s">
        <v>74</v>
      </c>
    </row>
    <row r="15" spans="1:5" x14ac:dyDescent="0.25">
      <c r="B15" s="11" t="s">
        <v>75</v>
      </c>
      <c r="C15" s="7" t="s">
        <v>16</v>
      </c>
      <c r="D15" s="10" t="s">
        <v>76</v>
      </c>
      <c r="E15" s="8" t="s">
        <v>77</v>
      </c>
    </row>
    <row r="16" spans="1:5" x14ac:dyDescent="0.25">
      <c r="B16" s="11" t="str">
        <f>"05.16.01"</f>
        <v>05.16.01</v>
      </c>
      <c r="C16" s="7" t="s">
        <v>16</v>
      </c>
      <c r="D16" s="10" t="s">
        <v>26</v>
      </c>
      <c r="E16" s="8" t="s">
        <v>44</v>
      </c>
    </row>
    <row r="17" spans="2:5" x14ac:dyDescent="0.25">
      <c r="B17" s="6" t="s">
        <v>49</v>
      </c>
      <c r="C17" s="7" t="s">
        <v>50</v>
      </c>
      <c r="D17" s="10" t="s">
        <v>51</v>
      </c>
      <c r="E17" s="8" t="s">
        <v>52</v>
      </c>
    </row>
    <row r="18" spans="2:5" x14ac:dyDescent="0.25">
      <c r="B18" s="6" t="str">
        <f>"07.01.01."</f>
        <v>07.01.01.</v>
      </c>
      <c r="C18" s="7" t="s">
        <v>9</v>
      </c>
      <c r="D18" s="10" t="s">
        <v>45</v>
      </c>
      <c r="E18" s="8" t="s">
        <v>46</v>
      </c>
    </row>
    <row r="19" spans="2:5" x14ac:dyDescent="0.25">
      <c r="B19" s="6" t="s">
        <v>19</v>
      </c>
      <c r="C19" s="7" t="s">
        <v>9</v>
      </c>
      <c r="D19" s="7" t="s">
        <v>20</v>
      </c>
      <c r="E19" s="8" t="s">
        <v>21</v>
      </c>
    </row>
    <row r="20" spans="2:5" x14ac:dyDescent="0.25">
      <c r="B20" s="6" t="s">
        <v>31</v>
      </c>
      <c r="C20" s="7" t="s">
        <v>32</v>
      </c>
      <c r="D20" s="7" t="s">
        <v>33</v>
      </c>
      <c r="E20" s="8" t="s">
        <v>34</v>
      </c>
    </row>
    <row r="21" spans="2:5" x14ac:dyDescent="0.25">
      <c r="B21" s="6" t="str">
        <f>"07.16.06"</f>
        <v>07.16.06</v>
      </c>
      <c r="C21" s="7" t="s">
        <v>9</v>
      </c>
      <c r="D21" s="7" t="s">
        <v>35</v>
      </c>
      <c r="E21" s="8" t="s">
        <v>36</v>
      </c>
    </row>
    <row r="22" spans="2:5" x14ac:dyDescent="0.25">
      <c r="B22" s="9" t="s">
        <v>37</v>
      </c>
      <c r="C22" s="7" t="s">
        <v>9</v>
      </c>
      <c r="D22" s="7" t="s">
        <v>38</v>
      </c>
      <c r="E22" s="8" t="s">
        <v>39</v>
      </c>
    </row>
    <row r="23" spans="2:5" x14ac:dyDescent="0.25">
      <c r="B23" s="11" t="str">
        <f>"07.16.08"</f>
        <v>07.16.08</v>
      </c>
      <c r="C23" s="7" t="s">
        <v>9</v>
      </c>
      <c r="D23" s="10" t="s">
        <v>40</v>
      </c>
      <c r="E23" s="8" t="s">
        <v>41</v>
      </c>
    </row>
    <row r="24" spans="2:5" x14ac:dyDescent="0.25">
      <c r="B24" s="6" t="str">
        <f>"07.16.09"</f>
        <v>07.16.09</v>
      </c>
      <c r="C24" s="7" t="s">
        <v>16</v>
      </c>
      <c r="D24" s="10" t="s">
        <v>42</v>
      </c>
      <c r="E24" s="8" t="s">
        <v>43</v>
      </c>
    </row>
    <row r="25" spans="2:5" x14ac:dyDescent="0.25">
      <c r="B25" s="11" t="str">
        <f>"08.01.01"</f>
        <v>08.01.01</v>
      </c>
      <c r="C25" s="7" t="s">
        <v>58</v>
      </c>
      <c r="D25" s="10" t="s">
        <v>59</v>
      </c>
      <c r="E25" s="8" t="s">
        <v>60</v>
      </c>
    </row>
    <row r="26" spans="2:5" x14ac:dyDescent="0.25">
      <c r="B26" s="6" t="s">
        <v>61</v>
      </c>
      <c r="C26" s="7" t="s">
        <v>16</v>
      </c>
      <c r="D26" s="10" t="s">
        <v>62</v>
      </c>
      <c r="E26" s="8" t="s">
        <v>63</v>
      </c>
    </row>
    <row r="27" spans="2:5" x14ac:dyDescent="0.25">
      <c r="B27" s="11" t="s">
        <v>64</v>
      </c>
      <c r="C27" s="7" t="s">
        <v>16</v>
      </c>
      <c r="D27" s="10" t="s">
        <v>62</v>
      </c>
      <c r="E27" s="8" t="s">
        <v>65</v>
      </c>
    </row>
    <row r="28" spans="2:5" x14ac:dyDescent="0.25">
      <c r="B28" s="11" t="str">
        <f>"10.12.01"</f>
        <v>10.12.01</v>
      </c>
      <c r="C28" s="7" t="s">
        <v>16</v>
      </c>
      <c r="D28" s="10" t="s">
        <v>71</v>
      </c>
      <c r="E28" s="8" t="s">
        <v>72</v>
      </c>
    </row>
    <row r="29" spans="2:5" x14ac:dyDescent="0.25">
      <c r="B29" s="11" t="s">
        <v>69</v>
      </c>
      <c r="C29" s="7" t="s">
        <v>16</v>
      </c>
      <c r="D29" s="10" t="s">
        <v>42</v>
      </c>
      <c r="E29" s="8" t="s">
        <v>70</v>
      </c>
    </row>
    <row r="30" spans="2:5" x14ac:dyDescent="0.25">
      <c r="B30" s="11" t="s">
        <v>66</v>
      </c>
      <c r="C30" s="7" t="s">
        <v>16</v>
      </c>
      <c r="D30" s="10" t="s">
        <v>67</v>
      </c>
      <c r="E30" s="8" t="s">
        <v>68</v>
      </c>
    </row>
    <row r="31" spans="2:5" x14ac:dyDescent="0.25">
      <c r="B31" s="6" t="s">
        <v>23</v>
      </c>
      <c r="C31" s="7" t="s">
        <v>16</v>
      </c>
      <c r="D31" s="7" t="s">
        <v>24</v>
      </c>
      <c r="E31" s="8" t="s">
        <v>22</v>
      </c>
    </row>
    <row r="32" spans="2:5" x14ac:dyDescent="0.25">
      <c r="B32" s="6" t="s">
        <v>25</v>
      </c>
      <c r="C32" s="7" t="s">
        <v>16</v>
      </c>
      <c r="D32" s="7" t="s">
        <v>26</v>
      </c>
      <c r="E32" s="8" t="s">
        <v>27</v>
      </c>
    </row>
    <row r="33" spans="1:5" x14ac:dyDescent="0.25">
      <c r="B33" s="6" t="s">
        <v>30</v>
      </c>
      <c r="C33" s="7" t="s">
        <v>16</v>
      </c>
      <c r="D33" s="7" t="s">
        <v>29</v>
      </c>
      <c r="E33" s="8" t="s">
        <v>28</v>
      </c>
    </row>
    <row r="34" spans="1:5" ht="15.75" thickBot="1" x14ac:dyDescent="0.3">
      <c r="B34" s="18" t="s">
        <v>428</v>
      </c>
      <c r="C34" s="19" t="s">
        <v>16</v>
      </c>
      <c r="D34" s="28" t="s">
        <v>26</v>
      </c>
      <c r="E34" s="20" t="s">
        <v>27</v>
      </c>
    </row>
    <row r="35" spans="1:5" x14ac:dyDescent="0.25">
      <c r="A35">
        <v>3</v>
      </c>
      <c r="B35" s="3" t="s">
        <v>78</v>
      </c>
      <c r="C35" s="4" t="s">
        <v>16</v>
      </c>
      <c r="D35" s="4" t="s">
        <v>82</v>
      </c>
      <c r="E35" s="5" t="s">
        <v>79</v>
      </c>
    </row>
    <row r="36" spans="1:5" x14ac:dyDescent="0.25">
      <c r="B36" s="6" t="s">
        <v>80</v>
      </c>
      <c r="C36" s="7" t="s">
        <v>81</v>
      </c>
      <c r="D36" s="7" t="s">
        <v>83</v>
      </c>
      <c r="E36" s="8" t="s">
        <v>84</v>
      </c>
    </row>
    <row r="37" spans="1:5" x14ac:dyDescent="0.25">
      <c r="B37" s="6" t="s">
        <v>87</v>
      </c>
      <c r="C37" s="7"/>
      <c r="D37" s="7" t="s">
        <v>85</v>
      </c>
      <c r="E37" s="8" t="s">
        <v>86</v>
      </c>
    </row>
    <row r="38" spans="1:5" x14ac:dyDescent="0.25">
      <c r="B38" s="6" t="s">
        <v>88</v>
      </c>
      <c r="C38" s="7" t="s">
        <v>16</v>
      </c>
      <c r="D38" s="7" t="s">
        <v>89</v>
      </c>
      <c r="E38" s="8" t="s">
        <v>90</v>
      </c>
    </row>
    <row r="39" spans="1:5" x14ac:dyDescent="0.25">
      <c r="B39" s="6" t="s">
        <v>91</v>
      </c>
      <c r="C39" s="7" t="s">
        <v>92</v>
      </c>
      <c r="D39" s="7" t="s">
        <v>93</v>
      </c>
      <c r="E39" s="8" t="s">
        <v>94</v>
      </c>
    </row>
    <row r="40" spans="1:5" x14ac:dyDescent="0.25">
      <c r="B40" s="6" t="s">
        <v>95</v>
      </c>
      <c r="C40" s="7" t="s">
        <v>92</v>
      </c>
      <c r="D40" s="7" t="s">
        <v>96</v>
      </c>
      <c r="E40" s="8" t="s">
        <v>86</v>
      </c>
    </row>
    <row r="41" spans="1:5" x14ac:dyDescent="0.25">
      <c r="B41" s="9" t="s">
        <v>97</v>
      </c>
      <c r="C41" s="7" t="s">
        <v>50</v>
      </c>
      <c r="D41" s="7" t="s">
        <v>98</v>
      </c>
      <c r="E41" s="8" t="s">
        <v>99</v>
      </c>
    </row>
    <row r="42" spans="1:5" x14ac:dyDescent="0.25">
      <c r="B42" s="6" t="s">
        <v>100</v>
      </c>
      <c r="C42" s="7" t="s">
        <v>92</v>
      </c>
      <c r="D42" s="10" t="s">
        <v>101</v>
      </c>
      <c r="E42" s="8" t="s">
        <v>102</v>
      </c>
    </row>
    <row r="43" spans="1:5" x14ac:dyDescent="0.25">
      <c r="B43" s="6" t="s">
        <v>103</v>
      </c>
      <c r="C43" s="7" t="s">
        <v>16</v>
      </c>
      <c r="D43" s="10" t="s">
        <v>104</v>
      </c>
      <c r="E43" s="8" t="s">
        <v>105</v>
      </c>
    </row>
    <row r="44" spans="1:5" ht="15.75" thickBot="1" x14ac:dyDescent="0.3">
      <c r="B44" s="27" t="s">
        <v>106</v>
      </c>
      <c r="C44" s="19" t="s">
        <v>16</v>
      </c>
      <c r="D44" s="28" t="s">
        <v>107</v>
      </c>
      <c r="E44" s="20" t="s">
        <v>108</v>
      </c>
    </row>
    <row r="45" spans="1:5" x14ac:dyDescent="0.25">
      <c r="A45">
        <v>4</v>
      </c>
      <c r="B45" s="12" t="str">
        <f>"04.09.01"</f>
        <v>04.09.01</v>
      </c>
      <c r="C45" s="4" t="s">
        <v>9</v>
      </c>
      <c r="D45" s="4" t="s">
        <v>115</v>
      </c>
      <c r="E45" s="5" t="s">
        <v>124</v>
      </c>
    </row>
    <row r="46" spans="1:5" x14ac:dyDescent="0.25">
      <c r="B46" s="6" t="s">
        <v>130</v>
      </c>
      <c r="C46" s="7" t="s">
        <v>131</v>
      </c>
      <c r="D46" s="10" t="s">
        <v>115</v>
      </c>
      <c r="E46" s="8" t="s">
        <v>132</v>
      </c>
    </row>
    <row r="47" spans="1:5" x14ac:dyDescent="0.25">
      <c r="B47" s="6" t="s">
        <v>117</v>
      </c>
      <c r="C47" s="7" t="s">
        <v>16</v>
      </c>
      <c r="D47" s="7" t="s">
        <v>118</v>
      </c>
      <c r="E47" s="8" t="s">
        <v>119</v>
      </c>
    </row>
    <row r="48" spans="1:5" x14ac:dyDescent="0.25">
      <c r="B48" s="6" t="s">
        <v>120</v>
      </c>
      <c r="C48" s="7" t="s">
        <v>123</v>
      </c>
      <c r="D48" s="7" t="s">
        <v>121</v>
      </c>
      <c r="E48" s="8" t="s">
        <v>122</v>
      </c>
    </row>
    <row r="49" spans="1:5" x14ac:dyDescent="0.25">
      <c r="B49" s="6" t="s">
        <v>54</v>
      </c>
      <c r="C49" s="7" t="s">
        <v>127</v>
      </c>
      <c r="D49" s="10" t="s">
        <v>128</v>
      </c>
      <c r="E49" s="8" t="s">
        <v>129</v>
      </c>
    </row>
    <row r="50" spans="1:5" x14ac:dyDescent="0.25">
      <c r="B50" s="11" t="str">
        <f>"05.01.01"</f>
        <v>05.01.01</v>
      </c>
      <c r="C50" s="7" t="s">
        <v>114</v>
      </c>
      <c r="D50" s="7" t="s">
        <v>115</v>
      </c>
      <c r="E50" s="8" t="s">
        <v>116</v>
      </c>
    </row>
    <row r="51" spans="1:5" x14ac:dyDescent="0.25">
      <c r="B51" s="6" t="s">
        <v>112</v>
      </c>
      <c r="C51" s="7" t="s">
        <v>16</v>
      </c>
      <c r="D51" s="7" t="s">
        <v>113</v>
      </c>
      <c r="E51" s="8" t="s">
        <v>111</v>
      </c>
    </row>
    <row r="52" spans="1:5" x14ac:dyDescent="0.25">
      <c r="B52" s="6" t="s">
        <v>142</v>
      </c>
      <c r="C52" s="7" t="s">
        <v>92</v>
      </c>
      <c r="D52" s="10" t="s">
        <v>143</v>
      </c>
      <c r="E52" s="8" t="s">
        <v>144</v>
      </c>
    </row>
    <row r="53" spans="1:5" x14ac:dyDescent="0.25">
      <c r="B53" s="6" t="s">
        <v>135</v>
      </c>
      <c r="C53" s="7" t="s">
        <v>16</v>
      </c>
      <c r="D53" s="10" t="s">
        <v>118</v>
      </c>
      <c r="E53" s="8" t="s">
        <v>136</v>
      </c>
    </row>
    <row r="54" spans="1:5" x14ac:dyDescent="0.25">
      <c r="B54" s="6" t="s">
        <v>109</v>
      </c>
      <c r="C54" s="7" t="s">
        <v>9</v>
      </c>
      <c r="D54" s="7" t="s">
        <v>110</v>
      </c>
      <c r="E54" s="8" t="s">
        <v>111</v>
      </c>
    </row>
    <row r="55" spans="1:5" x14ac:dyDescent="0.25">
      <c r="B55" s="9" t="s">
        <v>133</v>
      </c>
      <c r="C55" s="7" t="s">
        <v>16</v>
      </c>
      <c r="D55" s="7" t="s">
        <v>118</v>
      </c>
      <c r="E55" s="8" t="s">
        <v>134</v>
      </c>
    </row>
    <row r="56" spans="1:5" x14ac:dyDescent="0.25">
      <c r="B56" s="9" t="s">
        <v>140</v>
      </c>
      <c r="C56" s="7" t="s">
        <v>16</v>
      </c>
      <c r="D56" s="7" t="s">
        <v>141</v>
      </c>
      <c r="E56" s="8" t="s">
        <v>84</v>
      </c>
    </row>
    <row r="57" spans="1:5" x14ac:dyDescent="0.25">
      <c r="B57" s="9" t="s">
        <v>125</v>
      </c>
      <c r="C57" s="7" t="s">
        <v>9</v>
      </c>
      <c r="D57" s="7" t="s">
        <v>115</v>
      </c>
      <c r="E57" s="8" t="s">
        <v>126</v>
      </c>
    </row>
    <row r="58" spans="1:5" x14ac:dyDescent="0.25">
      <c r="B58" s="6" t="s">
        <v>137</v>
      </c>
      <c r="C58" s="7" t="s">
        <v>16</v>
      </c>
      <c r="D58" s="10" t="s">
        <v>138</v>
      </c>
      <c r="E58" s="8" t="s">
        <v>139</v>
      </c>
    </row>
    <row r="59" spans="1:5" ht="15.75" thickBot="1" x14ac:dyDescent="0.3">
      <c r="B59" s="27" t="s">
        <v>145</v>
      </c>
      <c r="C59" s="19" t="s">
        <v>9</v>
      </c>
      <c r="D59" s="28" t="s">
        <v>115</v>
      </c>
      <c r="E59" s="20" t="s">
        <v>146</v>
      </c>
    </row>
    <row r="60" spans="1:5" x14ac:dyDescent="0.25">
      <c r="A60">
        <v>5</v>
      </c>
      <c r="B60" s="12" t="str">
        <f>"04.05.04"</f>
        <v>04.05.04</v>
      </c>
      <c r="C60" s="4" t="s">
        <v>123</v>
      </c>
      <c r="D60" s="4" t="s">
        <v>147</v>
      </c>
      <c r="E60" s="5" t="s">
        <v>148</v>
      </c>
    </row>
    <row r="61" spans="1:5" x14ac:dyDescent="0.25">
      <c r="B61" s="11" t="str">
        <f>"04.05.05"</f>
        <v>04.05.05</v>
      </c>
      <c r="C61" s="7" t="s">
        <v>16</v>
      </c>
      <c r="D61" s="7" t="s">
        <v>149</v>
      </c>
      <c r="E61" s="8" t="s">
        <v>150</v>
      </c>
    </row>
    <row r="62" spans="1:5" x14ac:dyDescent="0.25">
      <c r="B62" s="6" t="s">
        <v>151</v>
      </c>
      <c r="C62" s="7" t="s">
        <v>9</v>
      </c>
      <c r="D62" s="7" t="s">
        <v>152</v>
      </c>
      <c r="E62" s="8" t="s">
        <v>153</v>
      </c>
    </row>
    <row r="63" spans="1:5" x14ac:dyDescent="0.25">
      <c r="B63" s="11" t="str">
        <f>"04.05.06"</f>
        <v>04.05.06</v>
      </c>
      <c r="C63" s="7" t="s">
        <v>16</v>
      </c>
      <c r="D63" s="7" t="s">
        <v>154</v>
      </c>
      <c r="E63" s="8" t="s">
        <v>155</v>
      </c>
    </row>
    <row r="64" spans="1:5" x14ac:dyDescent="0.25">
      <c r="B64" s="11" t="str">
        <f>"04.05.07"</f>
        <v>04.05.07</v>
      </c>
      <c r="C64" s="7" t="s">
        <v>16</v>
      </c>
      <c r="D64" s="7" t="s">
        <v>156</v>
      </c>
      <c r="E64" s="8" t="s">
        <v>157</v>
      </c>
    </row>
    <row r="65" spans="2:5" x14ac:dyDescent="0.25">
      <c r="B65" s="6" t="str">
        <f>"04.05.08"</f>
        <v>04.05.08</v>
      </c>
      <c r="C65" s="7" t="s">
        <v>16</v>
      </c>
      <c r="D65" s="7" t="s">
        <v>158</v>
      </c>
      <c r="E65" s="8" t="s">
        <v>159</v>
      </c>
    </row>
    <row r="66" spans="2:5" x14ac:dyDescent="0.25">
      <c r="B66" s="9" t="s">
        <v>160</v>
      </c>
      <c r="C66" s="7" t="s">
        <v>16</v>
      </c>
      <c r="D66" s="7" t="s">
        <v>161</v>
      </c>
      <c r="E66" s="8" t="s">
        <v>162</v>
      </c>
    </row>
    <row r="67" spans="2:5" x14ac:dyDescent="0.25">
      <c r="B67" s="11" t="str">
        <f>"04.05.10"</f>
        <v>04.05.10</v>
      </c>
      <c r="C67" s="7" t="s">
        <v>9</v>
      </c>
      <c r="D67" s="10" t="s">
        <v>163</v>
      </c>
      <c r="E67" s="8" t="s">
        <v>164</v>
      </c>
    </row>
    <row r="68" spans="2:5" x14ac:dyDescent="0.25">
      <c r="B68" s="11" t="str">
        <f>"04.05.11"</f>
        <v>04.05.11</v>
      </c>
      <c r="C68" s="7" t="s">
        <v>123</v>
      </c>
      <c r="D68" s="10" t="s">
        <v>165</v>
      </c>
      <c r="E68" s="8" t="s">
        <v>166</v>
      </c>
    </row>
    <row r="69" spans="2:5" x14ac:dyDescent="0.25">
      <c r="B69" s="6" t="str">
        <f>"04.05.12"</f>
        <v>04.05.12</v>
      </c>
      <c r="C69" s="7" t="s">
        <v>9</v>
      </c>
      <c r="D69" s="7" t="s">
        <v>167</v>
      </c>
      <c r="E69" s="8" t="s">
        <v>168</v>
      </c>
    </row>
    <row r="70" spans="2:5" x14ac:dyDescent="0.25">
      <c r="B70" s="11" t="str">
        <f>"04.05.13"</f>
        <v>04.05.13</v>
      </c>
      <c r="C70" s="7" t="s">
        <v>16</v>
      </c>
      <c r="D70" s="7" t="s">
        <v>169</v>
      </c>
      <c r="E70" s="8" t="s">
        <v>170</v>
      </c>
    </row>
    <row r="71" spans="2:5" x14ac:dyDescent="0.25">
      <c r="B71" s="6" t="str">
        <f>"04.05.14"</f>
        <v>04.05.14</v>
      </c>
      <c r="C71" s="7" t="s">
        <v>16</v>
      </c>
      <c r="D71" s="7" t="s">
        <v>171</v>
      </c>
      <c r="E71" s="8" t="s">
        <v>172</v>
      </c>
    </row>
    <row r="72" spans="2:5" x14ac:dyDescent="0.25">
      <c r="B72" s="6" t="str">
        <f>"04.05.15"</f>
        <v>04.05.15</v>
      </c>
      <c r="C72" s="7" t="s">
        <v>16</v>
      </c>
      <c r="D72" s="7" t="s">
        <v>173</v>
      </c>
      <c r="E72" s="8" t="s">
        <v>174</v>
      </c>
    </row>
    <row r="73" spans="2:5" x14ac:dyDescent="0.25">
      <c r="B73" s="6" t="str">
        <f>"04.05.16"</f>
        <v>04.05.16</v>
      </c>
      <c r="C73" s="7" t="s">
        <v>9</v>
      </c>
      <c r="D73" s="7" t="s">
        <v>175</v>
      </c>
      <c r="E73" s="8" t="s">
        <v>176</v>
      </c>
    </row>
    <row r="74" spans="2:5" x14ac:dyDescent="0.25">
      <c r="B74" s="6" t="str">
        <f>"04.05.17"</f>
        <v>04.05.17</v>
      </c>
      <c r="C74" s="7" t="s">
        <v>177</v>
      </c>
      <c r="D74" s="7" t="s">
        <v>178</v>
      </c>
      <c r="E74" s="8" t="s">
        <v>179</v>
      </c>
    </row>
    <row r="75" spans="2:5" x14ac:dyDescent="0.25">
      <c r="B75" s="9" t="s">
        <v>180</v>
      </c>
      <c r="C75" s="7" t="s">
        <v>9</v>
      </c>
      <c r="D75" s="7" t="s">
        <v>181</v>
      </c>
      <c r="E75" s="8" t="s">
        <v>182</v>
      </c>
    </row>
    <row r="76" spans="2:5" x14ac:dyDescent="0.25">
      <c r="B76" s="6" t="s">
        <v>183</v>
      </c>
      <c r="C76" s="7" t="s">
        <v>16</v>
      </c>
      <c r="D76" s="10" t="s">
        <v>184</v>
      </c>
      <c r="E76" s="8" t="s">
        <v>185</v>
      </c>
    </row>
    <row r="77" spans="2:5" x14ac:dyDescent="0.25">
      <c r="B77" s="11" t="str">
        <f>"07.12.01"</f>
        <v>07.12.01</v>
      </c>
      <c r="C77" s="7" t="s">
        <v>16</v>
      </c>
      <c r="D77" s="10" t="s">
        <v>186</v>
      </c>
      <c r="E77" s="8" t="s">
        <v>187</v>
      </c>
    </row>
    <row r="78" spans="2:5" x14ac:dyDescent="0.25">
      <c r="B78" s="11" t="str">
        <f>"08.03.02"</f>
        <v>08.03.02</v>
      </c>
      <c r="C78" s="7" t="s">
        <v>16</v>
      </c>
      <c r="D78" s="7" t="s">
        <v>113</v>
      </c>
      <c r="E78" s="8" t="s">
        <v>188</v>
      </c>
    </row>
    <row r="79" spans="2:5" x14ac:dyDescent="0.25">
      <c r="B79" s="6" t="str">
        <f>"09.08.02"</f>
        <v>09.08.02</v>
      </c>
      <c r="C79" s="7" t="s">
        <v>9</v>
      </c>
      <c r="D79" s="7" t="s">
        <v>152</v>
      </c>
      <c r="E79" s="8" t="s">
        <v>189</v>
      </c>
    </row>
    <row r="80" spans="2:5" x14ac:dyDescent="0.25">
      <c r="B80" s="6" t="s">
        <v>192</v>
      </c>
      <c r="C80" s="7" t="s">
        <v>16</v>
      </c>
      <c r="D80" s="7" t="s">
        <v>191</v>
      </c>
      <c r="E80" s="8" t="s">
        <v>190</v>
      </c>
    </row>
    <row r="81" spans="1:5" x14ac:dyDescent="0.25">
      <c r="B81" s="6" t="s">
        <v>192</v>
      </c>
      <c r="C81" s="7" t="s">
        <v>9</v>
      </c>
      <c r="D81" s="7" t="s">
        <v>181</v>
      </c>
      <c r="E81" s="8" t="s">
        <v>193</v>
      </c>
    </row>
    <row r="82" spans="1:5" x14ac:dyDescent="0.25">
      <c r="B82" s="6" t="s">
        <v>133</v>
      </c>
      <c r="C82" s="7" t="s">
        <v>16</v>
      </c>
      <c r="D82" s="7" t="s">
        <v>194</v>
      </c>
      <c r="E82" s="8" t="s">
        <v>189</v>
      </c>
    </row>
    <row r="83" spans="1:5" x14ac:dyDescent="0.25">
      <c r="B83" s="6" t="s">
        <v>195</v>
      </c>
      <c r="C83" s="7" t="s">
        <v>16</v>
      </c>
      <c r="D83" s="7" t="s">
        <v>197</v>
      </c>
      <c r="E83" s="8" t="s">
        <v>196</v>
      </c>
    </row>
    <row r="84" spans="1:5" x14ac:dyDescent="0.25">
      <c r="B84" s="6" t="s">
        <v>61</v>
      </c>
      <c r="C84" s="7" t="s">
        <v>16</v>
      </c>
      <c r="D84" s="7" t="s">
        <v>149</v>
      </c>
      <c r="E84" s="8" t="s">
        <v>136</v>
      </c>
    </row>
    <row r="85" spans="1:5" x14ac:dyDescent="0.25">
      <c r="B85" s="6" t="s">
        <v>199</v>
      </c>
      <c r="C85" s="7" t="s">
        <v>16</v>
      </c>
      <c r="D85" s="7" t="s">
        <v>186</v>
      </c>
      <c r="E85" s="8" t="s">
        <v>198</v>
      </c>
    </row>
    <row r="86" spans="1:5" x14ac:dyDescent="0.25">
      <c r="B86" s="11" t="str">
        <f>"10.11.02"</f>
        <v>10.11.02</v>
      </c>
      <c r="C86" s="7" t="s">
        <v>16</v>
      </c>
      <c r="D86" s="7" t="s">
        <v>200</v>
      </c>
      <c r="E86" s="8" t="s">
        <v>201</v>
      </c>
    </row>
    <row r="87" spans="1:5" x14ac:dyDescent="0.25">
      <c r="B87" s="6" t="s">
        <v>145</v>
      </c>
      <c r="C87" s="7" t="s">
        <v>16</v>
      </c>
      <c r="D87" s="7" t="s">
        <v>186</v>
      </c>
      <c r="E87" s="8" t="s">
        <v>202</v>
      </c>
    </row>
    <row r="88" spans="1:5" x14ac:dyDescent="0.25">
      <c r="B88" s="11" t="str">
        <f>"09.08.02"</f>
        <v>09.08.02</v>
      </c>
      <c r="C88" s="7" t="s">
        <v>9</v>
      </c>
      <c r="D88" s="7" t="s">
        <v>152</v>
      </c>
      <c r="E88" s="8" t="s">
        <v>189</v>
      </c>
    </row>
    <row r="89" spans="1:5" x14ac:dyDescent="0.25">
      <c r="B89" s="11" t="str">
        <f>"08.03.02"</f>
        <v>08.03.02</v>
      </c>
      <c r="C89" s="7" t="s">
        <v>16</v>
      </c>
      <c r="D89" s="7" t="s">
        <v>203</v>
      </c>
      <c r="E89" s="8" t="s">
        <v>188</v>
      </c>
    </row>
    <row r="90" spans="1:5" ht="15.75" thickBot="1" x14ac:dyDescent="0.3">
      <c r="B90" s="27" t="s">
        <v>430</v>
      </c>
      <c r="C90" s="19" t="s">
        <v>16</v>
      </c>
      <c r="D90" s="19" t="s">
        <v>149</v>
      </c>
      <c r="E90" s="20" t="s">
        <v>429</v>
      </c>
    </row>
    <row r="91" spans="1:5" x14ac:dyDescent="0.25">
      <c r="A91">
        <v>6</v>
      </c>
      <c r="B91" s="12" t="str">
        <f>"07.02.01"</f>
        <v>07.02.01</v>
      </c>
      <c r="C91" s="4" t="s">
        <v>16</v>
      </c>
      <c r="D91" s="4" t="s">
        <v>184</v>
      </c>
      <c r="E91" s="5" t="s">
        <v>129</v>
      </c>
    </row>
    <row r="92" spans="1:5" x14ac:dyDescent="0.25">
      <c r="B92" s="11" t="str">
        <f>"07.15.01"</f>
        <v>07.15.01</v>
      </c>
      <c r="C92" s="7" t="s">
        <v>9</v>
      </c>
      <c r="D92" s="7" t="s">
        <v>115</v>
      </c>
      <c r="E92" s="8" t="s">
        <v>204</v>
      </c>
    </row>
    <row r="93" spans="1:5" x14ac:dyDescent="0.25">
      <c r="B93" s="6" t="s">
        <v>206</v>
      </c>
      <c r="C93" s="7" t="s">
        <v>9</v>
      </c>
      <c r="D93" s="7" t="s">
        <v>205</v>
      </c>
      <c r="E93" s="8" t="s">
        <v>129</v>
      </c>
    </row>
    <row r="94" spans="1:5" x14ac:dyDescent="0.25">
      <c r="B94" s="11" t="str">
        <f>"07.03.01"</f>
        <v>07.03.01</v>
      </c>
      <c r="C94" s="7" t="s">
        <v>92</v>
      </c>
      <c r="D94" s="7" t="s">
        <v>184</v>
      </c>
      <c r="E94" s="8" t="s">
        <v>84</v>
      </c>
    </row>
    <row r="95" spans="1:5" x14ac:dyDescent="0.25">
      <c r="B95" s="11" t="str">
        <f>"07.19.01"</f>
        <v>07.19.01</v>
      </c>
      <c r="C95" s="7" t="s">
        <v>16</v>
      </c>
      <c r="D95" s="7" t="s">
        <v>208</v>
      </c>
      <c r="E95" s="8" t="s">
        <v>207</v>
      </c>
    </row>
    <row r="96" spans="1:5" x14ac:dyDescent="0.25">
      <c r="B96" s="6" t="str">
        <f>"07.23.01"</f>
        <v>07.23.01</v>
      </c>
      <c r="C96" s="7" t="s">
        <v>9</v>
      </c>
      <c r="D96" s="7" t="s">
        <v>209</v>
      </c>
      <c r="E96" s="8" t="s">
        <v>210</v>
      </c>
    </row>
    <row r="97" spans="1:5" x14ac:dyDescent="0.25">
      <c r="B97" s="9" t="s">
        <v>213</v>
      </c>
      <c r="C97" s="7" t="s">
        <v>9</v>
      </c>
      <c r="D97" s="7" t="s">
        <v>212</v>
      </c>
      <c r="E97" s="8" t="s">
        <v>211</v>
      </c>
    </row>
    <row r="98" spans="1:5" x14ac:dyDescent="0.25">
      <c r="B98" s="11" t="s">
        <v>214</v>
      </c>
      <c r="C98" s="7" t="s">
        <v>217</v>
      </c>
      <c r="D98" s="10" t="s">
        <v>216</v>
      </c>
      <c r="E98" s="8" t="s">
        <v>215</v>
      </c>
    </row>
    <row r="99" spans="1:5" x14ac:dyDescent="0.25">
      <c r="B99" s="11" t="s">
        <v>218</v>
      </c>
      <c r="C99" s="7" t="s">
        <v>16</v>
      </c>
      <c r="D99" s="10" t="s">
        <v>219</v>
      </c>
      <c r="E99" s="8" t="s">
        <v>220</v>
      </c>
    </row>
    <row r="100" spans="1:5" x14ac:dyDescent="0.25">
      <c r="B100" s="11" t="s">
        <v>223</v>
      </c>
      <c r="C100" s="7" t="s">
        <v>16</v>
      </c>
      <c r="D100" s="7" t="s">
        <v>222</v>
      </c>
      <c r="E100" s="8" t="s">
        <v>221</v>
      </c>
    </row>
    <row r="101" spans="1:5" x14ac:dyDescent="0.25">
      <c r="B101" s="11" t="s">
        <v>224</v>
      </c>
      <c r="C101" s="7" t="s">
        <v>16</v>
      </c>
      <c r="D101" s="7" t="s">
        <v>225</v>
      </c>
      <c r="E101" s="8" t="s">
        <v>226</v>
      </c>
    </row>
    <row r="102" spans="1:5" x14ac:dyDescent="0.25">
      <c r="B102" s="11" t="s">
        <v>229</v>
      </c>
      <c r="C102" s="7" t="s">
        <v>16</v>
      </c>
      <c r="D102" s="7" t="s">
        <v>228</v>
      </c>
      <c r="E102" s="8" t="s">
        <v>227</v>
      </c>
    </row>
    <row r="103" spans="1:5" x14ac:dyDescent="0.25">
      <c r="B103" s="6" t="s">
        <v>230</v>
      </c>
      <c r="C103" s="7" t="s">
        <v>16</v>
      </c>
      <c r="D103" s="7" t="s">
        <v>98</v>
      </c>
      <c r="E103" s="8" t="s">
        <v>231</v>
      </c>
    </row>
    <row r="104" spans="1:5" x14ac:dyDescent="0.25">
      <c r="B104" s="6" t="s">
        <v>234</v>
      </c>
      <c r="C104" s="7" t="s">
        <v>16</v>
      </c>
      <c r="D104" s="7" t="s">
        <v>233</v>
      </c>
      <c r="E104" s="8" t="s">
        <v>232</v>
      </c>
    </row>
    <row r="105" spans="1:5" ht="15.75" thickBot="1" x14ac:dyDescent="0.3">
      <c r="B105" s="29" t="s">
        <v>432</v>
      </c>
      <c r="C105" s="19" t="s">
        <v>16</v>
      </c>
      <c r="D105" s="19" t="s">
        <v>311</v>
      </c>
      <c r="E105" s="20" t="s">
        <v>431</v>
      </c>
    </row>
    <row r="106" spans="1:5" x14ac:dyDescent="0.25">
      <c r="A106">
        <v>7</v>
      </c>
      <c r="B106" s="12" t="s">
        <v>235</v>
      </c>
      <c r="C106" s="4" t="s">
        <v>16</v>
      </c>
      <c r="D106" s="4" t="s">
        <v>236</v>
      </c>
      <c r="E106" s="5" t="s">
        <v>237</v>
      </c>
    </row>
    <row r="107" spans="1:5" x14ac:dyDescent="0.25">
      <c r="B107" s="11" t="s">
        <v>240</v>
      </c>
      <c r="C107" s="7" t="s">
        <v>16</v>
      </c>
      <c r="D107" s="7" t="s">
        <v>239</v>
      </c>
      <c r="E107" s="8" t="s">
        <v>238</v>
      </c>
    </row>
    <row r="108" spans="1:5" x14ac:dyDescent="0.25">
      <c r="B108" s="6" t="s">
        <v>241</v>
      </c>
      <c r="C108" s="7" t="s">
        <v>16</v>
      </c>
      <c r="D108" s="7" t="s">
        <v>228</v>
      </c>
      <c r="E108" s="8" t="s">
        <v>204</v>
      </c>
    </row>
    <row r="109" spans="1:5" x14ac:dyDescent="0.25">
      <c r="B109" s="11" t="s">
        <v>243</v>
      </c>
      <c r="C109" s="7" t="s">
        <v>16</v>
      </c>
      <c r="D109" s="7" t="s">
        <v>219</v>
      </c>
      <c r="E109" s="8" t="s">
        <v>242</v>
      </c>
    </row>
    <row r="110" spans="1:5" x14ac:dyDescent="0.25">
      <c r="B110" s="11" t="s">
        <v>244</v>
      </c>
      <c r="C110" s="7" t="s">
        <v>16</v>
      </c>
      <c r="D110" s="7" t="s">
        <v>107</v>
      </c>
      <c r="E110" s="8" t="s">
        <v>245</v>
      </c>
    </row>
    <row r="111" spans="1:5" x14ac:dyDescent="0.25">
      <c r="B111" s="6" t="s">
        <v>247</v>
      </c>
      <c r="C111" s="7" t="s">
        <v>16</v>
      </c>
      <c r="D111" s="7" t="s">
        <v>222</v>
      </c>
      <c r="E111" s="8" t="s">
        <v>246</v>
      </c>
    </row>
    <row r="112" spans="1:5" x14ac:dyDescent="0.25">
      <c r="B112" s="9" t="s">
        <v>248</v>
      </c>
      <c r="C112" s="7"/>
      <c r="D112" s="7" t="s">
        <v>128</v>
      </c>
      <c r="E112" s="8" t="s">
        <v>249</v>
      </c>
    </row>
    <row r="113" spans="1:5" x14ac:dyDescent="0.25">
      <c r="B113" s="11" t="s">
        <v>252</v>
      </c>
      <c r="C113" s="7" t="s">
        <v>16</v>
      </c>
      <c r="D113" s="10" t="s">
        <v>251</v>
      </c>
      <c r="E113" s="8" t="s">
        <v>250</v>
      </c>
    </row>
    <row r="114" spans="1:5" x14ac:dyDescent="0.25">
      <c r="B114" s="11" t="s">
        <v>253</v>
      </c>
      <c r="C114" s="7" t="s">
        <v>16</v>
      </c>
      <c r="D114" s="10" t="s">
        <v>98</v>
      </c>
      <c r="E114" s="8" t="s">
        <v>254</v>
      </c>
    </row>
    <row r="115" spans="1:5" x14ac:dyDescent="0.25">
      <c r="B115" s="11" t="s">
        <v>255</v>
      </c>
      <c r="C115" s="7" t="s">
        <v>16</v>
      </c>
      <c r="D115" s="7" t="s">
        <v>184</v>
      </c>
      <c r="E115" s="8" t="s">
        <v>250</v>
      </c>
    </row>
    <row r="116" spans="1:5" x14ac:dyDescent="0.25">
      <c r="B116" s="11" t="s">
        <v>256</v>
      </c>
      <c r="C116" s="7" t="s">
        <v>16</v>
      </c>
      <c r="D116" s="7" t="s">
        <v>257</v>
      </c>
      <c r="E116" s="8" t="s">
        <v>258</v>
      </c>
    </row>
    <row r="117" spans="1:5" x14ac:dyDescent="0.25">
      <c r="B117" s="11" t="s">
        <v>261</v>
      </c>
      <c r="C117" s="7" t="s">
        <v>16</v>
      </c>
      <c r="D117" s="7" t="s">
        <v>260</v>
      </c>
      <c r="E117" s="8" t="s">
        <v>259</v>
      </c>
    </row>
    <row r="118" spans="1:5" x14ac:dyDescent="0.25">
      <c r="B118" s="6" t="s">
        <v>262</v>
      </c>
      <c r="C118" s="7" t="s">
        <v>16</v>
      </c>
      <c r="D118" s="7" t="s">
        <v>263</v>
      </c>
      <c r="E118" s="8" t="s">
        <v>264</v>
      </c>
    </row>
    <row r="119" spans="1:5" x14ac:dyDescent="0.25">
      <c r="B119" s="6" t="s">
        <v>267</v>
      </c>
      <c r="C119" s="7" t="s">
        <v>16</v>
      </c>
      <c r="D119" s="7" t="s">
        <v>266</v>
      </c>
      <c r="E119" s="8" t="s">
        <v>265</v>
      </c>
    </row>
    <row r="120" spans="1:5" x14ac:dyDescent="0.25">
      <c r="B120" s="9" t="s">
        <v>268</v>
      </c>
      <c r="C120" s="7" t="s">
        <v>16</v>
      </c>
      <c r="D120" s="7" t="s">
        <v>269</v>
      </c>
      <c r="E120" s="8" t="s">
        <v>270</v>
      </c>
    </row>
    <row r="121" spans="1:5" x14ac:dyDescent="0.25">
      <c r="B121" s="6" t="s">
        <v>272</v>
      </c>
      <c r="C121" s="7" t="s">
        <v>16</v>
      </c>
      <c r="D121" s="10" t="s">
        <v>200</v>
      </c>
      <c r="E121" s="8" t="s">
        <v>271</v>
      </c>
    </row>
    <row r="122" spans="1:5" x14ac:dyDescent="0.25">
      <c r="B122" s="11" t="s">
        <v>273</v>
      </c>
      <c r="C122" s="7" t="s">
        <v>16</v>
      </c>
      <c r="D122" s="10" t="s">
        <v>274</v>
      </c>
      <c r="E122" s="8" t="s">
        <v>275</v>
      </c>
    </row>
    <row r="123" spans="1:5" x14ac:dyDescent="0.25">
      <c r="B123" s="11" t="s">
        <v>273</v>
      </c>
      <c r="C123" s="7" t="s">
        <v>16</v>
      </c>
      <c r="D123" s="7" t="s">
        <v>277</v>
      </c>
      <c r="E123" s="8" t="s">
        <v>276</v>
      </c>
    </row>
    <row r="124" spans="1:5" ht="15.75" thickBot="1" x14ac:dyDescent="0.3">
      <c r="B124" s="27" t="s">
        <v>435</v>
      </c>
      <c r="C124" s="19" t="s">
        <v>16</v>
      </c>
      <c r="D124" s="19" t="s">
        <v>434</v>
      </c>
      <c r="E124" s="20" t="s">
        <v>433</v>
      </c>
    </row>
    <row r="125" spans="1:5" x14ac:dyDescent="0.25">
      <c r="A125">
        <v>8</v>
      </c>
      <c r="B125" s="12" t="s">
        <v>278</v>
      </c>
      <c r="C125" s="4" t="s">
        <v>279</v>
      </c>
      <c r="D125" s="4" t="s">
        <v>280</v>
      </c>
      <c r="E125" s="5" t="s">
        <v>281</v>
      </c>
    </row>
    <row r="126" spans="1:5" x14ac:dyDescent="0.25">
      <c r="B126" s="11" t="s">
        <v>284</v>
      </c>
      <c r="C126" s="7" t="s">
        <v>16</v>
      </c>
      <c r="D126" s="7" t="s">
        <v>283</v>
      </c>
      <c r="E126" s="8" t="s">
        <v>282</v>
      </c>
    </row>
    <row r="127" spans="1:5" x14ac:dyDescent="0.25">
      <c r="B127" s="6" t="s">
        <v>285</v>
      </c>
      <c r="C127" s="7" t="s">
        <v>286</v>
      </c>
      <c r="D127" s="7" t="s">
        <v>287</v>
      </c>
      <c r="E127" s="8" t="s">
        <v>288</v>
      </c>
    </row>
    <row r="128" spans="1:5" x14ac:dyDescent="0.25">
      <c r="B128" s="11" t="s">
        <v>289</v>
      </c>
      <c r="C128" s="7" t="s">
        <v>16</v>
      </c>
      <c r="D128" s="7" t="s">
        <v>200</v>
      </c>
      <c r="E128" s="8" t="s">
        <v>198</v>
      </c>
    </row>
    <row r="129" spans="2:5" x14ac:dyDescent="0.25">
      <c r="B129" s="11" t="s">
        <v>290</v>
      </c>
      <c r="C129" s="7" t="s">
        <v>16</v>
      </c>
      <c r="D129" s="7" t="s">
        <v>291</v>
      </c>
      <c r="E129" s="8" t="s">
        <v>292</v>
      </c>
    </row>
    <row r="130" spans="2:5" x14ac:dyDescent="0.25">
      <c r="B130" s="6" t="s">
        <v>295</v>
      </c>
      <c r="C130" s="7" t="s">
        <v>16</v>
      </c>
      <c r="D130" s="7" t="s">
        <v>294</v>
      </c>
      <c r="E130" s="8" t="s">
        <v>293</v>
      </c>
    </row>
    <row r="131" spans="2:5" x14ac:dyDescent="0.25">
      <c r="B131" s="9" t="s">
        <v>262</v>
      </c>
      <c r="C131" s="7" t="s">
        <v>9</v>
      </c>
      <c r="D131" s="7" t="s">
        <v>205</v>
      </c>
      <c r="E131" s="8" t="s">
        <v>296</v>
      </c>
    </row>
    <row r="132" spans="2:5" x14ac:dyDescent="0.25">
      <c r="B132" s="11" t="s">
        <v>298</v>
      </c>
      <c r="C132" s="7" t="s">
        <v>9</v>
      </c>
      <c r="D132" s="10" t="s">
        <v>85</v>
      </c>
      <c r="E132" s="8" t="s">
        <v>297</v>
      </c>
    </row>
    <row r="133" spans="2:5" x14ac:dyDescent="0.25">
      <c r="B133" s="11" t="s">
        <v>299</v>
      </c>
      <c r="C133" s="7" t="s">
        <v>300</v>
      </c>
      <c r="D133" s="10" t="s">
        <v>301</v>
      </c>
      <c r="E133" s="8" t="s">
        <v>265</v>
      </c>
    </row>
    <row r="134" spans="2:5" x14ac:dyDescent="0.25">
      <c r="B134" s="11" t="s">
        <v>302</v>
      </c>
      <c r="C134" s="7" t="s">
        <v>16</v>
      </c>
      <c r="D134" s="7" t="s">
        <v>301</v>
      </c>
      <c r="E134" s="8" t="s">
        <v>297</v>
      </c>
    </row>
    <row r="135" spans="2:5" x14ac:dyDescent="0.25">
      <c r="B135" s="11" t="s">
        <v>303</v>
      </c>
      <c r="C135" s="7" t="s">
        <v>16</v>
      </c>
      <c r="D135" s="7" t="s">
        <v>304</v>
      </c>
      <c r="E135" s="8" t="s">
        <v>305</v>
      </c>
    </row>
    <row r="136" spans="2:5" x14ac:dyDescent="0.25">
      <c r="B136" s="11" t="s">
        <v>307</v>
      </c>
      <c r="C136" s="7" t="s">
        <v>306</v>
      </c>
      <c r="D136" s="7" t="s">
        <v>266</v>
      </c>
      <c r="E136" s="8" t="s">
        <v>43</v>
      </c>
    </row>
    <row r="137" spans="2:5" x14ac:dyDescent="0.25">
      <c r="B137" s="6" t="s">
        <v>308</v>
      </c>
      <c r="C137" s="7" t="s">
        <v>16</v>
      </c>
      <c r="D137" s="7" t="s">
        <v>141</v>
      </c>
      <c r="E137" s="8" t="s">
        <v>198</v>
      </c>
    </row>
    <row r="138" spans="2:5" x14ac:dyDescent="0.25">
      <c r="B138" s="6" t="s">
        <v>268</v>
      </c>
      <c r="C138" s="7" t="s">
        <v>16</v>
      </c>
      <c r="D138" s="7" t="s">
        <v>317</v>
      </c>
      <c r="E138" s="8" t="s">
        <v>309</v>
      </c>
    </row>
    <row r="139" spans="2:5" x14ac:dyDescent="0.25">
      <c r="B139" s="9" t="s">
        <v>310</v>
      </c>
      <c r="C139" s="7" t="s">
        <v>16</v>
      </c>
      <c r="D139" s="7" t="s">
        <v>311</v>
      </c>
      <c r="E139" s="8" t="s">
        <v>312</v>
      </c>
    </row>
    <row r="140" spans="2:5" x14ac:dyDescent="0.25">
      <c r="B140" s="6" t="s">
        <v>313</v>
      </c>
      <c r="C140" s="7" t="s">
        <v>16</v>
      </c>
      <c r="D140" s="10" t="s">
        <v>266</v>
      </c>
      <c r="E140" s="8" t="s">
        <v>43</v>
      </c>
    </row>
    <row r="141" spans="2:5" x14ac:dyDescent="0.25">
      <c r="B141" s="11" t="s">
        <v>314</v>
      </c>
      <c r="C141" s="7" t="s">
        <v>315</v>
      </c>
      <c r="D141" s="10" t="s">
        <v>283</v>
      </c>
      <c r="E141" s="8" t="s">
        <v>316</v>
      </c>
    </row>
    <row r="142" spans="2:5" x14ac:dyDescent="0.25">
      <c r="B142" s="11" t="s">
        <v>321</v>
      </c>
      <c r="C142" s="7" t="s">
        <v>320</v>
      </c>
      <c r="D142" s="7" t="s">
        <v>319</v>
      </c>
      <c r="E142" s="8" t="s">
        <v>318</v>
      </c>
    </row>
    <row r="143" spans="2:5" x14ac:dyDescent="0.25">
      <c r="B143" s="6" t="s">
        <v>322</v>
      </c>
      <c r="C143" s="7" t="s">
        <v>16</v>
      </c>
      <c r="D143" s="7" t="s">
        <v>311</v>
      </c>
      <c r="E143" s="8" t="s">
        <v>323</v>
      </c>
    </row>
    <row r="144" spans="2:5" x14ac:dyDescent="0.25">
      <c r="B144" s="6" t="s">
        <v>325</v>
      </c>
      <c r="C144" s="7" t="s">
        <v>16</v>
      </c>
      <c r="D144" s="7" t="s">
        <v>324</v>
      </c>
      <c r="E144" s="8" t="s">
        <v>281</v>
      </c>
    </row>
    <row r="145" spans="1:5" x14ac:dyDescent="0.25">
      <c r="B145" s="6" t="s">
        <v>326</v>
      </c>
      <c r="C145" s="7" t="s">
        <v>16</v>
      </c>
      <c r="D145" s="7" t="s">
        <v>327</v>
      </c>
      <c r="E145" s="8" t="s">
        <v>328</v>
      </c>
    </row>
    <row r="146" spans="1:5" ht="15.75" thickBot="1" x14ac:dyDescent="0.3">
      <c r="B146" s="27" t="s">
        <v>329</v>
      </c>
      <c r="C146" s="19" t="s">
        <v>16</v>
      </c>
      <c r="D146" s="19" t="s">
        <v>141</v>
      </c>
      <c r="E146" s="20" t="s">
        <v>198</v>
      </c>
    </row>
    <row r="147" spans="1:5" x14ac:dyDescent="0.25">
      <c r="A147">
        <v>9</v>
      </c>
      <c r="B147" s="12" t="s">
        <v>330</v>
      </c>
      <c r="C147" s="4" t="s">
        <v>331</v>
      </c>
      <c r="D147" s="4" t="s">
        <v>209</v>
      </c>
      <c r="E147" s="5" t="s">
        <v>332</v>
      </c>
    </row>
    <row r="148" spans="1:5" x14ac:dyDescent="0.25">
      <c r="B148" s="11" t="s">
        <v>334</v>
      </c>
      <c r="C148" s="7" t="s">
        <v>16</v>
      </c>
      <c r="D148" s="7" t="s">
        <v>113</v>
      </c>
      <c r="E148" s="8" t="s">
        <v>333</v>
      </c>
    </row>
    <row r="149" spans="1:5" x14ac:dyDescent="0.25">
      <c r="B149" s="6" t="s">
        <v>335</v>
      </c>
      <c r="C149" s="7" t="s">
        <v>9</v>
      </c>
      <c r="D149" s="7" t="s">
        <v>209</v>
      </c>
      <c r="E149" s="8" t="s">
        <v>336</v>
      </c>
    </row>
    <row r="150" spans="1:5" ht="15.75" thickBot="1" x14ac:dyDescent="0.3">
      <c r="B150" s="18" t="s">
        <v>338</v>
      </c>
      <c r="C150" s="19" t="s">
        <v>92</v>
      </c>
      <c r="D150" s="19" t="s">
        <v>263</v>
      </c>
      <c r="E150" s="20" t="s">
        <v>337</v>
      </c>
    </row>
    <row r="151" spans="1:5" x14ac:dyDescent="0.25">
      <c r="A151">
        <v>14</v>
      </c>
      <c r="B151" s="12" t="s">
        <v>339</v>
      </c>
      <c r="C151" s="4" t="s">
        <v>353</v>
      </c>
      <c r="D151" s="4" t="s">
        <v>354</v>
      </c>
      <c r="E151" s="5" t="s">
        <v>364</v>
      </c>
    </row>
    <row r="152" spans="1:5" x14ac:dyDescent="0.25">
      <c r="B152" s="11" t="s">
        <v>340</v>
      </c>
      <c r="C152" s="7" t="s">
        <v>16</v>
      </c>
      <c r="D152" s="7" t="s">
        <v>141</v>
      </c>
      <c r="E152" s="8" t="s">
        <v>364</v>
      </c>
    </row>
    <row r="153" spans="1:5" x14ac:dyDescent="0.25">
      <c r="B153" s="6" t="s">
        <v>341</v>
      </c>
      <c r="C153" s="7" t="s">
        <v>16</v>
      </c>
      <c r="D153" s="7" t="s">
        <v>355</v>
      </c>
      <c r="E153" s="8" t="s">
        <v>365</v>
      </c>
    </row>
    <row r="154" spans="1:5" x14ac:dyDescent="0.25">
      <c r="B154" s="11" t="s">
        <v>342</v>
      </c>
      <c r="C154" s="7" t="s">
        <v>9</v>
      </c>
      <c r="D154" s="7" t="s">
        <v>239</v>
      </c>
      <c r="E154" s="8" t="s">
        <v>366</v>
      </c>
    </row>
    <row r="155" spans="1:5" x14ac:dyDescent="0.25">
      <c r="B155" s="11" t="s">
        <v>343</v>
      </c>
      <c r="C155" s="7" t="s">
        <v>16</v>
      </c>
      <c r="D155" s="7" t="s">
        <v>356</v>
      </c>
      <c r="E155" s="8" t="s">
        <v>367</v>
      </c>
    </row>
    <row r="156" spans="1:5" x14ac:dyDescent="0.25">
      <c r="B156" s="6" t="s">
        <v>344</v>
      </c>
      <c r="C156" s="7" t="s">
        <v>353</v>
      </c>
      <c r="D156" s="7" t="s">
        <v>357</v>
      </c>
      <c r="E156" s="8" t="s">
        <v>367</v>
      </c>
    </row>
    <row r="157" spans="1:5" x14ac:dyDescent="0.25">
      <c r="B157" s="9" t="s">
        <v>345</v>
      </c>
      <c r="C157" s="7" t="s">
        <v>9</v>
      </c>
      <c r="D157" s="7" t="s">
        <v>358</v>
      </c>
      <c r="E157" s="8" t="s">
        <v>368</v>
      </c>
    </row>
    <row r="158" spans="1:5" x14ac:dyDescent="0.25">
      <c r="B158" s="11" t="s">
        <v>346</v>
      </c>
      <c r="C158" s="7" t="s">
        <v>353</v>
      </c>
      <c r="D158" s="10" t="s">
        <v>359</v>
      </c>
      <c r="E158" s="8" t="s">
        <v>369</v>
      </c>
    </row>
    <row r="159" spans="1:5" x14ac:dyDescent="0.25">
      <c r="B159" s="11" t="s">
        <v>347</v>
      </c>
      <c r="C159" s="7" t="s">
        <v>58</v>
      </c>
      <c r="D159" s="10" t="s">
        <v>121</v>
      </c>
      <c r="E159" s="8" t="s">
        <v>369</v>
      </c>
    </row>
    <row r="160" spans="1:5" x14ac:dyDescent="0.25">
      <c r="B160" s="11" t="s">
        <v>348</v>
      </c>
      <c r="C160" s="7" t="s">
        <v>9</v>
      </c>
      <c r="D160" s="7" t="s">
        <v>360</v>
      </c>
      <c r="E160" s="8" t="s">
        <v>370</v>
      </c>
    </row>
    <row r="161" spans="2:5" x14ac:dyDescent="0.25">
      <c r="B161" s="11" t="s">
        <v>349</v>
      </c>
      <c r="C161" s="7" t="s">
        <v>16</v>
      </c>
      <c r="D161" s="7" t="s">
        <v>361</v>
      </c>
      <c r="E161" s="8" t="s">
        <v>305</v>
      </c>
    </row>
    <row r="162" spans="2:5" x14ac:dyDescent="0.25">
      <c r="B162" s="11" t="s">
        <v>350</v>
      </c>
      <c r="C162" s="7" t="s">
        <v>16</v>
      </c>
      <c r="D162" s="7" t="s">
        <v>362</v>
      </c>
      <c r="E162" s="8" t="s">
        <v>371</v>
      </c>
    </row>
    <row r="163" spans="2:5" x14ac:dyDescent="0.25">
      <c r="B163" s="6" t="s">
        <v>351</v>
      </c>
      <c r="C163" s="7" t="s">
        <v>16</v>
      </c>
      <c r="D163" s="7" t="s">
        <v>104</v>
      </c>
      <c r="E163" s="8" t="s">
        <v>372</v>
      </c>
    </row>
    <row r="164" spans="2:5" x14ac:dyDescent="0.25">
      <c r="B164" s="6" t="s">
        <v>352</v>
      </c>
      <c r="C164" s="7" t="s">
        <v>16</v>
      </c>
      <c r="D164" s="7" t="s">
        <v>363</v>
      </c>
      <c r="E164" s="8" t="s">
        <v>373</v>
      </c>
    </row>
    <row r="165" spans="2:5" x14ac:dyDescent="0.25">
      <c r="B165" s="9" t="s">
        <v>374</v>
      </c>
      <c r="C165" s="7" t="s">
        <v>16</v>
      </c>
      <c r="D165" s="7" t="s">
        <v>397</v>
      </c>
      <c r="E165" s="8" t="s">
        <v>396</v>
      </c>
    </row>
    <row r="166" spans="2:5" x14ac:dyDescent="0.25">
      <c r="B166" s="6" t="s">
        <v>375</v>
      </c>
      <c r="C166" s="7" t="s">
        <v>16</v>
      </c>
      <c r="D166" s="10" t="s">
        <v>362</v>
      </c>
      <c r="E166" s="8" t="s">
        <v>398</v>
      </c>
    </row>
    <row r="167" spans="2:5" x14ac:dyDescent="0.25">
      <c r="B167" s="11" t="s">
        <v>376</v>
      </c>
      <c r="C167" s="7" t="s">
        <v>16</v>
      </c>
      <c r="D167" s="10" t="s">
        <v>361</v>
      </c>
      <c r="E167" s="8" t="s">
        <v>399</v>
      </c>
    </row>
    <row r="168" spans="2:5" x14ac:dyDescent="0.25">
      <c r="B168" s="11" t="s">
        <v>377</v>
      </c>
      <c r="C168" s="7" t="s">
        <v>331</v>
      </c>
      <c r="D168" s="7" t="s">
        <v>400</v>
      </c>
      <c r="E168" s="8" t="s">
        <v>401</v>
      </c>
    </row>
    <row r="169" spans="2:5" x14ac:dyDescent="0.25">
      <c r="B169" s="6" t="s">
        <v>378</v>
      </c>
      <c r="C169" s="7" t="s">
        <v>16</v>
      </c>
      <c r="D169" s="7" t="s">
        <v>402</v>
      </c>
      <c r="E169" s="8" t="s">
        <v>401</v>
      </c>
    </row>
    <row r="170" spans="2:5" x14ac:dyDescent="0.25">
      <c r="B170" s="6" t="s">
        <v>379</v>
      </c>
      <c r="C170" s="7" t="s">
        <v>394</v>
      </c>
      <c r="D170" s="7" t="s">
        <v>403</v>
      </c>
      <c r="E170" s="8" t="s">
        <v>404</v>
      </c>
    </row>
    <row r="171" spans="2:5" x14ac:dyDescent="0.25">
      <c r="B171" s="6" t="s">
        <v>380</v>
      </c>
      <c r="C171" s="7" t="s">
        <v>16</v>
      </c>
      <c r="D171" s="7" t="s">
        <v>405</v>
      </c>
      <c r="E171" s="8" t="s">
        <v>404</v>
      </c>
    </row>
    <row r="172" spans="2:5" x14ac:dyDescent="0.25">
      <c r="B172" s="6" t="s">
        <v>381</v>
      </c>
      <c r="C172" s="7" t="s">
        <v>16</v>
      </c>
      <c r="D172" s="7" t="s">
        <v>406</v>
      </c>
      <c r="E172" s="8" t="s">
        <v>407</v>
      </c>
    </row>
    <row r="173" spans="2:5" x14ac:dyDescent="0.25">
      <c r="B173" s="6" t="s">
        <v>382</v>
      </c>
      <c r="C173" s="7" t="s">
        <v>16</v>
      </c>
      <c r="D173" s="7" t="s">
        <v>363</v>
      </c>
      <c r="E173" s="8" t="s">
        <v>408</v>
      </c>
    </row>
    <row r="174" spans="2:5" x14ac:dyDescent="0.25">
      <c r="B174" s="6" t="s">
        <v>383</v>
      </c>
      <c r="C174" s="7" t="s">
        <v>16</v>
      </c>
      <c r="D174" s="7" t="s">
        <v>397</v>
      </c>
      <c r="E174" s="8" t="s">
        <v>409</v>
      </c>
    </row>
    <row r="175" spans="2:5" x14ac:dyDescent="0.25">
      <c r="B175" s="6" t="s">
        <v>384</v>
      </c>
      <c r="C175" s="7" t="s">
        <v>16</v>
      </c>
      <c r="D175" s="7" t="s">
        <v>411</v>
      </c>
      <c r="E175" s="8" t="s">
        <v>410</v>
      </c>
    </row>
    <row r="176" spans="2:5" x14ac:dyDescent="0.25">
      <c r="B176" s="11" t="s">
        <v>385</v>
      </c>
      <c r="C176" s="7" t="s">
        <v>16</v>
      </c>
      <c r="D176" s="7" t="s">
        <v>412</v>
      </c>
      <c r="E176" s="8" t="s">
        <v>413</v>
      </c>
    </row>
    <row r="177" spans="1:5" x14ac:dyDescent="0.25">
      <c r="B177" s="6" t="s">
        <v>386</v>
      </c>
      <c r="C177" s="7" t="s">
        <v>16</v>
      </c>
      <c r="D177" s="7" t="s">
        <v>415</v>
      </c>
      <c r="E177" s="8" t="s">
        <v>414</v>
      </c>
    </row>
    <row r="178" spans="1:5" x14ac:dyDescent="0.25">
      <c r="B178" s="11" t="s">
        <v>387</v>
      </c>
      <c r="C178" s="7" t="s">
        <v>16</v>
      </c>
      <c r="D178" s="7" t="s">
        <v>416</v>
      </c>
      <c r="E178" s="8" t="s">
        <v>417</v>
      </c>
    </row>
    <row r="179" spans="1:5" x14ac:dyDescent="0.25">
      <c r="B179" s="11" t="s">
        <v>388</v>
      </c>
      <c r="C179" s="7" t="s">
        <v>395</v>
      </c>
      <c r="D179" s="7" t="s">
        <v>212</v>
      </c>
      <c r="E179" s="8" t="s">
        <v>418</v>
      </c>
    </row>
    <row r="180" spans="1:5" x14ac:dyDescent="0.25">
      <c r="B180" s="6" t="s">
        <v>389</v>
      </c>
      <c r="C180" s="7" t="s">
        <v>16</v>
      </c>
      <c r="D180" s="7" t="s">
        <v>419</v>
      </c>
      <c r="E180" s="8" t="s">
        <v>332</v>
      </c>
    </row>
    <row r="181" spans="1:5" x14ac:dyDescent="0.25">
      <c r="B181" s="17" t="s">
        <v>390</v>
      </c>
      <c r="C181" s="7" t="s">
        <v>58</v>
      </c>
      <c r="D181" s="7" t="s">
        <v>421</v>
      </c>
      <c r="E181" s="8" t="s">
        <v>420</v>
      </c>
    </row>
    <row r="182" spans="1:5" x14ac:dyDescent="0.25">
      <c r="B182" s="17" t="s">
        <v>391</v>
      </c>
      <c r="C182" s="7" t="s">
        <v>9</v>
      </c>
      <c r="D182" s="7" t="s">
        <v>360</v>
      </c>
      <c r="E182" s="8" t="s">
        <v>422</v>
      </c>
    </row>
    <row r="183" spans="1:5" x14ac:dyDescent="0.25">
      <c r="B183" s="17" t="s">
        <v>392</v>
      </c>
      <c r="C183" s="7" t="s">
        <v>16</v>
      </c>
      <c r="D183" s="7" t="s">
        <v>402</v>
      </c>
      <c r="E183" s="8" t="s">
        <v>312</v>
      </c>
    </row>
    <row r="184" spans="1:5" ht="15.75" thickBot="1" x14ac:dyDescent="0.3">
      <c r="B184" s="30" t="s">
        <v>393</v>
      </c>
      <c r="C184" s="19" t="s">
        <v>16</v>
      </c>
      <c r="D184" s="19" t="s">
        <v>423</v>
      </c>
      <c r="E184" s="20" t="s">
        <v>424</v>
      </c>
    </row>
    <row r="185" spans="1:5" x14ac:dyDescent="0.25">
      <c r="A185">
        <v>15</v>
      </c>
      <c r="B185" s="26" t="s">
        <v>436</v>
      </c>
      <c r="C185" s="21" t="s">
        <v>16</v>
      </c>
      <c r="D185" s="21" t="s">
        <v>444</v>
      </c>
      <c r="E185" s="22" t="s">
        <v>447</v>
      </c>
    </row>
    <row r="186" spans="1:5" x14ac:dyDescent="0.25">
      <c r="B186" s="11" t="s">
        <v>437</v>
      </c>
      <c r="C186" s="7" t="s">
        <v>16</v>
      </c>
      <c r="D186" s="7" t="s">
        <v>445</v>
      </c>
      <c r="E186" s="8" t="s">
        <v>446</v>
      </c>
    </row>
    <row r="187" spans="1:5" x14ac:dyDescent="0.25">
      <c r="B187" s="6" t="s">
        <v>438</v>
      </c>
      <c r="C187" s="7" t="s">
        <v>16</v>
      </c>
      <c r="D187" s="7" t="s">
        <v>440</v>
      </c>
      <c r="E187" s="8" t="s">
        <v>441</v>
      </c>
    </row>
    <row r="188" spans="1:5" ht="15.75" thickBot="1" x14ac:dyDescent="0.3">
      <c r="B188" s="18" t="s">
        <v>439</v>
      </c>
      <c r="C188" s="19" t="s">
        <v>16</v>
      </c>
      <c r="D188" s="19" t="s">
        <v>442</v>
      </c>
      <c r="E188" s="20" t="s">
        <v>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8"/>
  <sheetViews>
    <sheetView topLeftCell="A3" workbookViewId="0">
      <selection activeCell="B3" sqref="B3:E26"/>
    </sheetView>
  </sheetViews>
  <sheetFormatPr defaultRowHeight="15" x14ac:dyDescent="0.25"/>
  <cols>
    <col min="2" max="2" width="21.28515625" customWidth="1"/>
    <col min="3" max="3" width="28.5703125" customWidth="1"/>
    <col min="4" max="4" width="22.28515625" customWidth="1"/>
    <col min="5" max="5" width="27.5703125" customWidth="1"/>
  </cols>
  <sheetData>
    <row r="1" spans="2:5" ht="15.75" thickBot="1" x14ac:dyDescent="0.3"/>
    <row r="2" spans="2:5" ht="15.75" thickBot="1" x14ac:dyDescent="0.3">
      <c r="B2" s="1" t="s">
        <v>448</v>
      </c>
      <c r="C2" s="2" t="s">
        <v>449</v>
      </c>
      <c r="D2" s="1" t="s">
        <v>450</v>
      </c>
      <c r="E2" s="1" t="s">
        <v>451</v>
      </c>
    </row>
    <row r="3" spans="2:5" x14ac:dyDescent="0.25">
      <c r="B3" s="12" t="str">
        <f>"04.01.03"</f>
        <v>04.01.03</v>
      </c>
      <c r="C3" s="4" t="s">
        <v>9</v>
      </c>
      <c r="D3" s="15" t="s">
        <v>40</v>
      </c>
      <c r="E3" s="5" t="s">
        <v>53</v>
      </c>
    </row>
    <row r="4" spans="2:5" x14ac:dyDescent="0.25">
      <c r="B4" s="11" t="s">
        <v>47</v>
      </c>
      <c r="C4" s="7" t="s">
        <v>16</v>
      </c>
      <c r="D4" s="10" t="s">
        <v>26</v>
      </c>
      <c r="E4" s="8" t="s">
        <v>48</v>
      </c>
    </row>
    <row r="5" spans="2:5" x14ac:dyDescent="0.25">
      <c r="B5" s="6" t="s">
        <v>55</v>
      </c>
      <c r="C5" s="7" t="s">
        <v>16</v>
      </c>
      <c r="D5" s="10" t="s">
        <v>56</v>
      </c>
      <c r="E5" s="8" t="s">
        <v>57</v>
      </c>
    </row>
    <row r="6" spans="2:5" x14ac:dyDescent="0.25">
      <c r="B6" s="11" t="s">
        <v>73</v>
      </c>
      <c r="C6" s="7" t="s">
        <v>32</v>
      </c>
      <c r="D6" s="10" t="s">
        <v>33</v>
      </c>
      <c r="E6" s="8" t="s">
        <v>74</v>
      </c>
    </row>
    <row r="7" spans="2:5" x14ac:dyDescent="0.25">
      <c r="B7" s="11" t="s">
        <v>75</v>
      </c>
      <c r="C7" s="7" t="s">
        <v>16</v>
      </c>
      <c r="D7" s="10" t="s">
        <v>76</v>
      </c>
      <c r="E7" s="8" t="s">
        <v>77</v>
      </c>
    </row>
    <row r="8" spans="2:5" x14ac:dyDescent="0.25">
      <c r="B8" s="11" t="str">
        <f>"05.16.01"</f>
        <v>05.16.01</v>
      </c>
      <c r="C8" s="7" t="s">
        <v>16</v>
      </c>
      <c r="D8" s="10" t="s">
        <v>26</v>
      </c>
      <c r="E8" s="8" t="s">
        <v>44</v>
      </c>
    </row>
    <row r="9" spans="2:5" x14ac:dyDescent="0.25">
      <c r="B9" s="6" t="s">
        <v>49</v>
      </c>
      <c r="C9" s="7" t="s">
        <v>50</v>
      </c>
      <c r="D9" s="10" t="s">
        <v>51</v>
      </c>
      <c r="E9" s="8" t="s">
        <v>52</v>
      </c>
    </row>
    <row r="10" spans="2:5" x14ac:dyDescent="0.25">
      <c r="B10" s="7" t="str">
        <f>"07.01.01."</f>
        <v>07.01.01.</v>
      </c>
      <c r="C10" s="7" t="s">
        <v>9</v>
      </c>
      <c r="D10" s="10" t="s">
        <v>45</v>
      </c>
      <c r="E10" s="7" t="s">
        <v>46</v>
      </c>
    </row>
    <row r="11" spans="2:5" x14ac:dyDescent="0.25">
      <c r="B11" s="7" t="s">
        <v>19</v>
      </c>
      <c r="C11" s="7" t="s">
        <v>9</v>
      </c>
      <c r="D11" s="7" t="s">
        <v>20</v>
      </c>
      <c r="E11" s="7" t="s">
        <v>21</v>
      </c>
    </row>
    <row r="12" spans="2:5" x14ac:dyDescent="0.25">
      <c r="B12" s="7" t="s">
        <v>31</v>
      </c>
      <c r="C12" s="7" t="s">
        <v>32</v>
      </c>
      <c r="D12" s="7" t="s">
        <v>33</v>
      </c>
      <c r="E12" s="7" t="s">
        <v>34</v>
      </c>
    </row>
    <row r="13" spans="2:5" x14ac:dyDescent="0.25">
      <c r="B13" s="7" t="str">
        <f>"07.16.06"</f>
        <v>07.16.06</v>
      </c>
      <c r="C13" s="7" t="s">
        <v>9</v>
      </c>
      <c r="D13" s="7" t="s">
        <v>35</v>
      </c>
      <c r="E13" s="7" t="s">
        <v>36</v>
      </c>
    </row>
    <row r="14" spans="2:5" x14ac:dyDescent="0.25">
      <c r="B14" s="14" t="s">
        <v>37</v>
      </c>
      <c r="C14" s="7" t="s">
        <v>9</v>
      </c>
      <c r="D14" s="7" t="s">
        <v>38</v>
      </c>
      <c r="E14" s="7" t="s">
        <v>39</v>
      </c>
    </row>
    <row r="15" spans="2:5" x14ac:dyDescent="0.25">
      <c r="B15" s="13" t="str">
        <f>"07.16.08"</f>
        <v>07.16.08</v>
      </c>
      <c r="C15" s="7" t="s">
        <v>9</v>
      </c>
      <c r="D15" s="10" t="s">
        <v>40</v>
      </c>
      <c r="E15" s="7" t="s">
        <v>41</v>
      </c>
    </row>
    <row r="16" spans="2:5" x14ac:dyDescent="0.25">
      <c r="B16" s="7" t="str">
        <f>"07.16.09"</f>
        <v>07.16.09</v>
      </c>
      <c r="C16" s="7" t="s">
        <v>16</v>
      </c>
      <c r="D16" s="10" t="s">
        <v>42</v>
      </c>
      <c r="E16" s="7" t="s">
        <v>43</v>
      </c>
    </row>
    <row r="17" spans="2:5" x14ac:dyDescent="0.25">
      <c r="B17" s="13" t="str">
        <f>"08.01.01"</f>
        <v>08.01.01</v>
      </c>
      <c r="C17" s="7" t="s">
        <v>58</v>
      </c>
      <c r="D17" s="10" t="s">
        <v>59</v>
      </c>
      <c r="E17" s="7" t="s">
        <v>60</v>
      </c>
    </row>
    <row r="18" spans="2:5" x14ac:dyDescent="0.25">
      <c r="B18" s="7" t="s">
        <v>61</v>
      </c>
      <c r="C18" s="7" t="s">
        <v>16</v>
      </c>
      <c r="D18" s="10" t="s">
        <v>62</v>
      </c>
      <c r="E18" s="7" t="s">
        <v>63</v>
      </c>
    </row>
    <row r="19" spans="2:5" x14ac:dyDescent="0.25">
      <c r="B19" s="13" t="s">
        <v>64</v>
      </c>
      <c r="C19" s="7" t="s">
        <v>16</v>
      </c>
      <c r="D19" s="10" t="s">
        <v>62</v>
      </c>
      <c r="E19" s="7" t="s">
        <v>65</v>
      </c>
    </row>
    <row r="20" spans="2:5" x14ac:dyDescent="0.25">
      <c r="B20" s="13" t="str">
        <f>"10.12.01"</f>
        <v>10.12.01</v>
      </c>
      <c r="C20" s="7" t="s">
        <v>16</v>
      </c>
      <c r="D20" s="10" t="s">
        <v>71</v>
      </c>
      <c r="E20" s="7" t="s">
        <v>72</v>
      </c>
    </row>
    <row r="21" spans="2:5" x14ac:dyDescent="0.25">
      <c r="B21" s="13" t="s">
        <v>69</v>
      </c>
      <c r="C21" s="7" t="s">
        <v>16</v>
      </c>
      <c r="D21" s="10" t="s">
        <v>42</v>
      </c>
      <c r="E21" s="7" t="s">
        <v>70</v>
      </c>
    </row>
    <row r="22" spans="2:5" x14ac:dyDescent="0.25">
      <c r="B22" s="13" t="s">
        <v>66</v>
      </c>
      <c r="C22" s="7" t="s">
        <v>16</v>
      </c>
      <c r="D22" s="10" t="s">
        <v>67</v>
      </c>
      <c r="E22" s="7" t="s">
        <v>68</v>
      </c>
    </row>
    <row r="23" spans="2:5" x14ac:dyDescent="0.25">
      <c r="B23" s="7" t="s">
        <v>23</v>
      </c>
      <c r="C23" s="7" t="s">
        <v>16</v>
      </c>
      <c r="D23" s="7" t="s">
        <v>24</v>
      </c>
      <c r="E23" s="7" t="s">
        <v>22</v>
      </c>
    </row>
    <row r="24" spans="2:5" x14ac:dyDescent="0.25">
      <c r="B24" s="7" t="s">
        <v>25</v>
      </c>
      <c r="C24" s="7" t="s">
        <v>16</v>
      </c>
      <c r="D24" s="7" t="s">
        <v>26</v>
      </c>
      <c r="E24" s="7" t="s">
        <v>27</v>
      </c>
    </row>
    <row r="25" spans="2:5" x14ac:dyDescent="0.25">
      <c r="B25" s="7" t="s">
        <v>30</v>
      </c>
      <c r="C25" s="7" t="s">
        <v>16</v>
      </c>
      <c r="D25" s="7" t="s">
        <v>29</v>
      </c>
      <c r="E25" s="7" t="s">
        <v>28</v>
      </c>
    </row>
    <row r="26" spans="2:5" x14ac:dyDescent="0.25">
      <c r="B26" s="13" t="s">
        <v>428</v>
      </c>
      <c r="C26" s="7" t="s">
        <v>16</v>
      </c>
      <c r="D26" s="10" t="s">
        <v>26</v>
      </c>
      <c r="E26" s="7" t="s">
        <v>27</v>
      </c>
    </row>
    <row r="27" spans="2:5" x14ac:dyDescent="0.25">
      <c r="B27" s="13"/>
      <c r="C27" s="7"/>
      <c r="D27" s="10"/>
      <c r="E27" s="7"/>
    </row>
    <row r="28" spans="2:5" x14ac:dyDescent="0.25">
      <c r="B28" s="13"/>
      <c r="C28" s="7"/>
      <c r="D28" s="10"/>
      <c r="E28" s="7"/>
    </row>
  </sheetData>
  <sortState xmlns:xlrd2="http://schemas.microsoft.com/office/spreadsheetml/2017/richdata2" ref="B3:E26">
    <sortCondition ref="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7"/>
  <sheetViews>
    <sheetView workbookViewId="0">
      <selection activeCell="B3" sqref="B3:E12"/>
    </sheetView>
  </sheetViews>
  <sheetFormatPr defaultRowHeight="15" x14ac:dyDescent="0.25"/>
  <cols>
    <col min="2" max="2" width="17.42578125" customWidth="1"/>
    <col min="3" max="3" width="27" customWidth="1"/>
    <col min="4" max="4" width="17.5703125" customWidth="1"/>
    <col min="5" max="5" width="23.5703125" customWidth="1"/>
  </cols>
  <sheetData>
    <row r="1" spans="2:5" ht="15.75" thickBot="1" x14ac:dyDescent="0.3"/>
    <row r="2" spans="2:5" ht="15.75" thickBot="1" x14ac:dyDescent="0.3">
      <c r="B2" s="1" t="s">
        <v>448</v>
      </c>
      <c r="C2" s="2" t="s">
        <v>449</v>
      </c>
      <c r="D2" s="1" t="s">
        <v>450</v>
      </c>
      <c r="E2" s="1" t="s">
        <v>451</v>
      </c>
    </row>
    <row r="3" spans="2:5" x14ac:dyDescent="0.25">
      <c r="B3" s="3" t="s">
        <v>78</v>
      </c>
      <c r="C3" s="4" t="s">
        <v>16</v>
      </c>
      <c r="D3" s="4" t="s">
        <v>82</v>
      </c>
      <c r="E3" s="5" t="s">
        <v>79</v>
      </c>
    </row>
    <row r="4" spans="2:5" x14ac:dyDescent="0.25">
      <c r="B4" s="6" t="s">
        <v>80</v>
      </c>
      <c r="C4" s="7" t="s">
        <v>81</v>
      </c>
      <c r="D4" s="7" t="s">
        <v>83</v>
      </c>
      <c r="E4" s="8" t="s">
        <v>84</v>
      </c>
    </row>
    <row r="5" spans="2:5" x14ac:dyDescent="0.25">
      <c r="B5" s="6" t="s">
        <v>87</v>
      </c>
      <c r="C5" s="7"/>
      <c r="D5" s="7" t="s">
        <v>85</v>
      </c>
      <c r="E5" s="8" t="s">
        <v>86</v>
      </c>
    </row>
    <row r="6" spans="2:5" x14ac:dyDescent="0.25">
      <c r="B6" s="6" t="s">
        <v>88</v>
      </c>
      <c r="C6" s="7" t="s">
        <v>16</v>
      </c>
      <c r="D6" s="7" t="s">
        <v>89</v>
      </c>
      <c r="E6" s="8" t="s">
        <v>90</v>
      </c>
    </row>
    <row r="7" spans="2:5" x14ac:dyDescent="0.25">
      <c r="B7" s="6" t="s">
        <v>91</v>
      </c>
      <c r="C7" s="7" t="s">
        <v>92</v>
      </c>
      <c r="D7" s="7" t="s">
        <v>93</v>
      </c>
      <c r="E7" s="8" t="s">
        <v>94</v>
      </c>
    </row>
    <row r="8" spans="2:5" x14ac:dyDescent="0.25">
      <c r="B8" s="6" t="s">
        <v>95</v>
      </c>
      <c r="C8" s="7" t="s">
        <v>92</v>
      </c>
      <c r="D8" s="7" t="s">
        <v>96</v>
      </c>
      <c r="E8" s="8" t="s">
        <v>86</v>
      </c>
    </row>
    <row r="9" spans="2:5" x14ac:dyDescent="0.25">
      <c r="B9" s="9" t="s">
        <v>97</v>
      </c>
      <c r="C9" s="7" t="s">
        <v>50</v>
      </c>
      <c r="D9" s="7" t="s">
        <v>98</v>
      </c>
      <c r="E9" s="8" t="s">
        <v>99</v>
      </c>
    </row>
    <row r="10" spans="2:5" x14ac:dyDescent="0.25">
      <c r="B10" s="7" t="s">
        <v>100</v>
      </c>
      <c r="C10" s="7" t="s">
        <v>92</v>
      </c>
      <c r="D10" s="10" t="s">
        <v>101</v>
      </c>
      <c r="E10" s="7" t="s">
        <v>102</v>
      </c>
    </row>
    <row r="11" spans="2:5" x14ac:dyDescent="0.25">
      <c r="B11" s="7" t="s">
        <v>103</v>
      </c>
      <c r="C11" s="7" t="s">
        <v>16</v>
      </c>
      <c r="D11" s="10" t="s">
        <v>104</v>
      </c>
      <c r="E11" s="7" t="s">
        <v>105</v>
      </c>
    </row>
    <row r="12" spans="2:5" x14ac:dyDescent="0.25">
      <c r="B12" s="7" t="s">
        <v>106</v>
      </c>
      <c r="C12" s="7" t="s">
        <v>16</v>
      </c>
      <c r="D12" s="10" t="s">
        <v>107</v>
      </c>
      <c r="E12" s="7" t="s">
        <v>108</v>
      </c>
    </row>
    <row r="13" spans="2:5" x14ac:dyDescent="0.25">
      <c r="B13" s="7"/>
      <c r="C13" s="7"/>
      <c r="D13" s="10"/>
      <c r="E13" s="7"/>
    </row>
    <row r="14" spans="2:5" x14ac:dyDescent="0.25">
      <c r="B14" s="7"/>
      <c r="C14" s="7"/>
      <c r="D14" s="10"/>
      <c r="E14" s="7"/>
    </row>
    <row r="15" spans="2:5" x14ac:dyDescent="0.25">
      <c r="B15" s="7"/>
      <c r="C15" s="7"/>
      <c r="D15" s="10"/>
      <c r="E15" s="7"/>
    </row>
    <row r="16" spans="2:5" x14ac:dyDescent="0.25">
      <c r="B16" s="7"/>
      <c r="C16" s="7"/>
      <c r="D16" s="10"/>
      <c r="E16" s="7"/>
    </row>
    <row r="17" spans="2:5" x14ac:dyDescent="0.25">
      <c r="B17" s="7"/>
      <c r="C17" s="7"/>
      <c r="D17" s="10"/>
      <c r="E1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36"/>
  <sheetViews>
    <sheetView workbookViewId="0">
      <selection activeCell="B3" sqref="B3:E17"/>
    </sheetView>
  </sheetViews>
  <sheetFormatPr defaultRowHeight="15" x14ac:dyDescent="0.25"/>
  <cols>
    <col min="2" max="2" width="17.7109375" customWidth="1"/>
    <col min="3" max="3" width="19.85546875" customWidth="1"/>
    <col min="4" max="4" width="18.5703125" customWidth="1"/>
    <col min="5" max="5" width="37.5703125" customWidth="1"/>
  </cols>
  <sheetData>
    <row r="1" spans="2:5" ht="15.75" thickBot="1" x14ac:dyDescent="0.3"/>
    <row r="2" spans="2:5" x14ac:dyDescent="0.25">
      <c r="B2" s="1" t="s">
        <v>448</v>
      </c>
      <c r="C2" s="2" t="s">
        <v>449</v>
      </c>
      <c r="D2" s="1" t="s">
        <v>450</v>
      </c>
      <c r="E2" s="1" t="s">
        <v>451</v>
      </c>
    </row>
    <row r="3" spans="2:5" x14ac:dyDescent="0.25">
      <c r="B3" s="11" t="str">
        <f>"04.09.01"</f>
        <v>04.09.01</v>
      </c>
      <c r="C3" s="7" t="s">
        <v>9</v>
      </c>
      <c r="D3" s="7" t="s">
        <v>115</v>
      </c>
      <c r="E3" s="8" t="s">
        <v>124</v>
      </c>
    </row>
    <row r="4" spans="2:5" x14ac:dyDescent="0.25">
      <c r="B4" s="6" t="s">
        <v>130</v>
      </c>
      <c r="C4" s="7" t="s">
        <v>131</v>
      </c>
      <c r="D4" s="10" t="s">
        <v>115</v>
      </c>
      <c r="E4" s="8" t="s">
        <v>132</v>
      </c>
    </row>
    <row r="5" spans="2:5" x14ac:dyDescent="0.25">
      <c r="B5" s="6" t="s">
        <v>117</v>
      </c>
      <c r="C5" s="7" t="s">
        <v>16</v>
      </c>
      <c r="D5" s="7" t="s">
        <v>118</v>
      </c>
      <c r="E5" s="8" t="s">
        <v>119</v>
      </c>
    </row>
    <row r="6" spans="2:5" x14ac:dyDescent="0.25">
      <c r="B6" s="6" t="s">
        <v>120</v>
      </c>
      <c r="C6" s="7" t="s">
        <v>123</v>
      </c>
      <c r="D6" s="7" t="s">
        <v>121</v>
      </c>
      <c r="E6" s="8" t="s">
        <v>122</v>
      </c>
    </row>
    <row r="7" spans="2:5" x14ac:dyDescent="0.25">
      <c r="B7" s="6" t="s">
        <v>54</v>
      </c>
      <c r="C7" s="7" t="s">
        <v>127</v>
      </c>
      <c r="D7" s="10" t="s">
        <v>128</v>
      </c>
      <c r="E7" s="8" t="s">
        <v>129</v>
      </c>
    </row>
    <row r="8" spans="2:5" x14ac:dyDescent="0.25">
      <c r="B8" s="11" t="str">
        <f>"05.01.01"</f>
        <v>05.01.01</v>
      </c>
      <c r="C8" s="7" t="s">
        <v>114</v>
      </c>
      <c r="D8" s="7" t="s">
        <v>115</v>
      </c>
      <c r="E8" s="8" t="s">
        <v>116</v>
      </c>
    </row>
    <row r="9" spans="2:5" x14ac:dyDescent="0.25">
      <c r="B9" s="7" t="s">
        <v>112</v>
      </c>
      <c r="C9" s="7" t="s">
        <v>16</v>
      </c>
      <c r="D9" s="7" t="s">
        <v>113</v>
      </c>
      <c r="E9" s="7" t="s">
        <v>111</v>
      </c>
    </row>
    <row r="10" spans="2:5" x14ac:dyDescent="0.25">
      <c r="B10" s="7" t="s">
        <v>142</v>
      </c>
      <c r="C10" s="7" t="s">
        <v>92</v>
      </c>
      <c r="D10" s="10" t="s">
        <v>143</v>
      </c>
      <c r="E10" s="7" t="s">
        <v>144</v>
      </c>
    </row>
    <row r="11" spans="2:5" ht="15.75" thickBot="1" x14ac:dyDescent="0.3">
      <c r="B11" s="6" t="s">
        <v>135</v>
      </c>
      <c r="C11" s="7" t="s">
        <v>16</v>
      </c>
      <c r="D11" s="10" t="s">
        <v>118</v>
      </c>
      <c r="E11" s="8" t="s">
        <v>136</v>
      </c>
    </row>
    <row r="12" spans="2:5" x14ac:dyDescent="0.25">
      <c r="B12" s="3" t="s">
        <v>109</v>
      </c>
      <c r="C12" s="4" t="s">
        <v>9</v>
      </c>
      <c r="D12" s="4" t="s">
        <v>110</v>
      </c>
      <c r="E12" s="5" t="s">
        <v>111</v>
      </c>
    </row>
    <row r="13" spans="2:5" x14ac:dyDescent="0.25">
      <c r="B13" s="14" t="s">
        <v>133</v>
      </c>
      <c r="C13" s="7" t="s">
        <v>16</v>
      </c>
      <c r="D13" s="7" t="s">
        <v>118</v>
      </c>
      <c r="E13" s="7" t="s">
        <v>134</v>
      </c>
    </row>
    <row r="14" spans="2:5" x14ac:dyDescent="0.25">
      <c r="B14" s="14" t="s">
        <v>140</v>
      </c>
      <c r="C14" s="7" t="s">
        <v>16</v>
      </c>
      <c r="D14" s="7" t="s">
        <v>141</v>
      </c>
      <c r="E14" s="7" t="s">
        <v>84</v>
      </c>
    </row>
    <row r="15" spans="2:5" x14ac:dyDescent="0.25">
      <c r="B15" s="9" t="s">
        <v>125</v>
      </c>
      <c r="C15" s="7" t="s">
        <v>9</v>
      </c>
      <c r="D15" s="7" t="s">
        <v>115</v>
      </c>
      <c r="E15" s="8" t="s">
        <v>126</v>
      </c>
    </row>
    <row r="16" spans="2:5" x14ac:dyDescent="0.25">
      <c r="B16" s="7" t="s">
        <v>137</v>
      </c>
      <c r="C16" s="7" t="s">
        <v>16</v>
      </c>
      <c r="D16" s="10" t="s">
        <v>138</v>
      </c>
      <c r="E16" s="7" t="s">
        <v>139</v>
      </c>
    </row>
    <row r="17" spans="2:5" x14ac:dyDescent="0.25">
      <c r="B17" s="7" t="s">
        <v>145</v>
      </c>
      <c r="C17" s="7" t="s">
        <v>9</v>
      </c>
      <c r="D17" s="10" t="s">
        <v>115</v>
      </c>
      <c r="E17" s="7" t="s">
        <v>146</v>
      </c>
    </row>
    <row r="18" spans="2:5" x14ac:dyDescent="0.25">
      <c r="B18" s="9"/>
      <c r="C18" s="7"/>
      <c r="D18" s="7"/>
      <c r="E18" s="8"/>
    </row>
    <row r="19" spans="2:5" x14ac:dyDescent="0.25">
      <c r="B19" s="7"/>
      <c r="C19" s="7"/>
      <c r="D19" s="10"/>
      <c r="E19" s="7"/>
    </row>
    <row r="20" spans="2:5" x14ac:dyDescent="0.25">
      <c r="B20" s="7"/>
      <c r="C20" s="7"/>
      <c r="D20" s="10"/>
      <c r="E20" s="7"/>
    </row>
    <row r="21" spans="2:5" x14ac:dyDescent="0.25">
      <c r="B21" s="9"/>
      <c r="C21" s="7"/>
      <c r="D21" s="7"/>
      <c r="E21" s="8"/>
    </row>
    <row r="22" spans="2:5" x14ac:dyDescent="0.25">
      <c r="B22" s="7"/>
      <c r="C22" s="7"/>
      <c r="D22" s="10"/>
      <c r="E22" s="7"/>
    </row>
    <row r="23" spans="2:5" x14ac:dyDescent="0.25">
      <c r="B23" s="7"/>
      <c r="C23" s="7"/>
      <c r="D23" s="10"/>
      <c r="E23" s="7"/>
    </row>
    <row r="24" spans="2:5" x14ac:dyDescent="0.25">
      <c r="B24" s="9"/>
      <c r="C24" s="7"/>
      <c r="D24" s="7"/>
      <c r="E24" s="8"/>
    </row>
    <row r="25" spans="2:5" x14ac:dyDescent="0.25">
      <c r="B25" s="7"/>
      <c r="C25" s="7"/>
      <c r="D25" s="10"/>
      <c r="E25" s="7"/>
    </row>
    <row r="26" spans="2:5" x14ac:dyDescent="0.25">
      <c r="B26" s="7"/>
      <c r="C26" s="7"/>
      <c r="D26" s="10"/>
      <c r="E26" s="7"/>
    </row>
    <row r="27" spans="2:5" x14ac:dyDescent="0.25">
      <c r="B27" s="9"/>
      <c r="C27" s="7"/>
      <c r="D27" s="7"/>
      <c r="E27" s="8"/>
    </row>
    <row r="28" spans="2:5" x14ac:dyDescent="0.25">
      <c r="B28" s="7"/>
      <c r="C28" s="7"/>
      <c r="D28" s="10"/>
      <c r="E28" s="7"/>
    </row>
    <row r="29" spans="2:5" x14ac:dyDescent="0.25">
      <c r="B29" s="7"/>
      <c r="C29" s="7"/>
      <c r="D29" s="10"/>
      <c r="E29" s="7"/>
    </row>
    <row r="30" spans="2:5" x14ac:dyDescent="0.25">
      <c r="B30" s="9"/>
      <c r="C30" s="7"/>
      <c r="D30" s="7"/>
      <c r="E30" s="8"/>
    </row>
    <row r="31" spans="2:5" x14ac:dyDescent="0.25">
      <c r="B31" s="7"/>
      <c r="C31" s="7"/>
      <c r="D31" s="10"/>
      <c r="E31" s="7"/>
    </row>
    <row r="32" spans="2:5" x14ac:dyDescent="0.25">
      <c r="B32" s="7"/>
      <c r="C32" s="7"/>
      <c r="D32" s="10"/>
      <c r="E32" s="7"/>
    </row>
    <row r="33" spans="2:5" x14ac:dyDescent="0.25">
      <c r="B33" s="9"/>
      <c r="C33" s="7"/>
      <c r="D33" s="7"/>
      <c r="E33" s="8"/>
    </row>
    <row r="34" spans="2:5" x14ac:dyDescent="0.25">
      <c r="B34" s="7"/>
      <c r="C34" s="7"/>
      <c r="D34" s="10"/>
      <c r="E34" s="7"/>
    </row>
    <row r="35" spans="2:5" x14ac:dyDescent="0.25">
      <c r="B35" s="7"/>
      <c r="C35" s="7"/>
      <c r="D35" s="10"/>
      <c r="E35" s="7"/>
    </row>
    <row r="36" spans="2:5" x14ac:dyDescent="0.25">
      <c r="B36" s="9"/>
      <c r="C36" s="7"/>
      <c r="D36" s="7"/>
      <c r="E36" s="8"/>
    </row>
  </sheetData>
  <sortState xmlns:xlrd2="http://schemas.microsoft.com/office/spreadsheetml/2017/richdata2" ref="B4:D16">
    <sortCondition ref="B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48"/>
  <sheetViews>
    <sheetView topLeftCell="B9" workbookViewId="0">
      <selection activeCell="B3" sqref="B3:E33"/>
    </sheetView>
  </sheetViews>
  <sheetFormatPr defaultRowHeight="15" x14ac:dyDescent="0.25"/>
  <cols>
    <col min="2" max="2" width="18.28515625" customWidth="1"/>
    <col min="3" max="3" width="21.28515625" customWidth="1"/>
    <col min="4" max="4" width="24.85546875" customWidth="1"/>
    <col min="5" max="5" width="54.7109375" customWidth="1"/>
  </cols>
  <sheetData>
    <row r="1" spans="2:5" ht="15.75" thickBot="1" x14ac:dyDescent="0.3"/>
    <row r="2" spans="2:5" ht="15.75" thickBot="1" x14ac:dyDescent="0.3">
      <c r="B2" s="1" t="s">
        <v>448</v>
      </c>
      <c r="C2" s="2" t="s">
        <v>449</v>
      </c>
      <c r="D2" s="1" t="s">
        <v>450</v>
      </c>
      <c r="E2" s="1" t="s">
        <v>451</v>
      </c>
    </row>
    <row r="3" spans="2:5" x14ac:dyDescent="0.25">
      <c r="B3" s="12" t="str">
        <f>"04.05.04"</f>
        <v>04.05.04</v>
      </c>
      <c r="C3" s="4" t="s">
        <v>123</v>
      </c>
      <c r="D3" s="4" t="s">
        <v>147</v>
      </c>
      <c r="E3" s="5" t="s">
        <v>148</v>
      </c>
    </row>
    <row r="4" spans="2:5" x14ac:dyDescent="0.25">
      <c r="B4" s="11" t="str">
        <f>"04.05.05"</f>
        <v>04.05.05</v>
      </c>
      <c r="C4" s="7" t="s">
        <v>16</v>
      </c>
      <c r="D4" s="7" t="s">
        <v>149</v>
      </c>
      <c r="E4" s="8" t="s">
        <v>150</v>
      </c>
    </row>
    <row r="5" spans="2:5" x14ac:dyDescent="0.25">
      <c r="B5" s="6" t="s">
        <v>151</v>
      </c>
      <c r="C5" s="7" t="s">
        <v>9</v>
      </c>
      <c r="D5" s="7" t="s">
        <v>152</v>
      </c>
      <c r="E5" s="8" t="s">
        <v>153</v>
      </c>
    </row>
    <row r="6" spans="2:5" x14ac:dyDescent="0.25">
      <c r="B6" s="11" t="str">
        <f>"04.05.06"</f>
        <v>04.05.06</v>
      </c>
      <c r="C6" s="7" t="s">
        <v>16</v>
      </c>
      <c r="D6" s="7" t="s">
        <v>154</v>
      </c>
      <c r="E6" s="8" t="s">
        <v>155</v>
      </c>
    </row>
    <row r="7" spans="2:5" x14ac:dyDescent="0.25">
      <c r="B7" s="11" t="str">
        <f>"04.05.07"</f>
        <v>04.05.07</v>
      </c>
      <c r="C7" s="7" t="s">
        <v>16</v>
      </c>
      <c r="D7" s="7" t="s">
        <v>156</v>
      </c>
      <c r="E7" s="8" t="s">
        <v>157</v>
      </c>
    </row>
    <row r="8" spans="2:5" x14ac:dyDescent="0.25">
      <c r="B8" s="6" t="str">
        <f>"04.05.08"</f>
        <v>04.05.08</v>
      </c>
      <c r="C8" s="7" t="s">
        <v>16</v>
      </c>
      <c r="D8" s="7" t="s">
        <v>158</v>
      </c>
      <c r="E8" s="8" t="s">
        <v>159</v>
      </c>
    </row>
    <row r="9" spans="2:5" x14ac:dyDescent="0.25">
      <c r="B9" s="9" t="s">
        <v>160</v>
      </c>
      <c r="C9" s="7" t="s">
        <v>16</v>
      </c>
      <c r="D9" s="7" t="s">
        <v>161</v>
      </c>
      <c r="E9" s="8" t="s">
        <v>162</v>
      </c>
    </row>
    <row r="10" spans="2:5" x14ac:dyDescent="0.25">
      <c r="B10" s="13" t="str">
        <f>"04.05.10"</f>
        <v>04.05.10</v>
      </c>
      <c r="C10" s="7" t="s">
        <v>9</v>
      </c>
      <c r="D10" s="10" t="s">
        <v>163</v>
      </c>
      <c r="E10" s="7" t="s">
        <v>164</v>
      </c>
    </row>
    <row r="11" spans="2:5" ht="15.75" thickBot="1" x14ac:dyDescent="0.3">
      <c r="B11" s="13" t="str">
        <f>"04.05.11"</f>
        <v>04.05.11</v>
      </c>
      <c r="C11" s="7" t="s">
        <v>123</v>
      </c>
      <c r="D11" s="10" t="s">
        <v>165</v>
      </c>
      <c r="E11" s="7" t="s">
        <v>166</v>
      </c>
    </row>
    <row r="12" spans="2:5" x14ac:dyDescent="0.25">
      <c r="B12" s="3" t="str">
        <f>"04.05.12"</f>
        <v>04.05.12</v>
      </c>
      <c r="C12" s="4" t="s">
        <v>9</v>
      </c>
      <c r="D12" s="4" t="s">
        <v>167</v>
      </c>
      <c r="E12" s="5" t="s">
        <v>168</v>
      </c>
    </row>
    <row r="13" spans="2:5" x14ac:dyDescent="0.25">
      <c r="B13" s="11" t="str">
        <f>"04.05.13"</f>
        <v>04.05.13</v>
      </c>
      <c r="C13" s="7" t="s">
        <v>16</v>
      </c>
      <c r="D13" s="7" t="s">
        <v>169</v>
      </c>
      <c r="E13" s="8" t="s">
        <v>170</v>
      </c>
    </row>
    <row r="14" spans="2:5" x14ac:dyDescent="0.25">
      <c r="B14" s="6" t="str">
        <f>"04.05.14"</f>
        <v>04.05.14</v>
      </c>
      <c r="C14" s="7" t="s">
        <v>16</v>
      </c>
      <c r="D14" s="7" t="s">
        <v>171</v>
      </c>
      <c r="E14" s="8" t="s">
        <v>172</v>
      </c>
    </row>
    <row r="15" spans="2:5" x14ac:dyDescent="0.25">
      <c r="B15" s="6" t="str">
        <f>"04.05.15"</f>
        <v>04.05.15</v>
      </c>
      <c r="C15" s="7" t="s">
        <v>16</v>
      </c>
      <c r="D15" s="7" t="s">
        <v>173</v>
      </c>
      <c r="E15" s="8" t="s">
        <v>174</v>
      </c>
    </row>
    <row r="16" spans="2:5" x14ac:dyDescent="0.25">
      <c r="B16" s="6" t="str">
        <f>"04.05.16"</f>
        <v>04.05.16</v>
      </c>
      <c r="C16" s="7" t="s">
        <v>9</v>
      </c>
      <c r="D16" s="7" t="s">
        <v>175</v>
      </c>
      <c r="E16" s="8" t="s">
        <v>176</v>
      </c>
    </row>
    <row r="17" spans="2:5" x14ac:dyDescent="0.25">
      <c r="B17" s="6" t="str">
        <f>"04.05.17"</f>
        <v>04.05.17</v>
      </c>
      <c r="C17" s="7" t="s">
        <v>177</v>
      </c>
      <c r="D17" s="7" t="s">
        <v>178</v>
      </c>
      <c r="E17" s="8" t="s">
        <v>179</v>
      </c>
    </row>
    <row r="18" spans="2:5" x14ac:dyDescent="0.25">
      <c r="B18" s="9" t="s">
        <v>180</v>
      </c>
      <c r="C18" s="7" t="s">
        <v>9</v>
      </c>
      <c r="D18" s="7" t="s">
        <v>181</v>
      </c>
      <c r="E18" s="8" t="s">
        <v>182</v>
      </c>
    </row>
    <row r="19" spans="2:5" x14ac:dyDescent="0.25">
      <c r="B19" s="7" t="s">
        <v>183</v>
      </c>
      <c r="C19" s="7" t="s">
        <v>16</v>
      </c>
      <c r="D19" s="10" t="s">
        <v>184</v>
      </c>
      <c r="E19" s="7" t="s">
        <v>185</v>
      </c>
    </row>
    <row r="20" spans="2:5" ht="15.75" thickBot="1" x14ac:dyDescent="0.3">
      <c r="B20" s="13" t="str">
        <f>"07.12.01"</f>
        <v>07.12.01</v>
      </c>
      <c r="C20" s="7" t="s">
        <v>16</v>
      </c>
      <c r="D20" s="10" t="s">
        <v>186</v>
      </c>
      <c r="E20" s="7" t="s">
        <v>187</v>
      </c>
    </row>
    <row r="21" spans="2:5" x14ac:dyDescent="0.25">
      <c r="B21" s="12" t="str">
        <f>"08.03.02"</f>
        <v>08.03.02</v>
      </c>
      <c r="C21" s="4" t="s">
        <v>16</v>
      </c>
      <c r="D21" s="4" t="s">
        <v>113</v>
      </c>
      <c r="E21" s="5" t="s">
        <v>188</v>
      </c>
    </row>
    <row r="22" spans="2:5" x14ac:dyDescent="0.25">
      <c r="B22" s="6" t="str">
        <f>"09.08.02"</f>
        <v>09.08.02</v>
      </c>
      <c r="C22" s="7" t="s">
        <v>9</v>
      </c>
      <c r="D22" s="7" t="s">
        <v>152</v>
      </c>
      <c r="E22" s="8" t="s">
        <v>189</v>
      </c>
    </row>
    <row r="23" spans="2:5" x14ac:dyDescent="0.25">
      <c r="B23" s="6" t="s">
        <v>192</v>
      </c>
      <c r="C23" s="7" t="s">
        <v>16</v>
      </c>
      <c r="D23" s="7" t="s">
        <v>191</v>
      </c>
      <c r="E23" s="8" t="s">
        <v>190</v>
      </c>
    </row>
    <row r="24" spans="2:5" x14ac:dyDescent="0.25">
      <c r="B24" s="6" t="s">
        <v>192</v>
      </c>
      <c r="C24" s="7" t="s">
        <v>9</v>
      </c>
      <c r="D24" s="7" t="s">
        <v>181</v>
      </c>
      <c r="E24" s="8" t="s">
        <v>193</v>
      </c>
    </row>
    <row r="25" spans="2:5" x14ac:dyDescent="0.25">
      <c r="B25" s="6" t="s">
        <v>133</v>
      </c>
      <c r="C25" s="7" t="s">
        <v>16</v>
      </c>
      <c r="D25" s="7" t="s">
        <v>194</v>
      </c>
      <c r="E25" s="8" t="s">
        <v>189</v>
      </c>
    </row>
    <row r="26" spans="2:5" x14ac:dyDescent="0.25">
      <c r="B26" s="6" t="s">
        <v>195</v>
      </c>
      <c r="C26" s="7" t="s">
        <v>16</v>
      </c>
      <c r="D26" s="7" t="s">
        <v>197</v>
      </c>
      <c r="E26" s="8" t="s">
        <v>196</v>
      </c>
    </row>
    <row r="27" spans="2:5" x14ac:dyDescent="0.25">
      <c r="B27" s="6" t="s">
        <v>61</v>
      </c>
      <c r="C27" s="7" t="s">
        <v>16</v>
      </c>
      <c r="D27" s="7" t="s">
        <v>149</v>
      </c>
      <c r="E27" s="8" t="s">
        <v>136</v>
      </c>
    </row>
    <row r="28" spans="2:5" x14ac:dyDescent="0.25">
      <c r="B28" s="6" t="s">
        <v>199</v>
      </c>
      <c r="C28" s="7" t="s">
        <v>16</v>
      </c>
      <c r="D28" s="7" t="s">
        <v>186</v>
      </c>
      <c r="E28" s="8" t="s">
        <v>198</v>
      </c>
    </row>
    <row r="29" spans="2:5" x14ac:dyDescent="0.25">
      <c r="B29" s="11" t="str">
        <f>"10.11.02"</f>
        <v>10.11.02</v>
      </c>
      <c r="C29" s="7" t="s">
        <v>16</v>
      </c>
      <c r="D29" s="7" t="s">
        <v>200</v>
      </c>
      <c r="E29" s="8" t="s">
        <v>201</v>
      </c>
    </row>
    <row r="30" spans="2:5" x14ac:dyDescent="0.25">
      <c r="B30" s="6" t="s">
        <v>145</v>
      </c>
      <c r="C30" s="7" t="s">
        <v>16</v>
      </c>
      <c r="D30" s="7" t="s">
        <v>186</v>
      </c>
      <c r="E30" s="8" t="s">
        <v>202</v>
      </c>
    </row>
    <row r="31" spans="2:5" x14ac:dyDescent="0.25">
      <c r="B31" s="11" t="str">
        <f>"09.08.02"</f>
        <v>09.08.02</v>
      </c>
      <c r="C31" s="7" t="s">
        <v>9</v>
      </c>
      <c r="D31" s="7" t="s">
        <v>152</v>
      </c>
      <c r="E31" s="8" t="s">
        <v>189</v>
      </c>
    </row>
    <row r="32" spans="2:5" x14ac:dyDescent="0.25">
      <c r="B32" s="11" t="str">
        <f>"08.03.02"</f>
        <v>08.03.02</v>
      </c>
      <c r="C32" s="7" t="s">
        <v>16</v>
      </c>
      <c r="D32" s="7" t="s">
        <v>203</v>
      </c>
      <c r="E32" s="8" t="s">
        <v>188</v>
      </c>
    </row>
    <row r="33" spans="2:5" x14ac:dyDescent="0.25">
      <c r="B33" s="6" t="s">
        <v>430</v>
      </c>
      <c r="C33" s="7" t="s">
        <v>16</v>
      </c>
      <c r="D33" s="7" t="s">
        <v>149</v>
      </c>
      <c r="E33" s="8" t="s">
        <v>429</v>
      </c>
    </row>
    <row r="34" spans="2:5" x14ac:dyDescent="0.25">
      <c r="B34" s="6"/>
      <c r="C34" s="7"/>
      <c r="D34" s="7"/>
      <c r="E34" s="8"/>
    </row>
    <row r="35" spans="2:5" x14ac:dyDescent="0.25">
      <c r="B35" s="6"/>
      <c r="C35" s="7"/>
      <c r="D35" s="7"/>
      <c r="E35" s="8"/>
    </row>
    <row r="36" spans="2:5" x14ac:dyDescent="0.25">
      <c r="B36" s="6"/>
      <c r="C36" s="7"/>
      <c r="D36" s="7"/>
      <c r="E36" s="8"/>
    </row>
    <row r="37" spans="2:5" x14ac:dyDescent="0.25">
      <c r="B37" s="6"/>
      <c r="C37" s="7"/>
      <c r="D37" s="7"/>
      <c r="E37" s="8"/>
    </row>
    <row r="38" spans="2:5" x14ac:dyDescent="0.25">
      <c r="B38" s="6"/>
      <c r="C38" s="7"/>
      <c r="D38" s="7"/>
      <c r="E38" s="8"/>
    </row>
    <row r="39" spans="2:5" x14ac:dyDescent="0.25">
      <c r="B39" s="6"/>
      <c r="C39" s="7"/>
      <c r="D39" s="7"/>
      <c r="E39" s="8"/>
    </row>
    <row r="40" spans="2:5" x14ac:dyDescent="0.25">
      <c r="B40" s="6"/>
      <c r="C40" s="7"/>
      <c r="D40" s="7"/>
      <c r="E40" s="8"/>
    </row>
    <row r="41" spans="2:5" x14ac:dyDescent="0.25">
      <c r="B41" s="6"/>
      <c r="C41" s="7"/>
      <c r="D41" s="7"/>
      <c r="E41" s="8"/>
    </row>
    <row r="42" spans="2:5" x14ac:dyDescent="0.25">
      <c r="B42" s="6"/>
      <c r="C42" s="7"/>
      <c r="D42" s="7"/>
      <c r="E42" s="8"/>
    </row>
    <row r="43" spans="2:5" x14ac:dyDescent="0.25">
      <c r="B43" s="6"/>
      <c r="C43" s="7"/>
      <c r="D43" s="7"/>
      <c r="E43" s="8"/>
    </row>
    <row r="44" spans="2:5" x14ac:dyDescent="0.25">
      <c r="B44" s="6"/>
      <c r="C44" s="7"/>
      <c r="D44" s="7"/>
      <c r="E44" s="8"/>
    </row>
    <row r="45" spans="2:5" x14ac:dyDescent="0.25">
      <c r="B45" s="6"/>
      <c r="C45" s="7"/>
      <c r="D45" s="7"/>
      <c r="E45" s="8"/>
    </row>
    <row r="46" spans="2:5" x14ac:dyDescent="0.25">
      <c r="B46" s="6"/>
      <c r="C46" s="7"/>
      <c r="D46" s="7"/>
      <c r="E46" s="8"/>
    </row>
    <row r="47" spans="2:5" x14ac:dyDescent="0.25">
      <c r="B47" s="6"/>
      <c r="C47" s="7"/>
      <c r="D47" s="7"/>
      <c r="E47" s="8"/>
    </row>
    <row r="48" spans="2:5" x14ac:dyDescent="0.25">
      <c r="B48" s="6"/>
      <c r="C48" s="7"/>
      <c r="D48" s="7"/>
      <c r="E48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32"/>
  <sheetViews>
    <sheetView topLeftCell="B1" workbookViewId="0">
      <selection activeCell="B3" sqref="B3:E17"/>
    </sheetView>
  </sheetViews>
  <sheetFormatPr defaultRowHeight="15" x14ac:dyDescent="0.25"/>
  <cols>
    <col min="2" max="2" width="27.28515625" customWidth="1"/>
    <col min="3" max="3" width="27" customWidth="1"/>
    <col min="4" max="4" width="31.85546875" customWidth="1"/>
    <col min="5" max="5" width="48.28515625" customWidth="1"/>
  </cols>
  <sheetData>
    <row r="1" spans="2:5" ht="15.75" thickBot="1" x14ac:dyDescent="0.3"/>
    <row r="2" spans="2:5" ht="15.75" thickBot="1" x14ac:dyDescent="0.3">
      <c r="B2" s="1" t="s">
        <v>448</v>
      </c>
      <c r="C2" s="2" t="s">
        <v>449</v>
      </c>
      <c r="D2" s="1" t="s">
        <v>450</v>
      </c>
      <c r="E2" s="1" t="s">
        <v>451</v>
      </c>
    </row>
    <row r="3" spans="2:5" x14ac:dyDescent="0.25">
      <c r="B3" s="12" t="str">
        <f>"07.02.01"</f>
        <v>07.02.01</v>
      </c>
      <c r="C3" s="4" t="s">
        <v>16</v>
      </c>
      <c r="D3" s="4" t="s">
        <v>184</v>
      </c>
      <c r="E3" s="5" t="s">
        <v>129</v>
      </c>
    </row>
    <row r="4" spans="2:5" x14ac:dyDescent="0.25">
      <c r="B4" s="11" t="str">
        <f>"07.15.01"</f>
        <v>07.15.01</v>
      </c>
      <c r="C4" s="7" t="s">
        <v>9</v>
      </c>
      <c r="D4" s="7" t="s">
        <v>115</v>
      </c>
      <c r="E4" s="8" t="s">
        <v>204</v>
      </c>
    </row>
    <row r="5" spans="2:5" x14ac:dyDescent="0.25">
      <c r="B5" s="6" t="s">
        <v>206</v>
      </c>
      <c r="C5" s="7" t="s">
        <v>9</v>
      </c>
      <c r="D5" s="7" t="s">
        <v>205</v>
      </c>
      <c r="E5" s="8" t="s">
        <v>129</v>
      </c>
    </row>
    <row r="6" spans="2:5" x14ac:dyDescent="0.25">
      <c r="B6" s="11" t="str">
        <f>"07.03.01"</f>
        <v>07.03.01</v>
      </c>
      <c r="C6" s="7" t="s">
        <v>92</v>
      </c>
      <c r="D6" s="7" t="s">
        <v>184</v>
      </c>
      <c r="E6" s="8" t="s">
        <v>84</v>
      </c>
    </row>
    <row r="7" spans="2:5" x14ac:dyDescent="0.25">
      <c r="B7" s="11" t="str">
        <f>"07.19.01"</f>
        <v>07.19.01</v>
      </c>
      <c r="C7" s="7" t="s">
        <v>16</v>
      </c>
      <c r="D7" s="7" t="s">
        <v>208</v>
      </c>
      <c r="E7" s="8" t="s">
        <v>207</v>
      </c>
    </row>
    <row r="8" spans="2:5" x14ac:dyDescent="0.25">
      <c r="B8" s="6" t="str">
        <f>"07.23.01"</f>
        <v>07.23.01</v>
      </c>
      <c r="C8" s="7" t="s">
        <v>9</v>
      </c>
      <c r="D8" s="7" t="s">
        <v>209</v>
      </c>
      <c r="E8" s="8" t="s">
        <v>210</v>
      </c>
    </row>
    <row r="9" spans="2:5" x14ac:dyDescent="0.25">
      <c r="B9" s="9" t="s">
        <v>213</v>
      </c>
      <c r="C9" s="7" t="s">
        <v>9</v>
      </c>
      <c r="D9" s="7" t="s">
        <v>212</v>
      </c>
      <c r="E9" s="8" t="s">
        <v>211</v>
      </c>
    </row>
    <row r="10" spans="2:5" x14ac:dyDescent="0.25">
      <c r="B10" s="13" t="s">
        <v>214</v>
      </c>
      <c r="C10" s="7" t="s">
        <v>217</v>
      </c>
      <c r="D10" s="10" t="s">
        <v>216</v>
      </c>
      <c r="E10" s="7" t="s">
        <v>215</v>
      </c>
    </row>
    <row r="11" spans="2:5" ht="15.75" thickBot="1" x14ac:dyDescent="0.3">
      <c r="B11" s="13" t="s">
        <v>218</v>
      </c>
      <c r="C11" s="7" t="s">
        <v>16</v>
      </c>
      <c r="D11" s="10" t="s">
        <v>219</v>
      </c>
      <c r="E11" s="7" t="s">
        <v>220</v>
      </c>
    </row>
    <row r="12" spans="2:5" x14ac:dyDescent="0.25">
      <c r="B12" s="12" t="s">
        <v>223</v>
      </c>
      <c r="C12" s="4" t="s">
        <v>16</v>
      </c>
      <c r="D12" s="4" t="s">
        <v>222</v>
      </c>
      <c r="E12" s="5" t="s">
        <v>221</v>
      </c>
    </row>
    <row r="13" spans="2:5" x14ac:dyDescent="0.25">
      <c r="B13" s="11" t="s">
        <v>224</v>
      </c>
      <c r="C13" s="7" t="s">
        <v>16</v>
      </c>
      <c r="D13" s="7" t="s">
        <v>225</v>
      </c>
      <c r="E13" s="8" t="s">
        <v>226</v>
      </c>
    </row>
    <row r="14" spans="2:5" x14ac:dyDescent="0.25">
      <c r="B14" s="11" t="s">
        <v>229</v>
      </c>
      <c r="C14" s="7" t="s">
        <v>16</v>
      </c>
      <c r="D14" s="7" t="s">
        <v>228</v>
      </c>
      <c r="E14" s="8" t="s">
        <v>227</v>
      </c>
    </row>
    <row r="15" spans="2:5" x14ac:dyDescent="0.25">
      <c r="B15" s="6" t="s">
        <v>230</v>
      </c>
      <c r="C15" s="7" t="s">
        <v>16</v>
      </c>
      <c r="D15" s="7" t="s">
        <v>98</v>
      </c>
      <c r="E15" s="8" t="s">
        <v>231</v>
      </c>
    </row>
    <row r="16" spans="2:5" x14ac:dyDescent="0.25">
      <c r="B16" s="6" t="s">
        <v>234</v>
      </c>
      <c r="C16" s="7" t="s">
        <v>16</v>
      </c>
      <c r="D16" s="7" t="s">
        <v>233</v>
      </c>
      <c r="E16" s="8" t="s">
        <v>232</v>
      </c>
    </row>
    <row r="17" spans="2:5" x14ac:dyDescent="0.25">
      <c r="B17" s="9" t="s">
        <v>432</v>
      </c>
      <c r="C17" s="7" t="s">
        <v>16</v>
      </c>
      <c r="D17" s="7" t="s">
        <v>311</v>
      </c>
      <c r="E17" s="8" t="s">
        <v>431</v>
      </c>
    </row>
    <row r="18" spans="2:5" x14ac:dyDescent="0.25">
      <c r="B18" s="7"/>
      <c r="C18" s="7"/>
      <c r="D18" s="10"/>
      <c r="E18" s="7"/>
    </row>
    <row r="19" spans="2:5" ht="15.75" thickBot="1" x14ac:dyDescent="0.3">
      <c r="B19" s="13"/>
      <c r="C19" s="7"/>
      <c r="D19" s="10"/>
      <c r="E19" s="7"/>
    </row>
    <row r="20" spans="2:5" x14ac:dyDescent="0.25">
      <c r="B20" s="12"/>
      <c r="C20" s="4"/>
      <c r="D20" s="4"/>
      <c r="E20" s="5"/>
    </row>
    <row r="21" spans="2:5" x14ac:dyDescent="0.25">
      <c r="B21" s="6"/>
      <c r="C21" s="7"/>
      <c r="D21" s="7"/>
      <c r="E21" s="8"/>
    </row>
    <row r="22" spans="2:5" x14ac:dyDescent="0.25">
      <c r="B22" s="6"/>
      <c r="C22" s="7"/>
      <c r="D22" s="7"/>
      <c r="E22" s="8"/>
    </row>
    <row r="23" spans="2:5" x14ac:dyDescent="0.25">
      <c r="B23" s="6"/>
      <c r="C23" s="7"/>
      <c r="D23" s="7"/>
      <c r="E23" s="8"/>
    </row>
    <row r="24" spans="2:5" x14ac:dyDescent="0.25">
      <c r="B24" s="6"/>
      <c r="C24" s="7"/>
      <c r="D24" s="7"/>
      <c r="E24" s="8"/>
    </row>
    <row r="25" spans="2:5" x14ac:dyDescent="0.25">
      <c r="B25" s="6"/>
      <c r="C25" s="7"/>
      <c r="D25" s="7"/>
      <c r="E25" s="8"/>
    </row>
    <row r="26" spans="2:5" x14ac:dyDescent="0.25">
      <c r="B26" s="6"/>
      <c r="C26" s="7"/>
      <c r="D26" s="7"/>
      <c r="E26" s="8"/>
    </row>
    <row r="27" spans="2:5" x14ac:dyDescent="0.25">
      <c r="B27" s="6"/>
      <c r="C27" s="7"/>
      <c r="D27" s="7"/>
      <c r="E27" s="8"/>
    </row>
    <row r="28" spans="2:5" x14ac:dyDescent="0.25">
      <c r="B28" s="11"/>
      <c r="C28" s="7"/>
      <c r="D28" s="7"/>
      <c r="E28" s="8"/>
    </row>
    <row r="29" spans="2:5" x14ac:dyDescent="0.25">
      <c r="B29" s="6"/>
      <c r="C29" s="7"/>
      <c r="D29" s="7"/>
      <c r="E29" s="8"/>
    </row>
    <row r="30" spans="2:5" x14ac:dyDescent="0.25">
      <c r="B30" s="11"/>
      <c r="C30" s="7"/>
      <c r="D30" s="7"/>
      <c r="E30" s="8"/>
    </row>
    <row r="31" spans="2:5" x14ac:dyDescent="0.25">
      <c r="B31" s="11"/>
      <c r="C31" s="7"/>
      <c r="D31" s="7"/>
      <c r="E31" s="8"/>
    </row>
    <row r="32" spans="2:5" x14ac:dyDescent="0.25">
      <c r="B32" s="6"/>
      <c r="C32" s="7"/>
      <c r="D32" s="7"/>
      <c r="E32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32"/>
  <sheetViews>
    <sheetView topLeftCell="B1" workbookViewId="0">
      <selection activeCell="B3" sqref="B3:E21"/>
    </sheetView>
  </sheetViews>
  <sheetFormatPr defaultRowHeight="15" x14ac:dyDescent="0.25"/>
  <cols>
    <col min="2" max="2" width="27.28515625" customWidth="1"/>
    <col min="3" max="3" width="27" customWidth="1"/>
    <col min="4" max="4" width="31.85546875" customWidth="1"/>
    <col min="5" max="5" width="48.28515625" customWidth="1"/>
  </cols>
  <sheetData>
    <row r="1" spans="2:5" ht="15.75" thickBot="1" x14ac:dyDescent="0.3"/>
    <row r="2" spans="2:5" ht="15.75" thickBot="1" x14ac:dyDescent="0.3">
      <c r="B2" s="1" t="s">
        <v>448</v>
      </c>
      <c r="C2" s="2" t="s">
        <v>449</v>
      </c>
      <c r="D2" s="1" t="s">
        <v>450</v>
      </c>
      <c r="E2" s="1" t="s">
        <v>451</v>
      </c>
    </row>
    <row r="3" spans="2:5" x14ac:dyDescent="0.25">
      <c r="B3" s="12" t="s">
        <v>235</v>
      </c>
      <c r="C3" s="4" t="s">
        <v>16</v>
      </c>
      <c r="D3" s="4" t="s">
        <v>236</v>
      </c>
      <c r="E3" s="5" t="s">
        <v>237</v>
      </c>
    </row>
    <row r="4" spans="2:5" x14ac:dyDescent="0.25">
      <c r="B4" s="11" t="s">
        <v>240</v>
      </c>
      <c r="C4" s="7" t="s">
        <v>16</v>
      </c>
      <c r="D4" s="7" t="s">
        <v>239</v>
      </c>
      <c r="E4" s="8" t="s">
        <v>238</v>
      </c>
    </row>
    <row r="5" spans="2:5" x14ac:dyDescent="0.25">
      <c r="B5" s="6" t="s">
        <v>241</v>
      </c>
      <c r="C5" s="7" t="s">
        <v>16</v>
      </c>
      <c r="D5" s="7" t="s">
        <v>228</v>
      </c>
      <c r="E5" s="8" t="s">
        <v>204</v>
      </c>
    </row>
    <row r="6" spans="2:5" x14ac:dyDescent="0.25">
      <c r="B6" s="11" t="s">
        <v>243</v>
      </c>
      <c r="C6" s="7" t="s">
        <v>16</v>
      </c>
      <c r="D6" s="7" t="s">
        <v>219</v>
      </c>
      <c r="E6" s="8" t="s">
        <v>242</v>
      </c>
    </row>
    <row r="7" spans="2:5" x14ac:dyDescent="0.25">
      <c r="B7" s="11" t="s">
        <v>244</v>
      </c>
      <c r="C7" s="7" t="s">
        <v>16</v>
      </c>
      <c r="D7" s="7" t="s">
        <v>107</v>
      </c>
      <c r="E7" s="8" t="s">
        <v>245</v>
      </c>
    </row>
    <row r="8" spans="2:5" x14ac:dyDescent="0.25">
      <c r="B8" s="6" t="s">
        <v>247</v>
      </c>
      <c r="C8" s="7" t="s">
        <v>16</v>
      </c>
      <c r="D8" s="7" t="s">
        <v>222</v>
      </c>
      <c r="E8" s="8" t="s">
        <v>246</v>
      </c>
    </row>
    <row r="9" spans="2:5" x14ac:dyDescent="0.25">
      <c r="B9" s="9" t="s">
        <v>248</v>
      </c>
      <c r="C9" s="7"/>
      <c r="D9" s="7" t="s">
        <v>128</v>
      </c>
      <c r="E9" s="8" t="s">
        <v>249</v>
      </c>
    </row>
    <row r="10" spans="2:5" x14ac:dyDescent="0.25">
      <c r="B10" s="13" t="s">
        <v>252</v>
      </c>
      <c r="C10" s="7" t="s">
        <v>16</v>
      </c>
      <c r="D10" s="10" t="s">
        <v>251</v>
      </c>
      <c r="E10" s="7" t="s">
        <v>250</v>
      </c>
    </row>
    <row r="11" spans="2:5" ht="15.75" thickBot="1" x14ac:dyDescent="0.3">
      <c r="B11" s="13" t="s">
        <v>253</v>
      </c>
      <c r="C11" s="7" t="s">
        <v>16</v>
      </c>
      <c r="D11" s="10" t="s">
        <v>98</v>
      </c>
      <c r="E11" s="7" t="s">
        <v>254</v>
      </c>
    </row>
    <row r="12" spans="2:5" x14ac:dyDescent="0.25">
      <c r="B12" s="12" t="s">
        <v>255</v>
      </c>
      <c r="C12" s="4" t="s">
        <v>16</v>
      </c>
      <c r="D12" s="4" t="s">
        <v>184</v>
      </c>
      <c r="E12" s="5" t="s">
        <v>250</v>
      </c>
    </row>
    <row r="13" spans="2:5" x14ac:dyDescent="0.25">
      <c r="B13" s="11" t="s">
        <v>256</v>
      </c>
      <c r="C13" s="7" t="s">
        <v>16</v>
      </c>
      <c r="D13" s="7" t="s">
        <v>257</v>
      </c>
      <c r="E13" s="8" t="s">
        <v>258</v>
      </c>
    </row>
    <row r="14" spans="2:5" x14ac:dyDescent="0.25">
      <c r="B14" s="11" t="s">
        <v>261</v>
      </c>
      <c r="C14" s="7" t="s">
        <v>16</v>
      </c>
      <c r="D14" s="7" t="s">
        <v>260</v>
      </c>
      <c r="E14" s="8" t="s">
        <v>259</v>
      </c>
    </row>
    <row r="15" spans="2:5" x14ac:dyDescent="0.25">
      <c r="B15" s="6" t="s">
        <v>262</v>
      </c>
      <c r="C15" s="7" t="s">
        <v>16</v>
      </c>
      <c r="D15" s="7" t="s">
        <v>263</v>
      </c>
      <c r="E15" s="8" t="s">
        <v>264</v>
      </c>
    </row>
    <row r="16" spans="2:5" x14ac:dyDescent="0.25">
      <c r="B16" s="6" t="s">
        <v>267</v>
      </c>
      <c r="C16" s="7" t="s">
        <v>16</v>
      </c>
      <c r="D16" s="7" t="s">
        <v>266</v>
      </c>
      <c r="E16" s="8" t="s">
        <v>265</v>
      </c>
    </row>
    <row r="17" spans="2:5" x14ac:dyDescent="0.25">
      <c r="B17" s="9" t="s">
        <v>268</v>
      </c>
      <c r="C17" s="7" t="s">
        <v>16</v>
      </c>
      <c r="D17" s="7" t="s">
        <v>269</v>
      </c>
      <c r="E17" s="8" t="s">
        <v>270</v>
      </c>
    </row>
    <row r="18" spans="2:5" x14ac:dyDescent="0.25">
      <c r="B18" s="7" t="s">
        <v>272</v>
      </c>
      <c r="C18" s="7" t="s">
        <v>16</v>
      </c>
      <c r="D18" s="10" t="s">
        <v>200</v>
      </c>
      <c r="E18" s="7" t="s">
        <v>271</v>
      </c>
    </row>
    <row r="19" spans="2:5" ht="15.75" thickBot="1" x14ac:dyDescent="0.3">
      <c r="B19" s="13" t="s">
        <v>273</v>
      </c>
      <c r="C19" s="7" t="s">
        <v>16</v>
      </c>
      <c r="D19" s="10" t="s">
        <v>274</v>
      </c>
      <c r="E19" s="7" t="s">
        <v>275</v>
      </c>
    </row>
    <row r="20" spans="2:5" x14ac:dyDescent="0.25">
      <c r="B20" s="12" t="s">
        <v>273</v>
      </c>
      <c r="C20" s="4" t="s">
        <v>16</v>
      </c>
      <c r="D20" s="4" t="s">
        <v>277</v>
      </c>
      <c r="E20" s="5" t="s">
        <v>276</v>
      </c>
    </row>
    <row r="21" spans="2:5" x14ac:dyDescent="0.25">
      <c r="B21" s="6" t="s">
        <v>435</v>
      </c>
      <c r="C21" s="7" t="s">
        <v>16</v>
      </c>
      <c r="D21" s="7" t="s">
        <v>434</v>
      </c>
      <c r="E21" s="8" t="s">
        <v>433</v>
      </c>
    </row>
    <row r="22" spans="2:5" x14ac:dyDescent="0.25">
      <c r="B22" s="6"/>
      <c r="C22" s="7"/>
      <c r="D22" s="7"/>
      <c r="E22" s="8"/>
    </row>
    <row r="23" spans="2:5" x14ac:dyDescent="0.25">
      <c r="B23" s="6"/>
      <c r="C23" s="7"/>
      <c r="D23" s="7"/>
      <c r="E23" s="8"/>
    </row>
    <row r="24" spans="2:5" x14ac:dyDescent="0.25">
      <c r="B24" s="6"/>
      <c r="C24" s="7"/>
      <c r="D24" s="7"/>
      <c r="E24" s="8"/>
    </row>
    <row r="25" spans="2:5" x14ac:dyDescent="0.25">
      <c r="B25" s="6"/>
      <c r="C25" s="7"/>
      <c r="D25" s="7"/>
      <c r="E25" s="8"/>
    </row>
    <row r="26" spans="2:5" x14ac:dyDescent="0.25">
      <c r="B26" s="6"/>
      <c r="C26" s="7"/>
      <c r="D26" s="7"/>
      <c r="E26" s="8"/>
    </row>
    <row r="27" spans="2:5" x14ac:dyDescent="0.25">
      <c r="B27" s="6"/>
      <c r="C27" s="7"/>
      <c r="D27" s="7"/>
      <c r="E27" s="8"/>
    </row>
    <row r="28" spans="2:5" x14ac:dyDescent="0.25">
      <c r="B28" s="11"/>
      <c r="C28" s="7"/>
      <c r="D28" s="7"/>
      <c r="E28" s="8"/>
    </row>
    <row r="29" spans="2:5" x14ac:dyDescent="0.25">
      <c r="B29" s="6"/>
      <c r="C29" s="7"/>
      <c r="D29" s="7"/>
      <c r="E29" s="8"/>
    </row>
    <row r="30" spans="2:5" x14ac:dyDescent="0.25">
      <c r="B30" s="11"/>
      <c r="C30" s="7"/>
      <c r="D30" s="7"/>
      <c r="E30" s="8"/>
    </row>
    <row r="31" spans="2:5" x14ac:dyDescent="0.25">
      <c r="B31" s="11"/>
      <c r="C31" s="7"/>
      <c r="D31" s="7"/>
      <c r="E31" s="8"/>
    </row>
    <row r="32" spans="2:5" x14ac:dyDescent="0.25">
      <c r="B32" s="6"/>
      <c r="C32" s="7"/>
      <c r="D32" s="7"/>
      <c r="E32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32"/>
  <sheetViews>
    <sheetView workbookViewId="0">
      <selection activeCell="B3" sqref="B3:E24"/>
    </sheetView>
  </sheetViews>
  <sheetFormatPr defaultRowHeight="15" x14ac:dyDescent="0.25"/>
  <cols>
    <col min="2" max="2" width="27.28515625" customWidth="1"/>
    <col min="3" max="3" width="27" customWidth="1"/>
    <col min="4" max="4" width="31.85546875" customWidth="1"/>
    <col min="5" max="5" width="48.28515625" customWidth="1"/>
  </cols>
  <sheetData>
    <row r="1" spans="2:5" ht="15.75" thickBot="1" x14ac:dyDescent="0.3"/>
    <row r="2" spans="2:5" ht="15.75" thickBot="1" x14ac:dyDescent="0.3">
      <c r="B2" s="1" t="s">
        <v>448</v>
      </c>
      <c r="C2" s="2" t="s">
        <v>449</v>
      </c>
      <c r="D2" s="1" t="s">
        <v>450</v>
      </c>
      <c r="E2" s="1" t="s">
        <v>451</v>
      </c>
    </row>
    <row r="3" spans="2:5" x14ac:dyDescent="0.25">
      <c r="B3" s="12" t="s">
        <v>278</v>
      </c>
      <c r="C3" s="4" t="s">
        <v>279</v>
      </c>
      <c r="D3" s="4" t="s">
        <v>280</v>
      </c>
      <c r="E3" s="5" t="s">
        <v>281</v>
      </c>
    </row>
    <row r="4" spans="2:5" x14ac:dyDescent="0.25">
      <c r="B4" s="11" t="s">
        <v>284</v>
      </c>
      <c r="C4" s="7" t="s">
        <v>16</v>
      </c>
      <c r="D4" s="7" t="s">
        <v>283</v>
      </c>
      <c r="E4" s="8" t="s">
        <v>282</v>
      </c>
    </row>
    <row r="5" spans="2:5" x14ac:dyDescent="0.25">
      <c r="B5" s="6" t="s">
        <v>285</v>
      </c>
      <c r="C5" s="7" t="s">
        <v>286</v>
      </c>
      <c r="D5" s="7" t="s">
        <v>287</v>
      </c>
      <c r="E5" s="8" t="s">
        <v>288</v>
      </c>
    </row>
    <row r="6" spans="2:5" x14ac:dyDescent="0.25">
      <c r="B6" s="11" t="s">
        <v>289</v>
      </c>
      <c r="C6" s="7" t="s">
        <v>16</v>
      </c>
      <c r="D6" s="7" t="s">
        <v>200</v>
      </c>
      <c r="E6" s="8" t="s">
        <v>198</v>
      </c>
    </row>
    <row r="7" spans="2:5" x14ac:dyDescent="0.25">
      <c r="B7" s="11" t="s">
        <v>290</v>
      </c>
      <c r="C7" s="7" t="s">
        <v>16</v>
      </c>
      <c r="D7" s="7" t="s">
        <v>291</v>
      </c>
      <c r="E7" s="8" t="s">
        <v>292</v>
      </c>
    </row>
    <row r="8" spans="2:5" x14ac:dyDescent="0.25">
      <c r="B8" s="6" t="s">
        <v>295</v>
      </c>
      <c r="C8" s="7" t="s">
        <v>16</v>
      </c>
      <c r="D8" s="7" t="s">
        <v>294</v>
      </c>
      <c r="E8" s="8" t="s">
        <v>293</v>
      </c>
    </row>
    <row r="9" spans="2:5" x14ac:dyDescent="0.25">
      <c r="B9" s="9" t="s">
        <v>262</v>
      </c>
      <c r="C9" s="7" t="s">
        <v>9</v>
      </c>
      <c r="D9" s="7" t="s">
        <v>205</v>
      </c>
      <c r="E9" s="8" t="s">
        <v>296</v>
      </c>
    </row>
    <row r="10" spans="2:5" x14ac:dyDescent="0.25">
      <c r="B10" s="13" t="s">
        <v>298</v>
      </c>
      <c r="C10" s="7" t="s">
        <v>9</v>
      </c>
      <c r="D10" s="10" t="s">
        <v>85</v>
      </c>
      <c r="E10" s="7" t="s">
        <v>297</v>
      </c>
    </row>
    <row r="11" spans="2:5" ht="15.75" thickBot="1" x14ac:dyDescent="0.3">
      <c r="B11" s="13" t="s">
        <v>299</v>
      </c>
      <c r="C11" s="7" t="s">
        <v>300</v>
      </c>
      <c r="D11" s="10" t="s">
        <v>301</v>
      </c>
      <c r="E11" s="7" t="s">
        <v>265</v>
      </c>
    </row>
    <row r="12" spans="2:5" x14ac:dyDescent="0.25">
      <c r="B12" s="12" t="s">
        <v>302</v>
      </c>
      <c r="C12" s="4" t="s">
        <v>16</v>
      </c>
      <c r="D12" s="4" t="s">
        <v>301</v>
      </c>
      <c r="E12" s="5" t="s">
        <v>297</v>
      </c>
    </row>
    <row r="13" spans="2:5" x14ac:dyDescent="0.25">
      <c r="B13" s="11" t="s">
        <v>303</v>
      </c>
      <c r="C13" s="7" t="s">
        <v>16</v>
      </c>
      <c r="D13" s="7" t="s">
        <v>304</v>
      </c>
      <c r="E13" s="8" t="s">
        <v>305</v>
      </c>
    </row>
    <row r="14" spans="2:5" x14ac:dyDescent="0.25">
      <c r="B14" s="11" t="s">
        <v>307</v>
      </c>
      <c r="C14" s="7" t="s">
        <v>306</v>
      </c>
      <c r="D14" s="7" t="s">
        <v>266</v>
      </c>
      <c r="E14" s="8" t="s">
        <v>43</v>
      </c>
    </row>
    <row r="15" spans="2:5" x14ac:dyDescent="0.25">
      <c r="B15" s="6" t="s">
        <v>308</v>
      </c>
      <c r="C15" s="7" t="s">
        <v>16</v>
      </c>
      <c r="D15" s="7" t="s">
        <v>141</v>
      </c>
      <c r="E15" s="8" t="s">
        <v>198</v>
      </c>
    </row>
    <row r="16" spans="2:5" x14ac:dyDescent="0.25">
      <c r="B16" s="6" t="s">
        <v>268</v>
      </c>
      <c r="C16" s="7" t="s">
        <v>16</v>
      </c>
      <c r="D16" s="7" t="s">
        <v>317</v>
      </c>
      <c r="E16" s="8" t="s">
        <v>309</v>
      </c>
    </row>
    <row r="17" spans="2:5" x14ac:dyDescent="0.25">
      <c r="B17" s="9" t="s">
        <v>310</v>
      </c>
      <c r="C17" s="7" t="s">
        <v>16</v>
      </c>
      <c r="D17" s="7" t="s">
        <v>311</v>
      </c>
      <c r="E17" s="8" t="s">
        <v>312</v>
      </c>
    </row>
    <row r="18" spans="2:5" x14ac:dyDescent="0.25">
      <c r="B18" s="7" t="s">
        <v>313</v>
      </c>
      <c r="C18" s="7" t="s">
        <v>16</v>
      </c>
      <c r="D18" s="10" t="s">
        <v>266</v>
      </c>
      <c r="E18" s="7" t="s">
        <v>43</v>
      </c>
    </row>
    <row r="19" spans="2:5" ht="15.75" thickBot="1" x14ac:dyDescent="0.3">
      <c r="B19" s="13" t="s">
        <v>314</v>
      </c>
      <c r="C19" s="7" t="s">
        <v>315</v>
      </c>
      <c r="D19" s="10" t="s">
        <v>283</v>
      </c>
      <c r="E19" s="7" t="s">
        <v>316</v>
      </c>
    </row>
    <row r="20" spans="2:5" x14ac:dyDescent="0.25">
      <c r="B20" s="12" t="s">
        <v>321</v>
      </c>
      <c r="C20" s="4" t="s">
        <v>320</v>
      </c>
      <c r="D20" s="4" t="s">
        <v>319</v>
      </c>
      <c r="E20" s="5" t="s">
        <v>318</v>
      </c>
    </row>
    <row r="21" spans="2:5" x14ac:dyDescent="0.25">
      <c r="B21" s="6" t="s">
        <v>322</v>
      </c>
      <c r="C21" s="7" t="s">
        <v>16</v>
      </c>
      <c r="D21" s="7" t="s">
        <v>311</v>
      </c>
      <c r="E21" s="8" t="s">
        <v>323</v>
      </c>
    </row>
    <row r="22" spans="2:5" x14ac:dyDescent="0.25">
      <c r="B22" s="6" t="s">
        <v>325</v>
      </c>
      <c r="C22" s="7" t="s">
        <v>16</v>
      </c>
      <c r="D22" s="7" t="s">
        <v>324</v>
      </c>
      <c r="E22" s="8" t="s">
        <v>281</v>
      </c>
    </row>
    <row r="23" spans="2:5" x14ac:dyDescent="0.25">
      <c r="B23" s="6" t="s">
        <v>326</v>
      </c>
      <c r="C23" s="7" t="s">
        <v>16</v>
      </c>
      <c r="D23" s="7" t="s">
        <v>327</v>
      </c>
      <c r="E23" s="8" t="s">
        <v>328</v>
      </c>
    </row>
    <row r="24" spans="2:5" x14ac:dyDescent="0.25">
      <c r="B24" s="6" t="s">
        <v>329</v>
      </c>
      <c r="C24" s="7" t="s">
        <v>16</v>
      </c>
      <c r="D24" s="7" t="s">
        <v>141</v>
      </c>
      <c r="E24" s="8" t="s">
        <v>198</v>
      </c>
    </row>
    <row r="25" spans="2:5" x14ac:dyDescent="0.25">
      <c r="B25" s="6"/>
      <c r="C25" s="7"/>
      <c r="D25" s="7"/>
      <c r="E25" s="8"/>
    </row>
    <row r="26" spans="2:5" x14ac:dyDescent="0.25">
      <c r="B26" s="6"/>
      <c r="C26" s="7"/>
      <c r="D26" s="7"/>
      <c r="E26" s="8"/>
    </row>
    <row r="27" spans="2:5" x14ac:dyDescent="0.25">
      <c r="B27" s="6"/>
      <c r="C27" s="7"/>
      <c r="D27" s="7"/>
      <c r="E27" s="8"/>
    </row>
    <row r="28" spans="2:5" x14ac:dyDescent="0.25">
      <c r="B28" s="11"/>
      <c r="C28" s="7"/>
      <c r="D28" s="7"/>
      <c r="E28" s="8"/>
    </row>
    <row r="29" spans="2:5" x14ac:dyDescent="0.25">
      <c r="B29" s="6"/>
      <c r="C29" s="7"/>
      <c r="D29" s="7"/>
      <c r="E29" s="8"/>
    </row>
    <row r="30" spans="2:5" x14ac:dyDescent="0.25">
      <c r="B30" s="11"/>
      <c r="C30" s="7"/>
      <c r="D30" s="7"/>
      <c r="E30" s="8"/>
    </row>
    <row r="31" spans="2:5" x14ac:dyDescent="0.25">
      <c r="B31" s="11"/>
      <c r="C31" s="7"/>
      <c r="D31" s="7"/>
      <c r="E31" s="8"/>
    </row>
    <row r="32" spans="2:5" x14ac:dyDescent="0.25">
      <c r="B32" s="6"/>
      <c r="C32" s="7"/>
      <c r="D32" s="7"/>
      <c r="E32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32"/>
  <sheetViews>
    <sheetView workbookViewId="0">
      <selection activeCell="B3" sqref="B3:E6"/>
    </sheetView>
  </sheetViews>
  <sheetFormatPr defaultRowHeight="15" x14ac:dyDescent="0.25"/>
  <cols>
    <col min="2" max="2" width="27.28515625" customWidth="1"/>
    <col min="3" max="3" width="27" customWidth="1"/>
    <col min="4" max="4" width="31.85546875" customWidth="1"/>
    <col min="5" max="5" width="48.28515625" customWidth="1"/>
  </cols>
  <sheetData>
    <row r="1" spans="2:5" ht="15.75" thickBot="1" x14ac:dyDescent="0.3"/>
    <row r="2" spans="2:5" ht="15.75" thickBot="1" x14ac:dyDescent="0.3">
      <c r="B2" s="1" t="s">
        <v>448</v>
      </c>
      <c r="C2" s="2" t="s">
        <v>449</v>
      </c>
      <c r="D2" s="1" t="s">
        <v>450</v>
      </c>
      <c r="E2" s="1" t="s">
        <v>451</v>
      </c>
    </row>
    <row r="3" spans="2:5" x14ac:dyDescent="0.25">
      <c r="B3" s="12" t="s">
        <v>330</v>
      </c>
      <c r="C3" s="4" t="s">
        <v>331</v>
      </c>
      <c r="D3" s="4" t="s">
        <v>209</v>
      </c>
      <c r="E3" s="5" t="s">
        <v>332</v>
      </c>
    </row>
    <row r="4" spans="2:5" x14ac:dyDescent="0.25">
      <c r="B4" s="11" t="s">
        <v>334</v>
      </c>
      <c r="C4" s="7" t="s">
        <v>16</v>
      </c>
      <c r="D4" s="7" t="s">
        <v>113</v>
      </c>
      <c r="E4" s="8" t="s">
        <v>333</v>
      </c>
    </row>
    <row r="5" spans="2:5" x14ac:dyDescent="0.25">
      <c r="B5" s="6" t="s">
        <v>335</v>
      </c>
      <c r="C5" s="7" t="s">
        <v>9</v>
      </c>
      <c r="D5" s="7" t="s">
        <v>209</v>
      </c>
      <c r="E5" s="8" t="s">
        <v>336</v>
      </c>
    </row>
    <row r="6" spans="2:5" x14ac:dyDescent="0.25">
      <c r="B6" s="11" t="s">
        <v>338</v>
      </c>
      <c r="C6" s="7" t="s">
        <v>92</v>
      </c>
      <c r="D6" s="7" t="s">
        <v>263</v>
      </c>
      <c r="E6" s="8" t="s">
        <v>337</v>
      </c>
    </row>
    <row r="7" spans="2:5" x14ac:dyDescent="0.25">
      <c r="B7" s="11"/>
      <c r="C7" s="7"/>
      <c r="D7" s="7"/>
      <c r="E7" s="8"/>
    </row>
    <row r="8" spans="2:5" x14ac:dyDescent="0.25">
      <c r="B8" s="6"/>
      <c r="C8" s="7"/>
      <c r="D8" s="7"/>
      <c r="E8" s="8"/>
    </row>
    <row r="9" spans="2:5" x14ac:dyDescent="0.25">
      <c r="B9" s="9"/>
      <c r="C9" s="7"/>
      <c r="D9" s="7"/>
      <c r="E9" s="8"/>
    </row>
    <row r="10" spans="2:5" x14ac:dyDescent="0.25">
      <c r="B10" s="13"/>
      <c r="C10" s="7"/>
      <c r="D10" s="10"/>
      <c r="E10" s="7"/>
    </row>
    <row r="11" spans="2:5" ht="15.75" thickBot="1" x14ac:dyDescent="0.3">
      <c r="B11" s="13"/>
      <c r="C11" s="7"/>
      <c r="D11" s="10"/>
      <c r="E11" s="7"/>
    </row>
    <row r="12" spans="2:5" x14ac:dyDescent="0.25">
      <c r="B12" s="12"/>
      <c r="C12" s="4"/>
      <c r="D12" s="4"/>
      <c r="E12" s="5"/>
    </row>
    <row r="13" spans="2:5" x14ac:dyDescent="0.25">
      <c r="B13" s="11"/>
      <c r="C13" s="7"/>
      <c r="D13" s="7"/>
      <c r="E13" s="8"/>
    </row>
    <row r="14" spans="2:5" x14ac:dyDescent="0.25">
      <c r="B14" s="11"/>
      <c r="C14" s="7"/>
      <c r="D14" s="7"/>
      <c r="E14" s="8"/>
    </row>
    <row r="15" spans="2:5" x14ac:dyDescent="0.25">
      <c r="B15" s="6"/>
      <c r="C15" s="7"/>
      <c r="D15" s="7"/>
      <c r="E15" s="8"/>
    </row>
    <row r="16" spans="2:5" x14ac:dyDescent="0.25">
      <c r="B16" s="6"/>
      <c r="C16" s="7"/>
      <c r="D16" s="7"/>
      <c r="E16" s="8"/>
    </row>
    <row r="17" spans="2:5" x14ac:dyDescent="0.25">
      <c r="B17" s="9"/>
      <c r="C17" s="7"/>
      <c r="D17" s="7"/>
      <c r="E17" s="8"/>
    </row>
    <row r="18" spans="2:5" x14ac:dyDescent="0.25">
      <c r="B18" s="7"/>
      <c r="C18" s="7"/>
      <c r="D18" s="10"/>
      <c r="E18" s="7"/>
    </row>
    <row r="19" spans="2:5" ht="15.75" thickBot="1" x14ac:dyDescent="0.3">
      <c r="B19" s="13"/>
      <c r="C19" s="7"/>
      <c r="D19" s="10"/>
      <c r="E19" s="7"/>
    </row>
    <row r="20" spans="2:5" x14ac:dyDescent="0.25">
      <c r="B20" s="12"/>
      <c r="C20" s="4"/>
      <c r="D20" s="4"/>
      <c r="E20" s="5"/>
    </row>
    <row r="21" spans="2:5" x14ac:dyDescent="0.25">
      <c r="B21" s="6"/>
      <c r="C21" s="7"/>
      <c r="D21" s="7"/>
      <c r="E21" s="8"/>
    </row>
    <row r="22" spans="2:5" x14ac:dyDescent="0.25">
      <c r="B22" s="6"/>
      <c r="C22" s="7"/>
      <c r="D22" s="7"/>
      <c r="E22" s="8"/>
    </row>
    <row r="23" spans="2:5" x14ac:dyDescent="0.25">
      <c r="B23" s="6"/>
      <c r="C23" s="7"/>
      <c r="D23" s="7"/>
      <c r="E23" s="8"/>
    </row>
    <row r="24" spans="2:5" x14ac:dyDescent="0.25">
      <c r="B24" s="6"/>
      <c r="C24" s="7"/>
      <c r="D24" s="7"/>
      <c r="E24" s="8"/>
    </row>
    <row r="25" spans="2:5" x14ac:dyDescent="0.25">
      <c r="B25" s="6"/>
      <c r="C25" s="7"/>
      <c r="D25" s="7"/>
      <c r="E25" s="8"/>
    </row>
    <row r="26" spans="2:5" x14ac:dyDescent="0.25">
      <c r="B26" s="6"/>
      <c r="C26" s="7"/>
      <c r="D26" s="7"/>
      <c r="E26" s="8"/>
    </row>
    <row r="27" spans="2:5" x14ac:dyDescent="0.25">
      <c r="B27" s="6"/>
      <c r="C27" s="7"/>
      <c r="D27" s="7"/>
      <c r="E27" s="8"/>
    </row>
    <row r="28" spans="2:5" x14ac:dyDescent="0.25">
      <c r="B28" s="11"/>
      <c r="C28" s="7"/>
      <c r="D28" s="7"/>
      <c r="E28" s="8"/>
    </row>
    <row r="29" spans="2:5" x14ac:dyDescent="0.25">
      <c r="B29" s="6"/>
      <c r="C29" s="7"/>
      <c r="D29" s="7"/>
      <c r="E29" s="8"/>
    </row>
    <row r="30" spans="2:5" x14ac:dyDescent="0.25">
      <c r="B30" s="11"/>
      <c r="C30" s="7"/>
      <c r="D30" s="7"/>
      <c r="E30" s="8"/>
    </row>
    <row r="31" spans="2:5" x14ac:dyDescent="0.25">
      <c r="B31" s="11"/>
      <c r="C31" s="7"/>
      <c r="D31" s="7"/>
      <c r="E31" s="8"/>
    </row>
    <row r="32" spans="2:5" x14ac:dyDescent="0.25">
      <c r="B32" s="6"/>
      <c r="C32" s="7"/>
      <c r="D32" s="7"/>
      <c r="E3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ГРП-1</vt:lpstr>
      <vt:lpstr>ГРП-2</vt:lpstr>
      <vt:lpstr>ГРП-3</vt:lpstr>
      <vt:lpstr>ГРП-4</vt:lpstr>
      <vt:lpstr>ГРП-5</vt:lpstr>
      <vt:lpstr>ГРП-6</vt:lpstr>
      <vt:lpstr>ГРП-7</vt:lpstr>
      <vt:lpstr>ГРП-8</vt:lpstr>
      <vt:lpstr>ГРП-9</vt:lpstr>
      <vt:lpstr>ГРП-14</vt:lpstr>
      <vt:lpstr>ГРП-15</vt:lpstr>
      <vt:lpstr>Общий файл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2022-09-20T09:40:05Z</dcterms:modified>
</cp:coreProperties>
</file>