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18" yWindow="70" windowWidth="10376" windowHeight="3525"/>
  </bookViews>
  <sheets>
    <sheet name="Bestellliste" sheetId="2" r:id="rId1"/>
    <sheet name="Alle Komponenten" sheetId="1" r:id="rId2"/>
  </sheets>
  <definedNames>
    <definedName name="_xlnm._FilterDatabase" localSheetId="1" hidden="1">'Alle Komponenten'!$A$1:$J$46</definedName>
    <definedName name="_xlnm._FilterDatabase" localSheetId="0" hidden="1">Bestellliste!$B$2:$H$17</definedName>
  </definedNames>
  <calcPr calcId="0"/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E18" i="2" s="1"/>
  <c r="I9" i="1"/>
  <c r="I13" i="1"/>
  <c r="I16" i="1"/>
  <c r="C25" i="1"/>
  <c r="I46" i="1"/>
  <c r="I44" i="1"/>
  <c r="I43" i="1"/>
  <c r="I25" i="1"/>
  <c r="I23" i="1"/>
  <c r="I18" i="1"/>
  <c r="I17" i="1"/>
  <c r="I15" i="1"/>
  <c r="I14" i="1"/>
  <c r="I12" i="1"/>
  <c r="I4" i="1"/>
  <c r="I3" i="1"/>
  <c r="C5" i="1"/>
  <c r="C6" i="1"/>
  <c r="C7" i="1"/>
  <c r="C8" i="1"/>
  <c r="C10" i="1"/>
  <c r="C11" i="1"/>
  <c r="C19" i="1"/>
  <c r="C20" i="1"/>
  <c r="C21" i="1"/>
  <c r="C22" i="1"/>
  <c r="C2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5" i="1"/>
  <c r="C2" i="1"/>
  <c r="I48" i="1" l="1"/>
</calcChain>
</file>

<file path=xl/sharedStrings.xml><?xml version="1.0" encoding="utf-8"?>
<sst xmlns="http://schemas.openxmlformats.org/spreadsheetml/2006/main" count="297" uniqueCount="132">
  <si>
    <t>Device</t>
  </si>
  <si>
    <t>Package</t>
  </si>
  <si>
    <t>Parts</t>
  </si>
  <si>
    <t>J1</t>
  </si>
  <si>
    <t>J2</t>
  </si>
  <si>
    <t>LED_1206</t>
  </si>
  <si>
    <t>LED1, LED2</t>
  </si>
  <si>
    <t>LED</t>
  </si>
  <si>
    <t>SOT-23</t>
  </si>
  <si>
    <t>T1, T2, T3</t>
  </si>
  <si>
    <t>0R</t>
  </si>
  <si>
    <t>C0603</t>
  </si>
  <si>
    <t>C28</t>
  </si>
  <si>
    <t>MINI_MELF-0102W</t>
  </si>
  <si>
    <t>R38</t>
  </si>
  <si>
    <t>R0603</t>
  </si>
  <si>
    <t>R29</t>
  </si>
  <si>
    <t>100k</t>
  </si>
  <si>
    <t>R0402</t>
  </si>
  <si>
    <t>R4</t>
  </si>
  <si>
    <t>100n</t>
  </si>
  <si>
    <t>C0402</t>
  </si>
  <si>
    <t>C7, C9, C11, C14, C15, C16, C19</t>
  </si>
  <si>
    <t>C5, C22, C25, C27, C30, C31</t>
  </si>
  <si>
    <t>100u</t>
  </si>
  <si>
    <t>C1206</t>
  </si>
  <si>
    <t>C34</t>
  </si>
  <si>
    <t>10k</t>
  </si>
  <si>
    <t>R11, R21, R22, R23, R24, R25, R26</t>
  </si>
  <si>
    <t>10u</t>
  </si>
  <si>
    <t>C0805</t>
  </si>
  <si>
    <t>C1, C2, C3, C6</t>
  </si>
  <si>
    <t>12k</t>
  </si>
  <si>
    <t>R6</t>
  </si>
  <si>
    <t>R18</t>
  </si>
  <si>
    <t>15k</t>
  </si>
  <si>
    <t>R34, R35</t>
  </si>
  <si>
    <t>R19</t>
  </si>
  <si>
    <t>X1, X2, X3, X4</t>
  </si>
  <si>
    <t>1M</t>
  </si>
  <si>
    <t>R7</t>
  </si>
  <si>
    <t>1k</t>
  </si>
  <si>
    <t>R12, R14, R27, R28, R31, R37, R39, R40, R41, R42</t>
  </si>
  <si>
    <t>1n</t>
  </si>
  <si>
    <t>C8, C10, C12, C17</t>
  </si>
  <si>
    <t>C26</t>
  </si>
  <si>
    <t>1u</t>
  </si>
  <si>
    <t>C13, C18</t>
  </si>
  <si>
    <t>C4, C23</t>
  </si>
  <si>
    <t>C32</t>
  </si>
  <si>
    <t>2k</t>
  </si>
  <si>
    <t>R1</t>
  </si>
  <si>
    <t>330R</t>
  </si>
  <si>
    <t>R20</t>
  </si>
  <si>
    <t>470k</t>
  </si>
  <si>
    <t>R10, R16, R17</t>
  </si>
  <si>
    <t>5.6u</t>
  </si>
  <si>
    <t>C29</t>
  </si>
  <si>
    <t>8p</t>
  </si>
  <si>
    <t>C20, C21</t>
  </si>
  <si>
    <t>ACM_52832_VER2</t>
  </si>
  <si>
    <t>MOD1</t>
  </si>
  <si>
    <t>BAS40-05</t>
  </si>
  <si>
    <t>SOT23</t>
  </si>
  <si>
    <t>D1</t>
  </si>
  <si>
    <t>CRYSTAL.3.2X2.5MM</t>
  </si>
  <si>
    <t>3.2X2.5MM</t>
  </si>
  <si>
    <t>Y1</t>
  </si>
  <si>
    <t>DEBUG_CONNECTOR</t>
  </si>
  <si>
    <t>J3</t>
  </si>
  <si>
    <t>Ferit Bead</t>
  </si>
  <si>
    <t>R8, R9</t>
  </si>
  <si>
    <t>SOT223</t>
  </si>
  <si>
    <t>IC2</t>
  </si>
  <si>
    <t>MCP73831</t>
  </si>
  <si>
    <t>SOT23-5</t>
  </si>
  <si>
    <t>IC1</t>
  </si>
  <si>
    <t>NP</t>
  </si>
  <si>
    <t>R5</t>
  </si>
  <si>
    <t>R2, R3, R13, R15, R30, R36</t>
  </si>
  <si>
    <t>SW1, SW2, SW3, SW4, SW5, SW6, SW7</t>
  </si>
  <si>
    <t>TS3A27</t>
  </si>
  <si>
    <t>TSSOP24</t>
  </si>
  <si>
    <t>TS487ID</t>
  </si>
  <si>
    <t>TS4890D</t>
  </si>
  <si>
    <t>SO08-6.0</t>
  </si>
  <si>
    <t>U$1</t>
  </si>
  <si>
    <t>VUB300</t>
  </si>
  <si>
    <t>QFN36-6X6</t>
  </si>
  <si>
    <t>IC3</t>
  </si>
  <si>
    <t>WTV020SD-20S</t>
  </si>
  <si>
    <t>WTV020SD</t>
  </si>
  <si>
    <t>SSOP_20</t>
  </si>
  <si>
    <t>IC5</t>
  </si>
  <si>
    <t>Wert</t>
  </si>
  <si>
    <t>Mouser-Nr.</t>
  </si>
  <si>
    <t>Bestellen</t>
  </si>
  <si>
    <t>no</t>
  </si>
  <si>
    <t xml:space="preserve">863-1HP04CH-TL-W </t>
  </si>
  <si>
    <t>P-MOSFET</t>
  </si>
  <si>
    <t>yes</t>
  </si>
  <si>
    <t xml:space="preserve">80-T490A107M6ATE500 </t>
  </si>
  <si>
    <t xml:space="preserve">821-BAS40-05 </t>
  </si>
  <si>
    <t>C_Ker</t>
  </si>
  <si>
    <t>C_Tan</t>
  </si>
  <si>
    <t>IC30</t>
  </si>
  <si>
    <t xml:space="preserve">595-TS3A27518EIPWRQ1 </t>
  </si>
  <si>
    <t xml:space="preserve">579-MCP73831T-3ACIOT </t>
  </si>
  <si>
    <t xml:space="preserve">595-TL1963A-33DCYR </t>
  </si>
  <si>
    <t xml:space="preserve">579-TC1262-3.0VDB </t>
  </si>
  <si>
    <t>SOT222</t>
  </si>
  <si>
    <t>LDO</t>
  </si>
  <si>
    <t>3.3V</t>
  </si>
  <si>
    <t>3V</t>
  </si>
  <si>
    <t xml:space="preserve">649-202112100010C4LF </t>
  </si>
  <si>
    <t>10Pin</t>
  </si>
  <si>
    <t xml:space="preserve">364-ACN52832 </t>
  </si>
  <si>
    <t>Preis CHF</t>
  </si>
  <si>
    <t>R_Chip</t>
  </si>
  <si>
    <t>SW</t>
  </si>
  <si>
    <t>511-TS4871ID</t>
  </si>
  <si>
    <t xml:space="preserve">815-8W24-4D1XT </t>
  </si>
  <si>
    <t xml:space="preserve">80-CBR04C809B1GAC </t>
  </si>
  <si>
    <t xml:space="preserve">81-ZRB15XC80J106ME5D </t>
  </si>
  <si>
    <t xml:space="preserve">80-C0402T104K4RACTU </t>
  </si>
  <si>
    <t>80-C0402C102J5HAUTO</t>
  </si>
  <si>
    <t>Anzahl pro pcb</t>
  </si>
  <si>
    <t>Bestellmenge</t>
  </si>
  <si>
    <t>Gesamtpreis</t>
  </si>
  <si>
    <t>Preis Summe</t>
  </si>
  <si>
    <t xml:space="preserve">Preis CHF </t>
  </si>
  <si>
    <t>Preis pro Stück 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</si>
</sst>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14" xfId="0" applyBorder="1" applyAlignment="1">
      <alignment horizontal="left" indent="1"/>
    </xf>
    <xf numFmtId="0" fontId="0" fillId="0" borderId="16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0" fillId="0" borderId="19" xfId="0" applyBorder="1" applyAlignment="1">
      <alignment horizontal="left" indent="1"/>
    </xf>
    <xf numFmtId="0" fontId="0" fillId="0" borderId="20" xfId="0" applyBorder="1" applyAlignment="1">
      <alignment horizontal="left" indent="1"/>
    </xf>
    <xf numFmtId="0" fontId="0" fillId="34" borderId="21" xfId="0" applyFill="1" applyBorder="1" applyAlignment="1">
      <alignment horizontal="left" indent="1"/>
    </xf>
    <xf numFmtId="0" fontId="0" fillId="34" borderId="22" xfId="0" applyFill="1" applyBorder="1" applyAlignment="1">
      <alignment horizontal="left" indent="1"/>
    </xf>
    <xf numFmtId="0" fontId="0" fillId="34" borderId="23" xfId="0" applyFill="1" applyBorder="1" applyAlignment="1">
      <alignment horizontal="left" indent="1"/>
    </xf>
    <xf numFmtId="0" fontId="0" fillId="35" borderId="18" xfId="0" applyFill="1" applyBorder="1" applyAlignment="1">
      <alignment horizontal="left" indent="1"/>
    </xf>
    <xf numFmtId="0" fontId="0" fillId="35" borderId="19" xfId="0" applyFill="1" applyBorder="1" applyAlignment="1">
      <alignment horizontal="left" indent="1"/>
    </xf>
    <xf numFmtId="0" fontId="0" fillId="35" borderId="13" xfId="0" applyFill="1" applyBorder="1" applyAlignment="1">
      <alignment horizontal="left" indent="1"/>
    </xf>
    <xf numFmtId="0" fontId="0" fillId="35" borderId="10" xfId="0" applyFill="1" applyBorder="1" applyAlignment="1">
      <alignment horizontal="left" indent="1"/>
    </xf>
    <xf numFmtId="0" fontId="0" fillId="35" borderId="15" xfId="0" applyFill="1" applyBorder="1" applyAlignment="1">
      <alignment horizontal="left" indent="1"/>
    </xf>
    <xf numFmtId="0" fontId="0" fillId="35" borderId="16" xfId="0" applyFill="1" applyBorder="1" applyAlignment="1">
      <alignment horizontal="left" indent="1"/>
    </xf>
    <xf numFmtId="0" fontId="0" fillId="35" borderId="12" xfId="0" applyFill="1" applyBorder="1" applyAlignment="1">
      <alignment horizontal="left" indent="1"/>
    </xf>
    <xf numFmtId="0" fontId="0" fillId="33" borderId="11" xfId="0" applyFont="1" applyFill="1" applyBorder="1" applyAlignment="1">
      <alignment horizontal="left" inden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workbookViewId="0">
      <selection activeCell="F25" sqref="F25"/>
    </sheetView>
  </sheetViews>
  <sheetFormatPr baseColWidth="10" defaultRowHeight="14.25" x14ac:dyDescent="0.55000000000000004"/>
  <cols>
    <col min="1" max="1" width="10.9453125" style="2"/>
    <col min="2" max="2" width="15.3671875" style="2" customWidth="1"/>
    <col min="3" max="3" width="26.15625" style="2" customWidth="1"/>
    <col min="4" max="4" width="18.68359375" style="2" customWidth="1"/>
    <col min="5" max="5" width="10.9453125" style="2" customWidth="1"/>
    <col min="6" max="6" width="20.5234375" style="2" customWidth="1"/>
    <col min="7" max="7" width="13.1015625" style="2" customWidth="1"/>
    <col min="8" max="8" width="21.05078125" style="2" customWidth="1"/>
    <col min="9" max="16384" width="10.9453125" style="2"/>
  </cols>
  <sheetData>
    <row r="1" spans="2:8" ht="14.55" thickBot="1" x14ac:dyDescent="0.6"/>
    <row r="2" spans="2:8" ht="14.55" thickBot="1" x14ac:dyDescent="0.6">
      <c r="B2" s="8" t="s">
        <v>127</v>
      </c>
      <c r="C2" s="9" t="s">
        <v>95</v>
      </c>
      <c r="D2" s="9" t="s">
        <v>131</v>
      </c>
      <c r="E2" s="9" t="s">
        <v>130</v>
      </c>
      <c r="F2" s="9" t="s">
        <v>0</v>
      </c>
      <c r="G2" s="9" t="s">
        <v>1</v>
      </c>
      <c r="H2" s="10" t="s">
        <v>94</v>
      </c>
    </row>
    <row r="3" spans="2:8" x14ac:dyDescent="0.55000000000000004">
      <c r="B3" s="11">
        <v>5</v>
      </c>
      <c r="C3" s="12" t="s">
        <v>123</v>
      </c>
      <c r="D3" s="6">
        <v>1</v>
      </c>
      <c r="E3" s="6">
        <f>B3*D3</f>
        <v>5</v>
      </c>
      <c r="F3" s="6" t="s">
        <v>103</v>
      </c>
      <c r="G3" s="6" t="s">
        <v>21</v>
      </c>
      <c r="H3" s="7" t="s">
        <v>46</v>
      </c>
    </row>
    <row r="4" spans="2:8" x14ac:dyDescent="0.55000000000000004">
      <c r="B4" s="13">
        <v>5</v>
      </c>
      <c r="C4" s="14" t="s">
        <v>122</v>
      </c>
      <c r="D4" s="1">
        <v>0.24</v>
      </c>
      <c r="E4" s="1">
        <f t="shared" ref="E4:E17" si="0">B4*D4</f>
        <v>1.2</v>
      </c>
      <c r="F4" s="1" t="s">
        <v>103</v>
      </c>
      <c r="G4" s="1" t="s">
        <v>21</v>
      </c>
      <c r="H4" s="3" t="s">
        <v>58</v>
      </c>
    </row>
    <row r="5" spans="2:8" x14ac:dyDescent="0.55000000000000004">
      <c r="B5" s="13">
        <v>3</v>
      </c>
      <c r="C5" s="14" t="s">
        <v>101</v>
      </c>
      <c r="D5" s="1">
        <v>1.17</v>
      </c>
      <c r="E5" s="1">
        <f t="shared" si="0"/>
        <v>3.51</v>
      </c>
      <c r="F5" s="1" t="s">
        <v>104</v>
      </c>
      <c r="G5" s="1" t="s">
        <v>25</v>
      </c>
      <c r="H5" s="3" t="s">
        <v>24</v>
      </c>
    </row>
    <row r="6" spans="2:8" x14ac:dyDescent="0.55000000000000004">
      <c r="B6" s="13">
        <v>15</v>
      </c>
      <c r="C6" s="14" t="s">
        <v>124</v>
      </c>
      <c r="D6" s="1">
        <v>1.1399999999999999</v>
      </c>
      <c r="E6" s="1">
        <f t="shared" si="0"/>
        <v>17.099999999999998</v>
      </c>
      <c r="F6" s="1" t="s">
        <v>103</v>
      </c>
      <c r="G6" s="1" t="s">
        <v>21</v>
      </c>
      <c r="H6" s="3" t="s">
        <v>20</v>
      </c>
    </row>
    <row r="7" spans="2:8" x14ac:dyDescent="0.55000000000000004">
      <c r="B7" s="13">
        <v>9</v>
      </c>
      <c r="C7" s="14" t="s">
        <v>125</v>
      </c>
      <c r="D7" s="1">
        <v>0.42</v>
      </c>
      <c r="E7" s="1">
        <f t="shared" si="0"/>
        <v>3.78</v>
      </c>
      <c r="F7" s="1" t="s">
        <v>103</v>
      </c>
      <c r="G7" s="1" t="s">
        <v>21</v>
      </c>
      <c r="H7" s="3" t="s">
        <v>43</v>
      </c>
    </row>
    <row r="8" spans="2:8" x14ac:dyDescent="0.55000000000000004">
      <c r="B8" s="13">
        <v>3</v>
      </c>
      <c r="C8" s="14" t="s">
        <v>102</v>
      </c>
      <c r="D8" s="1">
        <v>0.33600000000000002</v>
      </c>
      <c r="E8" s="1">
        <f t="shared" si="0"/>
        <v>1.008</v>
      </c>
      <c r="F8" s="1" t="s">
        <v>62</v>
      </c>
      <c r="G8" s="1" t="s">
        <v>63</v>
      </c>
      <c r="H8" s="3" t="s">
        <v>62</v>
      </c>
    </row>
    <row r="9" spans="2:8" x14ac:dyDescent="0.55000000000000004">
      <c r="B9" s="13">
        <v>3</v>
      </c>
      <c r="C9" s="14" t="s">
        <v>106</v>
      </c>
      <c r="D9" s="1">
        <v>2.6</v>
      </c>
      <c r="E9" s="1">
        <f t="shared" si="0"/>
        <v>7.8000000000000007</v>
      </c>
      <c r="F9" s="1" t="s">
        <v>81</v>
      </c>
      <c r="G9" s="1" t="s">
        <v>82</v>
      </c>
      <c r="H9" s="3" t="s">
        <v>81</v>
      </c>
    </row>
    <row r="10" spans="2:8" x14ac:dyDescent="0.55000000000000004">
      <c r="B10" s="13">
        <v>3</v>
      </c>
      <c r="C10" s="14" t="s">
        <v>107</v>
      </c>
      <c r="D10" s="1">
        <v>0.64</v>
      </c>
      <c r="E10" s="1">
        <f t="shared" si="0"/>
        <v>1.92</v>
      </c>
      <c r="F10" s="1" t="s">
        <v>74</v>
      </c>
      <c r="G10" s="1" t="s">
        <v>75</v>
      </c>
      <c r="H10" s="3" t="s">
        <v>74</v>
      </c>
    </row>
    <row r="11" spans="2:8" x14ac:dyDescent="0.55000000000000004">
      <c r="B11" s="13">
        <v>3</v>
      </c>
      <c r="C11" s="14" t="s">
        <v>108</v>
      </c>
      <c r="D11" s="1">
        <v>2.69</v>
      </c>
      <c r="E11" s="1">
        <f t="shared" si="0"/>
        <v>8.07</v>
      </c>
      <c r="F11" s="1" t="s">
        <v>111</v>
      </c>
      <c r="G11" s="1" t="s">
        <v>110</v>
      </c>
      <c r="H11" s="3" t="s">
        <v>112</v>
      </c>
    </row>
    <row r="12" spans="2:8" x14ac:dyDescent="0.55000000000000004">
      <c r="B12" s="13">
        <v>3</v>
      </c>
      <c r="C12" s="14" t="s">
        <v>109</v>
      </c>
      <c r="D12" s="1">
        <v>0.58399999999999996</v>
      </c>
      <c r="E12" s="1">
        <f t="shared" si="0"/>
        <v>1.7519999999999998</v>
      </c>
      <c r="F12" s="1" t="s">
        <v>111</v>
      </c>
      <c r="G12" s="1" t="s">
        <v>72</v>
      </c>
      <c r="H12" s="3" t="s">
        <v>113</v>
      </c>
    </row>
    <row r="13" spans="2:8" x14ac:dyDescent="0.55000000000000004">
      <c r="B13" s="13">
        <v>3</v>
      </c>
      <c r="C13" s="14" t="s">
        <v>114</v>
      </c>
      <c r="D13" s="1">
        <v>0.69</v>
      </c>
      <c r="E13" s="1">
        <f t="shared" si="0"/>
        <v>2.0699999999999998</v>
      </c>
      <c r="F13" s="1" t="s">
        <v>68</v>
      </c>
      <c r="G13" s="1" t="s">
        <v>115</v>
      </c>
      <c r="H13" s="3"/>
    </row>
    <row r="14" spans="2:8" x14ac:dyDescent="0.55000000000000004">
      <c r="B14" s="13">
        <v>2</v>
      </c>
      <c r="C14" s="14" t="s">
        <v>116</v>
      </c>
      <c r="D14" s="1">
        <v>11.27</v>
      </c>
      <c r="E14" s="1">
        <f t="shared" si="0"/>
        <v>22.54</v>
      </c>
      <c r="F14" s="1" t="s">
        <v>60</v>
      </c>
      <c r="G14" s="1"/>
      <c r="H14" s="3"/>
    </row>
    <row r="15" spans="2:8" x14ac:dyDescent="0.55000000000000004">
      <c r="B15" s="13">
        <v>7</v>
      </c>
      <c r="C15" s="14" t="s">
        <v>98</v>
      </c>
      <c r="D15" s="1">
        <v>0.6</v>
      </c>
      <c r="E15" s="1">
        <f t="shared" si="0"/>
        <v>4.2</v>
      </c>
      <c r="F15" s="1" t="s">
        <v>99</v>
      </c>
      <c r="G15" s="1" t="s">
        <v>8</v>
      </c>
      <c r="H15" s="3"/>
    </row>
    <row r="16" spans="2:8" x14ac:dyDescent="0.55000000000000004">
      <c r="B16" s="13">
        <v>3</v>
      </c>
      <c r="C16" s="14" t="s">
        <v>120</v>
      </c>
      <c r="D16" s="1">
        <v>0.82</v>
      </c>
      <c r="E16" s="1">
        <f t="shared" si="0"/>
        <v>2.46</v>
      </c>
      <c r="F16" s="1" t="s">
        <v>84</v>
      </c>
      <c r="G16" s="1" t="s">
        <v>85</v>
      </c>
      <c r="H16" s="3" t="s">
        <v>83</v>
      </c>
    </row>
    <row r="17" spans="2:8" ht="14.55" thickBot="1" x14ac:dyDescent="0.6">
      <c r="B17" s="15">
        <v>3</v>
      </c>
      <c r="C17" s="16" t="s">
        <v>121</v>
      </c>
      <c r="D17" s="4">
        <v>0.63</v>
      </c>
      <c r="E17" s="4">
        <f t="shared" si="0"/>
        <v>1.8900000000000001</v>
      </c>
      <c r="F17" s="4" t="s">
        <v>65</v>
      </c>
      <c r="G17" s="4" t="s">
        <v>66</v>
      </c>
      <c r="H17" s="5" t="s">
        <v>65</v>
      </c>
    </row>
    <row r="18" spans="2:8" ht="14.55" thickBot="1" x14ac:dyDescent="0.6">
      <c r="D18" s="18" t="s">
        <v>128</v>
      </c>
      <c r="E18" s="17">
        <f>SUM(E3:E17)</f>
        <v>84.3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C54" sqref="C54"/>
    </sheetView>
  </sheetViews>
  <sheetFormatPr baseColWidth="10" defaultRowHeight="14.25" x14ac:dyDescent="0.55000000000000004"/>
  <cols>
    <col min="2" max="3" width="15.3671875" customWidth="1"/>
    <col min="4" max="4" width="20.5234375" customWidth="1"/>
    <col min="7" max="7" width="22.05078125" customWidth="1"/>
    <col min="10" max="10" width="41.41796875" customWidth="1"/>
  </cols>
  <sheetData>
    <row r="1" spans="1:10" x14ac:dyDescent="0.55000000000000004">
      <c r="A1" t="s">
        <v>96</v>
      </c>
      <c r="B1" t="s">
        <v>126</v>
      </c>
      <c r="C1" t="s">
        <v>127</v>
      </c>
      <c r="D1" t="s">
        <v>0</v>
      </c>
      <c r="E1" t="s">
        <v>1</v>
      </c>
      <c r="F1" t="s">
        <v>94</v>
      </c>
      <c r="G1" t="s">
        <v>95</v>
      </c>
      <c r="H1" t="s">
        <v>117</v>
      </c>
      <c r="I1" t="s">
        <v>129</v>
      </c>
      <c r="J1" t="s">
        <v>2</v>
      </c>
    </row>
    <row r="2" spans="1:10" x14ac:dyDescent="0.55000000000000004">
      <c r="A2" t="s">
        <v>97</v>
      </c>
      <c r="B2">
        <v>4</v>
      </c>
      <c r="C2">
        <f>B2*2</f>
        <v>8</v>
      </c>
      <c r="D2" t="s">
        <v>103</v>
      </c>
      <c r="E2" t="s">
        <v>30</v>
      </c>
      <c r="F2" t="s">
        <v>29</v>
      </c>
      <c r="J2" t="s">
        <v>31</v>
      </c>
    </row>
    <row r="3" spans="1:10" x14ac:dyDescent="0.55000000000000004">
      <c r="A3" t="s">
        <v>100</v>
      </c>
      <c r="B3">
        <v>2</v>
      </c>
      <c r="C3">
        <v>5</v>
      </c>
      <c r="D3" t="s">
        <v>103</v>
      </c>
      <c r="E3" t="s">
        <v>21</v>
      </c>
      <c r="F3" t="s">
        <v>46</v>
      </c>
      <c r="G3" t="s">
        <v>123</v>
      </c>
      <c r="H3">
        <v>1</v>
      </c>
      <c r="I3">
        <f>H3*C3</f>
        <v>5</v>
      </c>
      <c r="J3" t="s">
        <v>47</v>
      </c>
    </row>
    <row r="4" spans="1:10" x14ac:dyDescent="0.55000000000000004">
      <c r="A4" t="s">
        <v>100</v>
      </c>
      <c r="B4">
        <v>2</v>
      </c>
      <c r="C4">
        <v>5</v>
      </c>
      <c r="D4" t="s">
        <v>103</v>
      </c>
      <c r="E4" t="s">
        <v>21</v>
      </c>
      <c r="F4" t="s">
        <v>58</v>
      </c>
      <c r="G4" t="s">
        <v>122</v>
      </c>
      <c r="H4">
        <v>0.24</v>
      </c>
      <c r="I4">
        <f>H4*C4</f>
        <v>1.2</v>
      </c>
      <c r="J4" t="s">
        <v>59</v>
      </c>
    </row>
    <row r="5" spans="1:10" x14ac:dyDescent="0.55000000000000004">
      <c r="A5" t="s">
        <v>97</v>
      </c>
      <c r="B5">
        <v>1</v>
      </c>
      <c r="C5">
        <f t="shared" ref="C3:C46" si="0">B5*2</f>
        <v>2</v>
      </c>
      <c r="D5" t="s">
        <v>103</v>
      </c>
      <c r="E5" t="s">
        <v>11</v>
      </c>
      <c r="F5" t="s">
        <v>43</v>
      </c>
      <c r="J5" t="s">
        <v>45</v>
      </c>
    </row>
    <row r="6" spans="1:10" x14ac:dyDescent="0.55000000000000004">
      <c r="A6" t="s">
        <v>97</v>
      </c>
      <c r="B6">
        <v>1</v>
      </c>
      <c r="C6">
        <f t="shared" si="0"/>
        <v>2</v>
      </c>
      <c r="D6" t="s">
        <v>103</v>
      </c>
      <c r="E6" t="s">
        <v>11</v>
      </c>
      <c r="F6" t="s">
        <v>10</v>
      </c>
      <c r="J6" t="s">
        <v>12</v>
      </c>
    </row>
    <row r="7" spans="1:10" x14ac:dyDescent="0.55000000000000004">
      <c r="A7" t="s">
        <v>97</v>
      </c>
      <c r="B7">
        <v>1</v>
      </c>
      <c r="C7">
        <f t="shared" si="0"/>
        <v>2</v>
      </c>
      <c r="D7" t="s">
        <v>103</v>
      </c>
      <c r="E7" t="s">
        <v>11</v>
      </c>
      <c r="F7" t="s">
        <v>56</v>
      </c>
      <c r="J7" t="s">
        <v>57</v>
      </c>
    </row>
    <row r="8" spans="1:10" x14ac:dyDescent="0.55000000000000004">
      <c r="A8" t="s">
        <v>97</v>
      </c>
      <c r="B8">
        <v>1</v>
      </c>
      <c r="C8">
        <f t="shared" si="0"/>
        <v>2</v>
      </c>
      <c r="D8" t="s">
        <v>103</v>
      </c>
      <c r="E8" t="s">
        <v>30</v>
      </c>
      <c r="F8" t="s">
        <v>46</v>
      </c>
      <c r="J8" t="s">
        <v>49</v>
      </c>
    </row>
    <row r="9" spans="1:10" x14ac:dyDescent="0.55000000000000004">
      <c r="A9" t="s">
        <v>100</v>
      </c>
      <c r="B9">
        <v>1</v>
      </c>
      <c r="C9">
        <v>3</v>
      </c>
      <c r="D9" t="s">
        <v>104</v>
      </c>
      <c r="E9" t="s">
        <v>25</v>
      </c>
      <c r="F9" t="s">
        <v>24</v>
      </c>
      <c r="G9" t="s">
        <v>101</v>
      </c>
      <c r="H9">
        <v>1.17</v>
      </c>
      <c r="I9">
        <f>H9*C9</f>
        <v>3.51</v>
      </c>
      <c r="J9" t="s">
        <v>26</v>
      </c>
    </row>
    <row r="10" spans="1:10" x14ac:dyDescent="0.55000000000000004">
      <c r="A10" t="s">
        <v>97</v>
      </c>
      <c r="B10">
        <v>2</v>
      </c>
      <c r="C10">
        <f t="shared" si="0"/>
        <v>4</v>
      </c>
      <c r="D10" t="s">
        <v>103</v>
      </c>
      <c r="E10" t="s">
        <v>11</v>
      </c>
      <c r="F10" t="s">
        <v>46</v>
      </c>
      <c r="J10" t="s">
        <v>48</v>
      </c>
    </row>
    <row r="11" spans="1:10" x14ac:dyDescent="0.55000000000000004">
      <c r="A11" t="s">
        <v>97</v>
      </c>
      <c r="B11">
        <v>6</v>
      </c>
      <c r="C11">
        <f t="shared" si="0"/>
        <v>12</v>
      </c>
      <c r="D11" t="s">
        <v>103</v>
      </c>
      <c r="E11" t="s">
        <v>11</v>
      </c>
      <c r="F11" t="s">
        <v>20</v>
      </c>
      <c r="J11" t="s">
        <v>23</v>
      </c>
    </row>
    <row r="12" spans="1:10" x14ac:dyDescent="0.55000000000000004">
      <c r="A12" t="s">
        <v>100</v>
      </c>
      <c r="B12">
        <v>7</v>
      </c>
      <c r="C12">
        <v>15</v>
      </c>
      <c r="D12" t="s">
        <v>103</v>
      </c>
      <c r="E12" t="s">
        <v>21</v>
      </c>
      <c r="F12" t="s">
        <v>20</v>
      </c>
      <c r="G12" t="s">
        <v>124</v>
      </c>
      <c r="H12">
        <v>1.1399999999999999</v>
      </c>
      <c r="I12">
        <f t="shared" ref="I12:I18" si="1">H12*C12</f>
        <v>17.099999999999998</v>
      </c>
      <c r="J12" t="s">
        <v>22</v>
      </c>
    </row>
    <row r="13" spans="1:10" x14ac:dyDescent="0.55000000000000004">
      <c r="A13" t="s">
        <v>100</v>
      </c>
      <c r="B13">
        <v>4</v>
      </c>
      <c r="C13">
        <v>9</v>
      </c>
      <c r="D13" t="s">
        <v>103</v>
      </c>
      <c r="E13" t="s">
        <v>21</v>
      </c>
      <c r="F13" t="s">
        <v>43</v>
      </c>
      <c r="G13" t="s">
        <v>125</v>
      </c>
      <c r="H13">
        <v>0.42</v>
      </c>
      <c r="I13">
        <f t="shared" si="1"/>
        <v>3.78</v>
      </c>
      <c r="J13" t="s">
        <v>44</v>
      </c>
    </row>
    <row r="14" spans="1:10" x14ac:dyDescent="0.55000000000000004">
      <c r="A14" t="s">
        <v>100</v>
      </c>
      <c r="B14">
        <v>1</v>
      </c>
      <c r="C14">
        <v>3</v>
      </c>
      <c r="D14" t="s">
        <v>62</v>
      </c>
      <c r="E14" t="s">
        <v>63</v>
      </c>
      <c r="F14" t="s">
        <v>62</v>
      </c>
      <c r="G14" t="s">
        <v>102</v>
      </c>
      <c r="H14">
        <v>0.33600000000000002</v>
      </c>
      <c r="I14">
        <f t="shared" si="1"/>
        <v>1.008</v>
      </c>
      <c r="J14" t="s">
        <v>64</v>
      </c>
    </row>
    <row r="15" spans="1:10" x14ac:dyDescent="0.55000000000000004">
      <c r="A15" t="s">
        <v>100</v>
      </c>
      <c r="B15">
        <v>1</v>
      </c>
      <c r="C15">
        <v>3</v>
      </c>
      <c r="D15" t="s">
        <v>81</v>
      </c>
      <c r="E15" t="s">
        <v>82</v>
      </c>
      <c r="F15" t="s">
        <v>81</v>
      </c>
      <c r="G15" t="s">
        <v>106</v>
      </c>
      <c r="H15">
        <v>2.6</v>
      </c>
      <c r="I15">
        <f t="shared" si="1"/>
        <v>7.8000000000000007</v>
      </c>
      <c r="J15" t="s">
        <v>105</v>
      </c>
    </row>
    <row r="16" spans="1:10" x14ac:dyDescent="0.55000000000000004">
      <c r="A16" t="s">
        <v>100</v>
      </c>
      <c r="B16">
        <v>1</v>
      </c>
      <c r="C16">
        <v>3</v>
      </c>
      <c r="D16" t="s">
        <v>74</v>
      </c>
      <c r="E16" t="s">
        <v>75</v>
      </c>
      <c r="F16" t="s">
        <v>74</v>
      </c>
      <c r="G16" t="s">
        <v>107</v>
      </c>
      <c r="H16">
        <v>0.64</v>
      </c>
      <c r="I16">
        <f t="shared" si="1"/>
        <v>1.92</v>
      </c>
      <c r="J16" t="s">
        <v>76</v>
      </c>
    </row>
    <row r="17" spans="1:10" x14ac:dyDescent="0.55000000000000004">
      <c r="A17" t="s">
        <v>100</v>
      </c>
      <c r="B17">
        <v>1</v>
      </c>
      <c r="C17">
        <v>3</v>
      </c>
      <c r="D17" t="s">
        <v>111</v>
      </c>
      <c r="E17" t="s">
        <v>110</v>
      </c>
      <c r="F17" t="s">
        <v>112</v>
      </c>
      <c r="G17" t="s">
        <v>108</v>
      </c>
      <c r="H17">
        <v>2.69</v>
      </c>
      <c r="I17">
        <f t="shared" si="1"/>
        <v>8.07</v>
      </c>
      <c r="J17" t="s">
        <v>73</v>
      </c>
    </row>
    <row r="18" spans="1:10" x14ac:dyDescent="0.55000000000000004">
      <c r="A18" t="s">
        <v>100</v>
      </c>
      <c r="B18">
        <v>1</v>
      </c>
      <c r="C18">
        <v>3</v>
      </c>
      <c r="D18" t="s">
        <v>111</v>
      </c>
      <c r="E18" t="s">
        <v>72</v>
      </c>
      <c r="F18" t="s">
        <v>113</v>
      </c>
      <c r="G18" t="s">
        <v>109</v>
      </c>
      <c r="H18">
        <v>0.58399999999999996</v>
      </c>
      <c r="I18">
        <f t="shared" si="1"/>
        <v>1.7519999999999998</v>
      </c>
      <c r="J18" t="s">
        <v>73</v>
      </c>
    </row>
    <row r="19" spans="1:10" x14ac:dyDescent="0.55000000000000004">
      <c r="A19" t="s">
        <v>97</v>
      </c>
      <c r="B19">
        <v>1</v>
      </c>
      <c r="C19">
        <f t="shared" si="0"/>
        <v>2</v>
      </c>
      <c r="D19" t="s">
        <v>87</v>
      </c>
      <c r="E19" t="s">
        <v>88</v>
      </c>
      <c r="F19" t="s">
        <v>87</v>
      </c>
      <c r="J19" t="s">
        <v>89</v>
      </c>
    </row>
    <row r="20" spans="1:10" x14ac:dyDescent="0.55000000000000004">
      <c r="A20" t="s">
        <v>97</v>
      </c>
      <c r="B20">
        <v>1</v>
      </c>
      <c r="C20">
        <f t="shared" si="0"/>
        <v>2</v>
      </c>
      <c r="D20" t="s">
        <v>91</v>
      </c>
      <c r="E20" t="s">
        <v>92</v>
      </c>
      <c r="F20" t="s">
        <v>90</v>
      </c>
      <c r="J20" t="s">
        <v>93</v>
      </c>
    </row>
    <row r="21" spans="1:10" x14ac:dyDescent="0.55000000000000004">
      <c r="A21" t="s">
        <v>97</v>
      </c>
      <c r="B21">
        <v>1</v>
      </c>
      <c r="C21">
        <f t="shared" si="0"/>
        <v>2</v>
      </c>
      <c r="J21" t="s">
        <v>3</v>
      </c>
    </row>
    <row r="22" spans="1:10" x14ac:dyDescent="0.55000000000000004">
      <c r="A22" t="s">
        <v>97</v>
      </c>
      <c r="B22">
        <v>1</v>
      </c>
      <c r="C22">
        <f t="shared" si="0"/>
        <v>2</v>
      </c>
      <c r="J22" t="s">
        <v>4</v>
      </c>
    </row>
    <row r="23" spans="1:10" x14ac:dyDescent="0.55000000000000004">
      <c r="A23" t="s">
        <v>100</v>
      </c>
      <c r="B23">
        <v>1</v>
      </c>
      <c r="C23">
        <v>3</v>
      </c>
      <c r="D23" t="s">
        <v>68</v>
      </c>
      <c r="E23" t="s">
        <v>115</v>
      </c>
      <c r="G23" t="s">
        <v>114</v>
      </c>
      <c r="H23">
        <v>0.69</v>
      </c>
      <c r="I23">
        <f>H23*C23</f>
        <v>2.0699999999999998</v>
      </c>
      <c r="J23" t="s">
        <v>69</v>
      </c>
    </row>
    <row r="24" spans="1:10" x14ac:dyDescent="0.55000000000000004">
      <c r="A24" t="s">
        <v>97</v>
      </c>
      <c r="B24">
        <v>2</v>
      </c>
      <c r="C24">
        <f t="shared" si="0"/>
        <v>4</v>
      </c>
      <c r="D24" t="s">
        <v>7</v>
      </c>
      <c r="E24" t="s">
        <v>5</v>
      </c>
      <c r="J24" t="s">
        <v>6</v>
      </c>
    </row>
    <row r="25" spans="1:10" x14ac:dyDescent="0.55000000000000004">
      <c r="A25" t="s">
        <v>100</v>
      </c>
      <c r="B25">
        <v>1</v>
      </c>
      <c r="C25">
        <f t="shared" si="0"/>
        <v>2</v>
      </c>
      <c r="D25" t="s">
        <v>60</v>
      </c>
      <c r="G25" t="s">
        <v>116</v>
      </c>
      <c r="H25">
        <v>11.27</v>
      </c>
      <c r="I25">
        <f>H25*C25</f>
        <v>22.54</v>
      </c>
      <c r="J25" t="s">
        <v>61</v>
      </c>
    </row>
    <row r="26" spans="1:10" x14ac:dyDescent="0.55000000000000004">
      <c r="A26" t="s">
        <v>97</v>
      </c>
      <c r="B26">
        <v>1</v>
      </c>
      <c r="C26">
        <f t="shared" si="0"/>
        <v>2</v>
      </c>
      <c r="D26" t="s">
        <v>118</v>
      </c>
      <c r="E26" t="s">
        <v>15</v>
      </c>
      <c r="F26" t="s">
        <v>50</v>
      </c>
      <c r="J26" t="s">
        <v>51</v>
      </c>
    </row>
    <row r="27" spans="1:10" x14ac:dyDescent="0.55000000000000004">
      <c r="A27" t="s">
        <v>97</v>
      </c>
      <c r="B27">
        <v>3</v>
      </c>
      <c r="C27">
        <f t="shared" si="0"/>
        <v>6</v>
      </c>
      <c r="D27" t="s">
        <v>118</v>
      </c>
      <c r="E27" t="s">
        <v>15</v>
      </c>
      <c r="F27" t="s">
        <v>54</v>
      </c>
      <c r="J27" t="s">
        <v>55</v>
      </c>
    </row>
    <row r="28" spans="1:10" x14ac:dyDescent="0.55000000000000004">
      <c r="A28" t="s">
        <v>97</v>
      </c>
      <c r="B28">
        <v>7</v>
      </c>
      <c r="C28">
        <f t="shared" si="0"/>
        <v>14</v>
      </c>
      <c r="D28" t="s">
        <v>118</v>
      </c>
      <c r="E28" t="s">
        <v>15</v>
      </c>
      <c r="F28" t="s">
        <v>27</v>
      </c>
      <c r="J28" t="s">
        <v>28</v>
      </c>
    </row>
    <row r="29" spans="1:10" x14ac:dyDescent="0.55000000000000004">
      <c r="A29" t="s">
        <v>97</v>
      </c>
      <c r="B29">
        <v>10</v>
      </c>
      <c r="C29">
        <f t="shared" si="0"/>
        <v>20</v>
      </c>
      <c r="D29" t="s">
        <v>118</v>
      </c>
      <c r="E29" t="s">
        <v>15</v>
      </c>
      <c r="F29" t="s">
        <v>41</v>
      </c>
      <c r="J29" t="s">
        <v>42</v>
      </c>
    </row>
    <row r="30" spans="1:10" x14ac:dyDescent="0.55000000000000004">
      <c r="A30" t="s">
        <v>97</v>
      </c>
      <c r="B30">
        <v>1</v>
      </c>
      <c r="C30">
        <f t="shared" si="0"/>
        <v>2</v>
      </c>
      <c r="D30" t="s">
        <v>118</v>
      </c>
      <c r="E30" t="s">
        <v>15</v>
      </c>
      <c r="F30">
        <v>150</v>
      </c>
      <c r="J30" t="s">
        <v>34</v>
      </c>
    </row>
    <row r="31" spans="1:10" x14ac:dyDescent="0.55000000000000004">
      <c r="A31" t="s">
        <v>97</v>
      </c>
      <c r="B31">
        <v>1</v>
      </c>
      <c r="C31">
        <f t="shared" si="0"/>
        <v>2</v>
      </c>
      <c r="D31" t="s">
        <v>118</v>
      </c>
      <c r="E31" t="s">
        <v>15</v>
      </c>
      <c r="F31" t="s">
        <v>35</v>
      </c>
      <c r="J31" t="s">
        <v>37</v>
      </c>
    </row>
    <row r="32" spans="1:10" x14ac:dyDescent="0.55000000000000004">
      <c r="A32" t="s">
        <v>97</v>
      </c>
      <c r="B32">
        <v>6</v>
      </c>
      <c r="C32">
        <f t="shared" si="0"/>
        <v>12</v>
      </c>
      <c r="D32" t="s">
        <v>118</v>
      </c>
      <c r="E32" t="s">
        <v>15</v>
      </c>
      <c r="F32" t="s">
        <v>77</v>
      </c>
      <c r="J32" t="s">
        <v>79</v>
      </c>
    </row>
    <row r="33" spans="1:10" x14ac:dyDescent="0.55000000000000004">
      <c r="A33" t="s">
        <v>97</v>
      </c>
      <c r="B33">
        <v>1</v>
      </c>
      <c r="C33">
        <f t="shared" si="0"/>
        <v>2</v>
      </c>
      <c r="D33" t="s">
        <v>118</v>
      </c>
      <c r="E33" t="s">
        <v>15</v>
      </c>
      <c r="F33" t="s">
        <v>52</v>
      </c>
      <c r="J33" t="s">
        <v>53</v>
      </c>
    </row>
    <row r="34" spans="1:10" x14ac:dyDescent="0.55000000000000004">
      <c r="A34" t="s">
        <v>97</v>
      </c>
      <c r="B34">
        <v>1</v>
      </c>
      <c r="C34">
        <f t="shared" si="0"/>
        <v>2</v>
      </c>
      <c r="D34" t="s">
        <v>118</v>
      </c>
      <c r="E34" t="s">
        <v>15</v>
      </c>
      <c r="F34" t="s">
        <v>10</v>
      </c>
      <c r="J34" t="s">
        <v>16</v>
      </c>
    </row>
    <row r="35" spans="1:10" x14ac:dyDescent="0.55000000000000004">
      <c r="A35" t="s">
        <v>97</v>
      </c>
      <c r="B35">
        <v>2</v>
      </c>
      <c r="C35">
        <f t="shared" si="0"/>
        <v>4</v>
      </c>
      <c r="D35" t="s">
        <v>118</v>
      </c>
      <c r="E35" t="s">
        <v>18</v>
      </c>
      <c r="F35" t="s">
        <v>35</v>
      </c>
      <c r="J35" t="s">
        <v>36</v>
      </c>
    </row>
    <row r="36" spans="1:10" x14ac:dyDescent="0.55000000000000004">
      <c r="A36" t="s">
        <v>97</v>
      </c>
      <c r="B36">
        <v>1</v>
      </c>
      <c r="C36">
        <f t="shared" si="0"/>
        <v>2</v>
      </c>
      <c r="D36" t="s">
        <v>118</v>
      </c>
      <c r="E36" t="s">
        <v>13</v>
      </c>
      <c r="F36" t="s">
        <v>10</v>
      </c>
      <c r="J36" t="s">
        <v>14</v>
      </c>
    </row>
    <row r="37" spans="1:10" x14ac:dyDescent="0.55000000000000004">
      <c r="A37" t="s">
        <v>97</v>
      </c>
      <c r="B37">
        <v>1</v>
      </c>
      <c r="C37">
        <f t="shared" si="0"/>
        <v>2</v>
      </c>
      <c r="D37" t="s">
        <v>118</v>
      </c>
      <c r="E37" t="s">
        <v>18</v>
      </c>
      <c r="F37" t="s">
        <v>17</v>
      </c>
      <c r="J37" t="s">
        <v>19</v>
      </c>
    </row>
    <row r="38" spans="1:10" x14ac:dyDescent="0.55000000000000004">
      <c r="A38" t="s">
        <v>97</v>
      </c>
      <c r="B38">
        <v>1</v>
      </c>
      <c r="C38">
        <f t="shared" si="0"/>
        <v>2</v>
      </c>
      <c r="D38" t="s">
        <v>118</v>
      </c>
      <c r="E38" t="s">
        <v>18</v>
      </c>
      <c r="F38" t="s">
        <v>77</v>
      </c>
      <c r="J38" t="s">
        <v>78</v>
      </c>
    </row>
    <row r="39" spans="1:10" x14ac:dyDescent="0.55000000000000004">
      <c r="A39" t="s">
        <v>97</v>
      </c>
      <c r="B39">
        <v>1</v>
      </c>
      <c r="C39">
        <f t="shared" si="0"/>
        <v>2</v>
      </c>
      <c r="D39" t="s">
        <v>118</v>
      </c>
      <c r="E39" t="s">
        <v>18</v>
      </c>
      <c r="F39" t="s">
        <v>32</v>
      </c>
      <c r="J39" t="s">
        <v>33</v>
      </c>
    </row>
    <row r="40" spans="1:10" x14ac:dyDescent="0.55000000000000004">
      <c r="A40" t="s">
        <v>97</v>
      </c>
      <c r="B40">
        <v>1</v>
      </c>
      <c r="C40">
        <f t="shared" si="0"/>
        <v>2</v>
      </c>
      <c r="D40" t="s">
        <v>118</v>
      </c>
      <c r="E40" t="s">
        <v>18</v>
      </c>
      <c r="F40" t="s">
        <v>39</v>
      </c>
      <c r="J40" t="s">
        <v>40</v>
      </c>
    </row>
    <row r="41" spans="1:10" x14ac:dyDescent="0.55000000000000004">
      <c r="A41" t="s">
        <v>97</v>
      </c>
      <c r="B41">
        <v>2</v>
      </c>
      <c r="C41">
        <f t="shared" si="0"/>
        <v>4</v>
      </c>
      <c r="D41" t="s">
        <v>118</v>
      </c>
      <c r="E41" t="s">
        <v>15</v>
      </c>
      <c r="F41" t="s">
        <v>70</v>
      </c>
      <c r="J41" t="s">
        <v>71</v>
      </c>
    </row>
    <row r="42" spans="1:10" x14ac:dyDescent="0.55000000000000004">
      <c r="A42" t="s">
        <v>97</v>
      </c>
      <c r="B42">
        <v>7</v>
      </c>
      <c r="C42">
        <f t="shared" si="0"/>
        <v>14</v>
      </c>
      <c r="D42" t="s">
        <v>119</v>
      </c>
      <c r="J42" t="s">
        <v>80</v>
      </c>
    </row>
    <row r="43" spans="1:10" x14ac:dyDescent="0.55000000000000004">
      <c r="A43" t="s">
        <v>100</v>
      </c>
      <c r="B43">
        <v>3</v>
      </c>
      <c r="C43">
        <v>7</v>
      </c>
      <c r="D43" t="s">
        <v>99</v>
      </c>
      <c r="E43" t="s">
        <v>8</v>
      </c>
      <c r="G43" t="s">
        <v>98</v>
      </c>
      <c r="H43">
        <v>0.6</v>
      </c>
      <c r="I43">
        <f t="shared" ref="I43:I44" si="2">H43*C43</f>
        <v>4.2</v>
      </c>
      <c r="J43" t="s">
        <v>9</v>
      </c>
    </row>
    <row r="44" spans="1:10" x14ac:dyDescent="0.55000000000000004">
      <c r="A44" t="s">
        <v>100</v>
      </c>
      <c r="B44">
        <v>1</v>
      </c>
      <c r="C44">
        <v>3</v>
      </c>
      <c r="D44" t="s">
        <v>84</v>
      </c>
      <c r="E44" t="s">
        <v>85</v>
      </c>
      <c r="F44" t="s">
        <v>83</v>
      </c>
      <c r="G44" t="s">
        <v>120</v>
      </c>
      <c r="H44">
        <v>0.82</v>
      </c>
      <c r="I44">
        <f t="shared" si="2"/>
        <v>2.46</v>
      </c>
      <c r="J44" t="s">
        <v>86</v>
      </c>
    </row>
    <row r="45" spans="1:10" x14ac:dyDescent="0.55000000000000004">
      <c r="A45" t="s">
        <v>97</v>
      </c>
      <c r="B45">
        <v>4</v>
      </c>
      <c r="C45">
        <f t="shared" si="0"/>
        <v>8</v>
      </c>
      <c r="D45">
        <v>1751248</v>
      </c>
      <c r="E45">
        <v>1751248</v>
      </c>
      <c r="F45">
        <v>1751248</v>
      </c>
      <c r="J45" t="s">
        <v>38</v>
      </c>
    </row>
    <row r="46" spans="1:10" x14ac:dyDescent="0.55000000000000004">
      <c r="A46" t="s">
        <v>100</v>
      </c>
      <c r="B46">
        <v>1</v>
      </c>
      <c r="C46">
        <v>3</v>
      </c>
      <c r="D46" t="s">
        <v>65</v>
      </c>
      <c r="E46" t="s">
        <v>66</v>
      </c>
      <c r="F46" t="s">
        <v>65</v>
      </c>
      <c r="G46" t="s">
        <v>121</v>
      </c>
      <c r="H46">
        <v>0.63</v>
      </c>
      <c r="I46">
        <f>H46*C46</f>
        <v>1.8900000000000001</v>
      </c>
      <c r="J46" t="s">
        <v>67</v>
      </c>
    </row>
    <row r="48" spans="1:10" x14ac:dyDescent="0.55000000000000004">
      <c r="I48">
        <f>SUM(I3:I46)</f>
        <v>84.3</v>
      </c>
    </row>
  </sheetData>
  <autoFilter ref="A1:J46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Bestellliste</vt:lpstr>
      <vt:lpstr>Alle Komponenten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</cp:lastModifiedBy>
  <dcterms:created xsi:type="dcterms:W3CDTF">2018-03-29T07:51:03Z</dcterms:created>
  <dcterms:modified xsi:type="dcterms:W3CDTF">2018-03-29T10:28:00Z</dcterms:modified>
</cp:coreProperties>
</file>