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drigo\UFABC - Rodrigo\Programação Estruturada\Projeto\projeto mesmo\"/>
    </mc:Choice>
  </mc:AlternateContent>
  <xr:revisionPtr revIDLastSave="0" documentId="13_ncr:1_{9A7013CF-2697-4890-AC30-9AECF4519207}" xr6:coauthVersionLast="45" xr6:coauthVersionMax="45" xr10:uidLastSave="{00000000-0000-0000-0000-000000000000}"/>
  <bookViews>
    <workbookView xWindow="-120" yWindow="-120" windowWidth="29040" windowHeight="15840" xr2:uid="{5015D58C-5013-44FF-B926-17019D0DF44B}"/>
  </bookViews>
  <sheets>
    <sheet name="Planilha1" sheetId="1" r:id="rId1"/>
  </sheets>
  <definedNames>
    <definedName name="_xlnm._FilterDatabase" localSheetId="0" hidden="1">Planilha1!$A$1:$U$297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98" i="1"/>
  <c r="V289" i="1"/>
  <c r="V290" i="1"/>
  <c r="V291" i="1"/>
  <c r="V292" i="1"/>
  <c r="V293" i="1"/>
  <c r="V294" i="1"/>
  <c r="V295" i="1"/>
  <c r="V296" i="1"/>
  <c r="V297" i="1"/>
  <c r="V2" i="1"/>
  <c r="Z2" i="1"/>
  <c r="Y2" i="1"/>
  <c r="X2" i="1"/>
  <c r="W61" i="1"/>
  <c r="W180" i="1"/>
  <c r="W29" i="1"/>
  <c r="W246" i="1"/>
  <c r="W123" i="1"/>
  <c r="W131" i="1"/>
  <c r="W230" i="1"/>
  <c r="W188" i="1"/>
  <c r="W143" i="1"/>
  <c r="W89" i="1"/>
  <c r="W176" i="1"/>
  <c r="W113" i="1"/>
  <c r="W75" i="1"/>
  <c r="W139" i="1"/>
  <c r="W22" i="1"/>
  <c r="W260" i="1"/>
  <c r="W21" i="1"/>
  <c r="W289" i="1"/>
  <c r="W187" i="1"/>
  <c r="W193" i="1"/>
  <c r="W156" i="1"/>
  <c r="W241" i="1"/>
  <c r="W250" i="1"/>
  <c r="W13" i="1"/>
  <c r="W136" i="1"/>
  <c r="W171" i="1"/>
  <c r="W105" i="1"/>
  <c r="W223" i="1"/>
  <c r="W261" i="1"/>
  <c r="W190" i="1"/>
  <c r="W296" i="1"/>
  <c r="W205" i="1"/>
  <c r="W129" i="1"/>
  <c r="W125" i="1"/>
  <c r="W124" i="1"/>
  <c r="W217" i="1"/>
  <c r="W167" i="1"/>
  <c r="W168" i="1"/>
  <c r="W175" i="1"/>
  <c r="W211" i="1"/>
  <c r="W169" i="1"/>
  <c r="W68" i="1"/>
  <c r="W159" i="1"/>
  <c r="W126" i="1"/>
  <c r="W72" i="1"/>
  <c r="W108" i="1"/>
  <c r="W56" i="1"/>
  <c r="W178" i="1"/>
  <c r="W270" i="1"/>
  <c r="W170" i="1"/>
  <c r="W239" i="1"/>
  <c r="W57" i="1"/>
  <c r="W291" i="1"/>
  <c r="W254" i="1"/>
  <c r="W60" i="1"/>
  <c r="W48" i="1"/>
  <c r="W202" i="1"/>
  <c r="W44" i="1"/>
  <c r="W19" i="1"/>
  <c r="W82" i="1"/>
  <c r="W224" i="1"/>
  <c r="W163" i="1"/>
  <c r="W160" i="1"/>
  <c r="W259" i="1"/>
  <c r="W93" i="1"/>
  <c r="W63" i="1"/>
  <c r="W179" i="1"/>
  <c r="W74" i="1"/>
  <c r="W18" i="1"/>
  <c r="W31" i="1"/>
  <c r="W209" i="1"/>
  <c r="W4" i="1"/>
  <c r="W268" i="1"/>
  <c r="W114" i="1"/>
  <c r="W83" i="1"/>
  <c r="W194" i="1"/>
  <c r="W90" i="1"/>
  <c r="W130" i="1"/>
  <c r="W64" i="1"/>
  <c r="W52" i="1"/>
  <c r="W101" i="1"/>
  <c r="W58" i="1"/>
  <c r="W274" i="1"/>
  <c r="W256" i="1"/>
  <c r="W264" i="1"/>
  <c r="W292" i="1"/>
  <c r="W257" i="1"/>
  <c r="W12" i="1"/>
  <c r="W41" i="1"/>
  <c r="W34" i="1"/>
  <c r="W147" i="1"/>
  <c r="W158" i="1"/>
  <c r="W207" i="1"/>
  <c r="W135" i="1"/>
  <c r="W244" i="1"/>
  <c r="W210" i="1"/>
  <c r="W24" i="1"/>
  <c r="W185" i="1"/>
  <c r="W85" i="1"/>
  <c r="W7" i="1"/>
  <c r="W3" i="1"/>
  <c r="W213" i="1"/>
  <c r="W137" i="1"/>
  <c r="W16" i="1"/>
  <c r="W189" i="1"/>
  <c r="W243" i="1"/>
  <c r="W262" i="1"/>
  <c r="W172" i="1"/>
  <c r="W36" i="1"/>
  <c r="W271" i="1"/>
  <c r="W145" i="1"/>
  <c r="W55" i="1"/>
  <c r="W181" i="1"/>
  <c r="W30" i="1"/>
  <c r="W119" i="1"/>
  <c r="W69" i="1"/>
  <c r="W248" i="1"/>
  <c r="W298" i="1"/>
  <c r="W28" i="1"/>
  <c r="W78" i="1"/>
  <c r="W17" i="1"/>
  <c r="W134" i="1"/>
  <c r="W150" i="1"/>
  <c r="W198" i="1"/>
  <c r="W6" i="1"/>
  <c r="W15" i="1"/>
  <c r="W294" i="1"/>
  <c r="W227" i="1"/>
  <c r="W151" i="1"/>
  <c r="W118" i="1"/>
  <c r="W106" i="1"/>
  <c r="W133" i="1"/>
  <c r="W218" i="1"/>
  <c r="W116" i="1"/>
  <c r="W225" i="1"/>
  <c r="W14" i="1"/>
  <c r="W232" i="1"/>
  <c r="W25" i="1"/>
  <c r="W102" i="1"/>
  <c r="W138" i="1"/>
  <c r="W242" i="1"/>
  <c r="W103" i="1"/>
  <c r="W297" i="1"/>
  <c r="W237" i="1"/>
  <c r="W192" i="1"/>
  <c r="W208" i="1"/>
  <c r="W153" i="1"/>
  <c r="W32" i="1"/>
  <c r="W295" i="1"/>
  <c r="W76" i="1"/>
  <c r="W65" i="1"/>
  <c r="W235" i="1"/>
  <c r="W84" i="1"/>
  <c r="W157" i="1"/>
  <c r="W128" i="1"/>
  <c r="W112" i="1"/>
  <c r="W107" i="1"/>
  <c r="W27" i="1"/>
  <c r="W140" i="1"/>
  <c r="W162" i="1"/>
  <c r="W148" i="1"/>
  <c r="W8" i="1"/>
  <c r="W10" i="1"/>
  <c r="W234" i="1"/>
  <c r="W73" i="1"/>
  <c r="W222" i="1"/>
  <c r="W35" i="1"/>
  <c r="W59" i="1"/>
  <c r="W226" i="1"/>
  <c r="W186" i="1"/>
  <c r="W183" i="1"/>
  <c r="W92" i="1"/>
  <c r="W203" i="1"/>
  <c r="W20" i="1"/>
  <c r="W184" i="1"/>
  <c r="W293" i="1"/>
  <c r="W214" i="1"/>
  <c r="W144" i="1"/>
  <c r="W87" i="1"/>
  <c r="W253" i="1"/>
  <c r="W51" i="1"/>
  <c r="W177" i="1"/>
  <c r="W236" i="1"/>
  <c r="W251" i="1"/>
  <c r="W40" i="1"/>
  <c r="W197" i="1"/>
  <c r="W166" i="1"/>
  <c r="W95" i="1"/>
  <c r="W2" i="1"/>
  <c r="W165" i="1"/>
  <c r="W115" i="1"/>
  <c r="W38" i="1"/>
  <c r="W142" i="1"/>
  <c r="W46" i="1"/>
  <c r="W66" i="1"/>
  <c r="W70" i="1"/>
  <c r="W79" i="1"/>
  <c r="W267" i="1"/>
  <c r="W173" i="1"/>
  <c r="W161" i="1"/>
  <c r="W154" i="1"/>
  <c r="W191" i="1"/>
  <c r="W273" i="1"/>
  <c r="W50" i="1"/>
  <c r="W91" i="1"/>
  <c r="W26" i="1"/>
  <c r="W109" i="1"/>
  <c r="W240" i="1"/>
  <c r="W62" i="1"/>
  <c r="W33" i="1"/>
  <c r="W39" i="1"/>
  <c r="W80" i="1"/>
  <c r="W233" i="1"/>
  <c r="W238" i="1"/>
  <c r="W174" i="1"/>
  <c r="W42" i="1"/>
  <c r="W37" i="1"/>
  <c r="W266" i="1"/>
  <c r="W141" i="1"/>
  <c r="W200" i="1"/>
  <c r="W152" i="1"/>
  <c r="W121" i="1"/>
  <c r="W252" i="1"/>
  <c r="W290" i="1"/>
  <c r="W195" i="1"/>
  <c r="W164" i="1"/>
  <c r="W221" i="1"/>
  <c r="W229" i="1"/>
  <c r="W206" i="1"/>
  <c r="W100" i="1"/>
  <c r="W216" i="1"/>
  <c r="W245" i="1"/>
  <c r="W263" i="1"/>
  <c r="W231" i="1"/>
  <c r="W81" i="1"/>
  <c r="W247" i="1"/>
  <c r="W212" i="1"/>
  <c r="W77" i="1"/>
  <c r="W146" i="1"/>
  <c r="W258" i="1"/>
  <c r="W104" i="1"/>
  <c r="W249" i="1"/>
  <c r="W43" i="1"/>
  <c r="W111" i="1"/>
  <c r="W272" i="1"/>
  <c r="W220" i="1"/>
  <c r="W99" i="1"/>
  <c r="W228" i="1"/>
  <c r="W215" i="1"/>
  <c r="W110" i="1"/>
  <c r="W54" i="1"/>
  <c r="W88" i="1"/>
  <c r="W9" i="1"/>
  <c r="W49" i="1"/>
  <c r="W132" i="1"/>
  <c r="W53" i="1"/>
  <c r="W127" i="1"/>
  <c r="W201" i="1"/>
  <c r="W94" i="1"/>
  <c r="W265" i="1"/>
  <c r="W155" i="1"/>
  <c r="W96" i="1"/>
  <c r="W120" i="1"/>
  <c r="W149" i="1"/>
  <c r="W219" i="1"/>
  <c r="W255" i="1"/>
  <c r="W196" i="1"/>
  <c r="W45" i="1"/>
  <c r="W117" i="1"/>
  <c r="W67" i="1"/>
  <c r="W122" i="1"/>
  <c r="W98" i="1"/>
  <c r="W5" i="1"/>
  <c r="W97" i="1"/>
  <c r="W47" i="1"/>
  <c r="W71" i="1"/>
  <c r="W269" i="1"/>
  <c r="W182" i="1"/>
  <c r="W23" i="1"/>
  <c r="W11" i="1"/>
  <c r="W86" i="1"/>
  <c r="W204" i="1"/>
  <c r="V276" i="1"/>
  <c r="W199" i="1"/>
</calcChain>
</file>

<file path=xl/sharedStrings.xml><?xml version="1.0" encoding="utf-8"?>
<sst xmlns="http://schemas.openxmlformats.org/spreadsheetml/2006/main" count="842" uniqueCount="403">
  <si>
    <t>id</t>
  </si>
  <si>
    <t>date</t>
  </si>
  <si>
    <t>price</t>
  </si>
  <si>
    <t>bedrooms</t>
  </si>
  <si>
    <t>bathrooms</t>
  </si>
  <si>
    <t>sqft_living</t>
  </si>
  <si>
    <t>sqft_lot</t>
  </si>
  <si>
    <t>floors</t>
  </si>
  <si>
    <t>waterfront</t>
  </si>
  <si>
    <t>view</t>
  </si>
  <si>
    <t>condition</t>
  </si>
  <si>
    <t>grade</t>
  </si>
  <si>
    <t>sqft_above</t>
  </si>
  <si>
    <t>sqft_basement</t>
  </si>
  <si>
    <t>yr_built</t>
  </si>
  <si>
    <t>yr_renovated</t>
  </si>
  <si>
    <t>zipcode</t>
  </si>
  <si>
    <t>lat</t>
  </si>
  <si>
    <t>long</t>
  </si>
  <si>
    <t>sqft_living15</t>
  </si>
  <si>
    <t>sqft_lot15</t>
  </si>
  <si>
    <t>20150225T000000</t>
  </si>
  <si>
    <t>47.7379</t>
  </si>
  <si>
    <t>20140528T000000</t>
  </si>
  <si>
    <t>1.5</t>
  </si>
  <si>
    <t>47.7558</t>
  </si>
  <si>
    <t>20140529T000000</t>
  </si>
  <si>
    <t>2.25</t>
  </si>
  <si>
    <t>47.7689</t>
  </si>
  <si>
    <t>20141113T000000</t>
  </si>
  <si>
    <t>2.75</t>
  </si>
  <si>
    <t>47.7618</t>
  </si>
  <si>
    <t>20150410T000000</t>
  </si>
  <si>
    <t>47.7486</t>
  </si>
  <si>
    <t>-122.23</t>
  </si>
  <si>
    <t>20150430T000000</t>
  </si>
  <si>
    <t>47.7405</t>
  </si>
  <si>
    <t>20141105T000000</t>
  </si>
  <si>
    <t>47.7691</t>
  </si>
  <si>
    <t>20140520T000000</t>
  </si>
  <si>
    <t>2.5</t>
  </si>
  <si>
    <t>47.7605</t>
  </si>
  <si>
    <t>20141117T000000</t>
  </si>
  <si>
    <t>47.7403</t>
  </si>
  <si>
    <t>20150127T000000</t>
  </si>
  <si>
    <t>47.7727</t>
  </si>
  <si>
    <t>20150417T000000</t>
  </si>
  <si>
    <t>3.5</t>
  </si>
  <si>
    <t>47.7466</t>
  </si>
  <si>
    <t>20140912T000000</t>
  </si>
  <si>
    <t>20150320T000000</t>
  </si>
  <si>
    <t>47.7679</t>
  </si>
  <si>
    <t>20140605T000000</t>
  </si>
  <si>
    <t>47.7767</t>
  </si>
  <si>
    <t>20140716T000000</t>
  </si>
  <si>
    <t>1.75</t>
  </si>
  <si>
    <t>47.7557</t>
  </si>
  <si>
    <t>20140527T000000</t>
  </si>
  <si>
    <t>47.7629</t>
  </si>
  <si>
    <t>20140707T000000</t>
  </si>
  <si>
    <t>47.7473</t>
  </si>
  <si>
    <t>20141007T000000</t>
  </si>
  <si>
    <t>47.7361</t>
  </si>
  <si>
    <t>20141031T000000</t>
  </si>
  <si>
    <t>47.7719</t>
  </si>
  <si>
    <t>20140513T000000</t>
  </si>
  <si>
    <t>47.7433</t>
  </si>
  <si>
    <t>20140616T000000</t>
  </si>
  <si>
    <t>47.7386</t>
  </si>
  <si>
    <t>20150327T000000</t>
  </si>
  <si>
    <t>47.7507</t>
  </si>
  <si>
    <t>20140718T000000</t>
  </si>
  <si>
    <t>47.7681</t>
  </si>
  <si>
    <t>20141022T000000</t>
  </si>
  <si>
    <t>20150427T000000</t>
  </si>
  <si>
    <t>47.75</t>
  </si>
  <si>
    <t>20150305T000000</t>
  </si>
  <si>
    <t>47.7428</t>
  </si>
  <si>
    <t>20141003T000000</t>
  </si>
  <si>
    <t>47.7623</t>
  </si>
  <si>
    <t>20140916T000000</t>
  </si>
  <si>
    <t>47.7698</t>
  </si>
  <si>
    <t>20150218T000000</t>
  </si>
  <si>
    <t>47.7675</t>
  </si>
  <si>
    <t>20140820T000000</t>
  </si>
  <si>
    <t>47.7482</t>
  </si>
  <si>
    <t>20141028T000000</t>
  </si>
  <si>
    <t>47.7443</t>
  </si>
  <si>
    <t>-122.26</t>
  </si>
  <si>
    <t>47.7669</t>
  </si>
  <si>
    <t>20140722T000000</t>
  </si>
  <si>
    <t>47.7738</t>
  </si>
  <si>
    <t>20150324T000000</t>
  </si>
  <si>
    <t>47.7497</t>
  </si>
  <si>
    <t>20150420T000000</t>
  </si>
  <si>
    <t>4.25</t>
  </si>
  <si>
    <t>47.7517</t>
  </si>
  <si>
    <t>20141205T000000</t>
  </si>
  <si>
    <t>47.7432</t>
  </si>
  <si>
    <t>20150129T000000</t>
  </si>
  <si>
    <t>20140829T000000</t>
  </si>
  <si>
    <t>47.7344</t>
  </si>
  <si>
    <t>20150401T000000</t>
  </si>
  <si>
    <t>47.7728</t>
  </si>
  <si>
    <t>20150428T000000</t>
  </si>
  <si>
    <t>47.7705</t>
  </si>
  <si>
    <t>47.7572</t>
  </si>
  <si>
    <t>47.77</t>
  </si>
  <si>
    <t>20150423T000000</t>
  </si>
  <si>
    <t>47.7434</t>
  </si>
  <si>
    <t>20141021T000000</t>
  </si>
  <si>
    <t>47.7713</t>
  </si>
  <si>
    <t>20150123T000000</t>
  </si>
  <si>
    <t>47.7389</t>
  </si>
  <si>
    <t>20140909T000000</t>
  </si>
  <si>
    <t>47.7614</t>
  </si>
  <si>
    <t>47.7755</t>
  </si>
  <si>
    <t>20140625T000000</t>
  </si>
  <si>
    <t>47.7365</t>
  </si>
  <si>
    <t>20141201T000000</t>
  </si>
  <si>
    <t>47.7746</t>
  </si>
  <si>
    <t>20150507T000000</t>
  </si>
  <si>
    <t>47.7726</t>
  </si>
  <si>
    <t>20141223T000000</t>
  </si>
  <si>
    <t>47.7688</t>
  </si>
  <si>
    <t>20150407T000000</t>
  </si>
  <si>
    <t>20140814T000000</t>
  </si>
  <si>
    <t>47.7452</t>
  </si>
  <si>
    <t>20140730T000000</t>
  </si>
  <si>
    <t>47.7396</t>
  </si>
  <si>
    <t>20140911T000000</t>
  </si>
  <si>
    <t>20140813T000000</t>
  </si>
  <si>
    <t>47.7633</t>
  </si>
  <si>
    <t>20150227T000000</t>
  </si>
  <si>
    <t>47.7346</t>
  </si>
  <si>
    <t>20140506T000000</t>
  </si>
  <si>
    <t>47.7663</t>
  </si>
  <si>
    <t>20140514T000000</t>
  </si>
  <si>
    <t>47.7635</t>
  </si>
  <si>
    <t>20140715T000000</t>
  </si>
  <si>
    <t>47.7401</t>
  </si>
  <si>
    <t>20140902T000000</t>
  </si>
  <si>
    <t>3.25</t>
  </si>
  <si>
    <t>47.7382</t>
  </si>
  <si>
    <t>20150304T000000</t>
  </si>
  <si>
    <t>47.7368</t>
  </si>
  <si>
    <t>20141014T000000</t>
  </si>
  <si>
    <t>47.7412</t>
  </si>
  <si>
    <t>20141106T000000</t>
  </si>
  <si>
    <t>20150102T000000</t>
  </si>
  <si>
    <t>20150318T000000</t>
  </si>
  <si>
    <t>47.7766</t>
  </si>
  <si>
    <t>20140903T000000</t>
  </si>
  <si>
    <t>47.7438</t>
  </si>
  <si>
    <t>47.7471</t>
  </si>
  <si>
    <t>47.7664</t>
  </si>
  <si>
    <t>20150406T000000</t>
  </si>
  <si>
    <t>47.7721</t>
  </si>
  <si>
    <t>20140819T000000</t>
  </si>
  <si>
    <t>47.7494</t>
  </si>
  <si>
    <t>20140515T000000</t>
  </si>
  <si>
    <t>47.7352</t>
  </si>
  <si>
    <t>20150310T000000</t>
  </si>
  <si>
    <t>47.7335</t>
  </si>
  <si>
    <t>20140828T000000</t>
  </si>
  <si>
    <t>47.7525</t>
  </si>
  <si>
    <t>20140604T000000</t>
  </si>
  <si>
    <t>47.7655</t>
  </si>
  <si>
    <t>20141013T000000</t>
  </si>
  <si>
    <t>47.7597</t>
  </si>
  <si>
    <t>20150408T000000</t>
  </si>
  <si>
    <t>20140507T000000</t>
  </si>
  <si>
    <t>20150326T000000</t>
  </si>
  <si>
    <t>20140908T000000</t>
  </si>
  <si>
    <t>47.7445</t>
  </si>
  <si>
    <t>20140807T000000</t>
  </si>
  <si>
    <t>47.7703</t>
  </si>
  <si>
    <t>20141215T000000</t>
  </si>
  <si>
    <t>47.7684</t>
  </si>
  <si>
    <t>20150429T000000</t>
  </si>
  <si>
    <t>47.7528</t>
  </si>
  <si>
    <t>20150311T000000</t>
  </si>
  <si>
    <t>47.7612</t>
  </si>
  <si>
    <t>47.7762</t>
  </si>
  <si>
    <t>-122.27</t>
  </si>
  <si>
    <t>20141218T000000</t>
  </si>
  <si>
    <t>47.7393</t>
  </si>
  <si>
    <t>20140827T000000</t>
  </si>
  <si>
    <t>47.7717</t>
  </si>
  <si>
    <t>-122.25</t>
  </si>
  <si>
    <t>20140702T000000</t>
  </si>
  <si>
    <t>47.7422</t>
  </si>
  <si>
    <t>20140619T000000</t>
  </si>
  <si>
    <t>47.7627</t>
  </si>
  <si>
    <t>20150416T000000</t>
  </si>
  <si>
    <t>47.7362</t>
  </si>
  <si>
    <t>47.7402</t>
  </si>
  <si>
    <t>20140910T000000</t>
  </si>
  <si>
    <t>47.7628</t>
  </si>
  <si>
    <t>47.7381</t>
  </si>
  <si>
    <t>20140724T000000</t>
  </si>
  <si>
    <t>20140826T000000</t>
  </si>
  <si>
    <t>47.7373</t>
  </si>
  <si>
    <t>20140821T000000</t>
  </si>
  <si>
    <t>47.7552</t>
  </si>
  <si>
    <t>47.7325</t>
  </si>
  <si>
    <t>47.7592</t>
  </si>
  <si>
    <t>20150130T000000</t>
  </si>
  <si>
    <t>47.7516</t>
  </si>
  <si>
    <t>20140630T000000</t>
  </si>
  <si>
    <t>47.7527</t>
  </si>
  <si>
    <t>20150204T000000</t>
  </si>
  <si>
    <t>20150501T000000</t>
  </si>
  <si>
    <t>47.7666</t>
  </si>
  <si>
    <t>20150414T000000</t>
  </si>
  <si>
    <t>47.7484</t>
  </si>
  <si>
    <t>47.7425</t>
  </si>
  <si>
    <t>20140701T000000</t>
  </si>
  <si>
    <t>47.7413</t>
  </si>
  <si>
    <t>47.7372</t>
  </si>
  <si>
    <t>47.7376</t>
  </si>
  <si>
    <t>20141230T000000</t>
  </si>
  <si>
    <t>20140627T000000</t>
  </si>
  <si>
    <t>47.7678</t>
  </si>
  <si>
    <t>20140731T000000</t>
  </si>
  <si>
    <t>20141203T000000</t>
  </si>
  <si>
    <t>47.7743</t>
  </si>
  <si>
    <t>20140609T000000</t>
  </si>
  <si>
    <t>47.7391</t>
  </si>
  <si>
    <t>20140815T000000</t>
  </si>
  <si>
    <t>47.7397</t>
  </si>
  <si>
    <t>20140926T000000</t>
  </si>
  <si>
    <t>47.7609</t>
  </si>
  <si>
    <t>20141104T000000</t>
  </si>
  <si>
    <t>47.7754</t>
  </si>
  <si>
    <t>47.7526</t>
  </si>
  <si>
    <t>20150219T000000</t>
  </si>
  <si>
    <t>47.7378</t>
  </si>
  <si>
    <t>20140728T000000</t>
  </si>
  <si>
    <t>0.75</t>
  </si>
  <si>
    <t>47.7639</t>
  </si>
  <si>
    <t>20140512T000000</t>
  </si>
  <si>
    <t>47.7439</t>
  </si>
  <si>
    <t>47.7355</t>
  </si>
  <si>
    <t>20150513T000000</t>
  </si>
  <si>
    <t>47.7508</t>
  </si>
  <si>
    <t>20141103T000000</t>
  </si>
  <si>
    <t>47.7649</t>
  </si>
  <si>
    <t>20141027T000000</t>
  </si>
  <si>
    <t>47.7341</t>
  </si>
  <si>
    <t>20150113T000000</t>
  </si>
  <si>
    <t>47.7622</t>
  </si>
  <si>
    <t>20141024T000000</t>
  </si>
  <si>
    <t>47.7446</t>
  </si>
  <si>
    <t>20150325T000000</t>
  </si>
  <si>
    <t>20140530T000000</t>
  </si>
  <si>
    <t>20150403T000000</t>
  </si>
  <si>
    <t>20141229T000000</t>
  </si>
  <si>
    <t>20140509T000000</t>
  </si>
  <si>
    <t>20140626T000000</t>
  </si>
  <si>
    <t>47.7638</t>
  </si>
  <si>
    <t>47.7347</t>
  </si>
  <si>
    <t>20150112T000000</t>
  </si>
  <si>
    <t>20140723T000000</t>
  </si>
  <si>
    <t>20141216T000000</t>
  </si>
  <si>
    <t>20141119T000000</t>
  </si>
  <si>
    <t>47.7532</t>
  </si>
  <si>
    <t>47.7599</t>
  </si>
  <si>
    <t>20150412T000000</t>
  </si>
  <si>
    <t>47.7731</t>
  </si>
  <si>
    <t>20150312T000000</t>
  </si>
  <si>
    <t>47.7647</t>
  </si>
  <si>
    <t>20140805T000000</t>
  </si>
  <si>
    <t>20141212T000000</t>
  </si>
  <si>
    <t>-122.22</t>
  </si>
  <si>
    <t>20140610T000000</t>
  </si>
  <si>
    <t>20140929T000000</t>
  </si>
  <si>
    <t>4.75</t>
  </si>
  <si>
    <t>20150128T000000</t>
  </si>
  <si>
    <t>47.7758</t>
  </si>
  <si>
    <t>20140808T000000</t>
  </si>
  <si>
    <t>47.7671</t>
  </si>
  <si>
    <t>47.7637</t>
  </si>
  <si>
    <t>47.7394</t>
  </si>
  <si>
    <t>47.7353</t>
  </si>
  <si>
    <t>20150210T000000</t>
  </si>
  <si>
    <t>20150203T000000</t>
  </si>
  <si>
    <t>-122.24</t>
  </si>
  <si>
    <t>20150226T000000</t>
  </si>
  <si>
    <t>47.7668</t>
  </si>
  <si>
    <t>20141222T000000</t>
  </si>
  <si>
    <t>47.7588</t>
  </si>
  <si>
    <t>47.7596</t>
  </si>
  <si>
    <t>20150122T000000</t>
  </si>
  <si>
    <t>47.7366</t>
  </si>
  <si>
    <t>20140915T000000</t>
  </si>
  <si>
    <t>20141122T000000</t>
  </si>
  <si>
    <t>47.7418</t>
  </si>
  <si>
    <t>20140924T000000</t>
  </si>
  <si>
    <t>47.7624</t>
  </si>
  <si>
    <t>47.7478</t>
  </si>
  <si>
    <t>20140905T000000</t>
  </si>
  <si>
    <t>47.7619</t>
  </si>
  <si>
    <t>47.7477</t>
  </si>
  <si>
    <t>20140521T000000</t>
  </si>
  <si>
    <t>47.7399</t>
  </si>
  <si>
    <t>20140922T000000</t>
  </si>
  <si>
    <t>47.7769</t>
  </si>
  <si>
    <t>20140923T000000</t>
  </si>
  <si>
    <t>47.7408</t>
  </si>
  <si>
    <t>20140918T000000</t>
  </si>
  <si>
    <t>47.7695</t>
  </si>
  <si>
    <t>20140709T000000</t>
  </si>
  <si>
    <t>20150323T000000</t>
  </si>
  <si>
    <t>47.7604</t>
  </si>
  <si>
    <t>47.7489</t>
  </si>
  <si>
    <t>47.7685</t>
  </si>
  <si>
    <t>20140617T000000</t>
  </si>
  <si>
    <t>47.7595</t>
  </si>
  <si>
    <t>20150421T000000</t>
  </si>
  <si>
    <t>20150409T000000</t>
  </si>
  <si>
    <t>20150120T000000</t>
  </si>
  <si>
    <t>20140606T000000</t>
  </si>
  <si>
    <t>47.7424</t>
  </si>
  <si>
    <t>47.7641</t>
  </si>
  <si>
    <t>20140618T000000</t>
  </si>
  <si>
    <t>47.7449</t>
  </si>
  <si>
    <t>20150331T000000</t>
  </si>
  <si>
    <t>47.7768</t>
  </si>
  <si>
    <t>20141015T000000</t>
  </si>
  <si>
    <t>47.7363</t>
  </si>
  <si>
    <t>47.7333</t>
  </si>
  <si>
    <t>47.7642</t>
  </si>
  <si>
    <t>20150426T000000</t>
  </si>
  <si>
    <t>20150109T000000</t>
  </si>
  <si>
    <t>20140519T000000</t>
  </si>
  <si>
    <t>20150402T000000</t>
  </si>
  <si>
    <t>20140925T000000</t>
  </si>
  <si>
    <t>47.7598</t>
  </si>
  <si>
    <t>20150126T000000</t>
  </si>
  <si>
    <t>20150205T000000</t>
  </si>
  <si>
    <t>20150319T000000</t>
  </si>
  <si>
    <t>20140825T000000</t>
  </si>
  <si>
    <t>20141210T000000</t>
  </si>
  <si>
    <t>47.7765</t>
  </si>
  <si>
    <t>47.7704</t>
  </si>
  <si>
    <t>47.7683</t>
  </si>
  <si>
    <t>20150424T000000</t>
  </si>
  <si>
    <t>47.7723</t>
  </si>
  <si>
    <t>47.7336</t>
  </si>
  <si>
    <t>20150114T000000</t>
  </si>
  <si>
    <t>47.7751</t>
  </si>
  <si>
    <t>20140516T000000</t>
  </si>
  <si>
    <t>47.7651</t>
  </si>
  <si>
    <t>47.7343</t>
  </si>
  <si>
    <t>47.7474</t>
  </si>
  <si>
    <t>20141114T000000</t>
  </si>
  <si>
    <t>47.7661</t>
  </si>
  <si>
    <t>47.7682</t>
  </si>
  <si>
    <t>47.7714</t>
  </si>
  <si>
    <t>47.7646</t>
  </si>
  <si>
    <t>20150220T000000</t>
  </si>
  <si>
    <t>20140526T000000</t>
  </si>
  <si>
    <t>47.7461</t>
  </si>
  <si>
    <t>20150413T000000</t>
  </si>
  <si>
    <t>20141211T000000</t>
  </si>
  <si>
    <t>47.7338</t>
  </si>
  <si>
    <t>20141029T000000</t>
  </si>
  <si>
    <t>47.7733</t>
  </si>
  <si>
    <t>20140603T000000</t>
  </si>
  <si>
    <t>47.7465</t>
  </si>
  <si>
    <t>20150116T000000</t>
  </si>
  <si>
    <t>20141016T000000</t>
  </si>
  <si>
    <t>47.7737</t>
  </si>
  <si>
    <t>20141124T000000</t>
  </si>
  <si>
    <t>47.7349</t>
  </si>
  <si>
    <t>47.7611</t>
  </si>
  <si>
    <t>47.7385</t>
  </si>
  <si>
    <t>47.7748</t>
  </si>
  <si>
    <t>47.7407</t>
  </si>
  <si>
    <t>20140614T000000</t>
  </si>
  <si>
    <t>20150303T000000</t>
  </si>
  <si>
    <t>47.7607</t>
  </si>
  <si>
    <t>20141121T000000</t>
  </si>
  <si>
    <t>47.7734</t>
  </si>
  <si>
    <t>20140508T000000</t>
  </si>
  <si>
    <t>20140613T000000</t>
  </si>
  <si>
    <t>47.7608</t>
  </si>
  <si>
    <t>Preço por area</t>
  </si>
  <si>
    <t>CARO</t>
  </si>
  <si>
    <t>média</t>
  </si>
  <si>
    <t>living 0</t>
  </si>
  <si>
    <t>living 1</t>
  </si>
  <si>
    <t>living 2</t>
  </si>
  <si>
    <t>lot 0</t>
  </si>
  <si>
    <t>lot 1</t>
  </si>
  <si>
    <t>lot 2</t>
  </si>
  <si>
    <t>above 0</t>
  </si>
  <si>
    <t>above 1</t>
  </si>
  <si>
    <t>above 2</t>
  </si>
  <si>
    <t>basement 0</t>
  </si>
  <si>
    <t>basement 1</t>
  </si>
  <si>
    <t>basement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</si>
</sst>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0" xfId="0" applyFill="1" applyBorder="1"/>
    <xf numFmtId="0" fontId="1" fillId="4" borderId="0" xfId="0" applyFont="1" applyFill="1"/>
    <xf numFmtId="0" fontId="0" fillId="4" borderId="0" xfId="0" applyFill="1"/>
    <xf numFmtId="0" fontId="1" fillId="2" borderId="1" xfId="0" applyFont="1" applyFill="1" applyBorder="1"/>
    <xf numFmtId="0" fontId="0" fillId="5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CD900-6322-4689-9F79-1A383666E456}">
  <dimension ref="A1:Z317"/>
  <sheetViews>
    <sheetView tabSelected="1" zoomScale="85" zoomScaleNormal="85" workbookViewId="0">
      <pane ySplit="1" topLeftCell="A62" activePane="bottomLeft" state="frozen"/>
      <selection pane="bottomLeft" activeCell="Z15" sqref="Z15"/>
    </sheetView>
  </sheetViews>
  <sheetFormatPr defaultColWidth="15" defaultRowHeight="15" x14ac:dyDescent="0.25"/>
  <cols>
    <col min="1" max="1" width="11" customWidth="1"/>
    <col min="2" max="2" width="16.140625" hidden="1" customWidth="1"/>
    <col min="3" max="3" width="11.7109375" customWidth="1"/>
    <col min="4" max="4" width="12.28515625" bestFit="1" customWidth="1"/>
    <col min="5" max="5" width="12.85546875" bestFit="1" customWidth="1"/>
    <col min="6" max="6" width="12.5703125" bestFit="1" customWidth="1"/>
    <col min="7" max="7" width="11.85546875" bestFit="1" customWidth="1"/>
    <col min="8" max="8" width="8.42578125" bestFit="1" customWidth="1"/>
    <col min="9" max="9" width="12.85546875" bestFit="1" customWidth="1"/>
    <col min="10" max="10" width="7.5703125" bestFit="1" customWidth="1"/>
    <col min="11" max="11" width="11.7109375" bestFit="1" customWidth="1"/>
    <col min="12" max="12" width="8.28515625" hidden="1" customWidth="1"/>
    <col min="13" max="13" width="13.140625" bestFit="1" customWidth="1"/>
    <col min="14" max="14" width="16.7109375" bestFit="1" customWidth="1"/>
    <col min="15" max="15" width="10.140625" hidden="1" customWidth="1"/>
    <col min="16" max="16" width="15.140625" hidden="1" customWidth="1"/>
    <col min="17" max="17" width="10.140625" hidden="1" customWidth="1"/>
    <col min="18" max="18" width="7.5703125" hidden="1" customWidth="1"/>
    <col min="19" max="19" width="7.7109375" hidden="1" customWidth="1"/>
    <col min="20" max="20" width="14.5703125" hidden="1" customWidth="1"/>
    <col min="21" max="21" width="12.140625" hidden="1" customWidth="1"/>
    <col min="22" max="22" width="13.85546875" style="3" customWidth="1"/>
    <col min="23" max="23" width="15" style="3"/>
  </cols>
  <sheetData>
    <row r="1" spans="1:26" x14ac:dyDescent="0.25">
      <c r="A1" t="s">
        <v>0</v>
      </c>
      <c r="B1" t="s">
        <v>1</v>
      </c>
      <c r="C1" t="s">
        <v>2</v>
      </c>
      <c r="D1" s="5" t="s">
        <v>3</v>
      </c>
      <c r="E1" s="5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t="s">
        <v>11</v>
      </c>
      <c r="M1" s="5" t="s">
        <v>12</v>
      </c>
      <c r="N1" s="5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388</v>
      </c>
      <c r="W1" s="1" t="s">
        <v>389</v>
      </c>
    </row>
    <row r="2" spans="1:26" x14ac:dyDescent="0.25">
      <c r="A2">
        <v>5631500400</v>
      </c>
      <c r="B2" t="s">
        <v>21</v>
      </c>
      <c r="C2">
        <v>180000</v>
      </c>
      <c r="D2">
        <v>2</v>
      </c>
      <c r="E2">
        <v>1</v>
      </c>
      <c r="F2">
        <v>770</v>
      </c>
      <c r="G2">
        <v>10000</v>
      </c>
      <c r="H2">
        <v>1</v>
      </c>
      <c r="I2">
        <v>0</v>
      </c>
      <c r="J2">
        <v>0</v>
      </c>
      <c r="K2">
        <v>3</v>
      </c>
      <c r="L2">
        <v>6</v>
      </c>
      <c r="M2">
        <v>770</v>
      </c>
      <c r="N2">
        <v>0</v>
      </c>
      <c r="O2">
        <v>1933</v>
      </c>
      <c r="P2">
        <v>0</v>
      </c>
      <c r="Q2">
        <v>98028</v>
      </c>
      <c r="R2" t="s">
        <v>22</v>
      </c>
      <c r="S2">
        <v>-122233</v>
      </c>
      <c r="T2">
        <v>2720</v>
      </c>
      <c r="U2">
        <v>8062</v>
      </c>
      <c r="V2" s="2">
        <f>C2/F2</f>
        <v>233.76623376623377</v>
      </c>
      <c r="W2" s="1">
        <f t="shared" ref="W2:W65" ca="1" si="0">IF(V2&lt;=0.9*$V$276,0,IF(V2&gt;=1.1*$V$276,2,1))</f>
        <v>1</v>
      </c>
      <c r="X2">
        <f ca="1">0.9*Y2</f>
        <v>202.72969371534003</v>
      </c>
      <c r="Y2">
        <f ca="1">V276</f>
        <v>225.2552152392667</v>
      </c>
      <c r="Z2">
        <f ca="1">1.1*Y2</f>
        <v>247.7807367631934</v>
      </c>
    </row>
    <row r="3" spans="1:26" x14ac:dyDescent="0.25">
      <c r="A3">
        <v>114101516</v>
      </c>
      <c r="B3" t="s">
        <v>23</v>
      </c>
      <c r="C3">
        <v>310000</v>
      </c>
      <c r="D3">
        <v>3</v>
      </c>
      <c r="E3">
        <v>1</v>
      </c>
      <c r="F3">
        <v>1430</v>
      </c>
      <c r="G3">
        <v>19901</v>
      </c>
      <c r="H3" t="s">
        <v>24</v>
      </c>
      <c r="I3">
        <v>0</v>
      </c>
      <c r="J3">
        <v>0</v>
      </c>
      <c r="K3">
        <v>4</v>
      </c>
      <c r="L3">
        <v>7</v>
      </c>
      <c r="M3">
        <v>1430</v>
      </c>
      <c r="N3">
        <v>0</v>
      </c>
      <c r="O3">
        <v>1927</v>
      </c>
      <c r="P3">
        <v>0</v>
      </c>
      <c r="Q3">
        <v>98028</v>
      </c>
      <c r="R3" t="s">
        <v>25</v>
      </c>
      <c r="S3">
        <v>-122229</v>
      </c>
      <c r="T3">
        <v>1780</v>
      </c>
      <c r="U3">
        <v>12697</v>
      </c>
      <c r="V3" s="2">
        <f t="shared" ref="V3:V66" si="1">C3/F3</f>
        <v>216.78321678321677</v>
      </c>
      <c r="W3" s="1">
        <f t="shared" ca="1" si="0"/>
        <v>1</v>
      </c>
    </row>
    <row r="4" spans="1:26" x14ac:dyDescent="0.25">
      <c r="A4">
        <v>4027700812</v>
      </c>
      <c r="B4" t="s">
        <v>26</v>
      </c>
      <c r="C4">
        <v>452000</v>
      </c>
      <c r="D4">
        <v>4</v>
      </c>
      <c r="E4" t="s">
        <v>27</v>
      </c>
      <c r="F4">
        <v>2590</v>
      </c>
      <c r="G4">
        <v>10002</v>
      </c>
      <c r="H4">
        <v>1</v>
      </c>
      <c r="I4">
        <v>0</v>
      </c>
      <c r="J4">
        <v>0</v>
      </c>
      <c r="K4">
        <v>4</v>
      </c>
      <c r="L4">
        <v>8</v>
      </c>
      <c r="M4">
        <v>1340</v>
      </c>
      <c r="N4">
        <v>1250</v>
      </c>
      <c r="O4">
        <v>1968</v>
      </c>
      <c r="P4">
        <v>0</v>
      </c>
      <c r="Q4">
        <v>98028</v>
      </c>
      <c r="R4" t="s">
        <v>28</v>
      </c>
      <c r="S4">
        <v>-122266</v>
      </c>
      <c r="T4">
        <v>1550</v>
      </c>
      <c r="U4">
        <v>10436</v>
      </c>
      <c r="V4" s="2">
        <f t="shared" si="1"/>
        <v>174.51737451737452</v>
      </c>
      <c r="W4" s="1">
        <f t="shared" ca="1" si="0"/>
        <v>0</v>
      </c>
    </row>
    <row r="5" spans="1:26" x14ac:dyDescent="0.25">
      <c r="A5">
        <v>1126049053</v>
      </c>
      <c r="B5" t="s">
        <v>29</v>
      </c>
      <c r="C5">
        <v>770000</v>
      </c>
      <c r="D5">
        <v>4</v>
      </c>
      <c r="E5" t="s">
        <v>30</v>
      </c>
      <c r="F5">
        <v>3820</v>
      </c>
      <c r="G5">
        <v>26300</v>
      </c>
      <c r="H5">
        <v>2</v>
      </c>
      <c r="I5">
        <v>0</v>
      </c>
      <c r="J5">
        <v>0</v>
      </c>
      <c r="K5">
        <v>3</v>
      </c>
      <c r="L5">
        <v>9</v>
      </c>
      <c r="M5">
        <v>2850</v>
      </c>
      <c r="N5">
        <v>970</v>
      </c>
      <c r="O5">
        <v>2014</v>
      </c>
      <c r="P5">
        <v>0</v>
      </c>
      <c r="Q5">
        <v>98028</v>
      </c>
      <c r="R5" t="s">
        <v>31</v>
      </c>
      <c r="S5">
        <v>-122261</v>
      </c>
      <c r="T5">
        <v>1860</v>
      </c>
      <c r="U5">
        <v>12136</v>
      </c>
      <c r="V5" s="2">
        <f t="shared" si="1"/>
        <v>201.57068062827224</v>
      </c>
      <c r="W5" s="1">
        <f t="shared" ca="1" si="0"/>
        <v>0</v>
      </c>
    </row>
    <row r="6" spans="1:26" x14ac:dyDescent="0.25">
      <c r="A6">
        <v>5634500392</v>
      </c>
      <c r="B6" t="s">
        <v>32</v>
      </c>
      <c r="C6">
        <v>330000</v>
      </c>
      <c r="D6">
        <v>3</v>
      </c>
      <c r="E6">
        <v>3</v>
      </c>
      <c r="F6">
        <v>2420</v>
      </c>
      <c r="G6">
        <v>13959</v>
      </c>
      <c r="H6">
        <v>1</v>
      </c>
      <c r="I6">
        <v>0</v>
      </c>
      <c r="J6">
        <v>0</v>
      </c>
      <c r="K6">
        <v>4</v>
      </c>
      <c r="L6">
        <v>8</v>
      </c>
      <c r="M6">
        <v>1740</v>
      </c>
      <c r="N6">
        <v>680</v>
      </c>
      <c r="O6">
        <v>1988</v>
      </c>
      <c r="P6">
        <v>0</v>
      </c>
      <c r="Q6">
        <v>98028</v>
      </c>
      <c r="R6" t="s">
        <v>33</v>
      </c>
      <c r="S6" t="s">
        <v>34</v>
      </c>
      <c r="T6">
        <v>2570</v>
      </c>
      <c r="U6">
        <v>13300</v>
      </c>
      <c r="V6" s="2">
        <f t="shared" si="1"/>
        <v>136.36363636363637</v>
      </c>
      <c r="W6" s="1">
        <f t="shared" ca="1" si="0"/>
        <v>0</v>
      </c>
    </row>
    <row r="7" spans="1:26" x14ac:dyDescent="0.25">
      <c r="A7">
        <v>3649100320</v>
      </c>
      <c r="B7" t="s">
        <v>35</v>
      </c>
      <c r="C7">
        <v>330000</v>
      </c>
      <c r="D7">
        <v>2</v>
      </c>
      <c r="E7">
        <v>1</v>
      </c>
      <c r="F7">
        <v>1220</v>
      </c>
      <c r="G7">
        <v>10000</v>
      </c>
      <c r="H7">
        <v>1</v>
      </c>
      <c r="I7">
        <v>0</v>
      </c>
      <c r="J7">
        <v>0</v>
      </c>
      <c r="K7">
        <v>5</v>
      </c>
      <c r="L7">
        <v>7</v>
      </c>
      <c r="M7">
        <v>1220</v>
      </c>
      <c r="N7">
        <v>0</v>
      </c>
      <c r="O7">
        <v>1950</v>
      </c>
      <c r="P7">
        <v>0</v>
      </c>
      <c r="Q7">
        <v>98028</v>
      </c>
      <c r="R7" t="s">
        <v>36</v>
      </c>
      <c r="S7">
        <v>-122241</v>
      </c>
      <c r="T7">
        <v>2000</v>
      </c>
      <c r="U7">
        <v>9600</v>
      </c>
      <c r="V7" s="2">
        <f t="shared" si="1"/>
        <v>270.49180327868851</v>
      </c>
      <c r="W7" s="1">
        <f t="shared" ca="1" si="0"/>
        <v>2</v>
      </c>
    </row>
    <row r="8" spans="1:26" x14ac:dyDescent="0.25">
      <c r="A8">
        <v>4140090240</v>
      </c>
      <c r="B8" t="s">
        <v>37</v>
      </c>
      <c r="C8">
        <v>520000</v>
      </c>
      <c r="D8">
        <v>3</v>
      </c>
      <c r="E8" t="s">
        <v>27</v>
      </c>
      <c r="F8">
        <v>2590</v>
      </c>
      <c r="G8">
        <v>9263</v>
      </c>
      <c r="H8">
        <v>1</v>
      </c>
      <c r="I8">
        <v>0</v>
      </c>
      <c r="J8">
        <v>0</v>
      </c>
      <c r="K8">
        <v>5</v>
      </c>
      <c r="L8">
        <v>8</v>
      </c>
      <c r="M8">
        <v>1440</v>
      </c>
      <c r="N8">
        <v>1150</v>
      </c>
      <c r="O8">
        <v>1977</v>
      </c>
      <c r="P8">
        <v>0</v>
      </c>
      <c r="Q8">
        <v>98028</v>
      </c>
      <c r="R8" t="s">
        <v>38</v>
      </c>
      <c r="S8">
        <v>-122262</v>
      </c>
      <c r="T8">
        <v>2580</v>
      </c>
      <c r="U8">
        <v>9450</v>
      </c>
      <c r="V8" s="2">
        <f t="shared" si="1"/>
        <v>200.77220077220076</v>
      </c>
      <c r="W8" s="1">
        <f t="shared" ca="1" si="0"/>
        <v>0</v>
      </c>
    </row>
    <row r="9" spans="1:26" x14ac:dyDescent="0.25">
      <c r="A9">
        <v>7702010030</v>
      </c>
      <c r="B9" t="s">
        <v>39</v>
      </c>
      <c r="C9">
        <v>551000</v>
      </c>
      <c r="D9">
        <v>3</v>
      </c>
      <c r="E9" t="s">
        <v>40</v>
      </c>
      <c r="F9">
        <v>2830</v>
      </c>
      <c r="G9">
        <v>5802</v>
      </c>
      <c r="H9">
        <v>2</v>
      </c>
      <c r="I9">
        <v>0</v>
      </c>
      <c r="J9">
        <v>0</v>
      </c>
      <c r="K9">
        <v>3</v>
      </c>
      <c r="L9">
        <v>9</v>
      </c>
      <c r="M9">
        <v>2830</v>
      </c>
      <c r="N9">
        <v>0</v>
      </c>
      <c r="O9">
        <v>2001</v>
      </c>
      <c r="P9">
        <v>0</v>
      </c>
      <c r="Q9">
        <v>98028</v>
      </c>
      <c r="R9" t="s">
        <v>41</v>
      </c>
      <c r="S9">
        <v>-122234</v>
      </c>
      <c r="T9">
        <v>2500</v>
      </c>
      <c r="U9">
        <v>5788</v>
      </c>
      <c r="V9" s="2">
        <f t="shared" si="1"/>
        <v>194.69964664310953</v>
      </c>
      <c r="W9" s="1">
        <f t="shared" ca="1" si="0"/>
        <v>0</v>
      </c>
    </row>
    <row r="10" spans="1:26" x14ac:dyDescent="0.25">
      <c r="A10">
        <v>8718500075</v>
      </c>
      <c r="B10" t="s">
        <v>42</v>
      </c>
      <c r="C10">
        <v>396000</v>
      </c>
      <c r="D10">
        <v>3</v>
      </c>
      <c r="E10" t="s">
        <v>24</v>
      </c>
      <c r="F10">
        <v>1300</v>
      </c>
      <c r="G10">
        <v>8280</v>
      </c>
      <c r="H10">
        <v>1</v>
      </c>
      <c r="I10">
        <v>0</v>
      </c>
      <c r="J10">
        <v>0</v>
      </c>
      <c r="K10">
        <v>5</v>
      </c>
      <c r="L10">
        <v>7</v>
      </c>
      <c r="M10">
        <v>1300</v>
      </c>
      <c r="N10">
        <v>0</v>
      </c>
      <c r="O10">
        <v>1956</v>
      </c>
      <c r="P10">
        <v>0</v>
      </c>
      <c r="Q10">
        <v>98028</v>
      </c>
      <c r="R10" t="s">
        <v>43</v>
      </c>
      <c r="S10">
        <v>-122256</v>
      </c>
      <c r="T10">
        <v>1570</v>
      </c>
      <c r="U10">
        <v>8692</v>
      </c>
      <c r="V10" s="2">
        <f t="shared" si="1"/>
        <v>304.61538461538464</v>
      </c>
      <c r="W10" s="1">
        <f t="shared" ca="1" si="0"/>
        <v>2</v>
      </c>
    </row>
    <row r="11" spans="1:26" x14ac:dyDescent="0.25">
      <c r="A11">
        <v>1088650310</v>
      </c>
      <c r="B11" t="s">
        <v>44</v>
      </c>
      <c r="C11">
        <v>530000</v>
      </c>
      <c r="D11">
        <v>4</v>
      </c>
      <c r="E11" t="s">
        <v>40</v>
      </c>
      <c r="F11">
        <v>2320</v>
      </c>
      <c r="G11">
        <v>5493</v>
      </c>
      <c r="H11">
        <v>2</v>
      </c>
      <c r="I11">
        <v>0</v>
      </c>
      <c r="J11">
        <v>0</v>
      </c>
      <c r="K11">
        <v>3</v>
      </c>
      <c r="L11">
        <v>8</v>
      </c>
      <c r="M11">
        <v>2320</v>
      </c>
      <c r="N11">
        <v>0</v>
      </c>
      <c r="O11">
        <v>2004</v>
      </c>
      <c r="P11">
        <v>0</v>
      </c>
      <c r="Q11">
        <v>98028</v>
      </c>
      <c r="R11" t="s">
        <v>45</v>
      </c>
      <c r="S11">
        <v>-122229</v>
      </c>
      <c r="T11">
        <v>2450</v>
      </c>
      <c r="U11">
        <v>5471</v>
      </c>
      <c r="V11" s="2">
        <f t="shared" si="1"/>
        <v>228.44827586206895</v>
      </c>
      <c r="W11" s="1">
        <f t="shared" ca="1" si="0"/>
        <v>1</v>
      </c>
    </row>
    <row r="12" spans="1:26" x14ac:dyDescent="0.25">
      <c r="A12">
        <v>5631500868</v>
      </c>
      <c r="B12" t="s">
        <v>46</v>
      </c>
      <c r="C12">
        <v>590000</v>
      </c>
      <c r="D12">
        <v>4</v>
      </c>
      <c r="E12" t="s">
        <v>47</v>
      </c>
      <c r="F12">
        <v>3100</v>
      </c>
      <c r="G12">
        <v>15842</v>
      </c>
      <c r="H12">
        <v>2</v>
      </c>
      <c r="I12">
        <v>0</v>
      </c>
      <c r="J12">
        <v>0</v>
      </c>
      <c r="K12">
        <v>3</v>
      </c>
      <c r="L12">
        <v>8</v>
      </c>
      <c r="M12">
        <v>2400</v>
      </c>
      <c r="N12">
        <v>700</v>
      </c>
      <c r="O12">
        <v>1996</v>
      </c>
      <c r="P12">
        <v>0</v>
      </c>
      <c r="Q12">
        <v>98028</v>
      </c>
      <c r="R12" t="s">
        <v>48</v>
      </c>
      <c r="S12">
        <v>-122242</v>
      </c>
      <c r="T12">
        <v>2200</v>
      </c>
      <c r="U12">
        <v>19400</v>
      </c>
      <c r="V12" s="2">
        <f t="shared" si="1"/>
        <v>190.32258064516128</v>
      </c>
      <c r="W12" s="1">
        <f t="shared" ca="1" si="0"/>
        <v>0</v>
      </c>
    </row>
    <row r="13" spans="1:26" x14ac:dyDescent="0.25">
      <c r="A13">
        <v>8832900550</v>
      </c>
      <c r="B13" t="s">
        <v>49</v>
      </c>
      <c r="C13">
        <v>650000</v>
      </c>
      <c r="D13">
        <v>3</v>
      </c>
      <c r="E13" t="s">
        <v>40</v>
      </c>
      <c r="F13">
        <v>2690</v>
      </c>
      <c r="G13">
        <v>11575</v>
      </c>
      <c r="H13">
        <v>1</v>
      </c>
      <c r="I13">
        <v>0</v>
      </c>
      <c r="J13">
        <v>3</v>
      </c>
      <c r="K13">
        <v>3</v>
      </c>
      <c r="L13">
        <v>8</v>
      </c>
      <c r="M13">
        <v>2130</v>
      </c>
      <c r="N13">
        <v>560</v>
      </c>
      <c r="O13">
        <v>1957</v>
      </c>
      <c r="P13">
        <v>0</v>
      </c>
      <c r="Q13">
        <v>98028</v>
      </c>
      <c r="R13" t="s">
        <v>41</v>
      </c>
      <c r="S13">
        <v>-122267</v>
      </c>
      <c r="T13">
        <v>2390</v>
      </c>
      <c r="U13">
        <v>11782</v>
      </c>
      <c r="V13" s="2">
        <f t="shared" si="1"/>
        <v>241.63568773234201</v>
      </c>
      <c r="W13" s="1">
        <f t="shared" ca="1" si="0"/>
        <v>1</v>
      </c>
    </row>
    <row r="14" spans="1:26" x14ac:dyDescent="0.25">
      <c r="A14">
        <v>4140090320</v>
      </c>
      <c r="B14" t="s">
        <v>50</v>
      </c>
      <c r="C14">
        <v>595000</v>
      </c>
      <c r="D14">
        <v>5</v>
      </c>
      <c r="E14" t="s">
        <v>30</v>
      </c>
      <c r="F14">
        <v>3740</v>
      </c>
      <c r="G14">
        <v>6750</v>
      </c>
      <c r="H14">
        <v>1</v>
      </c>
      <c r="I14">
        <v>0</v>
      </c>
      <c r="J14">
        <v>0</v>
      </c>
      <c r="K14">
        <v>4</v>
      </c>
      <c r="L14">
        <v>8</v>
      </c>
      <c r="M14">
        <v>1980</v>
      </c>
      <c r="N14">
        <v>1760</v>
      </c>
      <c r="O14">
        <v>1978</v>
      </c>
      <c r="P14">
        <v>0</v>
      </c>
      <c r="Q14">
        <v>98028</v>
      </c>
      <c r="R14" t="s">
        <v>51</v>
      </c>
      <c r="S14">
        <v>-122261</v>
      </c>
      <c r="T14">
        <v>2620</v>
      </c>
      <c r="U14">
        <v>7920</v>
      </c>
      <c r="V14" s="2">
        <f t="shared" si="1"/>
        <v>159.09090909090909</v>
      </c>
      <c r="W14" s="1">
        <f t="shared" ca="1" si="0"/>
        <v>0</v>
      </c>
    </row>
    <row r="15" spans="1:26" x14ac:dyDescent="0.25">
      <c r="A15">
        <v>293720140</v>
      </c>
      <c r="B15" t="s">
        <v>52</v>
      </c>
      <c r="C15">
        <v>449950</v>
      </c>
      <c r="D15">
        <v>3</v>
      </c>
      <c r="E15" t="s">
        <v>40</v>
      </c>
      <c r="F15">
        <v>2170</v>
      </c>
      <c r="G15">
        <v>4912</v>
      </c>
      <c r="H15">
        <v>2</v>
      </c>
      <c r="I15">
        <v>0</v>
      </c>
      <c r="J15">
        <v>0</v>
      </c>
      <c r="K15">
        <v>3</v>
      </c>
      <c r="L15">
        <v>7</v>
      </c>
      <c r="M15">
        <v>2170</v>
      </c>
      <c r="N15">
        <v>0</v>
      </c>
      <c r="O15">
        <v>2003</v>
      </c>
      <c r="P15">
        <v>0</v>
      </c>
      <c r="Q15">
        <v>98028</v>
      </c>
      <c r="R15" t="s">
        <v>53</v>
      </c>
      <c r="S15">
        <v>-122239</v>
      </c>
      <c r="T15">
        <v>2010</v>
      </c>
      <c r="U15">
        <v>4395</v>
      </c>
      <c r="V15" s="2">
        <f t="shared" si="1"/>
        <v>207.35023041474653</v>
      </c>
      <c r="W15" s="1">
        <f t="shared" ca="1" si="0"/>
        <v>1</v>
      </c>
    </row>
    <row r="16" spans="1:26" x14ac:dyDescent="0.25">
      <c r="A16">
        <v>4164100160</v>
      </c>
      <c r="B16" t="s">
        <v>54</v>
      </c>
      <c r="C16">
        <v>450000</v>
      </c>
      <c r="D16">
        <v>4</v>
      </c>
      <c r="E16" t="s">
        <v>55</v>
      </c>
      <c r="F16">
        <v>2390</v>
      </c>
      <c r="G16">
        <v>23899</v>
      </c>
      <c r="H16">
        <v>1</v>
      </c>
      <c r="I16">
        <v>0</v>
      </c>
      <c r="J16">
        <v>0</v>
      </c>
      <c r="K16">
        <v>3</v>
      </c>
      <c r="L16">
        <v>7</v>
      </c>
      <c r="M16">
        <v>1750</v>
      </c>
      <c r="N16">
        <v>640</v>
      </c>
      <c r="O16">
        <v>1949</v>
      </c>
      <c r="P16">
        <v>0</v>
      </c>
      <c r="Q16">
        <v>98028</v>
      </c>
      <c r="R16" t="s">
        <v>56</v>
      </c>
      <c r="S16">
        <v>-122237</v>
      </c>
      <c r="T16">
        <v>1840</v>
      </c>
      <c r="U16">
        <v>33900</v>
      </c>
      <c r="V16" s="2">
        <f t="shared" si="1"/>
        <v>188.28451882845189</v>
      </c>
      <c r="W16" s="1">
        <f t="shared" ca="1" si="0"/>
        <v>0</v>
      </c>
    </row>
    <row r="17" spans="1:23" x14ac:dyDescent="0.25">
      <c r="A17">
        <v>4140900140</v>
      </c>
      <c r="B17" t="s">
        <v>57</v>
      </c>
      <c r="C17">
        <v>438000</v>
      </c>
      <c r="D17">
        <v>3</v>
      </c>
      <c r="E17" t="s">
        <v>55</v>
      </c>
      <c r="F17">
        <v>1650</v>
      </c>
      <c r="G17">
        <v>12940</v>
      </c>
      <c r="H17">
        <v>1</v>
      </c>
      <c r="I17">
        <v>0</v>
      </c>
      <c r="J17">
        <v>0</v>
      </c>
      <c r="K17">
        <v>4</v>
      </c>
      <c r="L17">
        <v>7</v>
      </c>
      <c r="M17">
        <v>1650</v>
      </c>
      <c r="N17">
        <v>0</v>
      </c>
      <c r="O17">
        <v>1961</v>
      </c>
      <c r="P17">
        <v>0</v>
      </c>
      <c r="Q17">
        <v>98028</v>
      </c>
      <c r="R17" t="s">
        <v>58</v>
      </c>
      <c r="S17">
        <v>-122268</v>
      </c>
      <c r="T17">
        <v>2830</v>
      </c>
      <c r="U17">
        <v>12600</v>
      </c>
      <c r="V17" s="2">
        <f t="shared" si="1"/>
        <v>265.45454545454544</v>
      </c>
      <c r="W17" s="1">
        <f t="shared" ca="1" si="0"/>
        <v>2</v>
      </c>
    </row>
    <row r="18" spans="1:23" x14ac:dyDescent="0.25">
      <c r="A18">
        <v>5729200030</v>
      </c>
      <c r="B18" t="s">
        <v>59</v>
      </c>
      <c r="C18">
        <v>747500</v>
      </c>
      <c r="D18">
        <v>4</v>
      </c>
      <c r="E18" t="s">
        <v>27</v>
      </c>
      <c r="F18">
        <v>2350</v>
      </c>
      <c r="G18">
        <v>18600</v>
      </c>
      <c r="H18">
        <v>2</v>
      </c>
      <c r="I18">
        <v>0</v>
      </c>
      <c r="J18">
        <v>0</v>
      </c>
      <c r="K18">
        <v>4</v>
      </c>
      <c r="L18">
        <v>9</v>
      </c>
      <c r="M18">
        <v>2350</v>
      </c>
      <c r="N18">
        <v>0</v>
      </c>
      <c r="O18">
        <v>1977</v>
      </c>
      <c r="P18">
        <v>0</v>
      </c>
      <c r="Q18">
        <v>98028</v>
      </c>
      <c r="R18" t="s">
        <v>60</v>
      </c>
      <c r="S18">
        <v>-122257</v>
      </c>
      <c r="T18">
        <v>2880</v>
      </c>
      <c r="U18">
        <v>14400</v>
      </c>
      <c r="V18" s="2">
        <f t="shared" si="1"/>
        <v>318.08510638297872</v>
      </c>
      <c r="W18" s="1">
        <f t="shared" ca="1" si="0"/>
        <v>2</v>
      </c>
    </row>
    <row r="19" spans="1:23" x14ac:dyDescent="0.25">
      <c r="A19">
        <v>5631500254</v>
      </c>
      <c r="B19" t="s">
        <v>61</v>
      </c>
      <c r="C19">
        <v>519900</v>
      </c>
      <c r="D19">
        <v>4</v>
      </c>
      <c r="E19" t="s">
        <v>40</v>
      </c>
      <c r="F19">
        <v>2403</v>
      </c>
      <c r="G19">
        <v>6172</v>
      </c>
      <c r="H19">
        <v>2</v>
      </c>
      <c r="I19">
        <v>0</v>
      </c>
      <c r="J19">
        <v>0</v>
      </c>
      <c r="K19">
        <v>3</v>
      </c>
      <c r="L19">
        <v>9</v>
      </c>
      <c r="M19">
        <v>2403</v>
      </c>
      <c r="N19">
        <v>0</v>
      </c>
      <c r="O19">
        <v>1999</v>
      </c>
      <c r="P19">
        <v>0</v>
      </c>
      <c r="Q19">
        <v>98028</v>
      </c>
      <c r="R19" t="s">
        <v>62</v>
      </c>
      <c r="S19">
        <v>-122234</v>
      </c>
      <c r="T19">
        <v>2380</v>
      </c>
      <c r="U19">
        <v>6075</v>
      </c>
      <c r="V19" s="2">
        <f t="shared" si="1"/>
        <v>216.354556803995</v>
      </c>
      <c r="W19" s="1">
        <f t="shared" ca="1" si="0"/>
        <v>1</v>
      </c>
    </row>
    <row r="20" spans="1:23" x14ac:dyDescent="0.25">
      <c r="A20">
        <v>3818400060</v>
      </c>
      <c r="B20" t="s">
        <v>63</v>
      </c>
      <c r="C20">
        <v>495000</v>
      </c>
      <c r="D20">
        <v>4</v>
      </c>
      <c r="E20" t="s">
        <v>40</v>
      </c>
      <c r="F20">
        <v>2460</v>
      </c>
      <c r="G20">
        <v>4862</v>
      </c>
      <c r="H20">
        <v>2</v>
      </c>
      <c r="I20">
        <v>0</v>
      </c>
      <c r="J20">
        <v>0</v>
      </c>
      <c r="K20">
        <v>3</v>
      </c>
      <c r="L20">
        <v>8</v>
      </c>
      <c r="M20">
        <v>2460</v>
      </c>
      <c r="N20">
        <v>0</v>
      </c>
      <c r="O20">
        <v>2004</v>
      </c>
      <c r="P20">
        <v>0</v>
      </c>
      <c r="Q20">
        <v>98028</v>
      </c>
      <c r="R20" t="s">
        <v>64</v>
      </c>
      <c r="S20">
        <v>-122235</v>
      </c>
      <c r="T20">
        <v>2900</v>
      </c>
      <c r="U20">
        <v>4895</v>
      </c>
      <c r="V20" s="2">
        <f t="shared" si="1"/>
        <v>201.21951219512195</v>
      </c>
      <c r="W20" s="1">
        <f t="shared" ca="1" si="0"/>
        <v>0</v>
      </c>
    </row>
    <row r="21" spans="1:23" x14ac:dyDescent="0.25">
      <c r="A21">
        <v>3649100473</v>
      </c>
      <c r="B21" t="s">
        <v>23</v>
      </c>
      <c r="C21">
        <v>365000</v>
      </c>
      <c r="D21">
        <v>3</v>
      </c>
      <c r="E21" t="s">
        <v>24</v>
      </c>
      <c r="F21">
        <v>1300</v>
      </c>
      <c r="G21">
        <v>12240</v>
      </c>
      <c r="H21">
        <v>1</v>
      </c>
      <c r="I21">
        <v>0</v>
      </c>
      <c r="J21">
        <v>0</v>
      </c>
      <c r="K21">
        <v>3</v>
      </c>
      <c r="L21">
        <v>7</v>
      </c>
      <c r="M21">
        <v>1300</v>
      </c>
      <c r="N21">
        <v>0</v>
      </c>
      <c r="O21">
        <v>1963</v>
      </c>
      <c r="P21">
        <v>0</v>
      </c>
      <c r="Q21">
        <v>98028</v>
      </c>
      <c r="R21">
        <v>47737</v>
      </c>
      <c r="S21">
        <v>-122243</v>
      </c>
      <c r="T21">
        <v>2040</v>
      </c>
      <c r="U21">
        <v>9326</v>
      </c>
      <c r="V21" s="2">
        <f t="shared" si="1"/>
        <v>280.76923076923077</v>
      </c>
      <c r="W21" s="1">
        <f t="shared" ca="1" si="0"/>
        <v>2</v>
      </c>
    </row>
    <row r="22" spans="1:23" x14ac:dyDescent="0.25">
      <c r="A22">
        <v>3583300135</v>
      </c>
      <c r="B22" t="s">
        <v>65</v>
      </c>
      <c r="C22">
        <v>460000</v>
      </c>
      <c r="D22">
        <v>3</v>
      </c>
      <c r="E22" t="s">
        <v>27</v>
      </c>
      <c r="F22">
        <v>2350</v>
      </c>
      <c r="G22">
        <v>10450</v>
      </c>
      <c r="H22">
        <v>1</v>
      </c>
      <c r="I22">
        <v>0</v>
      </c>
      <c r="J22">
        <v>0</v>
      </c>
      <c r="K22">
        <v>3</v>
      </c>
      <c r="L22">
        <v>8</v>
      </c>
      <c r="M22">
        <v>1390</v>
      </c>
      <c r="N22">
        <v>960</v>
      </c>
      <c r="O22">
        <v>1977</v>
      </c>
      <c r="P22">
        <v>0</v>
      </c>
      <c r="Q22">
        <v>98028</v>
      </c>
      <c r="R22" t="s">
        <v>66</v>
      </c>
      <c r="S22">
        <v>-122259</v>
      </c>
      <c r="T22">
        <v>2250</v>
      </c>
      <c r="U22">
        <v>10450</v>
      </c>
      <c r="V22" s="2">
        <f t="shared" si="1"/>
        <v>195.74468085106383</v>
      </c>
      <c r="W22" s="1">
        <f t="shared" ca="1" si="0"/>
        <v>0</v>
      </c>
    </row>
    <row r="23" spans="1:23" x14ac:dyDescent="0.25">
      <c r="A23">
        <v>5631500505</v>
      </c>
      <c r="B23" t="s">
        <v>67</v>
      </c>
      <c r="C23">
        <v>576000</v>
      </c>
      <c r="D23">
        <v>4</v>
      </c>
      <c r="E23" t="s">
        <v>40</v>
      </c>
      <c r="F23">
        <v>2440</v>
      </c>
      <c r="G23">
        <v>28405</v>
      </c>
      <c r="H23">
        <v>2</v>
      </c>
      <c r="I23">
        <v>0</v>
      </c>
      <c r="J23">
        <v>0</v>
      </c>
      <c r="K23">
        <v>3</v>
      </c>
      <c r="L23">
        <v>8</v>
      </c>
      <c r="M23">
        <v>2440</v>
      </c>
      <c r="N23">
        <v>0</v>
      </c>
      <c r="O23">
        <v>2002</v>
      </c>
      <c r="P23">
        <v>0</v>
      </c>
      <c r="Q23">
        <v>98028</v>
      </c>
      <c r="R23" t="s">
        <v>68</v>
      </c>
      <c r="S23">
        <v>-122238</v>
      </c>
      <c r="T23">
        <v>2480</v>
      </c>
      <c r="U23">
        <v>11429</v>
      </c>
      <c r="V23" s="2">
        <f t="shared" si="1"/>
        <v>236.0655737704918</v>
      </c>
      <c r="W23" s="1">
        <f t="shared" ca="1" si="0"/>
        <v>1</v>
      </c>
    </row>
    <row r="24" spans="1:23" x14ac:dyDescent="0.25">
      <c r="A24">
        <v>5634500251</v>
      </c>
      <c r="B24" t="s">
        <v>69</v>
      </c>
      <c r="C24">
        <v>450000</v>
      </c>
      <c r="D24">
        <v>3</v>
      </c>
      <c r="E24">
        <v>1</v>
      </c>
      <c r="F24">
        <v>1160</v>
      </c>
      <c r="G24">
        <v>36831</v>
      </c>
      <c r="H24">
        <v>1</v>
      </c>
      <c r="I24">
        <v>0</v>
      </c>
      <c r="J24">
        <v>0</v>
      </c>
      <c r="K24">
        <v>3</v>
      </c>
      <c r="L24">
        <v>7</v>
      </c>
      <c r="M24">
        <v>1160</v>
      </c>
      <c r="N24">
        <v>0</v>
      </c>
      <c r="O24">
        <v>1938</v>
      </c>
      <c r="P24">
        <v>0</v>
      </c>
      <c r="Q24">
        <v>98028</v>
      </c>
      <c r="R24" t="s">
        <v>70</v>
      </c>
      <c r="S24">
        <v>-122237</v>
      </c>
      <c r="T24">
        <v>1800</v>
      </c>
      <c r="U24">
        <v>15640</v>
      </c>
      <c r="V24" s="2">
        <f t="shared" si="1"/>
        <v>387.93103448275861</v>
      </c>
      <c r="W24" s="1">
        <f t="shared" ca="1" si="0"/>
        <v>2</v>
      </c>
    </row>
    <row r="25" spans="1:23" x14ac:dyDescent="0.25">
      <c r="A25">
        <v>4027701275</v>
      </c>
      <c r="B25" t="s">
        <v>71</v>
      </c>
      <c r="C25">
        <v>230000</v>
      </c>
      <c r="D25">
        <v>3</v>
      </c>
      <c r="E25">
        <v>1</v>
      </c>
      <c r="F25">
        <v>1240</v>
      </c>
      <c r="G25">
        <v>6195</v>
      </c>
      <c r="H25">
        <v>1</v>
      </c>
      <c r="I25">
        <v>0</v>
      </c>
      <c r="J25">
        <v>0</v>
      </c>
      <c r="K25">
        <v>3</v>
      </c>
      <c r="L25">
        <v>6</v>
      </c>
      <c r="M25">
        <v>1240</v>
      </c>
      <c r="N25">
        <v>0</v>
      </c>
      <c r="O25">
        <v>1948</v>
      </c>
      <c r="P25">
        <v>0</v>
      </c>
      <c r="Q25">
        <v>98028</v>
      </c>
      <c r="R25" t="s">
        <v>72</v>
      </c>
      <c r="S25">
        <v>-122266</v>
      </c>
      <c r="T25">
        <v>1760</v>
      </c>
      <c r="U25">
        <v>11080</v>
      </c>
      <c r="V25" s="2">
        <f t="shared" si="1"/>
        <v>185.48387096774192</v>
      </c>
      <c r="W25" s="1">
        <f t="shared" ca="1" si="0"/>
        <v>0</v>
      </c>
    </row>
    <row r="26" spans="1:23" x14ac:dyDescent="0.25">
      <c r="A26">
        <v>1426049083</v>
      </c>
      <c r="B26" t="s">
        <v>73</v>
      </c>
      <c r="C26">
        <v>830000</v>
      </c>
      <c r="D26">
        <v>3</v>
      </c>
      <c r="E26" t="s">
        <v>40</v>
      </c>
      <c r="F26">
        <v>2760</v>
      </c>
      <c r="G26">
        <v>11287</v>
      </c>
      <c r="H26">
        <v>2</v>
      </c>
      <c r="I26">
        <v>0</v>
      </c>
      <c r="J26">
        <v>3</v>
      </c>
      <c r="K26">
        <v>3</v>
      </c>
      <c r="L26">
        <v>10</v>
      </c>
      <c r="M26">
        <v>2000</v>
      </c>
      <c r="N26">
        <v>760</v>
      </c>
      <c r="O26">
        <v>1991</v>
      </c>
      <c r="P26">
        <v>0</v>
      </c>
      <c r="Q26">
        <v>98028</v>
      </c>
      <c r="R26">
        <v>47739</v>
      </c>
      <c r="S26">
        <v>-122264</v>
      </c>
      <c r="T26">
        <v>2760</v>
      </c>
      <c r="U26">
        <v>13719</v>
      </c>
      <c r="V26" s="2">
        <f t="shared" si="1"/>
        <v>300.72463768115944</v>
      </c>
      <c r="W26" s="1">
        <f t="shared" ca="1" si="0"/>
        <v>2</v>
      </c>
    </row>
    <row r="27" spans="1:23" x14ac:dyDescent="0.25">
      <c r="A27">
        <v>3582200200</v>
      </c>
      <c r="B27" t="s">
        <v>74</v>
      </c>
      <c r="C27">
        <v>455000</v>
      </c>
      <c r="D27">
        <v>3</v>
      </c>
      <c r="E27">
        <v>1</v>
      </c>
      <c r="F27">
        <v>2400</v>
      </c>
      <c r="G27">
        <v>17239</v>
      </c>
      <c r="H27">
        <v>1</v>
      </c>
      <c r="I27">
        <v>0</v>
      </c>
      <c r="J27">
        <v>0</v>
      </c>
      <c r="K27">
        <v>4</v>
      </c>
      <c r="L27">
        <v>7</v>
      </c>
      <c r="M27">
        <v>1890</v>
      </c>
      <c r="N27">
        <v>510</v>
      </c>
      <c r="O27">
        <v>1940</v>
      </c>
      <c r="P27">
        <v>0</v>
      </c>
      <c r="Q27">
        <v>98028</v>
      </c>
      <c r="R27" t="s">
        <v>75</v>
      </c>
      <c r="S27">
        <v>-122245</v>
      </c>
      <c r="T27">
        <v>2390</v>
      </c>
      <c r="U27">
        <v>7350</v>
      </c>
      <c r="V27" s="2">
        <f t="shared" si="1"/>
        <v>189.58333333333334</v>
      </c>
      <c r="W27" s="1">
        <f t="shared" ca="1" si="0"/>
        <v>0</v>
      </c>
    </row>
    <row r="28" spans="1:23" x14ac:dyDescent="0.25">
      <c r="A28">
        <v>7297700055</v>
      </c>
      <c r="B28" t="s">
        <v>76</v>
      </c>
      <c r="C28">
        <v>306000</v>
      </c>
      <c r="D28">
        <v>3</v>
      </c>
      <c r="E28">
        <v>1</v>
      </c>
      <c r="F28">
        <v>1190</v>
      </c>
      <c r="G28">
        <v>10350</v>
      </c>
      <c r="H28">
        <v>1</v>
      </c>
      <c r="I28">
        <v>0</v>
      </c>
      <c r="J28">
        <v>0</v>
      </c>
      <c r="K28">
        <v>4</v>
      </c>
      <c r="L28">
        <v>7</v>
      </c>
      <c r="M28">
        <v>1190</v>
      </c>
      <c r="N28">
        <v>0</v>
      </c>
      <c r="O28">
        <v>1959</v>
      </c>
      <c r="P28">
        <v>0</v>
      </c>
      <c r="Q28">
        <v>98028</v>
      </c>
      <c r="R28" t="s">
        <v>77</v>
      </c>
      <c r="S28">
        <v>-122244</v>
      </c>
      <c r="T28">
        <v>1850</v>
      </c>
      <c r="U28">
        <v>10500</v>
      </c>
      <c r="V28" s="2">
        <f t="shared" si="1"/>
        <v>257.14285714285717</v>
      </c>
      <c r="W28" s="1">
        <f t="shared" ca="1" si="0"/>
        <v>2</v>
      </c>
    </row>
    <row r="29" spans="1:23" x14ac:dyDescent="0.25">
      <c r="A29">
        <v>3815500045</v>
      </c>
      <c r="B29" t="s">
        <v>78</v>
      </c>
      <c r="C29">
        <v>399000</v>
      </c>
      <c r="D29">
        <v>3</v>
      </c>
      <c r="E29" t="s">
        <v>27</v>
      </c>
      <c r="F29">
        <v>1880</v>
      </c>
      <c r="G29">
        <v>12473</v>
      </c>
      <c r="H29">
        <v>1</v>
      </c>
      <c r="I29">
        <v>0</v>
      </c>
      <c r="J29">
        <v>0</v>
      </c>
      <c r="K29">
        <v>3</v>
      </c>
      <c r="L29">
        <v>8</v>
      </c>
      <c r="M29">
        <v>1420</v>
      </c>
      <c r="N29">
        <v>460</v>
      </c>
      <c r="O29">
        <v>1958</v>
      </c>
      <c r="P29">
        <v>0</v>
      </c>
      <c r="Q29">
        <v>98028</v>
      </c>
      <c r="R29" t="s">
        <v>79</v>
      </c>
      <c r="S29">
        <v>-122256</v>
      </c>
      <c r="T29">
        <v>2300</v>
      </c>
      <c r="U29">
        <v>10469</v>
      </c>
      <c r="V29" s="2">
        <f t="shared" si="1"/>
        <v>212.2340425531915</v>
      </c>
      <c r="W29" s="1">
        <f t="shared" ca="1" si="0"/>
        <v>1</v>
      </c>
    </row>
    <row r="30" spans="1:23" x14ac:dyDescent="0.25">
      <c r="A30">
        <v>4027700844</v>
      </c>
      <c r="B30" t="s">
        <v>80</v>
      </c>
      <c r="C30">
        <v>509950</v>
      </c>
      <c r="D30">
        <v>3</v>
      </c>
      <c r="E30" t="s">
        <v>40</v>
      </c>
      <c r="F30">
        <v>1970</v>
      </c>
      <c r="G30">
        <v>9153</v>
      </c>
      <c r="H30">
        <v>2</v>
      </c>
      <c r="I30">
        <v>0</v>
      </c>
      <c r="J30">
        <v>0</v>
      </c>
      <c r="K30">
        <v>3</v>
      </c>
      <c r="L30">
        <v>8</v>
      </c>
      <c r="M30">
        <v>1970</v>
      </c>
      <c r="N30">
        <v>0</v>
      </c>
      <c r="O30">
        <v>2007</v>
      </c>
      <c r="P30">
        <v>0</v>
      </c>
      <c r="Q30">
        <v>98028</v>
      </c>
      <c r="R30" t="s">
        <v>81</v>
      </c>
      <c r="S30">
        <v>-122268</v>
      </c>
      <c r="T30">
        <v>1800</v>
      </c>
      <c r="U30">
        <v>9800</v>
      </c>
      <c r="V30" s="2">
        <f t="shared" si="1"/>
        <v>258.85786802030458</v>
      </c>
      <c r="W30" s="1">
        <f t="shared" ca="1" si="0"/>
        <v>2</v>
      </c>
    </row>
    <row r="31" spans="1:23" x14ac:dyDescent="0.25">
      <c r="A31">
        <v>4140090370</v>
      </c>
      <c r="B31" t="s">
        <v>82</v>
      </c>
      <c r="C31">
        <v>446500</v>
      </c>
      <c r="D31">
        <v>4</v>
      </c>
      <c r="E31" t="s">
        <v>40</v>
      </c>
      <c r="F31">
        <v>3060</v>
      </c>
      <c r="G31">
        <v>7920</v>
      </c>
      <c r="H31">
        <v>1</v>
      </c>
      <c r="I31">
        <v>0</v>
      </c>
      <c r="J31">
        <v>0</v>
      </c>
      <c r="K31">
        <v>3</v>
      </c>
      <c r="L31">
        <v>8</v>
      </c>
      <c r="M31">
        <v>1810</v>
      </c>
      <c r="N31">
        <v>1250</v>
      </c>
      <c r="O31">
        <v>1974</v>
      </c>
      <c r="P31">
        <v>0</v>
      </c>
      <c r="Q31">
        <v>98028</v>
      </c>
      <c r="R31" t="s">
        <v>83</v>
      </c>
      <c r="S31">
        <v>-122261</v>
      </c>
      <c r="T31">
        <v>2690</v>
      </c>
      <c r="U31">
        <v>7767</v>
      </c>
      <c r="V31" s="2">
        <f t="shared" si="1"/>
        <v>145.91503267973857</v>
      </c>
      <c r="W31" s="1">
        <f t="shared" ca="1" si="0"/>
        <v>0</v>
      </c>
    </row>
    <row r="32" spans="1:23" x14ac:dyDescent="0.25">
      <c r="A32">
        <v>5634500036</v>
      </c>
      <c r="B32" t="s">
        <v>84</v>
      </c>
      <c r="C32">
        <v>459000</v>
      </c>
      <c r="D32">
        <v>5</v>
      </c>
      <c r="E32" t="s">
        <v>40</v>
      </c>
      <c r="F32">
        <v>2650</v>
      </c>
      <c r="G32">
        <v>12987</v>
      </c>
      <c r="H32">
        <v>1</v>
      </c>
      <c r="I32">
        <v>0</v>
      </c>
      <c r="J32">
        <v>0</v>
      </c>
      <c r="K32">
        <v>4</v>
      </c>
      <c r="L32">
        <v>7</v>
      </c>
      <c r="M32">
        <v>1350</v>
      </c>
      <c r="N32">
        <v>1300</v>
      </c>
      <c r="O32">
        <v>1979</v>
      </c>
      <c r="P32">
        <v>0</v>
      </c>
      <c r="Q32">
        <v>98028</v>
      </c>
      <c r="R32" t="s">
        <v>85</v>
      </c>
      <c r="S32">
        <v>-122244</v>
      </c>
      <c r="T32">
        <v>2160</v>
      </c>
      <c r="U32">
        <v>12726</v>
      </c>
      <c r="V32" s="2">
        <f t="shared" si="1"/>
        <v>173.20754716981133</v>
      </c>
      <c r="W32" s="1">
        <f t="shared" ca="1" si="0"/>
        <v>0</v>
      </c>
    </row>
    <row r="33" spans="1:23" x14ac:dyDescent="0.25">
      <c r="A33">
        <v>3582900200</v>
      </c>
      <c r="B33" t="s">
        <v>86</v>
      </c>
      <c r="C33">
        <v>618000</v>
      </c>
      <c r="D33">
        <v>3</v>
      </c>
      <c r="E33" t="s">
        <v>30</v>
      </c>
      <c r="F33">
        <v>3200</v>
      </c>
      <c r="G33">
        <v>12682</v>
      </c>
      <c r="H33">
        <v>2</v>
      </c>
      <c r="I33">
        <v>0</v>
      </c>
      <c r="J33">
        <v>1</v>
      </c>
      <c r="K33">
        <v>3</v>
      </c>
      <c r="L33">
        <v>9</v>
      </c>
      <c r="M33">
        <v>3200</v>
      </c>
      <c r="N33">
        <v>0</v>
      </c>
      <c r="O33">
        <v>1977</v>
      </c>
      <c r="P33">
        <v>0</v>
      </c>
      <c r="Q33">
        <v>98028</v>
      </c>
      <c r="R33" t="s">
        <v>87</v>
      </c>
      <c r="S33" t="s">
        <v>88</v>
      </c>
      <c r="T33">
        <v>2880</v>
      </c>
      <c r="U33">
        <v>10432</v>
      </c>
      <c r="V33" s="2">
        <f t="shared" si="1"/>
        <v>193.125</v>
      </c>
      <c r="W33" s="1">
        <f t="shared" ca="1" si="0"/>
        <v>0</v>
      </c>
    </row>
    <row r="34" spans="1:23" x14ac:dyDescent="0.25">
      <c r="A34">
        <v>4027701291</v>
      </c>
      <c r="B34" t="s">
        <v>84</v>
      </c>
      <c r="C34">
        <v>550000</v>
      </c>
      <c r="D34">
        <v>4</v>
      </c>
      <c r="E34">
        <v>3</v>
      </c>
      <c r="F34">
        <v>2760</v>
      </c>
      <c r="G34">
        <v>13113</v>
      </c>
      <c r="H34">
        <v>1</v>
      </c>
      <c r="I34">
        <v>0</v>
      </c>
      <c r="J34">
        <v>0</v>
      </c>
      <c r="K34">
        <v>4</v>
      </c>
      <c r="L34">
        <v>8</v>
      </c>
      <c r="M34">
        <v>1760</v>
      </c>
      <c r="N34">
        <v>1000</v>
      </c>
      <c r="O34">
        <v>1974</v>
      </c>
      <c r="P34">
        <v>0</v>
      </c>
      <c r="Q34">
        <v>98028</v>
      </c>
      <c r="R34" t="s">
        <v>89</v>
      </c>
      <c r="S34">
        <v>-122268</v>
      </c>
      <c r="T34">
        <v>1900</v>
      </c>
      <c r="U34">
        <v>13113</v>
      </c>
      <c r="V34" s="2">
        <f t="shared" si="1"/>
        <v>199.27536231884059</v>
      </c>
      <c r="W34" s="1">
        <f t="shared" ca="1" si="0"/>
        <v>0</v>
      </c>
    </row>
    <row r="35" spans="1:23" x14ac:dyDescent="0.25">
      <c r="A35">
        <v>4027701182</v>
      </c>
      <c r="B35" t="s">
        <v>90</v>
      </c>
      <c r="C35">
        <v>339950</v>
      </c>
      <c r="D35">
        <v>3</v>
      </c>
      <c r="E35">
        <v>1</v>
      </c>
      <c r="F35">
        <v>1320</v>
      </c>
      <c r="G35">
        <v>11457</v>
      </c>
      <c r="H35">
        <v>1</v>
      </c>
      <c r="I35">
        <v>0</v>
      </c>
      <c r="J35">
        <v>0</v>
      </c>
      <c r="K35">
        <v>3</v>
      </c>
      <c r="L35">
        <v>8</v>
      </c>
      <c r="M35">
        <v>1320</v>
      </c>
      <c r="N35">
        <v>0</v>
      </c>
      <c r="O35">
        <v>1959</v>
      </c>
      <c r="P35">
        <v>0</v>
      </c>
      <c r="Q35">
        <v>98028</v>
      </c>
      <c r="R35" t="s">
        <v>91</v>
      </c>
      <c r="S35">
        <v>-122261</v>
      </c>
      <c r="T35">
        <v>1900</v>
      </c>
      <c r="U35">
        <v>9800</v>
      </c>
      <c r="V35" s="2">
        <f t="shared" si="1"/>
        <v>257.53787878787881</v>
      </c>
      <c r="W35" s="1">
        <f t="shared" ca="1" si="0"/>
        <v>2</v>
      </c>
    </row>
    <row r="36" spans="1:23" x14ac:dyDescent="0.25">
      <c r="A36">
        <v>1472330030</v>
      </c>
      <c r="B36" t="s">
        <v>92</v>
      </c>
      <c r="C36">
        <v>646000</v>
      </c>
      <c r="D36">
        <v>3</v>
      </c>
      <c r="E36" t="s">
        <v>30</v>
      </c>
      <c r="F36">
        <v>2460</v>
      </c>
      <c r="G36">
        <v>6413</v>
      </c>
      <c r="H36">
        <v>2</v>
      </c>
      <c r="I36">
        <v>0</v>
      </c>
      <c r="J36">
        <v>0</v>
      </c>
      <c r="K36">
        <v>3</v>
      </c>
      <c r="L36">
        <v>9</v>
      </c>
      <c r="M36">
        <v>2460</v>
      </c>
      <c r="N36">
        <v>0</v>
      </c>
      <c r="O36">
        <v>2004</v>
      </c>
      <c r="P36">
        <v>0</v>
      </c>
      <c r="Q36">
        <v>98028</v>
      </c>
      <c r="R36" t="s">
        <v>93</v>
      </c>
      <c r="S36">
        <v>-122245</v>
      </c>
      <c r="T36">
        <v>2440</v>
      </c>
      <c r="U36">
        <v>6092</v>
      </c>
      <c r="V36" s="2">
        <f t="shared" si="1"/>
        <v>262.60162601626018</v>
      </c>
      <c r="W36" s="1">
        <f t="shared" ca="1" si="0"/>
        <v>2</v>
      </c>
    </row>
    <row r="37" spans="1:23" x14ac:dyDescent="0.25">
      <c r="A37">
        <v>7018000560</v>
      </c>
      <c r="B37" t="s">
        <v>94</v>
      </c>
      <c r="C37">
        <v>925000</v>
      </c>
      <c r="D37">
        <v>4</v>
      </c>
      <c r="E37" t="s">
        <v>95</v>
      </c>
      <c r="F37">
        <v>3770</v>
      </c>
      <c r="G37">
        <v>13058</v>
      </c>
      <c r="H37">
        <v>2</v>
      </c>
      <c r="I37">
        <v>0</v>
      </c>
      <c r="J37">
        <v>0</v>
      </c>
      <c r="K37">
        <v>4</v>
      </c>
      <c r="L37">
        <v>8</v>
      </c>
      <c r="M37">
        <v>3770</v>
      </c>
      <c r="N37">
        <v>0</v>
      </c>
      <c r="O37">
        <v>1983</v>
      </c>
      <c r="P37">
        <v>0</v>
      </c>
      <c r="Q37">
        <v>98028</v>
      </c>
      <c r="R37" t="s">
        <v>96</v>
      </c>
      <c r="S37">
        <v>-122225</v>
      </c>
      <c r="T37">
        <v>2200</v>
      </c>
      <c r="U37">
        <v>12255</v>
      </c>
      <c r="V37" s="2">
        <f t="shared" si="1"/>
        <v>245.35809018567639</v>
      </c>
      <c r="W37" s="1">
        <f t="shared" ca="1" si="0"/>
        <v>1</v>
      </c>
    </row>
    <row r="38" spans="1:23" x14ac:dyDescent="0.25">
      <c r="A38">
        <v>3582700070</v>
      </c>
      <c r="B38" t="s">
        <v>97</v>
      </c>
      <c r="C38">
        <v>356500</v>
      </c>
      <c r="D38">
        <v>4</v>
      </c>
      <c r="E38" t="s">
        <v>55</v>
      </c>
      <c r="F38">
        <v>1570</v>
      </c>
      <c r="G38">
        <v>9670</v>
      </c>
      <c r="H38">
        <v>1</v>
      </c>
      <c r="I38">
        <v>0</v>
      </c>
      <c r="J38">
        <v>0</v>
      </c>
      <c r="K38">
        <v>3</v>
      </c>
      <c r="L38">
        <v>7</v>
      </c>
      <c r="M38">
        <v>1170</v>
      </c>
      <c r="N38">
        <v>400</v>
      </c>
      <c r="O38">
        <v>1959</v>
      </c>
      <c r="P38">
        <v>0</v>
      </c>
      <c r="Q38">
        <v>98028</v>
      </c>
      <c r="R38" t="s">
        <v>98</v>
      </c>
      <c r="S38">
        <v>-122248</v>
      </c>
      <c r="T38">
        <v>2080</v>
      </c>
      <c r="U38">
        <v>9100</v>
      </c>
      <c r="V38" s="2">
        <f t="shared" si="1"/>
        <v>227.0700636942675</v>
      </c>
      <c r="W38" s="1">
        <f t="shared" ca="1" si="0"/>
        <v>1</v>
      </c>
    </row>
    <row r="39" spans="1:23" x14ac:dyDescent="0.25">
      <c r="A39">
        <v>4027701294</v>
      </c>
      <c r="B39" t="s">
        <v>99</v>
      </c>
      <c r="C39">
        <v>485000</v>
      </c>
      <c r="D39">
        <v>3</v>
      </c>
      <c r="E39" t="s">
        <v>30</v>
      </c>
      <c r="F39">
        <v>2650</v>
      </c>
      <c r="G39">
        <v>12350</v>
      </c>
      <c r="H39">
        <v>1</v>
      </c>
      <c r="I39">
        <v>0</v>
      </c>
      <c r="J39">
        <v>0</v>
      </c>
      <c r="K39">
        <v>4</v>
      </c>
      <c r="L39">
        <v>7</v>
      </c>
      <c r="M39">
        <v>1470</v>
      </c>
      <c r="N39">
        <v>1180</v>
      </c>
      <c r="O39">
        <v>1975</v>
      </c>
      <c r="P39">
        <v>0</v>
      </c>
      <c r="Q39">
        <v>98028</v>
      </c>
      <c r="R39" t="s">
        <v>89</v>
      </c>
      <c r="S39">
        <v>-122268</v>
      </c>
      <c r="T39">
        <v>1950</v>
      </c>
      <c r="U39">
        <v>14075</v>
      </c>
      <c r="V39" s="2">
        <f t="shared" si="1"/>
        <v>183.01886792452831</v>
      </c>
      <c r="W39" s="1">
        <f t="shared" ca="1" si="0"/>
        <v>0</v>
      </c>
    </row>
    <row r="40" spans="1:23" x14ac:dyDescent="0.25">
      <c r="A40">
        <v>3649100586</v>
      </c>
      <c r="B40" t="s">
        <v>100</v>
      </c>
      <c r="C40">
        <v>483000</v>
      </c>
      <c r="D40">
        <v>3</v>
      </c>
      <c r="E40" t="s">
        <v>55</v>
      </c>
      <c r="F40">
        <v>2110</v>
      </c>
      <c r="G40">
        <v>10454</v>
      </c>
      <c r="H40">
        <v>1</v>
      </c>
      <c r="I40">
        <v>0</v>
      </c>
      <c r="J40">
        <v>0</v>
      </c>
      <c r="K40">
        <v>4</v>
      </c>
      <c r="L40">
        <v>8</v>
      </c>
      <c r="M40">
        <v>1440</v>
      </c>
      <c r="N40">
        <v>670</v>
      </c>
      <c r="O40">
        <v>1978</v>
      </c>
      <c r="P40">
        <v>0</v>
      </c>
      <c r="Q40">
        <v>98028</v>
      </c>
      <c r="R40" t="s">
        <v>101</v>
      </c>
      <c r="S40">
        <v>-122246</v>
      </c>
      <c r="T40">
        <v>1990</v>
      </c>
      <c r="U40">
        <v>10890</v>
      </c>
      <c r="V40" s="2">
        <f t="shared" si="1"/>
        <v>228.90995260663507</v>
      </c>
      <c r="W40" s="1">
        <f t="shared" ca="1" si="0"/>
        <v>1</v>
      </c>
    </row>
    <row r="41" spans="1:23" x14ac:dyDescent="0.25">
      <c r="A41">
        <v>3824100082</v>
      </c>
      <c r="B41" t="s">
        <v>102</v>
      </c>
      <c r="C41">
        <v>502000</v>
      </c>
      <c r="D41">
        <v>3</v>
      </c>
      <c r="E41" t="s">
        <v>30</v>
      </c>
      <c r="F41">
        <v>2010</v>
      </c>
      <c r="G41">
        <v>11200</v>
      </c>
      <c r="H41">
        <v>1</v>
      </c>
      <c r="I41">
        <v>0</v>
      </c>
      <c r="J41">
        <v>0</v>
      </c>
      <c r="K41">
        <v>3</v>
      </c>
      <c r="L41">
        <v>8</v>
      </c>
      <c r="M41">
        <v>1360</v>
      </c>
      <c r="N41">
        <v>650</v>
      </c>
      <c r="O41">
        <v>1979</v>
      </c>
      <c r="P41">
        <v>0</v>
      </c>
      <c r="Q41">
        <v>98028</v>
      </c>
      <c r="R41" t="s">
        <v>103</v>
      </c>
      <c r="S41">
        <v>-122253</v>
      </c>
      <c r="T41">
        <v>2200</v>
      </c>
      <c r="U41">
        <v>10640</v>
      </c>
      <c r="V41" s="2">
        <f t="shared" si="1"/>
        <v>249.75124378109453</v>
      </c>
      <c r="W41" s="1">
        <f t="shared" ca="1" si="0"/>
        <v>2</v>
      </c>
    </row>
    <row r="42" spans="1:23" x14ac:dyDescent="0.25">
      <c r="A42">
        <v>4027700853</v>
      </c>
      <c r="B42" t="s">
        <v>104</v>
      </c>
      <c r="C42">
        <v>387500</v>
      </c>
      <c r="D42">
        <v>6</v>
      </c>
      <c r="E42">
        <v>2</v>
      </c>
      <c r="F42">
        <v>2400</v>
      </c>
      <c r="G42">
        <v>7684</v>
      </c>
      <c r="H42">
        <v>1</v>
      </c>
      <c r="I42">
        <v>0</v>
      </c>
      <c r="J42">
        <v>0</v>
      </c>
      <c r="K42">
        <v>3</v>
      </c>
      <c r="L42">
        <v>6</v>
      </c>
      <c r="M42">
        <v>1200</v>
      </c>
      <c r="N42">
        <v>1200</v>
      </c>
      <c r="O42">
        <v>1932</v>
      </c>
      <c r="P42">
        <v>2005</v>
      </c>
      <c r="Q42">
        <v>98028</v>
      </c>
      <c r="R42" t="s">
        <v>105</v>
      </c>
      <c r="S42">
        <v>-122269</v>
      </c>
      <c r="T42">
        <v>1290</v>
      </c>
      <c r="U42">
        <v>9800</v>
      </c>
      <c r="V42" s="2">
        <f t="shared" si="1"/>
        <v>161.45833333333334</v>
      </c>
      <c r="W42" s="1">
        <f t="shared" ca="1" si="0"/>
        <v>0</v>
      </c>
    </row>
    <row r="43" spans="1:23" x14ac:dyDescent="0.25">
      <c r="A43">
        <v>114101500</v>
      </c>
      <c r="B43" t="s">
        <v>46</v>
      </c>
      <c r="C43">
        <v>325000</v>
      </c>
      <c r="D43">
        <v>4</v>
      </c>
      <c r="E43" t="s">
        <v>55</v>
      </c>
      <c r="F43">
        <v>1370</v>
      </c>
      <c r="G43">
        <v>9993</v>
      </c>
      <c r="H43">
        <v>1</v>
      </c>
      <c r="I43">
        <v>0</v>
      </c>
      <c r="J43">
        <v>0</v>
      </c>
      <c r="K43">
        <v>3</v>
      </c>
      <c r="L43">
        <v>6</v>
      </c>
      <c r="M43">
        <v>1370</v>
      </c>
      <c r="N43">
        <v>0</v>
      </c>
      <c r="O43">
        <v>1918</v>
      </c>
      <c r="P43">
        <v>0</v>
      </c>
      <c r="Q43">
        <v>98028</v>
      </c>
      <c r="R43" t="s">
        <v>106</v>
      </c>
      <c r="S43">
        <v>-122228</v>
      </c>
      <c r="T43">
        <v>1650</v>
      </c>
      <c r="U43">
        <v>11592</v>
      </c>
      <c r="V43" s="2">
        <f t="shared" si="1"/>
        <v>237.22627737226279</v>
      </c>
      <c r="W43" s="1">
        <f t="shared" ca="1" si="0"/>
        <v>1</v>
      </c>
    </row>
    <row r="44" spans="1:23" x14ac:dyDescent="0.25">
      <c r="A44">
        <v>3824100291</v>
      </c>
      <c r="B44" t="s">
        <v>80</v>
      </c>
      <c r="C44">
        <v>452250</v>
      </c>
      <c r="D44">
        <v>4</v>
      </c>
      <c r="E44" t="s">
        <v>27</v>
      </c>
      <c r="F44">
        <v>2550</v>
      </c>
      <c r="G44">
        <v>10000</v>
      </c>
      <c r="H44">
        <v>1</v>
      </c>
      <c r="I44">
        <v>0</v>
      </c>
      <c r="J44">
        <v>0</v>
      </c>
      <c r="K44">
        <v>4</v>
      </c>
      <c r="L44">
        <v>7</v>
      </c>
      <c r="M44">
        <v>1560</v>
      </c>
      <c r="N44">
        <v>990</v>
      </c>
      <c r="O44">
        <v>1979</v>
      </c>
      <c r="P44">
        <v>0</v>
      </c>
      <c r="Q44">
        <v>98028</v>
      </c>
      <c r="R44" t="s">
        <v>107</v>
      </c>
      <c r="S44">
        <v>-122259</v>
      </c>
      <c r="T44">
        <v>2440</v>
      </c>
      <c r="U44">
        <v>10000</v>
      </c>
      <c r="V44" s="2">
        <f t="shared" si="1"/>
        <v>177.35294117647058</v>
      </c>
      <c r="W44" s="1">
        <f t="shared" ca="1" si="0"/>
        <v>0</v>
      </c>
    </row>
    <row r="45" spans="1:23" x14ac:dyDescent="0.25">
      <c r="A45">
        <v>8568700015</v>
      </c>
      <c r="B45" t="s">
        <v>108</v>
      </c>
      <c r="C45">
        <v>446000</v>
      </c>
      <c r="D45">
        <v>3</v>
      </c>
      <c r="E45" t="s">
        <v>55</v>
      </c>
      <c r="F45">
        <v>1460</v>
      </c>
      <c r="G45">
        <v>9998</v>
      </c>
      <c r="H45">
        <v>1</v>
      </c>
      <c r="I45">
        <v>0</v>
      </c>
      <c r="J45">
        <v>0</v>
      </c>
      <c r="K45">
        <v>3</v>
      </c>
      <c r="L45">
        <v>7</v>
      </c>
      <c r="M45">
        <v>960</v>
      </c>
      <c r="N45">
        <v>500</v>
      </c>
      <c r="O45">
        <v>1958</v>
      </c>
      <c r="P45">
        <v>0</v>
      </c>
      <c r="Q45">
        <v>98028</v>
      </c>
      <c r="R45" t="s">
        <v>109</v>
      </c>
      <c r="S45">
        <v>-122242</v>
      </c>
      <c r="T45">
        <v>1460</v>
      </c>
      <c r="U45">
        <v>9998</v>
      </c>
      <c r="V45" s="2">
        <f t="shared" si="1"/>
        <v>305.47945205479454</v>
      </c>
      <c r="W45" s="1">
        <f t="shared" ca="1" si="0"/>
        <v>2</v>
      </c>
    </row>
    <row r="46" spans="1:23" x14ac:dyDescent="0.25">
      <c r="A46">
        <v>3824100246</v>
      </c>
      <c r="B46" t="s">
        <v>110</v>
      </c>
      <c r="C46">
        <v>460000</v>
      </c>
      <c r="D46">
        <v>4</v>
      </c>
      <c r="E46" t="s">
        <v>30</v>
      </c>
      <c r="F46">
        <v>2200</v>
      </c>
      <c r="G46">
        <v>9676</v>
      </c>
      <c r="H46">
        <v>1</v>
      </c>
      <c r="I46">
        <v>0</v>
      </c>
      <c r="J46">
        <v>0</v>
      </c>
      <c r="K46">
        <v>3</v>
      </c>
      <c r="L46">
        <v>8</v>
      </c>
      <c r="M46">
        <v>1500</v>
      </c>
      <c r="N46">
        <v>700</v>
      </c>
      <c r="O46">
        <v>1979</v>
      </c>
      <c r="P46">
        <v>0</v>
      </c>
      <c r="Q46">
        <v>98028</v>
      </c>
      <c r="R46" t="s">
        <v>111</v>
      </c>
      <c r="S46">
        <v>-122259</v>
      </c>
      <c r="T46">
        <v>2120</v>
      </c>
      <c r="U46">
        <v>9585</v>
      </c>
      <c r="V46" s="2">
        <f t="shared" si="1"/>
        <v>209.09090909090909</v>
      </c>
      <c r="W46" s="1">
        <f t="shared" ca="1" si="0"/>
        <v>1</v>
      </c>
    </row>
    <row r="47" spans="1:23" x14ac:dyDescent="0.25">
      <c r="A47">
        <v>3578700017</v>
      </c>
      <c r="B47" t="s">
        <v>112</v>
      </c>
      <c r="C47">
        <v>695000</v>
      </c>
      <c r="D47">
        <v>4</v>
      </c>
      <c r="E47" t="s">
        <v>40</v>
      </c>
      <c r="F47">
        <v>3010</v>
      </c>
      <c r="G47">
        <v>11393</v>
      </c>
      <c r="H47">
        <v>2</v>
      </c>
      <c r="I47">
        <v>0</v>
      </c>
      <c r="J47">
        <v>0</v>
      </c>
      <c r="K47">
        <v>3</v>
      </c>
      <c r="L47">
        <v>8</v>
      </c>
      <c r="M47">
        <v>3010</v>
      </c>
      <c r="N47">
        <v>0</v>
      </c>
      <c r="O47">
        <v>2005</v>
      </c>
      <c r="P47">
        <v>0</v>
      </c>
      <c r="Q47">
        <v>98028</v>
      </c>
      <c r="R47" t="s">
        <v>113</v>
      </c>
      <c r="S47">
        <v>-122221</v>
      </c>
      <c r="T47">
        <v>2810</v>
      </c>
      <c r="U47">
        <v>11282</v>
      </c>
      <c r="V47" s="2">
        <f t="shared" si="1"/>
        <v>230.8970099667774</v>
      </c>
      <c r="W47" s="1">
        <f t="shared" ca="1" si="0"/>
        <v>1</v>
      </c>
    </row>
    <row r="48" spans="1:23" x14ac:dyDescent="0.25">
      <c r="A48">
        <v>5130000090</v>
      </c>
      <c r="B48" t="s">
        <v>114</v>
      </c>
      <c r="C48">
        <v>374950</v>
      </c>
      <c r="D48">
        <v>3</v>
      </c>
      <c r="E48" t="s">
        <v>40</v>
      </c>
      <c r="F48">
        <v>2540</v>
      </c>
      <c r="G48">
        <v>11562</v>
      </c>
      <c r="H48">
        <v>1</v>
      </c>
      <c r="I48">
        <v>0</v>
      </c>
      <c r="J48">
        <v>1</v>
      </c>
      <c r="K48">
        <v>3</v>
      </c>
      <c r="L48">
        <v>8</v>
      </c>
      <c r="M48">
        <v>1290</v>
      </c>
      <c r="N48">
        <v>1250</v>
      </c>
      <c r="O48">
        <v>1964</v>
      </c>
      <c r="P48">
        <v>0</v>
      </c>
      <c r="Q48">
        <v>98028</v>
      </c>
      <c r="R48" t="s">
        <v>115</v>
      </c>
      <c r="S48">
        <v>-122229</v>
      </c>
      <c r="T48">
        <v>2230</v>
      </c>
      <c r="U48">
        <v>10310</v>
      </c>
      <c r="V48" s="2">
        <f t="shared" si="1"/>
        <v>147.61811023622047</v>
      </c>
      <c r="W48" s="1">
        <f t="shared" ca="1" si="0"/>
        <v>0</v>
      </c>
    </row>
    <row r="49" spans="1:23" x14ac:dyDescent="0.25">
      <c r="A49">
        <v>2570500090</v>
      </c>
      <c r="B49" t="s">
        <v>61</v>
      </c>
      <c r="C49">
        <v>385000</v>
      </c>
      <c r="D49">
        <v>5</v>
      </c>
      <c r="E49" t="s">
        <v>24</v>
      </c>
      <c r="F49">
        <v>1750</v>
      </c>
      <c r="G49">
        <v>9780</v>
      </c>
      <c r="H49" t="s">
        <v>24</v>
      </c>
      <c r="I49">
        <v>0</v>
      </c>
      <c r="J49">
        <v>0</v>
      </c>
      <c r="K49">
        <v>4</v>
      </c>
      <c r="L49">
        <v>7</v>
      </c>
      <c r="M49">
        <v>1750</v>
      </c>
      <c r="N49">
        <v>0</v>
      </c>
      <c r="O49">
        <v>1961</v>
      </c>
      <c r="P49">
        <v>0</v>
      </c>
      <c r="Q49">
        <v>98028</v>
      </c>
      <c r="R49" t="s">
        <v>116</v>
      </c>
      <c r="S49">
        <v>-122235</v>
      </c>
      <c r="T49">
        <v>1750</v>
      </c>
      <c r="U49">
        <v>10295</v>
      </c>
      <c r="V49" s="2">
        <f t="shared" si="1"/>
        <v>220</v>
      </c>
      <c r="W49" s="1">
        <f t="shared" ca="1" si="0"/>
        <v>1</v>
      </c>
    </row>
    <row r="50" spans="1:23" x14ac:dyDescent="0.25">
      <c r="A50">
        <v>3649100315</v>
      </c>
      <c r="B50" t="s">
        <v>117</v>
      </c>
      <c r="C50">
        <v>418800</v>
      </c>
      <c r="D50">
        <v>4</v>
      </c>
      <c r="E50" t="s">
        <v>27</v>
      </c>
      <c r="F50">
        <v>2100</v>
      </c>
      <c r="G50">
        <v>9984</v>
      </c>
      <c r="H50">
        <v>1</v>
      </c>
      <c r="I50">
        <v>0</v>
      </c>
      <c r="J50">
        <v>0</v>
      </c>
      <c r="K50">
        <v>4</v>
      </c>
      <c r="L50">
        <v>7</v>
      </c>
      <c r="M50">
        <v>1290</v>
      </c>
      <c r="N50">
        <v>810</v>
      </c>
      <c r="O50">
        <v>1973</v>
      </c>
      <c r="P50">
        <v>0</v>
      </c>
      <c r="Q50">
        <v>98028</v>
      </c>
      <c r="R50" t="s">
        <v>118</v>
      </c>
      <c r="S50">
        <v>-122242</v>
      </c>
      <c r="T50">
        <v>1930</v>
      </c>
      <c r="U50">
        <v>10511</v>
      </c>
      <c r="V50" s="2">
        <f t="shared" si="1"/>
        <v>199.42857142857142</v>
      </c>
      <c r="W50" s="1">
        <f t="shared" ca="1" si="0"/>
        <v>0</v>
      </c>
    </row>
    <row r="51" spans="1:23" x14ac:dyDescent="0.25">
      <c r="A51">
        <v>3949600090</v>
      </c>
      <c r="B51" t="s">
        <v>119</v>
      </c>
      <c r="C51">
        <v>335000</v>
      </c>
      <c r="D51">
        <v>3</v>
      </c>
      <c r="E51">
        <v>1</v>
      </c>
      <c r="F51">
        <v>980</v>
      </c>
      <c r="G51">
        <v>9903</v>
      </c>
      <c r="H51">
        <v>1</v>
      </c>
      <c r="I51">
        <v>0</v>
      </c>
      <c r="J51">
        <v>0</v>
      </c>
      <c r="K51">
        <v>4</v>
      </c>
      <c r="L51">
        <v>7</v>
      </c>
      <c r="M51">
        <v>980</v>
      </c>
      <c r="N51">
        <v>0</v>
      </c>
      <c r="O51">
        <v>1966</v>
      </c>
      <c r="P51">
        <v>0</v>
      </c>
      <c r="Q51">
        <v>98028</v>
      </c>
      <c r="R51" t="s">
        <v>120</v>
      </c>
      <c r="S51">
        <v>-122239</v>
      </c>
      <c r="T51">
        <v>1830</v>
      </c>
      <c r="U51">
        <v>9903</v>
      </c>
      <c r="V51" s="2">
        <f t="shared" si="1"/>
        <v>341.83673469387753</v>
      </c>
      <c r="W51" s="1">
        <f t="shared" ca="1" si="0"/>
        <v>2</v>
      </c>
    </row>
    <row r="52" spans="1:23" x14ac:dyDescent="0.25">
      <c r="A52">
        <v>6179900090</v>
      </c>
      <c r="B52" t="s">
        <v>121</v>
      </c>
      <c r="C52">
        <v>415000</v>
      </c>
      <c r="D52">
        <v>3</v>
      </c>
      <c r="E52" t="s">
        <v>55</v>
      </c>
      <c r="F52">
        <v>1770</v>
      </c>
      <c r="G52">
        <v>10513</v>
      </c>
      <c r="H52">
        <v>1</v>
      </c>
      <c r="I52">
        <v>0</v>
      </c>
      <c r="J52">
        <v>0</v>
      </c>
      <c r="K52">
        <v>4</v>
      </c>
      <c r="L52">
        <v>7</v>
      </c>
      <c r="M52">
        <v>1400</v>
      </c>
      <c r="N52">
        <v>370</v>
      </c>
      <c r="O52">
        <v>1982</v>
      </c>
      <c r="P52">
        <v>0</v>
      </c>
      <c r="Q52">
        <v>98028</v>
      </c>
      <c r="R52" t="s">
        <v>122</v>
      </c>
      <c r="S52">
        <v>-122266</v>
      </c>
      <c r="T52">
        <v>2070</v>
      </c>
      <c r="U52">
        <v>9968</v>
      </c>
      <c r="V52" s="2">
        <f t="shared" si="1"/>
        <v>234.4632768361582</v>
      </c>
      <c r="W52" s="1">
        <f t="shared" ca="1" si="0"/>
        <v>1</v>
      </c>
    </row>
    <row r="53" spans="1:23" x14ac:dyDescent="0.25">
      <c r="A53">
        <v>114101055</v>
      </c>
      <c r="B53" t="s">
        <v>123</v>
      </c>
      <c r="C53">
        <v>383000</v>
      </c>
      <c r="D53">
        <v>3</v>
      </c>
      <c r="E53" t="s">
        <v>40</v>
      </c>
      <c r="F53">
        <v>1720</v>
      </c>
      <c r="G53">
        <v>10031</v>
      </c>
      <c r="H53">
        <v>2</v>
      </c>
      <c r="I53">
        <v>0</v>
      </c>
      <c r="J53">
        <v>0</v>
      </c>
      <c r="K53">
        <v>3</v>
      </c>
      <c r="L53">
        <v>8</v>
      </c>
      <c r="M53">
        <v>1720</v>
      </c>
      <c r="N53">
        <v>0</v>
      </c>
      <c r="O53">
        <v>1993</v>
      </c>
      <c r="P53">
        <v>0</v>
      </c>
      <c r="Q53">
        <v>98028</v>
      </c>
      <c r="R53" t="s">
        <v>124</v>
      </c>
      <c r="S53">
        <v>-122238</v>
      </c>
      <c r="T53">
        <v>2280</v>
      </c>
      <c r="U53">
        <v>5845</v>
      </c>
      <c r="V53" s="2">
        <f t="shared" si="1"/>
        <v>222.67441860465115</v>
      </c>
      <c r="W53" s="1">
        <f t="shared" ca="1" si="0"/>
        <v>1</v>
      </c>
    </row>
    <row r="54" spans="1:23" x14ac:dyDescent="0.25">
      <c r="A54">
        <v>3824100051</v>
      </c>
      <c r="B54" t="s">
        <v>125</v>
      </c>
      <c r="C54">
        <v>405000</v>
      </c>
      <c r="D54">
        <v>4</v>
      </c>
      <c r="E54" t="s">
        <v>55</v>
      </c>
      <c r="F54">
        <v>1690</v>
      </c>
      <c r="G54">
        <v>8392</v>
      </c>
      <c r="H54">
        <v>1</v>
      </c>
      <c r="I54">
        <v>0</v>
      </c>
      <c r="J54">
        <v>0</v>
      </c>
      <c r="K54">
        <v>3</v>
      </c>
      <c r="L54">
        <v>7</v>
      </c>
      <c r="M54">
        <v>1190</v>
      </c>
      <c r="N54">
        <v>500</v>
      </c>
      <c r="O54">
        <v>1979</v>
      </c>
      <c r="P54">
        <v>0</v>
      </c>
      <c r="Q54">
        <v>98028</v>
      </c>
      <c r="R54">
        <v>47773</v>
      </c>
      <c r="S54">
        <v>-122256</v>
      </c>
      <c r="T54">
        <v>1880</v>
      </c>
      <c r="U54">
        <v>9861</v>
      </c>
      <c r="V54" s="2">
        <f t="shared" si="1"/>
        <v>239.6449704142012</v>
      </c>
      <c r="W54" s="1">
        <f t="shared" ca="1" si="0"/>
        <v>1</v>
      </c>
    </row>
    <row r="55" spans="1:23" x14ac:dyDescent="0.25">
      <c r="A55">
        <v>1887000100</v>
      </c>
      <c r="B55" t="s">
        <v>126</v>
      </c>
      <c r="C55">
        <v>485000</v>
      </c>
      <c r="D55">
        <v>5</v>
      </c>
      <c r="E55" t="s">
        <v>55</v>
      </c>
      <c r="F55">
        <v>2460</v>
      </c>
      <c r="G55">
        <v>14100</v>
      </c>
      <c r="H55">
        <v>1</v>
      </c>
      <c r="I55">
        <v>0</v>
      </c>
      <c r="J55">
        <v>0</v>
      </c>
      <c r="K55">
        <v>3</v>
      </c>
      <c r="L55">
        <v>7</v>
      </c>
      <c r="M55">
        <v>1380</v>
      </c>
      <c r="N55">
        <v>1080</v>
      </c>
      <c r="O55">
        <v>1972</v>
      </c>
      <c r="P55">
        <v>0</v>
      </c>
      <c r="Q55">
        <v>98028</v>
      </c>
      <c r="R55" t="s">
        <v>127</v>
      </c>
      <c r="S55">
        <v>-122224</v>
      </c>
      <c r="T55">
        <v>2028</v>
      </c>
      <c r="U55">
        <v>11078</v>
      </c>
      <c r="V55" s="2">
        <f t="shared" si="1"/>
        <v>197.15447154471545</v>
      </c>
      <c r="W55" s="1">
        <f t="shared" ca="1" si="0"/>
        <v>0</v>
      </c>
    </row>
    <row r="56" spans="1:23" x14ac:dyDescent="0.25">
      <c r="A56">
        <v>8718500495</v>
      </c>
      <c r="B56" t="s">
        <v>128</v>
      </c>
      <c r="C56">
        <v>375000</v>
      </c>
      <c r="D56">
        <v>4</v>
      </c>
      <c r="E56" t="s">
        <v>55</v>
      </c>
      <c r="F56">
        <v>2190</v>
      </c>
      <c r="G56">
        <v>9225</v>
      </c>
      <c r="H56">
        <v>1</v>
      </c>
      <c r="I56">
        <v>0</v>
      </c>
      <c r="J56">
        <v>0</v>
      </c>
      <c r="K56">
        <v>4</v>
      </c>
      <c r="L56">
        <v>7</v>
      </c>
      <c r="M56">
        <v>1250</v>
      </c>
      <c r="N56">
        <v>940</v>
      </c>
      <c r="O56">
        <v>1959</v>
      </c>
      <c r="P56">
        <v>0</v>
      </c>
      <c r="Q56">
        <v>98028</v>
      </c>
      <c r="R56" t="s">
        <v>129</v>
      </c>
      <c r="S56">
        <v>-122256</v>
      </c>
      <c r="T56">
        <v>2190</v>
      </c>
      <c r="U56">
        <v>9225</v>
      </c>
      <c r="V56" s="2">
        <f t="shared" si="1"/>
        <v>171.23287671232876</v>
      </c>
      <c r="W56" s="1">
        <f t="shared" ca="1" si="0"/>
        <v>0</v>
      </c>
    </row>
    <row r="57" spans="1:23" x14ac:dyDescent="0.25">
      <c r="A57">
        <v>3815500165</v>
      </c>
      <c r="B57" t="s">
        <v>130</v>
      </c>
      <c r="C57">
        <v>396000</v>
      </c>
      <c r="D57">
        <v>5</v>
      </c>
      <c r="E57" t="s">
        <v>30</v>
      </c>
      <c r="F57">
        <v>2840</v>
      </c>
      <c r="G57">
        <v>12253</v>
      </c>
      <c r="H57">
        <v>1</v>
      </c>
      <c r="I57">
        <v>0</v>
      </c>
      <c r="J57">
        <v>0</v>
      </c>
      <c r="K57">
        <v>3</v>
      </c>
      <c r="L57">
        <v>7</v>
      </c>
      <c r="M57">
        <v>1420</v>
      </c>
      <c r="N57">
        <v>1420</v>
      </c>
      <c r="O57">
        <v>1960</v>
      </c>
      <c r="P57">
        <v>0</v>
      </c>
      <c r="Q57">
        <v>98028</v>
      </c>
      <c r="R57" t="s">
        <v>31</v>
      </c>
      <c r="S57">
        <v>-122253</v>
      </c>
      <c r="T57">
        <v>2210</v>
      </c>
      <c r="U57">
        <v>11620</v>
      </c>
      <c r="V57" s="2">
        <f t="shared" si="1"/>
        <v>139.43661971830986</v>
      </c>
      <c r="W57" s="1">
        <f t="shared" ca="1" si="0"/>
        <v>0</v>
      </c>
    </row>
    <row r="58" spans="1:23" x14ac:dyDescent="0.25">
      <c r="A58">
        <v>3818700123</v>
      </c>
      <c r="B58" t="s">
        <v>131</v>
      </c>
      <c r="C58">
        <v>390000</v>
      </c>
      <c r="D58">
        <v>3</v>
      </c>
      <c r="E58">
        <v>2</v>
      </c>
      <c r="F58">
        <v>2360</v>
      </c>
      <c r="G58">
        <v>5737</v>
      </c>
      <c r="H58">
        <v>2</v>
      </c>
      <c r="I58">
        <v>0</v>
      </c>
      <c r="J58">
        <v>0</v>
      </c>
      <c r="K58">
        <v>3</v>
      </c>
      <c r="L58">
        <v>8</v>
      </c>
      <c r="M58">
        <v>2360</v>
      </c>
      <c r="N58">
        <v>0</v>
      </c>
      <c r="O58">
        <v>2003</v>
      </c>
      <c r="P58">
        <v>0</v>
      </c>
      <c r="Q58">
        <v>98028</v>
      </c>
      <c r="R58" t="s">
        <v>132</v>
      </c>
      <c r="S58">
        <v>-122262</v>
      </c>
      <c r="T58">
        <v>1600</v>
      </c>
      <c r="U58">
        <v>9163</v>
      </c>
      <c r="V58" s="2">
        <f t="shared" si="1"/>
        <v>165.25423728813558</v>
      </c>
      <c r="W58" s="1">
        <f t="shared" ca="1" si="0"/>
        <v>0</v>
      </c>
    </row>
    <row r="59" spans="1:23" x14ac:dyDescent="0.25">
      <c r="A59">
        <v>3579700015</v>
      </c>
      <c r="B59" t="s">
        <v>133</v>
      </c>
      <c r="C59">
        <v>295000</v>
      </c>
      <c r="D59">
        <v>4</v>
      </c>
      <c r="E59" t="s">
        <v>55</v>
      </c>
      <c r="F59">
        <v>1400</v>
      </c>
      <c r="G59">
        <v>11934</v>
      </c>
      <c r="H59">
        <v>1</v>
      </c>
      <c r="I59">
        <v>0</v>
      </c>
      <c r="J59">
        <v>0</v>
      </c>
      <c r="K59">
        <v>3</v>
      </c>
      <c r="L59">
        <v>7</v>
      </c>
      <c r="M59">
        <v>1050</v>
      </c>
      <c r="N59">
        <v>350</v>
      </c>
      <c r="O59">
        <v>1961</v>
      </c>
      <c r="P59">
        <v>0</v>
      </c>
      <c r="Q59">
        <v>98028</v>
      </c>
      <c r="R59" t="s">
        <v>134</v>
      </c>
      <c r="S59">
        <v>-122244</v>
      </c>
      <c r="T59">
        <v>2080</v>
      </c>
      <c r="U59">
        <v>10400</v>
      </c>
      <c r="V59" s="2">
        <f t="shared" si="1"/>
        <v>210.71428571428572</v>
      </c>
      <c r="W59" s="1">
        <f t="shared" ca="1" si="0"/>
        <v>1</v>
      </c>
    </row>
    <row r="60" spans="1:23" x14ac:dyDescent="0.25">
      <c r="A60">
        <v>114100745</v>
      </c>
      <c r="B60" t="s">
        <v>135</v>
      </c>
      <c r="C60">
        <v>475000</v>
      </c>
      <c r="D60">
        <v>6</v>
      </c>
      <c r="E60">
        <v>3</v>
      </c>
      <c r="F60">
        <v>3470</v>
      </c>
      <c r="G60">
        <v>117612</v>
      </c>
      <c r="H60" t="s">
        <v>24</v>
      </c>
      <c r="I60">
        <v>0</v>
      </c>
      <c r="J60">
        <v>0</v>
      </c>
      <c r="K60">
        <v>3</v>
      </c>
      <c r="L60">
        <v>7</v>
      </c>
      <c r="M60">
        <v>3470</v>
      </c>
      <c r="N60">
        <v>0</v>
      </c>
      <c r="O60">
        <v>1924</v>
      </c>
      <c r="P60">
        <v>0</v>
      </c>
      <c r="Q60">
        <v>98028</v>
      </c>
      <c r="R60" t="s">
        <v>136</v>
      </c>
      <c r="S60">
        <v>-122234</v>
      </c>
      <c r="T60">
        <v>2120</v>
      </c>
      <c r="U60">
        <v>17100</v>
      </c>
      <c r="V60" s="2">
        <f t="shared" si="1"/>
        <v>136.88760806916426</v>
      </c>
      <c r="W60" s="1">
        <f t="shared" ca="1" si="0"/>
        <v>0</v>
      </c>
    </row>
    <row r="61" spans="1:23" x14ac:dyDescent="0.25">
      <c r="A61">
        <v>3816300095</v>
      </c>
      <c r="B61" t="s">
        <v>137</v>
      </c>
      <c r="C61">
        <v>310000</v>
      </c>
      <c r="D61">
        <v>3</v>
      </c>
      <c r="E61">
        <v>1</v>
      </c>
      <c r="F61">
        <v>1050</v>
      </c>
      <c r="G61">
        <v>9876</v>
      </c>
      <c r="H61">
        <v>1</v>
      </c>
      <c r="I61">
        <v>0</v>
      </c>
      <c r="J61">
        <v>0</v>
      </c>
      <c r="K61">
        <v>3</v>
      </c>
      <c r="L61">
        <v>7</v>
      </c>
      <c r="M61">
        <v>1050</v>
      </c>
      <c r="N61">
        <v>0</v>
      </c>
      <c r="O61">
        <v>1953</v>
      </c>
      <c r="P61">
        <v>0</v>
      </c>
      <c r="Q61">
        <v>98028</v>
      </c>
      <c r="R61" t="s">
        <v>138</v>
      </c>
      <c r="S61">
        <v>-122262</v>
      </c>
      <c r="T61">
        <v>1760</v>
      </c>
      <c r="U61">
        <v>9403</v>
      </c>
      <c r="V61" s="2">
        <f t="shared" si="1"/>
        <v>295.23809523809524</v>
      </c>
      <c r="W61" s="1">
        <f t="shared" ca="1" si="0"/>
        <v>2</v>
      </c>
    </row>
    <row r="62" spans="1:23" x14ac:dyDescent="0.25">
      <c r="A62">
        <v>8718500275</v>
      </c>
      <c r="B62" t="s">
        <v>139</v>
      </c>
      <c r="C62">
        <v>390000</v>
      </c>
      <c r="D62">
        <v>3</v>
      </c>
      <c r="E62" t="s">
        <v>30</v>
      </c>
      <c r="F62">
        <v>1950</v>
      </c>
      <c r="G62">
        <v>12240</v>
      </c>
      <c r="H62">
        <v>1</v>
      </c>
      <c r="I62">
        <v>0</v>
      </c>
      <c r="J62">
        <v>0</v>
      </c>
      <c r="K62">
        <v>3</v>
      </c>
      <c r="L62">
        <v>7</v>
      </c>
      <c r="M62">
        <v>1250</v>
      </c>
      <c r="N62">
        <v>700</v>
      </c>
      <c r="O62">
        <v>1956</v>
      </c>
      <c r="P62">
        <v>0</v>
      </c>
      <c r="Q62">
        <v>98028</v>
      </c>
      <c r="R62" t="s">
        <v>140</v>
      </c>
      <c r="S62">
        <v>-122258</v>
      </c>
      <c r="T62">
        <v>1880</v>
      </c>
      <c r="U62">
        <v>12000</v>
      </c>
      <c r="V62" s="2">
        <f t="shared" si="1"/>
        <v>200</v>
      </c>
      <c r="W62" s="1">
        <f t="shared" ca="1" si="0"/>
        <v>0</v>
      </c>
    </row>
    <row r="63" spans="1:23" x14ac:dyDescent="0.25">
      <c r="A63">
        <v>280610020</v>
      </c>
      <c r="B63" t="s">
        <v>141</v>
      </c>
      <c r="C63">
        <v>825000</v>
      </c>
      <c r="D63">
        <v>4</v>
      </c>
      <c r="E63" t="s">
        <v>142</v>
      </c>
      <c r="F63">
        <v>4110</v>
      </c>
      <c r="G63">
        <v>14219</v>
      </c>
      <c r="H63">
        <v>2</v>
      </c>
      <c r="I63">
        <v>0</v>
      </c>
      <c r="J63">
        <v>2</v>
      </c>
      <c r="K63">
        <v>4</v>
      </c>
      <c r="L63">
        <v>10</v>
      </c>
      <c r="M63">
        <v>2570</v>
      </c>
      <c r="N63">
        <v>1540</v>
      </c>
      <c r="O63">
        <v>1979</v>
      </c>
      <c r="P63">
        <v>0</v>
      </c>
      <c r="Q63">
        <v>98028</v>
      </c>
      <c r="R63" t="s">
        <v>143</v>
      </c>
      <c r="S63">
        <v>-122264</v>
      </c>
      <c r="T63">
        <v>2760</v>
      </c>
      <c r="U63">
        <v>12283</v>
      </c>
      <c r="V63" s="2">
        <f t="shared" si="1"/>
        <v>200.72992700729927</v>
      </c>
      <c r="W63" s="1">
        <f t="shared" ca="1" si="0"/>
        <v>0</v>
      </c>
    </row>
    <row r="64" spans="1:23" x14ac:dyDescent="0.25">
      <c r="A64">
        <v>293610020</v>
      </c>
      <c r="B64" t="s">
        <v>144</v>
      </c>
      <c r="C64">
        <v>637000</v>
      </c>
      <c r="D64">
        <v>4</v>
      </c>
      <c r="E64" t="s">
        <v>30</v>
      </c>
      <c r="F64">
        <v>2900</v>
      </c>
      <c r="G64">
        <v>5803</v>
      </c>
      <c r="H64">
        <v>2</v>
      </c>
      <c r="I64">
        <v>0</v>
      </c>
      <c r="J64">
        <v>0</v>
      </c>
      <c r="K64">
        <v>3</v>
      </c>
      <c r="L64">
        <v>9</v>
      </c>
      <c r="M64">
        <v>2900</v>
      </c>
      <c r="N64">
        <v>0</v>
      </c>
      <c r="O64">
        <v>2007</v>
      </c>
      <c r="P64">
        <v>0</v>
      </c>
      <c r="Q64">
        <v>98028</v>
      </c>
      <c r="R64" t="s">
        <v>145</v>
      </c>
      <c r="S64">
        <v>-122232</v>
      </c>
      <c r="T64">
        <v>2900</v>
      </c>
      <c r="U64">
        <v>6212</v>
      </c>
      <c r="V64" s="2">
        <f t="shared" si="1"/>
        <v>219.65517241379311</v>
      </c>
      <c r="W64" s="1">
        <f t="shared" ca="1" si="0"/>
        <v>1</v>
      </c>
    </row>
    <row r="65" spans="1:23" x14ac:dyDescent="0.25">
      <c r="A65">
        <v>3583400130</v>
      </c>
      <c r="B65" t="s">
        <v>146</v>
      </c>
      <c r="C65">
        <v>692500</v>
      </c>
      <c r="D65">
        <v>3</v>
      </c>
      <c r="E65" t="s">
        <v>27</v>
      </c>
      <c r="F65">
        <v>3420</v>
      </c>
      <c r="G65">
        <v>9900</v>
      </c>
      <c r="H65">
        <v>1</v>
      </c>
      <c r="I65">
        <v>0</v>
      </c>
      <c r="J65">
        <v>0</v>
      </c>
      <c r="K65">
        <v>3</v>
      </c>
      <c r="L65">
        <v>9</v>
      </c>
      <c r="M65">
        <v>1710</v>
      </c>
      <c r="N65">
        <v>1710</v>
      </c>
      <c r="O65">
        <v>1963</v>
      </c>
      <c r="P65">
        <v>2004</v>
      </c>
      <c r="Q65">
        <v>98028</v>
      </c>
      <c r="R65" t="s">
        <v>147</v>
      </c>
      <c r="S65">
        <v>-122256</v>
      </c>
      <c r="T65">
        <v>2290</v>
      </c>
      <c r="U65">
        <v>10700</v>
      </c>
      <c r="V65" s="2">
        <f t="shared" si="1"/>
        <v>202.48538011695908</v>
      </c>
      <c r="W65" s="1">
        <f t="shared" ca="1" si="0"/>
        <v>0</v>
      </c>
    </row>
    <row r="66" spans="1:23" x14ac:dyDescent="0.25">
      <c r="A66">
        <v>2780700050</v>
      </c>
      <c r="B66" t="s">
        <v>148</v>
      </c>
      <c r="C66">
        <v>432000</v>
      </c>
      <c r="D66">
        <v>3</v>
      </c>
      <c r="E66" t="s">
        <v>40</v>
      </c>
      <c r="F66">
        <v>1920</v>
      </c>
      <c r="G66">
        <v>9812</v>
      </c>
      <c r="H66">
        <v>2</v>
      </c>
      <c r="I66">
        <v>0</v>
      </c>
      <c r="J66">
        <v>0</v>
      </c>
      <c r="K66">
        <v>3</v>
      </c>
      <c r="L66">
        <v>8</v>
      </c>
      <c r="M66">
        <v>1920</v>
      </c>
      <c r="N66">
        <v>0</v>
      </c>
      <c r="O66">
        <v>2000</v>
      </c>
      <c r="P66">
        <v>0</v>
      </c>
      <c r="Q66">
        <v>98028</v>
      </c>
      <c r="R66" t="s">
        <v>132</v>
      </c>
      <c r="S66">
        <v>-122243</v>
      </c>
      <c r="T66">
        <v>1830</v>
      </c>
      <c r="U66">
        <v>10534</v>
      </c>
      <c r="V66" s="2">
        <f t="shared" si="1"/>
        <v>225</v>
      </c>
      <c r="W66" s="1">
        <f t="shared" ref="W66:W129" ca="1" si="2">IF(V66&lt;=0.9*$V$276,0,IF(V66&gt;=1.1*$V$276,2,1))</f>
        <v>1</v>
      </c>
    </row>
    <row r="67" spans="1:23" x14ac:dyDescent="0.25">
      <c r="A67">
        <v>3649100103</v>
      </c>
      <c r="B67" t="s">
        <v>149</v>
      </c>
      <c r="C67">
        <v>475000</v>
      </c>
      <c r="D67">
        <v>4</v>
      </c>
      <c r="E67" t="s">
        <v>55</v>
      </c>
      <c r="F67">
        <v>1910</v>
      </c>
      <c r="G67">
        <v>8775</v>
      </c>
      <c r="H67">
        <v>1</v>
      </c>
      <c r="I67">
        <v>0</v>
      </c>
      <c r="J67">
        <v>0</v>
      </c>
      <c r="K67">
        <v>3</v>
      </c>
      <c r="L67">
        <v>7</v>
      </c>
      <c r="M67">
        <v>1210</v>
      </c>
      <c r="N67">
        <v>700</v>
      </c>
      <c r="O67">
        <v>1956</v>
      </c>
      <c r="P67">
        <v>0</v>
      </c>
      <c r="Q67">
        <v>98028</v>
      </c>
      <c r="R67" t="s">
        <v>129</v>
      </c>
      <c r="S67">
        <v>-122247</v>
      </c>
      <c r="T67">
        <v>2210</v>
      </c>
      <c r="U67">
        <v>8778</v>
      </c>
      <c r="V67" s="2">
        <f t="shared" ref="V67:V130" si="3">C67/F67</f>
        <v>248.6910994764398</v>
      </c>
      <c r="W67" s="1">
        <f t="shared" ca="1" si="2"/>
        <v>2</v>
      </c>
    </row>
    <row r="68" spans="1:23" x14ac:dyDescent="0.25">
      <c r="A68">
        <v>114100314</v>
      </c>
      <c r="B68" t="s">
        <v>150</v>
      </c>
      <c r="C68">
        <v>285000</v>
      </c>
      <c r="D68">
        <v>3</v>
      </c>
      <c r="E68" t="s">
        <v>24</v>
      </c>
      <c r="F68">
        <v>1480</v>
      </c>
      <c r="G68">
        <v>7117</v>
      </c>
      <c r="H68">
        <v>1</v>
      </c>
      <c r="I68">
        <v>0</v>
      </c>
      <c r="J68">
        <v>0</v>
      </c>
      <c r="K68">
        <v>3</v>
      </c>
      <c r="L68">
        <v>7</v>
      </c>
      <c r="M68">
        <v>1170</v>
      </c>
      <c r="N68">
        <v>310</v>
      </c>
      <c r="O68">
        <v>1960</v>
      </c>
      <c r="P68">
        <v>0</v>
      </c>
      <c r="Q68">
        <v>98028</v>
      </c>
      <c r="R68" t="s">
        <v>151</v>
      </c>
      <c r="S68">
        <v>-122248</v>
      </c>
      <c r="T68">
        <v>2230</v>
      </c>
      <c r="U68">
        <v>14775</v>
      </c>
      <c r="V68" s="2">
        <f t="shared" si="3"/>
        <v>192.56756756756758</v>
      </c>
      <c r="W68" s="1">
        <f t="shared" ca="1" si="2"/>
        <v>0</v>
      </c>
    </row>
    <row r="69" spans="1:23" x14ac:dyDescent="0.25">
      <c r="A69">
        <v>6600250050</v>
      </c>
      <c r="B69" t="s">
        <v>152</v>
      </c>
      <c r="C69">
        <v>518000</v>
      </c>
      <c r="D69">
        <v>4</v>
      </c>
      <c r="E69" t="s">
        <v>40</v>
      </c>
      <c r="F69">
        <v>2160</v>
      </c>
      <c r="G69">
        <v>9750</v>
      </c>
      <c r="H69">
        <v>2</v>
      </c>
      <c r="I69">
        <v>0</v>
      </c>
      <c r="J69">
        <v>0</v>
      </c>
      <c r="K69">
        <v>3</v>
      </c>
      <c r="L69">
        <v>8</v>
      </c>
      <c r="M69">
        <v>2160</v>
      </c>
      <c r="N69">
        <v>0</v>
      </c>
      <c r="O69">
        <v>1983</v>
      </c>
      <c r="P69">
        <v>0</v>
      </c>
      <c r="Q69">
        <v>98028</v>
      </c>
      <c r="R69" t="s">
        <v>153</v>
      </c>
      <c r="S69">
        <v>-122246</v>
      </c>
      <c r="T69">
        <v>2840</v>
      </c>
      <c r="U69">
        <v>10535</v>
      </c>
      <c r="V69" s="2">
        <f t="shared" si="3"/>
        <v>239.81481481481481</v>
      </c>
      <c r="W69" s="1">
        <f t="shared" ca="1" si="2"/>
        <v>1</v>
      </c>
    </row>
    <row r="70" spans="1:23" x14ac:dyDescent="0.25">
      <c r="A70">
        <v>3579000440</v>
      </c>
      <c r="B70" t="s">
        <v>131</v>
      </c>
      <c r="C70">
        <v>520000</v>
      </c>
      <c r="D70">
        <v>4</v>
      </c>
      <c r="E70" t="s">
        <v>40</v>
      </c>
      <c r="F70">
        <v>2280</v>
      </c>
      <c r="G70">
        <v>8798</v>
      </c>
      <c r="H70">
        <v>2</v>
      </c>
      <c r="I70">
        <v>0</v>
      </c>
      <c r="J70">
        <v>0</v>
      </c>
      <c r="K70">
        <v>4</v>
      </c>
      <c r="L70">
        <v>8</v>
      </c>
      <c r="M70">
        <v>2280</v>
      </c>
      <c r="N70">
        <v>0</v>
      </c>
      <c r="O70">
        <v>1987</v>
      </c>
      <c r="P70">
        <v>0</v>
      </c>
      <c r="Q70">
        <v>98028</v>
      </c>
      <c r="R70" t="s">
        <v>154</v>
      </c>
      <c r="S70">
        <v>-122247</v>
      </c>
      <c r="T70">
        <v>2180</v>
      </c>
      <c r="U70">
        <v>8632</v>
      </c>
      <c r="V70" s="2">
        <f t="shared" si="3"/>
        <v>228.07017543859649</v>
      </c>
      <c r="W70" s="1">
        <f t="shared" ca="1" si="2"/>
        <v>1</v>
      </c>
    </row>
    <row r="71" spans="1:23" x14ac:dyDescent="0.25">
      <c r="A71">
        <v>4140090420</v>
      </c>
      <c r="B71" t="s">
        <v>150</v>
      </c>
      <c r="C71">
        <v>433000</v>
      </c>
      <c r="D71">
        <v>3</v>
      </c>
      <c r="E71" t="s">
        <v>55</v>
      </c>
      <c r="F71">
        <v>2160</v>
      </c>
      <c r="G71">
        <v>8565</v>
      </c>
      <c r="H71">
        <v>1</v>
      </c>
      <c r="I71">
        <v>0</v>
      </c>
      <c r="J71">
        <v>0</v>
      </c>
      <c r="K71">
        <v>3</v>
      </c>
      <c r="L71">
        <v>8</v>
      </c>
      <c r="M71">
        <v>1730</v>
      </c>
      <c r="N71">
        <v>430</v>
      </c>
      <c r="O71">
        <v>1971</v>
      </c>
      <c r="P71">
        <v>0</v>
      </c>
      <c r="Q71">
        <v>98028</v>
      </c>
      <c r="R71" t="s">
        <v>155</v>
      </c>
      <c r="S71">
        <v>-122262</v>
      </c>
      <c r="T71">
        <v>2910</v>
      </c>
      <c r="U71">
        <v>9570</v>
      </c>
      <c r="V71" s="2">
        <f t="shared" si="3"/>
        <v>200.46296296296296</v>
      </c>
      <c r="W71" s="1">
        <f t="shared" ca="1" si="2"/>
        <v>0</v>
      </c>
    </row>
    <row r="72" spans="1:23" x14ac:dyDescent="0.25">
      <c r="A72">
        <v>3818400050</v>
      </c>
      <c r="B72" t="s">
        <v>156</v>
      </c>
      <c r="C72">
        <v>500000</v>
      </c>
      <c r="D72">
        <v>4</v>
      </c>
      <c r="E72">
        <v>3</v>
      </c>
      <c r="F72">
        <v>2450</v>
      </c>
      <c r="G72">
        <v>4668</v>
      </c>
      <c r="H72">
        <v>2</v>
      </c>
      <c r="I72">
        <v>0</v>
      </c>
      <c r="J72">
        <v>0</v>
      </c>
      <c r="K72">
        <v>3</v>
      </c>
      <c r="L72">
        <v>8</v>
      </c>
      <c r="M72">
        <v>2450</v>
      </c>
      <c r="N72">
        <v>0</v>
      </c>
      <c r="O72">
        <v>2004</v>
      </c>
      <c r="P72">
        <v>0</v>
      </c>
      <c r="Q72">
        <v>98028</v>
      </c>
      <c r="R72" t="s">
        <v>157</v>
      </c>
      <c r="S72">
        <v>-122235</v>
      </c>
      <c r="T72">
        <v>2460</v>
      </c>
      <c r="U72">
        <v>4895</v>
      </c>
      <c r="V72" s="2">
        <f t="shared" si="3"/>
        <v>204.08163265306123</v>
      </c>
      <c r="W72" s="1">
        <f t="shared" ca="1" si="2"/>
        <v>1</v>
      </c>
    </row>
    <row r="73" spans="1:23" x14ac:dyDescent="0.25">
      <c r="A73">
        <v>5634500170</v>
      </c>
      <c r="B73" t="s">
        <v>158</v>
      </c>
      <c r="C73">
        <v>250000</v>
      </c>
      <c r="D73">
        <v>2</v>
      </c>
      <c r="E73">
        <v>1</v>
      </c>
      <c r="F73">
        <v>950</v>
      </c>
      <c r="G73">
        <v>11835</v>
      </c>
      <c r="H73">
        <v>1</v>
      </c>
      <c r="I73">
        <v>0</v>
      </c>
      <c r="J73">
        <v>0</v>
      </c>
      <c r="K73">
        <v>3</v>
      </c>
      <c r="L73">
        <v>5</v>
      </c>
      <c r="M73">
        <v>950</v>
      </c>
      <c r="N73">
        <v>0</v>
      </c>
      <c r="O73">
        <v>1932</v>
      </c>
      <c r="P73">
        <v>0</v>
      </c>
      <c r="Q73">
        <v>98028</v>
      </c>
      <c r="R73" t="s">
        <v>159</v>
      </c>
      <c r="S73">
        <v>-122237</v>
      </c>
      <c r="T73">
        <v>1690</v>
      </c>
      <c r="U73">
        <v>12586</v>
      </c>
      <c r="V73" s="2">
        <f t="shared" si="3"/>
        <v>263.15789473684208</v>
      </c>
      <c r="W73" s="1">
        <f t="shared" ca="1" si="2"/>
        <v>2</v>
      </c>
    </row>
    <row r="74" spans="1:23" x14ac:dyDescent="0.25">
      <c r="A74">
        <v>5631500213</v>
      </c>
      <c r="B74" t="s">
        <v>160</v>
      </c>
      <c r="C74">
        <v>342400</v>
      </c>
      <c r="D74">
        <v>3</v>
      </c>
      <c r="E74" t="s">
        <v>27</v>
      </c>
      <c r="F74">
        <v>1180</v>
      </c>
      <c r="G74">
        <v>9630</v>
      </c>
      <c r="H74">
        <v>2</v>
      </c>
      <c r="I74">
        <v>0</v>
      </c>
      <c r="J74">
        <v>0</v>
      </c>
      <c r="K74">
        <v>3</v>
      </c>
      <c r="L74">
        <v>7</v>
      </c>
      <c r="M74">
        <v>1180</v>
      </c>
      <c r="N74">
        <v>0</v>
      </c>
      <c r="O74">
        <v>1986</v>
      </c>
      <c r="P74">
        <v>0</v>
      </c>
      <c r="Q74">
        <v>98028</v>
      </c>
      <c r="R74" t="s">
        <v>161</v>
      </c>
      <c r="S74">
        <v>-122232</v>
      </c>
      <c r="T74">
        <v>2660</v>
      </c>
      <c r="U74">
        <v>5979</v>
      </c>
      <c r="V74" s="2">
        <f t="shared" si="3"/>
        <v>290.16949152542372</v>
      </c>
      <c r="W74" s="1">
        <f t="shared" ca="1" si="2"/>
        <v>2</v>
      </c>
    </row>
    <row r="75" spans="1:23" x14ac:dyDescent="0.25">
      <c r="A75">
        <v>3819750170</v>
      </c>
      <c r="B75" t="s">
        <v>162</v>
      </c>
      <c r="C75">
        <v>415000</v>
      </c>
      <c r="D75">
        <v>3</v>
      </c>
      <c r="E75" t="s">
        <v>30</v>
      </c>
      <c r="F75">
        <v>2080</v>
      </c>
      <c r="G75">
        <v>9600</v>
      </c>
      <c r="H75">
        <v>1</v>
      </c>
      <c r="I75">
        <v>0</v>
      </c>
      <c r="J75">
        <v>0</v>
      </c>
      <c r="K75">
        <v>3</v>
      </c>
      <c r="L75">
        <v>7</v>
      </c>
      <c r="M75">
        <v>2080</v>
      </c>
      <c r="N75">
        <v>0</v>
      </c>
      <c r="O75">
        <v>1988</v>
      </c>
      <c r="P75">
        <v>0</v>
      </c>
      <c r="Q75">
        <v>98028</v>
      </c>
      <c r="R75" t="s">
        <v>81</v>
      </c>
      <c r="S75">
        <v>-122238</v>
      </c>
      <c r="T75">
        <v>2220</v>
      </c>
      <c r="U75">
        <v>9600</v>
      </c>
      <c r="V75" s="2">
        <f t="shared" si="3"/>
        <v>199.51923076923077</v>
      </c>
      <c r="W75" s="1">
        <f t="shared" ca="1" si="2"/>
        <v>0</v>
      </c>
    </row>
    <row r="76" spans="1:23" x14ac:dyDescent="0.25">
      <c r="A76">
        <v>2140700190</v>
      </c>
      <c r="B76" t="s">
        <v>32</v>
      </c>
      <c r="C76">
        <v>515000</v>
      </c>
      <c r="D76">
        <v>4</v>
      </c>
      <c r="E76" t="s">
        <v>40</v>
      </c>
      <c r="F76">
        <v>1850</v>
      </c>
      <c r="G76">
        <v>9248</v>
      </c>
      <c r="H76">
        <v>2</v>
      </c>
      <c r="I76">
        <v>0</v>
      </c>
      <c r="J76">
        <v>0</v>
      </c>
      <c r="K76">
        <v>3</v>
      </c>
      <c r="L76">
        <v>8</v>
      </c>
      <c r="M76">
        <v>1850</v>
      </c>
      <c r="N76">
        <v>0</v>
      </c>
      <c r="O76">
        <v>1997</v>
      </c>
      <c r="P76">
        <v>0</v>
      </c>
      <c r="Q76">
        <v>98028</v>
      </c>
      <c r="R76">
        <v>47735</v>
      </c>
      <c r="S76">
        <v>-122244</v>
      </c>
      <c r="T76">
        <v>2080</v>
      </c>
      <c r="U76">
        <v>8711</v>
      </c>
      <c r="V76" s="2">
        <f t="shared" si="3"/>
        <v>278.37837837837839</v>
      </c>
      <c r="W76" s="1">
        <f t="shared" ca="1" si="2"/>
        <v>2</v>
      </c>
    </row>
    <row r="77" spans="1:23" x14ac:dyDescent="0.25">
      <c r="A77">
        <v>8947800080</v>
      </c>
      <c r="B77" t="s">
        <v>37</v>
      </c>
      <c r="C77">
        <v>300000</v>
      </c>
      <c r="D77">
        <v>3</v>
      </c>
      <c r="E77">
        <v>1</v>
      </c>
      <c r="F77">
        <v>970</v>
      </c>
      <c r="G77">
        <v>12300</v>
      </c>
      <c r="H77">
        <v>1</v>
      </c>
      <c r="I77">
        <v>0</v>
      </c>
      <c r="J77">
        <v>0</v>
      </c>
      <c r="K77">
        <v>3</v>
      </c>
      <c r="L77">
        <v>7</v>
      </c>
      <c r="M77">
        <v>970</v>
      </c>
      <c r="N77">
        <v>0</v>
      </c>
      <c r="O77">
        <v>1982</v>
      </c>
      <c r="P77">
        <v>0</v>
      </c>
      <c r="Q77">
        <v>98028</v>
      </c>
      <c r="R77" t="s">
        <v>163</v>
      </c>
      <c r="S77">
        <v>-122227</v>
      </c>
      <c r="T77">
        <v>2040</v>
      </c>
      <c r="U77">
        <v>9994</v>
      </c>
      <c r="V77" s="2">
        <f t="shared" si="3"/>
        <v>309.2783505154639</v>
      </c>
      <c r="W77" s="1">
        <f t="shared" ca="1" si="2"/>
        <v>2</v>
      </c>
    </row>
    <row r="78" spans="1:23" x14ac:dyDescent="0.25">
      <c r="A78">
        <v>5631500992</v>
      </c>
      <c r="B78" t="s">
        <v>160</v>
      </c>
      <c r="C78">
        <v>390000</v>
      </c>
      <c r="D78">
        <v>3</v>
      </c>
      <c r="E78" t="s">
        <v>40</v>
      </c>
      <c r="F78">
        <v>2240</v>
      </c>
      <c r="G78">
        <v>10800</v>
      </c>
      <c r="H78">
        <v>2</v>
      </c>
      <c r="I78">
        <v>0</v>
      </c>
      <c r="J78">
        <v>0</v>
      </c>
      <c r="K78">
        <v>3</v>
      </c>
      <c r="L78">
        <v>8</v>
      </c>
      <c r="M78">
        <v>2240</v>
      </c>
      <c r="N78">
        <v>0</v>
      </c>
      <c r="O78">
        <v>1996</v>
      </c>
      <c r="P78">
        <v>0</v>
      </c>
      <c r="Q78">
        <v>98028</v>
      </c>
      <c r="R78" t="s">
        <v>66</v>
      </c>
      <c r="S78">
        <v>-122229</v>
      </c>
      <c r="T78">
        <v>1900</v>
      </c>
      <c r="U78">
        <v>9900</v>
      </c>
      <c r="V78" s="2">
        <f t="shared" si="3"/>
        <v>174.10714285714286</v>
      </c>
      <c r="W78" s="1">
        <f t="shared" ca="1" si="2"/>
        <v>0</v>
      </c>
    </row>
    <row r="79" spans="1:23" x14ac:dyDescent="0.25">
      <c r="A79">
        <v>126049169</v>
      </c>
      <c r="B79" t="s">
        <v>164</v>
      </c>
      <c r="C79">
        <v>450000</v>
      </c>
      <c r="D79">
        <v>3</v>
      </c>
      <c r="E79" t="s">
        <v>55</v>
      </c>
      <c r="F79">
        <v>1540</v>
      </c>
      <c r="G79">
        <v>61419</v>
      </c>
      <c r="H79">
        <v>1</v>
      </c>
      <c r="I79">
        <v>0</v>
      </c>
      <c r="J79">
        <v>0</v>
      </c>
      <c r="K79">
        <v>3</v>
      </c>
      <c r="L79">
        <v>7</v>
      </c>
      <c r="M79">
        <v>1540</v>
      </c>
      <c r="N79">
        <v>0</v>
      </c>
      <c r="O79">
        <v>1967</v>
      </c>
      <c r="P79">
        <v>0</v>
      </c>
      <c r="Q79">
        <v>98028</v>
      </c>
      <c r="R79" t="s">
        <v>136</v>
      </c>
      <c r="S79">
        <v>-122228</v>
      </c>
      <c r="T79">
        <v>3790</v>
      </c>
      <c r="U79">
        <v>8529</v>
      </c>
      <c r="V79" s="2">
        <f t="shared" si="3"/>
        <v>292.20779220779218</v>
      </c>
      <c r="W79" s="1">
        <f t="shared" ca="1" si="2"/>
        <v>2</v>
      </c>
    </row>
    <row r="80" spans="1:23" x14ac:dyDescent="0.25">
      <c r="A80">
        <v>9406500480</v>
      </c>
      <c r="B80" t="s">
        <v>94</v>
      </c>
      <c r="C80">
        <v>273000</v>
      </c>
      <c r="D80">
        <v>2</v>
      </c>
      <c r="E80">
        <v>2</v>
      </c>
      <c r="F80">
        <v>1384</v>
      </c>
      <c r="G80">
        <v>1822</v>
      </c>
      <c r="H80">
        <v>2</v>
      </c>
      <c r="I80">
        <v>0</v>
      </c>
      <c r="J80">
        <v>0</v>
      </c>
      <c r="K80">
        <v>3</v>
      </c>
      <c r="L80">
        <v>7</v>
      </c>
      <c r="M80">
        <v>1384</v>
      </c>
      <c r="N80">
        <v>0</v>
      </c>
      <c r="O80">
        <v>1990</v>
      </c>
      <c r="P80">
        <v>0</v>
      </c>
      <c r="Q80">
        <v>98028</v>
      </c>
      <c r="R80" t="s">
        <v>165</v>
      </c>
      <c r="S80">
        <v>-122244</v>
      </c>
      <c r="T80">
        <v>1078</v>
      </c>
      <c r="U80">
        <v>1315</v>
      </c>
      <c r="V80" s="2">
        <f t="shared" si="3"/>
        <v>197.2543352601156</v>
      </c>
      <c r="W80" s="1">
        <f t="shared" ca="1" si="2"/>
        <v>0</v>
      </c>
    </row>
    <row r="81" spans="1:23" x14ac:dyDescent="0.25">
      <c r="A81">
        <v>126049217</v>
      </c>
      <c r="B81" t="s">
        <v>166</v>
      </c>
      <c r="C81">
        <v>400000</v>
      </c>
      <c r="D81">
        <v>3</v>
      </c>
      <c r="E81" t="s">
        <v>55</v>
      </c>
      <c r="F81">
        <v>1530</v>
      </c>
      <c r="G81">
        <v>10731</v>
      </c>
      <c r="H81">
        <v>1</v>
      </c>
      <c r="I81">
        <v>0</v>
      </c>
      <c r="J81">
        <v>0</v>
      </c>
      <c r="K81">
        <v>3</v>
      </c>
      <c r="L81">
        <v>7</v>
      </c>
      <c r="M81">
        <v>1530</v>
      </c>
      <c r="N81">
        <v>0</v>
      </c>
      <c r="O81">
        <v>1986</v>
      </c>
      <c r="P81">
        <v>0</v>
      </c>
      <c r="Q81">
        <v>98028</v>
      </c>
      <c r="R81" t="s">
        <v>167</v>
      </c>
      <c r="S81">
        <v>-122244</v>
      </c>
      <c r="T81">
        <v>2100</v>
      </c>
      <c r="U81">
        <v>12593</v>
      </c>
      <c r="V81" s="2">
        <f t="shared" si="3"/>
        <v>261.43790849673201</v>
      </c>
      <c r="W81" s="1">
        <f t="shared" ca="1" si="2"/>
        <v>2</v>
      </c>
    </row>
    <row r="82" spans="1:23" x14ac:dyDescent="0.25">
      <c r="A82">
        <v>8832900780</v>
      </c>
      <c r="B82" t="s">
        <v>168</v>
      </c>
      <c r="C82">
        <v>480000</v>
      </c>
      <c r="D82">
        <v>5</v>
      </c>
      <c r="E82">
        <v>2</v>
      </c>
      <c r="F82">
        <v>1760</v>
      </c>
      <c r="G82">
        <v>21562</v>
      </c>
      <c r="H82">
        <v>1</v>
      </c>
      <c r="I82">
        <v>0</v>
      </c>
      <c r="J82">
        <v>1</v>
      </c>
      <c r="K82">
        <v>3</v>
      </c>
      <c r="L82">
        <v>8</v>
      </c>
      <c r="M82">
        <v>1560</v>
      </c>
      <c r="N82">
        <v>200</v>
      </c>
      <c r="O82">
        <v>1959</v>
      </c>
      <c r="P82">
        <v>0</v>
      </c>
      <c r="Q82">
        <v>98028</v>
      </c>
      <c r="R82" t="s">
        <v>169</v>
      </c>
      <c r="S82">
        <v>-122263</v>
      </c>
      <c r="T82">
        <v>2150</v>
      </c>
      <c r="U82">
        <v>12676</v>
      </c>
      <c r="V82" s="2">
        <f t="shared" si="3"/>
        <v>272.72727272727275</v>
      </c>
      <c r="W82" s="1">
        <f t="shared" ca="1" si="2"/>
        <v>2</v>
      </c>
    </row>
    <row r="83" spans="1:23" x14ac:dyDescent="0.25">
      <c r="A83">
        <v>8832900780</v>
      </c>
      <c r="B83" t="s">
        <v>170</v>
      </c>
      <c r="C83">
        <v>647500</v>
      </c>
      <c r="D83">
        <v>5</v>
      </c>
      <c r="E83">
        <v>2</v>
      </c>
      <c r="F83">
        <v>1760</v>
      </c>
      <c r="G83">
        <v>21562</v>
      </c>
      <c r="H83">
        <v>1</v>
      </c>
      <c r="I83">
        <v>0</v>
      </c>
      <c r="J83">
        <v>1</v>
      </c>
      <c r="K83">
        <v>3</v>
      </c>
      <c r="L83">
        <v>8</v>
      </c>
      <c r="M83">
        <v>1560</v>
      </c>
      <c r="N83">
        <v>200</v>
      </c>
      <c r="O83">
        <v>1959</v>
      </c>
      <c r="P83">
        <v>0</v>
      </c>
      <c r="Q83">
        <v>98028</v>
      </c>
      <c r="R83" t="s">
        <v>169</v>
      </c>
      <c r="S83">
        <v>-122263</v>
      </c>
      <c r="T83">
        <v>2150</v>
      </c>
      <c r="U83">
        <v>12676</v>
      </c>
      <c r="V83" s="2">
        <f t="shared" si="3"/>
        <v>367.89772727272725</v>
      </c>
      <c r="W83" s="1">
        <f t="shared" ca="1" si="2"/>
        <v>2</v>
      </c>
    </row>
    <row r="84" spans="1:23" x14ac:dyDescent="0.25">
      <c r="A84">
        <v>7503000020</v>
      </c>
      <c r="B84" t="s">
        <v>171</v>
      </c>
      <c r="C84">
        <v>415000</v>
      </c>
      <c r="D84">
        <v>4</v>
      </c>
      <c r="E84">
        <v>3</v>
      </c>
      <c r="F84">
        <v>1830</v>
      </c>
      <c r="G84">
        <v>9548</v>
      </c>
      <c r="H84">
        <v>2</v>
      </c>
      <c r="I84">
        <v>0</v>
      </c>
      <c r="J84">
        <v>0</v>
      </c>
      <c r="K84">
        <v>3</v>
      </c>
      <c r="L84">
        <v>7</v>
      </c>
      <c r="M84">
        <v>1830</v>
      </c>
      <c r="N84">
        <v>0</v>
      </c>
      <c r="O84">
        <v>1991</v>
      </c>
      <c r="P84">
        <v>0</v>
      </c>
      <c r="Q84">
        <v>98028</v>
      </c>
      <c r="R84" t="s">
        <v>22</v>
      </c>
      <c r="S84">
        <v>-122224</v>
      </c>
      <c r="T84">
        <v>1740</v>
      </c>
      <c r="U84">
        <v>9750</v>
      </c>
      <c r="V84" s="2">
        <f t="shared" si="3"/>
        <v>226.77595628415301</v>
      </c>
      <c r="W84" s="1">
        <f t="shared" ca="1" si="2"/>
        <v>1</v>
      </c>
    </row>
    <row r="85" spans="1:23" x14ac:dyDescent="0.25">
      <c r="A85">
        <v>3582750280</v>
      </c>
      <c r="B85" t="s">
        <v>172</v>
      </c>
      <c r="C85">
        <v>347000</v>
      </c>
      <c r="D85">
        <v>2</v>
      </c>
      <c r="E85" t="s">
        <v>55</v>
      </c>
      <c r="F85">
        <v>1315</v>
      </c>
      <c r="G85">
        <v>2162</v>
      </c>
      <c r="H85">
        <v>2</v>
      </c>
      <c r="I85">
        <v>0</v>
      </c>
      <c r="J85">
        <v>0</v>
      </c>
      <c r="K85">
        <v>4</v>
      </c>
      <c r="L85">
        <v>8</v>
      </c>
      <c r="M85">
        <v>1315</v>
      </c>
      <c r="N85">
        <v>0</v>
      </c>
      <c r="O85">
        <v>1974</v>
      </c>
      <c r="P85">
        <v>0</v>
      </c>
      <c r="Q85">
        <v>98028</v>
      </c>
      <c r="R85">
        <v>47752</v>
      </c>
      <c r="S85">
        <v>-122253</v>
      </c>
      <c r="T85">
        <v>1640</v>
      </c>
      <c r="U85">
        <v>2128</v>
      </c>
      <c r="V85" s="2">
        <f t="shared" si="3"/>
        <v>263.8783269961977</v>
      </c>
      <c r="W85" s="1">
        <f t="shared" ca="1" si="2"/>
        <v>2</v>
      </c>
    </row>
    <row r="86" spans="1:23" x14ac:dyDescent="0.25">
      <c r="A86">
        <v>4027700726</v>
      </c>
      <c r="B86" t="s">
        <v>173</v>
      </c>
      <c r="C86">
        <v>470101</v>
      </c>
      <c r="D86">
        <v>4</v>
      </c>
      <c r="E86" t="s">
        <v>40</v>
      </c>
      <c r="F86">
        <v>2320</v>
      </c>
      <c r="G86">
        <v>7800</v>
      </c>
      <c r="H86">
        <v>2</v>
      </c>
      <c r="I86">
        <v>0</v>
      </c>
      <c r="J86">
        <v>0</v>
      </c>
      <c r="K86">
        <v>3</v>
      </c>
      <c r="L86">
        <v>8</v>
      </c>
      <c r="M86">
        <v>2320</v>
      </c>
      <c r="N86">
        <v>0</v>
      </c>
      <c r="O86">
        <v>1986</v>
      </c>
      <c r="P86">
        <v>0</v>
      </c>
      <c r="Q86">
        <v>98028</v>
      </c>
      <c r="R86" t="s">
        <v>91</v>
      </c>
      <c r="S86">
        <v>-122266</v>
      </c>
      <c r="T86">
        <v>2090</v>
      </c>
      <c r="U86">
        <v>5721</v>
      </c>
      <c r="V86" s="2">
        <f t="shared" si="3"/>
        <v>202.62974137931033</v>
      </c>
      <c r="W86" s="1">
        <f t="shared" ca="1" si="2"/>
        <v>0</v>
      </c>
    </row>
    <row r="87" spans="1:23" x14ac:dyDescent="0.25">
      <c r="A87">
        <v>3579000010</v>
      </c>
      <c r="B87" t="s">
        <v>126</v>
      </c>
      <c r="C87">
        <v>428040</v>
      </c>
      <c r="D87">
        <v>3</v>
      </c>
      <c r="E87" t="s">
        <v>40</v>
      </c>
      <c r="F87">
        <v>2150</v>
      </c>
      <c r="G87">
        <v>9266</v>
      </c>
      <c r="H87">
        <v>2</v>
      </c>
      <c r="I87">
        <v>0</v>
      </c>
      <c r="J87">
        <v>0</v>
      </c>
      <c r="K87">
        <v>3</v>
      </c>
      <c r="L87">
        <v>8</v>
      </c>
      <c r="M87">
        <v>2150</v>
      </c>
      <c r="N87">
        <v>0</v>
      </c>
      <c r="O87">
        <v>1988</v>
      </c>
      <c r="P87">
        <v>0</v>
      </c>
      <c r="Q87">
        <v>98028</v>
      </c>
      <c r="R87" t="s">
        <v>174</v>
      </c>
      <c r="S87">
        <v>-122248</v>
      </c>
      <c r="T87">
        <v>2150</v>
      </c>
      <c r="U87">
        <v>12550</v>
      </c>
      <c r="V87" s="2">
        <f t="shared" si="3"/>
        <v>199.08837209302325</v>
      </c>
      <c r="W87" s="1">
        <f t="shared" ca="1" si="2"/>
        <v>0</v>
      </c>
    </row>
    <row r="88" spans="1:23" x14ac:dyDescent="0.25">
      <c r="A88">
        <v>4027700797</v>
      </c>
      <c r="B88" t="s">
        <v>175</v>
      </c>
      <c r="C88">
        <v>433000</v>
      </c>
      <c r="D88">
        <v>3</v>
      </c>
      <c r="E88">
        <v>2</v>
      </c>
      <c r="F88">
        <v>1920</v>
      </c>
      <c r="G88">
        <v>7200</v>
      </c>
      <c r="H88">
        <v>1</v>
      </c>
      <c r="I88">
        <v>0</v>
      </c>
      <c r="J88">
        <v>0</v>
      </c>
      <c r="K88">
        <v>3</v>
      </c>
      <c r="L88">
        <v>7</v>
      </c>
      <c r="M88">
        <v>1300</v>
      </c>
      <c r="N88">
        <v>620</v>
      </c>
      <c r="O88">
        <v>1984</v>
      </c>
      <c r="P88">
        <v>0</v>
      </c>
      <c r="Q88">
        <v>98028</v>
      </c>
      <c r="R88" t="s">
        <v>176</v>
      </c>
      <c r="S88">
        <v>-122265</v>
      </c>
      <c r="T88">
        <v>2010</v>
      </c>
      <c r="U88">
        <v>7200</v>
      </c>
      <c r="V88" s="2">
        <f t="shared" si="3"/>
        <v>225.52083333333334</v>
      </c>
      <c r="W88" s="1">
        <f t="shared" ca="1" si="2"/>
        <v>1</v>
      </c>
    </row>
    <row r="89" spans="1:23" x14ac:dyDescent="0.25">
      <c r="A89">
        <v>5634500179</v>
      </c>
      <c r="B89" t="s">
        <v>177</v>
      </c>
      <c r="C89">
        <v>424500</v>
      </c>
      <c r="D89">
        <v>4</v>
      </c>
      <c r="E89" t="s">
        <v>24</v>
      </c>
      <c r="F89">
        <v>1830</v>
      </c>
      <c r="G89">
        <v>6985</v>
      </c>
      <c r="H89">
        <v>1</v>
      </c>
      <c r="I89">
        <v>0</v>
      </c>
      <c r="J89">
        <v>0</v>
      </c>
      <c r="K89">
        <v>3</v>
      </c>
      <c r="L89">
        <v>7</v>
      </c>
      <c r="M89">
        <v>1080</v>
      </c>
      <c r="N89">
        <v>750</v>
      </c>
      <c r="O89">
        <v>1967</v>
      </c>
      <c r="P89">
        <v>0</v>
      </c>
      <c r="Q89">
        <v>98028</v>
      </c>
      <c r="R89" t="s">
        <v>159</v>
      </c>
      <c r="S89">
        <v>-122236</v>
      </c>
      <c r="T89">
        <v>1650</v>
      </c>
      <c r="U89">
        <v>9501</v>
      </c>
      <c r="V89" s="2">
        <f t="shared" si="3"/>
        <v>231.96721311475409</v>
      </c>
      <c r="W89" s="1">
        <f t="shared" ca="1" si="2"/>
        <v>1</v>
      </c>
    </row>
    <row r="90" spans="1:23" x14ac:dyDescent="0.25">
      <c r="A90">
        <v>8833510190</v>
      </c>
      <c r="B90" t="s">
        <v>63</v>
      </c>
      <c r="C90">
        <v>490000</v>
      </c>
      <c r="D90">
        <v>4</v>
      </c>
      <c r="E90" t="s">
        <v>40</v>
      </c>
      <c r="F90">
        <v>2650</v>
      </c>
      <c r="G90">
        <v>9627</v>
      </c>
      <c r="H90">
        <v>1</v>
      </c>
      <c r="I90">
        <v>0</v>
      </c>
      <c r="J90">
        <v>3</v>
      </c>
      <c r="K90">
        <v>4</v>
      </c>
      <c r="L90">
        <v>8</v>
      </c>
      <c r="M90">
        <v>1610</v>
      </c>
      <c r="N90">
        <v>1040</v>
      </c>
      <c r="O90">
        <v>1976</v>
      </c>
      <c r="P90">
        <v>0</v>
      </c>
      <c r="Q90">
        <v>98028</v>
      </c>
      <c r="R90" t="s">
        <v>178</v>
      </c>
      <c r="S90">
        <v>-122254</v>
      </c>
      <c r="T90">
        <v>2650</v>
      </c>
      <c r="U90">
        <v>9221</v>
      </c>
      <c r="V90" s="2">
        <f t="shared" si="3"/>
        <v>184.90566037735849</v>
      </c>
      <c r="W90" s="1">
        <f t="shared" ca="1" si="2"/>
        <v>0</v>
      </c>
    </row>
    <row r="91" spans="1:23" x14ac:dyDescent="0.25">
      <c r="A91">
        <v>3582750170</v>
      </c>
      <c r="B91" t="s">
        <v>179</v>
      </c>
      <c r="C91">
        <v>410000</v>
      </c>
      <c r="D91">
        <v>2</v>
      </c>
      <c r="E91" t="s">
        <v>27</v>
      </c>
      <c r="F91">
        <v>1660</v>
      </c>
      <c r="G91">
        <v>2128</v>
      </c>
      <c r="H91">
        <v>2</v>
      </c>
      <c r="I91">
        <v>0</v>
      </c>
      <c r="J91">
        <v>0</v>
      </c>
      <c r="K91">
        <v>4</v>
      </c>
      <c r="L91">
        <v>8</v>
      </c>
      <c r="M91">
        <v>1660</v>
      </c>
      <c r="N91">
        <v>0</v>
      </c>
      <c r="O91">
        <v>1974</v>
      </c>
      <c r="P91">
        <v>0</v>
      </c>
      <c r="Q91">
        <v>98028</v>
      </c>
      <c r="R91" t="s">
        <v>180</v>
      </c>
      <c r="S91">
        <v>-122252</v>
      </c>
      <c r="T91">
        <v>1640</v>
      </c>
      <c r="U91">
        <v>2128</v>
      </c>
      <c r="V91" s="2">
        <f t="shared" si="3"/>
        <v>246.98795180722891</v>
      </c>
      <c r="W91" s="1">
        <f t="shared" ca="1" si="2"/>
        <v>1</v>
      </c>
    </row>
    <row r="92" spans="1:23" x14ac:dyDescent="0.25">
      <c r="A92">
        <v>5130000080</v>
      </c>
      <c r="B92" t="s">
        <v>181</v>
      </c>
      <c r="C92">
        <v>481000</v>
      </c>
      <c r="D92">
        <v>4</v>
      </c>
      <c r="E92" t="s">
        <v>40</v>
      </c>
      <c r="F92">
        <v>2480</v>
      </c>
      <c r="G92">
        <v>9869</v>
      </c>
      <c r="H92">
        <v>1</v>
      </c>
      <c r="I92">
        <v>0</v>
      </c>
      <c r="J92">
        <v>0</v>
      </c>
      <c r="K92">
        <v>4</v>
      </c>
      <c r="L92">
        <v>8</v>
      </c>
      <c r="M92">
        <v>1240</v>
      </c>
      <c r="N92">
        <v>1240</v>
      </c>
      <c r="O92">
        <v>1963</v>
      </c>
      <c r="P92">
        <v>0</v>
      </c>
      <c r="Q92">
        <v>98028</v>
      </c>
      <c r="R92" t="s">
        <v>182</v>
      </c>
      <c r="S92">
        <v>-122229</v>
      </c>
      <c r="T92">
        <v>2230</v>
      </c>
      <c r="U92">
        <v>10310</v>
      </c>
      <c r="V92" s="2">
        <f t="shared" si="3"/>
        <v>193.95161290322579</v>
      </c>
      <c r="W92" s="1">
        <f t="shared" ca="1" si="2"/>
        <v>0</v>
      </c>
    </row>
    <row r="93" spans="1:23" x14ac:dyDescent="0.25">
      <c r="A93">
        <v>5116000250</v>
      </c>
      <c r="B93" t="s">
        <v>59</v>
      </c>
      <c r="C93">
        <v>320000</v>
      </c>
      <c r="D93">
        <v>3</v>
      </c>
      <c r="E93" t="s">
        <v>55</v>
      </c>
      <c r="F93">
        <v>2220</v>
      </c>
      <c r="G93">
        <v>11646</v>
      </c>
      <c r="H93">
        <v>1</v>
      </c>
      <c r="I93">
        <v>0</v>
      </c>
      <c r="J93">
        <v>0</v>
      </c>
      <c r="K93">
        <v>3</v>
      </c>
      <c r="L93">
        <v>7</v>
      </c>
      <c r="M93">
        <v>1270</v>
      </c>
      <c r="N93">
        <v>950</v>
      </c>
      <c r="O93">
        <v>1950</v>
      </c>
      <c r="P93">
        <v>0</v>
      </c>
      <c r="Q93">
        <v>98028</v>
      </c>
      <c r="R93" t="s">
        <v>183</v>
      </c>
      <c r="S93" t="s">
        <v>184</v>
      </c>
      <c r="T93">
        <v>1490</v>
      </c>
      <c r="U93">
        <v>10003</v>
      </c>
      <c r="V93" s="2">
        <f t="shared" si="3"/>
        <v>144.14414414414415</v>
      </c>
      <c r="W93" s="1">
        <f t="shared" ca="1" si="2"/>
        <v>0</v>
      </c>
    </row>
    <row r="94" spans="1:23" x14ac:dyDescent="0.25">
      <c r="A94">
        <v>5628400080</v>
      </c>
      <c r="B94" t="s">
        <v>185</v>
      </c>
      <c r="C94">
        <v>420000</v>
      </c>
      <c r="D94">
        <v>3</v>
      </c>
      <c r="E94" t="s">
        <v>27</v>
      </c>
      <c r="F94">
        <v>1800</v>
      </c>
      <c r="G94">
        <v>9800</v>
      </c>
      <c r="H94">
        <v>1</v>
      </c>
      <c r="I94">
        <v>0</v>
      </c>
      <c r="J94">
        <v>0</v>
      </c>
      <c r="K94">
        <v>4</v>
      </c>
      <c r="L94">
        <v>7</v>
      </c>
      <c r="M94">
        <v>1300</v>
      </c>
      <c r="N94">
        <v>500</v>
      </c>
      <c r="O94">
        <v>1959</v>
      </c>
      <c r="P94">
        <v>0</v>
      </c>
      <c r="Q94">
        <v>98028</v>
      </c>
      <c r="R94" t="s">
        <v>186</v>
      </c>
      <c r="S94">
        <v>-122244</v>
      </c>
      <c r="T94">
        <v>1680</v>
      </c>
      <c r="U94">
        <v>9545</v>
      </c>
      <c r="V94" s="2">
        <f t="shared" si="3"/>
        <v>233.33333333333334</v>
      </c>
      <c r="W94" s="1">
        <f t="shared" ca="1" si="2"/>
        <v>1</v>
      </c>
    </row>
    <row r="95" spans="1:23" x14ac:dyDescent="0.25">
      <c r="A95">
        <v>3820100284</v>
      </c>
      <c r="B95" t="s">
        <v>187</v>
      </c>
      <c r="C95">
        <v>355000</v>
      </c>
      <c r="D95">
        <v>3</v>
      </c>
      <c r="E95">
        <v>3</v>
      </c>
      <c r="F95">
        <v>1850</v>
      </c>
      <c r="G95">
        <v>9600</v>
      </c>
      <c r="H95">
        <v>1</v>
      </c>
      <c r="I95">
        <v>0</v>
      </c>
      <c r="J95">
        <v>0</v>
      </c>
      <c r="K95">
        <v>3</v>
      </c>
      <c r="L95">
        <v>7</v>
      </c>
      <c r="M95">
        <v>1230</v>
      </c>
      <c r="N95">
        <v>620</v>
      </c>
      <c r="O95">
        <v>1981</v>
      </c>
      <c r="P95">
        <v>0</v>
      </c>
      <c r="Q95">
        <v>98028</v>
      </c>
      <c r="R95" t="s">
        <v>188</v>
      </c>
      <c r="S95" t="s">
        <v>189</v>
      </c>
      <c r="T95">
        <v>1970</v>
      </c>
      <c r="U95">
        <v>10000</v>
      </c>
      <c r="V95" s="2">
        <f t="shared" si="3"/>
        <v>191.8918918918919</v>
      </c>
      <c r="W95" s="1">
        <f t="shared" ca="1" si="2"/>
        <v>0</v>
      </c>
    </row>
    <row r="96" spans="1:23" x14ac:dyDescent="0.25">
      <c r="A96">
        <v>1326049130</v>
      </c>
      <c r="B96" t="s">
        <v>190</v>
      </c>
      <c r="C96">
        <v>605000</v>
      </c>
      <c r="D96">
        <v>4</v>
      </c>
      <c r="E96" t="s">
        <v>27</v>
      </c>
      <c r="F96">
        <v>2940</v>
      </c>
      <c r="G96">
        <v>48788</v>
      </c>
      <c r="H96">
        <v>1</v>
      </c>
      <c r="I96">
        <v>0</v>
      </c>
      <c r="J96">
        <v>0</v>
      </c>
      <c r="K96">
        <v>5</v>
      </c>
      <c r="L96">
        <v>7</v>
      </c>
      <c r="M96">
        <v>1520</v>
      </c>
      <c r="N96">
        <v>1420</v>
      </c>
      <c r="O96">
        <v>1961</v>
      </c>
      <c r="P96">
        <v>0</v>
      </c>
      <c r="Q96">
        <v>98028</v>
      </c>
      <c r="R96" t="s">
        <v>191</v>
      </c>
      <c r="S96">
        <v>-122245</v>
      </c>
      <c r="T96">
        <v>2470</v>
      </c>
      <c r="U96">
        <v>14900</v>
      </c>
      <c r="V96" s="2">
        <f t="shared" si="3"/>
        <v>205.78231292517006</v>
      </c>
      <c r="W96" s="1">
        <f t="shared" ca="1" si="2"/>
        <v>1</v>
      </c>
    </row>
    <row r="97" spans="1:23" x14ac:dyDescent="0.25">
      <c r="A97">
        <v>126049167</v>
      </c>
      <c r="B97" t="s">
        <v>192</v>
      </c>
      <c r="C97">
        <v>380000</v>
      </c>
      <c r="D97">
        <v>4</v>
      </c>
      <c r="E97" t="s">
        <v>27</v>
      </c>
      <c r="F97">
        <v>2150</v>
      </c>
      <c r="G97">
        <v>20181</v>
      </c>
      <c r="H97">
        <v>1</v>
      </c>
      <c r="I97">
        <v>0</v>
      </c>
      <c r="J97">
        <v>0</v>
      </c>
      <c r="K97">
        <v>3</v>
      </c>
      <c r="L97">
        <v>7</v>
      </c>
      <c r="M97">
        <v>1090</v>
      </c>
      <c r="N97">
        <v>1060</v>
      </c>
      <c r="O97">
        <v>1963</v>
      </c>
      <c r="P97">
        <v>0</v>
      </c>
      <c r="Q97">
        <v>98028</v>
      </c>
      <c r="R97" t="s">
        <v>193</v>
      </c>
      <c r="S97">
        <v>-122245</v>
      </c>
      <c r="T97">
        <v>2150</v>
      </c>
      <c r="U97">
        <v>10480</v>
      </c>
      <c r="V97" s="2">
        <f t="shared" si="3"/>
        <v>176.74418604651163</v>
      </c>
      <c r="W97" s="1">
        <f t="shared" ca="1" si="2"/>
        <v>0</v>
      </c>
    </row>
    <row r="98" spans="1:23" x14ac:dyDescent="0.25">
      <c r="A98">
        <v>3649100387</v>
      </c>
      <c r="B98" t="s">
        <v>194</v>
      </c>
      <c r="C98">
        <v>506000</v>
      </c>
      <c r="D98">
        <v>4</v>
      </c>
      <c r="E98" t="s">
        <v>27</v>
      </c>
      <c r="F98">
        <v>2040</v>
      </c>
      <c r="G98">
        <v>12000</v>
      </c>
      <c r="H98">
        <v>1</v>
      </c>
      <c r="I98">
        <v>0</v>
      </c>
      <c r="J98">
        <v>0</v>
      </c>
      <c r="K98">
        <v>4</v>
      </c>
      <c r="L98">
        <v>7</v>
      </c>
      <c r="M98">
        <v>1300</v>
      </c>
      <c r="N98">
        <v>740</v>
      </c>
      <c r="O98">
        <v>1963</v>
      </c>
      <c r="P98">
        <v>0</v>
      </c>
      <c r="Q98">
        <v>98028</v>
      </c>
      <c r="R98" t="s">
        <v>195</v>
      </c>
      <c r="S98">
        <v>-122241</v>
      </c>
      <c r="T98">
        <v>1930</v>
      </c>
      <c r="U98">
        <v>12000</v>
      </c>
      <c r="V98" s="2">
        <f t="shared" si="3"/>
        <v>248.0392156862745</v>
      </c>
      <c r="W98" s="1">
        <f t="shared" ca="1" si="2"/>
        <v>2</v>
      </c>
    </row>
    <row r="99" spans="1:23" x14ac:dyDescent="0.25">
      <c r="A99">
        <v>8718500095</v>
      </c>
      <c r="B99" t="s">
        <v>121</v>
      </c>
      <c r="C99">
        <v>415000</v>
      </c>
      <c r="D99">
        <v>3</v>
      </c>
      <c r="E99" t="s">
        <v>24</v>
      </c>
      <c r="F99">
        <v>1740</v>
      </c>
      <c r="G99">
        <v>9046</v>
      </c>
      <c r="H99">
        <v>1</v>
      </c>
      <c r="I99">
        <v>0</v>
      </c>
      <c r="J99">
        <v>0</v>
      </c>
      <c r="K99">
        <v>3</v>
      </c>
      <c r="L99">
        <v>7</v>
      </c>
      <c r="M99">
        <v>1740</v>
      </c>
      <c r="N99">
        <v>0</v>
      </c>
      <c r="O99">
        <v>1956</v>
      </c>
      <c r="P99">
        <v>0</v>
      </c>
      <c r="Q99">
        <v>98028</v>
      </c>
      <c r="R99" t="s">
        <v>196</v>
      </c>
      <c r="S99">
        <v>-122255</v>
      </c>
      <c r="T99">
        <v>1830</v>
      </c>
      <c r="U99">
        <v>9513</v>
      </c>
      <c r="V99" s="2">
        <f t="shared" si="3"/>
        <v>238.50574712643677</v>
      </c>
      <c r="W99" s="1">
        <f t="shared" ca="1" si="2"/>
        <v>1</v>
      </c>
    </row>
    <row r="100" spans="1:23" x14ac:dyDescent="0.25">
      <c r="A100">
        <v>2780700020</v>
      </c>
      <c r="B100" t="s">
        <v>197</v>
      </c>
      <c r="C100">
        <v>375000</v>
      </c>
      <c r="D100">
        <v>4</v>
      </c>
      <c r="E100" t="s">
        <v>40</v>
      </c>
      <c r="F100">
        <v>1900</v>
      </c>
      <c r="G100">
        <v>9428</v>
      </c>
      <c r="H100">
        <v>2</v>
      </c>
      <c r="I100">
        <v>0</v>
      </c>
      <c r="J100">
        <v>0</v>
      </c>
      <c r="K100">
        <v>3</v>
      </c>
      <c r="L100">
        <v>8</v>
      </c>
      <c r="M100">
        <v>1900</v>
      </c>
      <c r="N100">
        <v>0</v>
      </c>
      <c r="O100">
        <v>1978</v>
      </c>
      <c r="P100">
        <v>0</v>
      </c>
      <c r="Q100">
        <v>98028</v>
      </c>
      <c r="R100" t="s">
        <v>198</v>
      </c>
      <c r="S100">
        <v>-122244</v>
      </c>
      <c r="T100">
        <v>1830</v>
      </c>
      <c r="U100">
        <v>10480</v>
      </c>
      <c r="V100" s="2">
        <f t="shared" si="3"/>
        <v>197.36842105263159</v>
      </c>
      <c r="W100" s="1">
        <f t="shared" ca="1" si="2"/>
        <v>0</v>
      </c>
    </row>
    <row r="101" spans="1:23" x14ac:dyDescent="0.25">
      <c r="A101">
        <v>7503000050</v>
      </c>
      <c r="B101" t="s">
        <v>175</v>
      </c>
      <c r="C101">
        <v>390000</v>
      </c>
      <c r="D101">
        <v>3</v>
      </c>
      <c r="E101" t="s">
        <v>40</v>
      </c>
      <c r="F101">
        <v>1690</v>
      </c>
      <c r="G101">
        <v>10113</v>
      </c>
      <c r="H101">
        <v>1</v>
      </c>
      <c r="I101">
        <v>0</v>
      </c>
      <c r="J101">
        <v>0</v>
      </c>
      <c r="K101">
        <v>3</v>
      </c>
      <c r="L101">
        <v>7</v>
      </c>
      <c r="M101">
        <v>1310</v>
      </c>
      <c r="N101">
        <v>380</v>
      </c>
      <c r="O101">
        <v>1991</v>
      </c>
      <c r="P101">
        <v>0</v>
      </c>
      <c r="Q101">
        <v>98028</v>
      </c>
      <c r="R101" t="s">
        <v>199</v>
      </c>
      <c r="S101">
        <v>-122223</v>
      </c>
      <c r="T101">
        <v>1690</v>
      </c>
      <c r="U101">
        <v>10113</v>
      </c>
      <c r="V101" s="2">
        <f t="shared" si="3"/>
        <v>230.76923076923077</v>
      </c>
      <c r="W101" s="1">
        <f t="shared" ca="1" si="2"/>
        <v>1</v>
      </c>
    </row>
    <row r="102" spans="1:23" x14ac:dyDescent="0.25">
      <c r="A102">
        <v>3824100235</v>
      </c>
      <c r="B102" t="s">
        <v>200</v>
      </c>
      <c r="C102">
        <v>425000</v>
      </c>
      <c r="D102">
        <v>4</v>
      </c>
      <c r="E102" t="s">
        <v>55</v>
      </c>
      <c r="F102">
        <v>2120</v>
      </c>
      <c r="G102">
        <v>15920</v>
      </c>
      <c r="H102">
        <v>1</v>
      </c>
      <c r="I102">
        <v>0</v>
      </c>
      <c r="J102">
        <v>0</v>
      </c>
      <c r="K102">
        <v>4</v>
      </c>
      <c r="L102">
        <v>7</v>
      </c>
      <c r="M102">
        <v>1060</v>
      </c>
      <c r="N102">
        <v>1060</v>
      </c>
      <c r="O102">
        <v>1960</v>
      </c>
      <c r="P102">
        <v>0</v>
      </c>
      <c r="Q102">
        <v>98028</v>
      </c>
      <c r="R102">
        <v>47771</v>
      </c>
      <c r="S102">
        <v>-122258</v>
      </c>
      <c r="T102">
        <v>2200</v>
      </c>
      <c r="U102">
        <v>12580</v>
      </c>
      <c r="V102" s="2">
        <f t="shared" si="3"/>
        <v>200.47169811320754</v>
      </c>
      <c r="W102" s="1">
        <f t="shared" ca="1" si="2"/>
        <v>0</v>
      </c>
    </row>
    <row r="103" spans="1:23" x14ac:dyDescent="0.25">
      <c r="A103">
        <v>5634500415</v>
      </c>
      <c r="B103" t="s">
        <v>139</v>
      </c>
      <c r="C103">
        <v>431000</v>
      </c>
      <c r="D103">
        <v>3</v>
      </c>
      <c r="E103" t="s">
        <v>40</v>
      </c>
      <c r="F103">
        <v>1710</v>
      </c>
      <c r="G103">
        <v>12677</v>
      </c>
      <c r="H103">
        <v>2</v>
      </c>
      <c r="I103">
        <v>0</v>
      </c>
      <c r="J103">
        <v>0</v>
      </c>
      <c r="K103">
        <v>3</v>
      </c>
      <c r="L103">
        <v>8</v>
      </c>
      <c r="M103">
        <v>1710</v>
      </c>
      <c r="N103">
        <v>0</v>
      </c>
      <c r="O103">
        <v>1996</v>
      </c>
      <c r="P103">
        <v>0</v>
      </c>
      <c r="Q103">
        <v>98028</v>
      </c>
      <c r="R103" t="s">
        <v>75</v>
      </c>
      <c r="S103">
        <v>-122234</v>
      </c>
      <c r="T103">
        <v>1610</v>
      </c>
      <c r="U103">
        <v>12160</v>
      </c>
      <c r="V103" s="2">
        <f t="shared" si="3"/>
        <v>252.046783625731</v>
      </c>
      <c r="W103" s="1">
        <f t="shared" ca="1" si="2"/>
        <v>2</v>
      </c>
    </row>
    <row r="104" spans="1:23" x14ac:dyDescent="0.25">
      <c r="A104">
        <v>253600150</v>
      </c>
      <c r="B104" t="s">
        <v>201</v>
      </c>
      <c r="C104">
        <v>380000</v>
      </c>
      <c r="D104">
        <v>2</v>
      </c>
      <c r="E104" t="s">
        <v>40</v>
      </c>
      <c r="F104">
        <v>1860</v>
      </c>
      <c r="G104">
        <v>3504</v>
      </c>
      <c r="H104">
        <v>2</v>
      </c>
      <c r="I104">
        <v>0</v>
      </c>
      <c r="J104">
        <v>0</v>
      </c>
      <c r="K104">
        <v>3</v>
      </c>
      <c r="L104">
        <v>7</v>
      </c>
      <c r="M104">
        <v>1860</v>
      </c>
      <c r="N104">
        <v>0</v>
      </c>
      <c r="O104">
        <v>2000</v>
      </c>
      <c r="P104">
        <v>0</v>
      </c>
      <c r="Q104">
        <v>98028</v>
      </c>
      <c r="R104">
        <v>47776</v>
      </c>
      <c r="S104">
        <v>-122239</v>
      </c>
      <c r="T104">
        <v>1860</v>
      </c>
      <c r="U104">
        <v>4246</v>
      </c>
      <c r="V104" s="2">
        <f t="shared" si="3"/>
        <v>204.30107526881721</v>
      </c>
      <c r="W104" s="1">
        <f t="shared" ca="1" si="2"/>
        <v>1</v>
      </c>
    </row>
    <row r="105" spans="1:23" x14ac:dyDescent="0.25">
      <c r="A105">
        <v>3649100306</v>
      </c>
      <c r="B105" t="s">
        <v>135</v>
      </c>
      <c r="C105">
        <v>379900</v>
      </c>
      <c r="D105">
        <v>4</v>
      </c>
      <c r="E105" t="s">
        <v>55</v>
      </c>
      <c r="F105">
        <v>1500</v>
      </c>
      <c r="G105">
        <v>11600</v>
      </c>
      <c r="H105">
        <v>1</v>
      </c>
      <c r="I105">
        <v>0</v>
      </c>
      <c r="J105">
        <v>0</v>
      </c>
      <c r="K105">
        <v>4</v>
      </c>
      <c r="L105">
        <v>7</v>
      </c>
      <c r="M105">
        <v>1000</v>
      </c>
      <c r="N105">
        <v>500</v>
      </c>
      <c r="O105">
        <v>1955</v>
      </c>
      <c r="P105">
        <v>0</v>
      </c>
      <c r="Q105">
        <v>98028</v>
      </c>
      <c r="R105" t="s">
        <v>202</v>
      </c>
      <c r="S105">
        <v>-122241</v>
      </c>
      <c r="T105">
        <v>1740</v>
      </c>
      <c r="U105">
        <v>11600</v>
      </c>
      <c r="V105" s="2">
        <f t="shared" si="3"/>
        <v>253.26666666666668</v>
      </c>
      <c r="W105" s="1">
        <f t="shared" ca="1" si="2"/>
        <v>2</v>
      </c>
    </row>
    <row r="106" spans="1:23" x14ac:dyDescent="0.25">
      <c r="A106">
        <v>114101540</v>
      </c>
      <c r="B106" t="s">
        <v>203</v>
      </c>
      <c r="C106">
        <v>415000</v>
      </c>
      <c r="D106">
        <v>3</v>
      </c>
      <c r="E106">
        <v>1</v>
      </c>
      <c r="F106">
        <v>2020</v>
      </c>
      <c r="G106">
        <v>19210</v>
      </c>
      <c r="H106">
        <v>1</v>
      </c>
      <c r="I106">
        <v>0</v>
      </c>
      <c r="J106">
        <v>0</v>
      </c>
      <c r="K106">
        <v>3</v>
      </c>
      <c r="L106">
        <v>6</v>
      </c>
      <c r="M106">
        <v>1760</v>
      </c>
      <c r="N106">
        <v>260</v>
      </c>
      <c r="O106">
        <v>1949</v>
      </c>
      <c r="P106">
        <v>0</v>
      </c>
      <c r="Q106">
        <v>98028</v>
      </c>
      <c r="R106" t="s">
        <v>204</v>
      </c>
      <c r="S106">
        <v>-122229</v>
      </c>
      <c r="T106">
        <v>1780</v>
      </c>
      <c r="U106">
        <v>14469</v>
      </c>
      <c r="V106" s="2">
        <f t="shared" si="3"/>
        <v>205.44554455445544</v>
      </c>
      <c r="W106" s="1">
        <f t="shared" ca="1" si="2"/>
        <v>1</v>
      </c>
    </row>
    <row r="107" spans="1:23" x14ac:dyDescent="0.25">
      <c r="A107">
        <v>3579700100</v>
      </c>
      <c r="B107" t="s">
        <v>57</v>
      </c>
      <c r="C107">
        <v>389000</v>
      </c>
      <c r="D107">
        <v>5</v>
      </c>
      <c r="E107">
        <v>2</v>
      </c>
      <c r="F107">
        <v>2330</v>
      </c>
      <c r="G107">
        <v>10750</v>
      </c>
      <c r="H107">
        <v>1</v>
      </c>
      <c r="I107">
        <v>0</v>
      </c>
      <c r="J107">
        <v>0</v>
      </c>
      <c r="K107">
        <v>4</v>
      </c>
      <c r="L107">
        <v>7</v>
      </c>
      <c r="M107">
        <v>1190</v>
      </c>
      <c r="N107">
        <v>1140</v>
      </c>
      <c r="O107">
        <v>1962</v>
      </c>
      <c r="P107">
        <v>0</v>
      </c>
      <c r="Q107">
        <v>98028</v>
      </c>
      <c r="R107" t="s">
        <v>205</v>
      </c>
      <c r="S107">
        <v>-122245</v>
      </c>
      <c r="T107">
        <v>1830</v>
      </c>
      <c r="U107">
        <v>10180</v>
      </c>
      <c r="V107" s="2">
        <f t="shared" si="3"/>
        <v>166.95278969957081</v>
      </c>
      <c r="W107" s="1">
        <f t="shared" ca="1" si="2"/>
        <v>0</v>
      </c>
    </row>
    <row r="108" spans="1:23" x14ac:dyDescent="0.25">
      <c r="A108">
        <v>114101161</v>
      </c>
      <c r="B108" t="s">
        <v>100</v>
      </c>
      <c r="C108">
        <v>480000</v>
      </c>
      <c r="D108">
        <v>3</v>
      </c>
      <c r="E108" t="s">
        <v>24</v>
      </c>
      <c r="F108">
        <v>2100</v>
      </c>
      <c r="G108">
        <v>67269</v>
      </c>
      <c r="H108">
        <v>1</v>
      </c>
      <c r="I108">
        <v>0</v>
      </c>
      <c r="J108">
        <v>0</v>
      </c>
      <c r="K108">
        <v>4</v>
      </c>
      <c r="L108">
        <v>7</v>
      </c>
      <c r="M108">
        <v>1220</v>
      </c>
      <c r="N108">
        <v>880</v>
      </c>
      <c r="O108">
        <v>1949</v>
      </c>
      <c r="P108">
        <v>0</v>
      </c>
      <c r="Q108">
        <v>98028</v>
      </c>
      <c r="R108" t="s">
        <v>206</v>
      </c>
      <c r="S108" t="s">
        <v>34</v>
      </c>
      <c r="T108">
        <v>1610</v>
      </c>
      <c r="U108">
        <v>15999</v>
      </c>
      <c r="V108" s="2">
        <f t="shared" si="3"/>
        <v>228.57142857142858</v>
      </c>
      <c r="W108" s="1">
        <f t="shared" ca="1" si="2"/>
        <v>1</v>
      </c>
    </row>
    <row r="109" spans="1:23" x14ac:dyDescent="0.25">
      <c r="A109">
        <v>5634500775</v>
      </c>
      <c r="B109" t="s">
        <v>207</v>
      </c>
      <c r="C109">
        <v>615000</v>
      </c>
      <c r="D109">
        <v>4</v>
      </c>
      <c r="E109" t="s">
        <v>24</v>
      </c>
      <c r="F109">
        <v>2650</v>
      </c>
      <c r="G109">
        <v>34000</v>
      </c>
      <c r="H109">
        <v>2</v>
      </c>
      <c r="I109">
        <v>0</v>
      </c>
      <c r="J109">
        <v>0</v>
      </c>
      <c r="K109">
        <v>4</v>
      </c>
      <c r="L109">
        <v>7</v>
      </c>
      <c r="M109">
        <v>2650</v>
      </c>
      <c r="N109">
        <v>0</v>
      </c>
      <c r="O109">
        <v>1930</v>
      </c>
      <c r="P109">
        <v>0</v>
      </c>
      <c r="Q109">
        <v>98028</v>
      </c>
      <c r="R109" t="s">
        <v>208</v>
      </c>
      <c r="S109">
        <v>-122237</v>
      </c>
      <c r="T109">
        <v>1960</v>
      </c>
      <c r="U109">
        <v>34000</v>
      </c>
      <c r="V109" s="2">
        <f t="shared" si="3"/>
        <v>232.0754716981132</v>
      </c>
      <c r="W109" s="1">
        <f t="shared" ca="1" si="2"/>
        <v>1</v>
      </c>
    </row>
    <row r="110" spans="1:23" x14ac:dyDescent="0.25">
      <c r="A110">
        <v>9406500540</v>
      </c>
      <c r="B110" t="s">
        <v>209</v>
      </c>
      <c r="C110">
        <v>243000</v>
      </c>
      <c r="D110">
        <v>2</v>
      </c>
      <c r="E110" t="s">
        <v>24</v>
      </c>
      <c r="F110">
        <v>1068</v>
      </c>
      <c r="G110">
        <v>1758</v>
      </c>
      <c r="H110">
        <v>2</v>
      </c>
      <c r="I110">
        <v>0</v>
      </c>
      <c r="J110">
        <v>0</v>
      </c>
      <c r="K110">
        <v>3</v>
      </c>
      <c r="L110">
        <v>7</v>
      </c>
      <c r="M110">
        <v>1068</v>
      </c>
      <c r="N110">
        <v>0</v>
      </c>
      <c r="O110">
        <v>1990</v>
      </c>
      <c r="P110">
        <v>0</v>
      </c>
      <c r="Q110">
        <v>98028</v>
      </c>
      <c r="R110" t="s">
        <v>210</v>
      </c>
      <c r="S110">
        <v>-122244</v>
      </c>
      <c r="T110">
        <v>1078</v>
      </c>
      <c r="U110">
        <v>1315</v>
      </c>
      <c r="V110" s="2">
        <f t="shared" si="3"/>
        <v>227.52808988764045</v>
      </c>
      <c r="W110" s="1">
        <f t="shared" ca="1" si="2"/>
        <v>1</v>
      </c>
    </row>
    <row r="111" spans="1:23" x14ac:dyDescent="0.25">
      <c r="A111">
        <v>3583400120</v>
      </c>
      <c r="B111" t="s">
        <v>211</v>
      </c>
      <c r="C111">
        <v>526750</v>
      </c>
      <c r="D111">
        <v>5</v>
      </c>
      <c r="E111" t="s">
        <v>40</v>
      </c>
      <c r="F111">
        <v>2270</v>
      </c>
      <c r="G111">
        <v>10700</v>
      </c>
      <c r="H111">
        <v>1</v>
      </c>
      <c r="I111">
        <v>0</v>
      </c>
      <c r="J111">
        <v>0</v>
      </c>
      <c r="K111">
        <v>4</v>
      </c>
      <c r="L111">
        <v>8</v>
      </c>
      <c r="M111">
        <v>1570</v>
      </c>
      <c r="N111">
        <v>700</v>
      </c>
      <c r="O111">
        <v>1963</v>
      </c>
      <c r="P111">
        <v>0</v>
      </c>
      <c r="Q111">
        <v>98028</v>
      </c>
      <c r="R111">
        <v>47741</v>
      </c>
      <c r="S111">
        <v>-122256</v>
      </c>
      <c r="T111">
        <v>2020</v>
      </c>
      <c r="U111">
        <v>10230</v>
      </c>
      <c r="V111" s="2">
        <f t="shared" si="3"/>
        <v>232.04845814977975</v>
      </c>
      <c r="W111" s="1">
        <f t="shared" ca="1" si="2"/>
        <v>1</v>
      </c>
    </row>
    <row r="112" spans="1:23" x14ac:dyDescent="0.25">
      <c r="A112">
        <v>4027701265</v>
      </c>
      <c r="B112" t="s">
        <v>212</v>
      </c>
      <c r="C112">
        <v>480000</v>
      </c>
      <c r="D112">
        <v>3</v>
      </c>
      <c r="E112" t="s">
        <v>55</v>
      </c>
      <c r="F112">
        <v>2920</v>
      </c>
      <c r="G112">
        <v>21375</v>
      </c>
      <c r="H112">
        <v>1</v>
      </c>
      <c r="I112">
        <v>0</v>
      </c>
      <c r="J112">
        <v>0</v>
      </c>
      <c r="K112">
        <v>3</v>
      </c>
      <c r="L112">
        <v>8</v>
      </c>
      <c r="M112">
        <v>1850</v>
      </c>
      <c r="N112">
        <v>1070</v>
      </c>
      <c r="O112">
        <v>1961</v>
      </c>
      <c r="P112">
        <v>0</v>
      </c>
      <c r="Q112">
        <v>98028</v>
      </c>
      <c r="R112" t="s">
        <v>213</v>
      </c>
      <c r="S112">
        <v>-122265</v>
      </c>
      <c r="T112">
        <v>1540</v>
      </c>
      <c r="U112">
        <v>8482</v>
      </c>
      <c r="V112" s="2">
        <f t="shared" si="3"/>
        <v>164.38356164383561</v>
      </c>
      <c r="W112" s="1">
        <f t="shared" ca="1" si="2"/>
        <v>0</v>
      </c>
    </row>
    <row r="113" spans="1:23" x14ac:dyDescent="0.25">
      <c r="A113">
        <v>5634500201</v>
      </c>
      <c r="B113" t="s">
        <v>214</v>
      </c>
      <c r="C113">
        <v>470500</v>
      </c>
      <c r="D113">
        <v>4</v>
      </c>
      <c r="E113" t="s">
        <v>27</v>
      </c>
      <c r="F113">
        <v>2070</v>
      </c>
      <c r="G113">
        <v>14000</v>
      </c>
      <c r="H113">
        <v>1</v>
      </c>
      <c r="I113">
        <v>0</v>
      </c>
      <c r="J113">
        <v>0</v>
      </c>
      <c r="K113">
        <v>3</v>
      </c>
      <c r="L113">
        <v>7</v>
      </c>
      <c r="M113">
        <v>1720</v>
      </c>
      <c r="N113">
        <v>350</v>
      </c>
      <c r="O113">
        <v>1958</v>
      </c>
      <c r="P113">
        <v>0</v>
      </c>
      <c r="Q113">
        <v>98028</v>
      </c>
      <c r="R113" t="s">
        <v>215</v>
      </c>
      <c r="S113">
        <v>-122237</v>
      </c>
      <c r="T113">
        <v>1690</v>
      </c>
      <c r="U113">
        <v>14444</v>
      </c>
      <c r="V113" s="2">
        <f t="shared" si="3"/>
        <v>227.29468599033817</v>
      </c>
      <c r="W113" s="1">
        <f t="shared" ca="1" si="2"/>
        <v>1</v>
      </c>
    </row>
    <row r="114" spans="1:23" x14ac:dyDescent="0.25">
      <c r="A114">
        <v>5628300015</v>
      </c>
      <c r="B114" t="s">
        <v>148</v>
      </c>
      <c r="C114">
        <v>375000</v>
      </c>
      <c r="D114">
        <v>3</v>
      </c>
      <c r="E114">
        <v>2</v>
      </c>
      <c r="F114">
        <v>1640</v>
      </c>
      <c r="G114">
        <v>9750</v>
      </c>
      <c r="H114">
        <v>1</v>
      </c>
      <c r="I114">
        <v>0</v>
      </c>
      <c r="J114">
        <v>0</v>
      </c>
      <c r="K114">
        <v>3</v>
      </c>
      <c r="L114">
        <v>7</v>
      </c>
      <c r="M114">
        <v>1640</v>
      </c>
      <c r="N114">
        <v>0</v>
      </c>
      <c r="O114">
        <v>1959</v>
      </c>
      <c r="P114">
        <v>0</v>
      </c>
      <c r="Q114">
        <v>98028</v>
      </c>
      <c r="R114" t="s">
        <v>216</v>
      </c>
      <c r="S114">
        <v>-122241</v>
      </c>
      <c r="T114">
        <v>1340</v>
      </c>
      <c r="U114">
        <v>9750</v>
      </c>
      <c r="V114" s="2">
        <f t="shared" si="3"/>
        <v>228.65853658536585</v>
      </c>
      <c r="W114" s="1">
        <f t="shared" ca="1" si="2"/>
        <v>1</v>
      </c>
    </row>
    <row r="115" spans="1:23" x14ac:dyDescent="0.25">
      <c r="A115">
        <v>1426049054</v>
      </c>
      <c r="B115" t="s">
        <v>217</v>
      </c>
      <c r="C115">
        <v>450000</v>
      </c>
      <c r="D115">
        <v>3</v>
      </c>
      <c r="E115" t="s">
        <v>55</v>
      </c>
      <c r="F115">
        <v>1400</v>
      </c>
      <c r="G115">
        <v>13775</v>
      </c>
      <c r="H115">
        <v>1</v>
      </c>
      <c r="I115">
        <v>0</v>
      </c>
      <c r="J115">
        <v>0</v>
      </c>
      <c r="K115">
        <v>3</v>
      </c>
      <c r="L115">
        <v>8</v>
      </c>
      <c r="M115">
        <v>1400</v>
      </c>
      <c r="N115">
        <v>0</v>
      </c>
      <c r="O115">
        <v>1963</v>
      </c>
      <c r="P115">
        <v>0</v>
      </c>
      <c r="Q115">
        <v>98028</v>
      </c>
      <c r="R115" t="s">
        <v>218</v>
      </c>
      <c r="S115">
        <v>-122259</v>
      </c>
      <c r="T115">
        <v>2200</v>
      </c>
      <c r="U115">
        <v>10450</v>
      </c>
      <c r="V115" s="2">
        <f t="shared" si="3"/>
        <v>321.42857142857144</v>
      </c>
      <c r="W115" s="1">
        <f t="shared" ca="1" si="2"/>
        <v>2</v>
      </c>
    </row>
    <row r="116" spans="1:23" x14ac:dyDescent="0.25">
      <c r="A116">
        <v>200300210</v>
      </c>
      <c r="B116" t="s">
        <v>217</v>
      </c>
      <c r="C116">
        <v>515000</v>
      </c>
      <c r="D116">
        <v>3</v>
      </c>
      <c r="E116" t="s">
        <v>40</v>
      </c>
      <c r="F116">
        <v>2010</v>
      </c>
      <c r="G116">
        <v>7200</v>
      </c>
      <c r="H116">
        <v>2</v>
      </c>
      <c r="I116">
        <v>0</v>
      </c>
      <c r="J116">
        <v>0</v>
      </c>
      <c r="K116">
        <v>3</v>
      </c>
      <c r="L116">
        <v>8</v>
      </c>
      <c r="M116">
        <v>2010</v>
      </c>
      <c r="N116">
        <v>0</v>
      </c>
      <c r="O116">
        <v>1994</v>
      </c>
      <c r="P116">
        <v>0</v>
      </c>
      <c r="Q116">
        <v>98028</v>
      </c>
      <c r="R116" t="s">
        <v>219</v>
      </c>
      <c r="S116">
        <v>-122223</v>
      </c>
      <c r="T116">
        <v>1970</v>
      </c>
      <c r="U116">
        <v>7202</v>
      </c>
      <c r="V116" s="2">
        <f t="shared" si="3"/>
        <v>256.21890547263683</v>
      </c>
      <c r="W116" s="1">
        <f t="shared" ca="1" si="2"/>
        <v>2</v>
      </c>
    </row>
    <row r="117" spans="1:23" x14ac:dyDescent="0.25">
      <c r="A117">
        <v>3649100304</v>
      </c>
      <c r="B117" t="s">
        <v>158</v>
      </c>
      <c r="C117">
        <v>400000</v>
      </c>
      <c r="D117">
        <v>3</v>
      </c>
      <c r="E117" t="s">
        <v>27</v>
      </c>
      <c r="F117">
        <v>1740</v>
      </c>
      <c r="G117">
        <v>11040</v>
      </c>
      <c r="H117">
        <v>2</v>
      </c>
      <c r="I117">
        <v>0</v>
      </c>
      <c r="J117">
        <v>0</v>
      </c>
      <c r="K117">
        <v>3</v>
      </c>
      <c r="L117">
        <v>8</v>
      </c>
      <c r="M117">
        <v>1740</v>
      </c>
      <c r="N117">
        <v>0</v>
      </c>
      <c r="O117">
        <v>1980</v>
      </c>
      <c r="P117">
        <v>0</v>
      </c>
      <c r="Q117">
        <v>98028</v>
      </c>
      <c r="R117" t="s">
        <v>220</v>
      </c>
      <c r="S117">
        <v>-122242</v>
      </c>
      <c r="T117">
        <v>1720</v>
      </c>
      <c r="U117">
        <v>11778</v>
      </c>
      <c r="V117" s="2">
        <f t="shared" si="3"/>
        <v>229.88505747126436</v>
      </c>
      <c r="W117" s="1">
        <f t="shared" ca="1" si="2"/>
        <v>1</v>
      </c>
    </row>
    <row r="118" spans="1:23" x14ac:dyDescent="0.25">
      <c r="A118">
        <v>3815500035</v>
      </c>
      <c r="B118" t="s">
        <v>39</v>
      </c>
      <c r="C118">
        <v>385000</v>
      </c>
      <c r="D118">
        <v>3</v>
      </c>
      <c r="E118" t="s">
        <v>24</v>
      </c>
      <c r="F118">
        <v>1490</v>
      </c>
      <c r="G118">
        <v>9630</v>
      </c>
      <c r="H118">
        <v>1</v>
      </c>
      <c r="I118">
        <v>0</v>
      </c>
      <c r="J118">
        <v>0</v>
      </c>
      <c r="K118">
        <v>4</v>
      </c>
      <c r="L118">
        <v>8</v>
      </c>
      <c r="M118">
        <v>1490</v>
      </c>
      <c r="N118">
        <v>0</v>
      </c>
      <c r="O118">
        <v>1959</v>
      </c>
      <c r="P118">
        <v>0</v>
      </c>
      <c r="Q118">
        <v>98028</v>
      </c>
      <c r="R118" t="s">
        <v>79</v>
      </c>
      <c r="S118">
        <v>-122256</v>
      </c>
      <c r="T118">
        <v>1960</v>
      </c>
      <c r="U118">
        <v>10469</v>
      </c>
      <c r="V118" s="2">
        <f t="shared" si="3"/>
        <v>258.38926174496646</v>
      </c>
      <c r="W118" s="1">
        <f t="shared" ca="1" si="2"/>
        <v>2</v>
      </c>
    </row>
    <row r="119" spans="1:23" x14ac:dyDescent="0.25">
      <c r="A119">
        <v>293720180</v>
      </c>
      <c r="B119" t="s">
        <v>221</v>
      </c>
      <c r="C119">
        <v>415000</v>
      </c>
      <c r="D119">
        <v>3</v>
      </c>
      <c r="E119" t="s">
        <v>40</v>
      </c>
      <c r="F119">
        <v>1980</v>
      </c>
      <c r="G119">
        <v>4274</v>
      </c>
      <c r="H119">
        <v>2</v>
      </c>
      <c r="I119">
        <v>0</v>
      </c>
      <c r="J119">
        <v>0</v>
      </c>
      <c r="K119">
        <v>3</v>
      </c>
      <c r="L119">
        <v>7</v>
      </c>
      <c r="M119">
        <v>1980</v>
      </c>
      <c r="N119">
        <v>0</v>
      </c>
      <c r="O119">
        <v>2003</v>
      </c>
      <c r="P119">
        <v>0</v>
      </c>
      <c r="Q119">
        <v>98028</v>
      </c>
      <c r="R119" t="s">
        <v>53</v>
      </c>
      <c r="S119">
        <v>-122239</v>
      </c>
      <c r="T119">
        <v>2000</v>
      </c>
      <c r="U119">
        <v>4394</v>
      </c>
      <c r="V119" s="2">
        <f t="shared" si="3"/>
        <v>209.59595959595958</v>
      </c>
      <c r="W119" s="1">
        <f t="shared" ca="1" si="2"/>
        <v>1</v>
      </c>
    </row>
    <row r="120" spans="1:23" x14ac:dyDescent="0.25">
      <c r="A120">
        <v>114100155</v>
      </c>
      <c r="B120" t="s">
        <v>222</v>
      </c>
      <c r="C120">
        <v>355000</v>
      </c>
      <c r="D120">
        <v>2</v>
      </c>
      <c r="E120" t="s">
        <v>27</v>
      </c>
      <c r="F120">
        <v>1330</v>
      </c>
      <c r="G120">
        <v>10838</v>
      </c>
      <c r="H120">
        <v>2</v>
      </c>
      <c r="I120">
        <v>0</v>
      </c>
      <c r="J120">
        <v>0</v>
      </c>
      <c r="K120">
        <v>3</v>
      </c>
      <c r="L120">
        <v>8</v>
      </c>
      <c r="M120">
        <v>1330</v>
      </c>
      <c r="N120">
        <v>0</v>
      </c>
      <c r="O120">
        <v>1985</v>
      </c>
      <c r="P120">
        <v>0</v>
      </c>
      <c r="Q120">
        <v>98028</v>
      </c>
      <c r="R120" t="s">
        <v>28</v>
      </c>
      <c r="S120">
        <v>-122241</v>
      </c>
      <c r="T120">
        <v>1390</v>
      </c>
      <c r="U120">
        <v>10310</v>
      </c>
      <c r="V120" s="2">
        <f t="shared" si="3"/>
        <v>266.91729323308272</v>
      </c>
      <c r="W120" s="1">
        <f t="shared" ca="1" si="2"/>
        <v>2</v>
      </c>
    </row>
    <row r="121" spans="1:23" x14ac:dyDescent="0.25">
      <c r="A121">
        <v>8833510230</v>
      </c>
      <c r="B121" t="s">
        <v>166</v>
      </c>
      <c r="C121">
        <v>603500</v>
      </c>
      <c r="D121">
        <v>4</v>
      </c>
      <c r="E121" t="s">
        <v>40</v>
      </c>
      <c r="F121">
        <v>4060</v>
      </c>
      <c r="G121">
        <v>9734</v>
      </c>
      <c r="H121">
        <v>1</v>
      </c>
      <c r="I121">
        <v>0</v>
      </c>
      <c r="J121">
        <v>4</v>
      </c>
      <c r="K121">
        <v>3</v>
      </c>
      <c r="L121">
        <v>9</v>
      </c>
      <c r="M121">
        <v>2150</v>
      </c>
      <c r="N121">
        <v>1910</v>
      </c>
      <c r="O121">
        <v>1977</v>
      </c>
      <c r="P121">
        <v>0</v>
      </c>
      <c r="Q121">
        <v>98028</v>
      </c>
      <c r="R121" t="s">
        <v>223</v>
      </c>
      <c r="S121">
        <v>-122254</v>
      </c>
      <c r="T121">
        <v>2750</v>
      </c>
      <c r="U121">
        <v>10370</v>
      </c>
      <c r="V121" s="2">
        <f t="shared" si="3"/>
        <v>148.64532019704433</v>
      </c>
      <c r="W121" s="1">
        <f t="shared" ca="1" si="2"/>
        <v>0</v>
      </c>
    </row>
    <row r="122" spans="1:23" x14ac:dyDescent="0.25">
      <c r="A122">
        <v>3578600201</v>
      </c>
      <c r="B122" t="s">
        <v>224</v>
      </c>
      <c r="C122">
        <v>650000</v>
      </c>
      <c r="D122">
        <v>4</v>
      </c>
      <c r="E122" t="s">
        <v>40</v>
      </c>
      <c r="F122">
        <v>2860</v>
      </c>
      <c r="G122">
        <v>5576</v>
      </c>
      <c r="H122">
        <v>2</v>
      </c>
      <c r="I122">
        <v>0</v>
      </c>
      <c r="J122">
        <v>0</v>
      </c>
      <c r="K122">
        <v>3</v>
      </c>
      <c r="L122">
        <v>8</v>
      </c>
      <c r="M122">
        <v>2860</v>
      </c>
      <c r="N122">
        <v>0</v>
      </c>
      <c r="O122">
        <v>2004</v>
      </c>
      <c r="P122">
        <v>0</v>
      </c>
      <c r="Q122">
        <v>98028</v>
      </c>
      <c r="R122">
        <v>47745</v>
      </c>
      <c r="S122">
        <v>-122224</v>
      </c>
      <c r="T122">
        <v>2290</v>
      </c>
      <c r="U122">
        <v>10667</v>
      </c>
      <c r="V122" s="2">
        <f t="shared" si="3"/>
        <v>227.27272727272728</v>
      </c>
      <c r="W122" s="1">
        <f t="shared" ca="1" si="2"/>
        <v>1</v>
      </c>
    </row>
    <row r="123" spans="1:23" x14ac:dyDescent="0.25">
      <c r="A123">
        <v>114100304</v>
      </c>
      <c r="B123" t="s">
        <v>225</v>
      </c>
      <c r="C123">
        <v>515000</v>
      </c>
      <c r="D123">
        <v>4</v>
      </c>
      <c r="E123" t="s">
        <v>40</v>
      </c>
      <c r="F123">
        <v>2800</v>
      </c>
      <c r="G123">
        <v>21370</v>
      </c>
      <c r="H123">
        <v>2</v>
      </c>
      <c r="I123">
        <v>0</v>
      </c>
      <c r="J123">
        <v>0</v>
      </c>
      <c r="K123">
        <v>3</v>
      </c>
      <c r="L123">
        <v>8</v>
      </c>
      <c r="M123">
        <v>2800</v>
      </c>
      <c r="N123">
        <v>0</v>
      </c>
      <c r="O123">
        <v>2003</v>
      </c>
      <c r="P123">
        <v>0</v>
      </c>
      <c r="Q123">
        <v>98028</v>
      </c>
      <c r="R123">
        <v>47776</v>
      </c>
      <c r="S123">
        <v>-122246</v>
      </c>
      <c r="T123">
        <v>1880</v>
      </c>
      <c r="U123">
        <v>9336</v>
      </c>
      <c r="V123" s="2">
        <f t="shared" si="3"/>
        <v>183.92857142857142</v>
      </c>
      <c r="W123" s="1">
        <f t="shared" ca="1" si="2"/>
        <v>0</v>
      </c>
    </row>
    <row r="124" spans="1:23" x14ac:dyDescent="0.25">
      <c r="A124">
        <v>2570500230</v>
      </c>
      <c r="B124" t="s">
        <v>26</v>
      </c>
      <c r="C124">
        <v>400000</v>
      </c>
      <c r="D124">
        <v>5</v>
      </c>
      <c r="E124">
        <v>2</v>
      </c>
      <c r="F124">
        <v>1930</v>
      </c>
      <c r="G124">
        <v>9747</v>
      </c>
      <c r="H124">
        <v>1</v>
      </c>
      <c r="I124">
        <v>0</v>
      </c>
      <c r="J124">
        <v>0</v>
      </c>
      <c r="K124">
        <v>4</v>
      </c>
      <c r="L124">
        <v>7</v>
      </c>
      <c r="M124">
        <v>1020</v>
      </c>
      <c r="N124">
        <v>910</v>
      </c>
      <c r="O124">
        <v>1962</v>
      </c>
      <c r="P124">
        <v>0</v>
      </c>
      <c r="Q124">
        <v>98028</v>
      </c>
      <c r="R124" t="s">
        <v>226</v>
      </c>
      <c r="S124">
        <v>-122235</v>
      </c>
      <c r="T124">
        <v>2040</v>
      </c>
      <c r="U124">
        <v>9370</v>
      </c>
      <c r="V124" s="2">
        <f t="shared" si="3"/>
        <v>207.25388601036269</v>
      </c>
      <c r="W124" s="1">
        <f t="shared" ca="1" si="2"/>
        <v>1</v>
      </c>
    </row>
    <row r="125" spans="1:23" x14ac:dyDescent="0.25">
      <c r="A125">
        <v>3649100276</v>
      </c>
      <c r="B125" t="s">
        <v>227</v>
      </c>
      <c r="C125">
        <v>368000</v>
      </c>
      <c r="D125">
        <v>3</v>
      </c>
      <c r="E125" t="s">
        <v>55</v>
      </c>
      <c r="F125">
        <v>1710</v>
      </c>
      <c r="G125">
        <v>10800</v>
      </c>
      <c r="H125">
        <v>1</v>
      </c>
      <c r="I125">
        <v>0</v>
      </c>
      <c r="J125">
        <v>0</v>
      </c>
      <c r="K125">
        <v>4</v>
      </c>
      <c r="L125">
        <v>7</v>
      </c>
      <c r="M125">
        <v>1710</v>
      </c>
      <c r="N125">
        <v>0</v>
      </c>
      <c r="O125">
        <v>1958</v>
      </c>
      <c r="P125">
        <v>0</v>
      </c>
      <c r="Q125">
        <v>98028</v>
      </c>
      <c r="R125" t="s">
        <v>228</v>
      </c>
      <c r="S125">
        <v>-122241</v>
      </c>
      <c r="T125">
        <v>1890</v>
      </c>
      <c r="U125">
        <v>10800</v>
      </c>
      <c r="V125" s="2">
        <f t="shared" si="3"/>
        <v>215.20467836257311</v>
      </c>
      <c r="W125" s="1">
        <f t="shared" ca="1" si="2"/>
        <v>1</v>
      </c>
    </row>
    <row r="126" spans="1:23" x14ac:dyDescent="0.25">
      <c r="A126">
        <v>3649100264</v>
      </c>
      <c r="B126" t="s">
        <v>229</v>
      </c>
      <c r="C126">
        <v>405000</v>
      </c>
      <c r="D126">
        <v>3</v>
      </c>
      <c r="E126">
        <v>2</v>
      </c>
      <c r="F126">
        <v>1740</v>
      </c>
      <c r="G126">
        <v>18000</v>
      </c>
      <c r="H126">
        <v>1</v>
      </c>
      <c r="I126">
        <v>0</v>
      </c>
      <c r="J126">
        <v>0</v>
      </c>
      <c r="K126">
        <v>3</v>
      </c>
      <c r="L126">
        <v>7</v>
      </c>
      <c r="M126">
        <v>1230</v>
      </c>
      <c r="N126">
        <v>510</v>
      </c>
      <c r="O126">
        <v>1989</v>
      </c>
      <c r="P126">
        <v>0</v>
      </c>
      <c r="Q126">
        <v>98028</v>
      </c>
      <c r="R126" t="s">
        <v>230</v>
      </c>
      <c r="S126">
        <v>-122242</v>
      </c>
      <c r="T126">
        <v>1740</v>
      </c>
      <c r="U126">
        <v>11250</v>
      </c>
      <c r="V126" s="2">
        <f t="shared" si="3"/>
        <v>232.75862068965517</v>
      </c>
      <c r="W126" s="1">
        <f t="shared" ca="1" si="2"/>
        <v>1</v>
      </c>
    </row>
    <row r="127" spans="1:23" x14ac:dyDescent="0.25">
      <c r="A127">
        <v>1126049095</v>
      </c>
      <c r="B127" t="s">
        <v>231</v>
      </c>
      <c r="C127">
        <v>450000</v>
      </c>
      <c r="D127">
        <v>3</v>
      </c>
      <c r="E127" t="s">
        <v>40</v>
      </c>
      <c r="F127">
        <v>2820</v>
      </c>
      <c r="G127">
        <v>10208</v>
      </c>
      <c r="H127">
        <v>1</v>
      </c>
      <c r="I127">
        <v>0</v>
      </c>
      <c r="J127">
        <v>1</v>
      </c>
      <c r="K127">
        <v>4</v>
      </c>
      <c r="L127">
        <v>8</v>
      </c>
      <c r="M127">
        <v>1410</v>
      </c>
      <c r="N127">
        <v>1410</v>
      </c>
      <c r="O127">
        <v>1954</v>
      </c>
      <c r="P127">
        <v>0</v>
      </c>
      <c r="Q127">
        <v>98028</v>
      </c>
      <c r="R127" t="s">
        <v>232</v>
      </c>
      <c r="S127" t="s">
        <v>88</v>
      </c>
      <c r="T127">
        <v>1540</v>
      </c>
      <c r="U127">
        <v>10684</v>
      </c>
      <c r="V127" s="2">
        <f t="shared" si="3"/>
        <v>159.57446808510639</v>
      </c>
      <c r="W127" s="1">
        <f t="shared" ca="1" si="2"/>
        <v>0</v>
      </c>
    </row>
    <row r="128" spans="1:23" x14ac:dyDescent="0.25">
      <c r="A128">
        <v>126049100</v>
      </c>
      <c r="B128" t="s">
        <v>233</v>
      </c>
      <c r="C128">
        <v>398000</v>
      </c>
      <c r="D128">
        <v>3</v>
      </c>
      <c r="E128" t="s">
        <v>55</v>
      </c>
      <c r="F128">
        <v>1830</v>
      </c>
      <c r="G128">
        <v>27468</v>
      </c>
      <c r="H128">
        <v>1</v>
      </c>
      <c r="I128">
        <v>0</v>
      </c>
      <c r="J128">
        <v>0</v>
      </c>
      <c r="K128">
        <v>3</v>
      </c>
      <c r="L128">
        <v>7</v>
      </c>
      <c r="M128">
        <v>1830</v>
      </c>
      <c r="N128">
        <v>0</v>
      </c>
      <c r="O128">
        <v>1954</v>
      </c>
      <c r="P128">
        <v>0</v>
      </c>
      <c r="Q128">
        <v>98028</v>
      </c>
      <c r="R128" t="s">
        <v>234</v>
      </c>
      <c r="S128">
        <v>-122233</v>
      </c>
      <c r="T128">
        <v>1860</v>
      </c>
      <c r="U128">
        <v>10180</v>
      </c>
      <c r="V128" s="2">
        <f t="shared" si="3"/>
        <v>217.4863387978142</v>
      </c>
      <c r="W128" s="1">
        <f t="shared" ca="1" si="2"/>
        <v>1</v>
      </c>
    </row>
    <row r="129" spans="1:23" x14ac:dyDescent="0.25">
      <c r="A129">
        <v>9406500530</v>
      </c>
      <c r="B129" t="s">
        <v>49</v>
      </c>
      <c r="C129">
        <v>249000</v>
      </c>
      <c r="D129">
        <v>2</v>
      </c>
      <c r="E129">
        <v>2</v>
      </c>
      <c r="F129">
        <v>1090</v>
      </c>
      <c r="G129">
        <v>1357</v>
      </c>
      <c r="H129">
        <v>2</v>
      </c>
      <c r="I129">
        <v>0</v>
      </c>
      <c r="J129">
        <v>0</v>
      </c>
      <c r="K129">
        <v>3</v>
      </c>
      <c r="L129">
        <v>7</v>
      </c>
      <c r="M129">
        <v>1090</v>
      </c>
      <c r="N129">
        <v>0</v>
      </c>
      <c r="O129">
        <v>1990</v>
      </c>
      <c r="P129">
        <v>0</v>
      </c>
      <c r="Q129">
        <v>98028</v>
      </c>
      <c r="R129" t="s">
        <v>235</v>
      </c>
      <c r="S129">
        <v>-122244</v>
      </c>
      <c r="T129">
        <v>1078</v>
      </c>
      <c r="U129">
        <v>1318</v>
      </c>
      <c r="V129" s="2">
        <f t="shared" si="3"/>
        <v>228.44036697247705</v>
      </c>
      <c r="W129" s="1">
        <f t="shared" ca="1" si="2"/>
        <v>1</v>
      </c>
    </row>
    <row r="130" spans="1:23" x14ac:dyDescent="0.25">
      <c r="A130">
        <v>3649100674</v>
      </c>
      <c r="B130" t="s">
        <v>35</v>
      </c>
      <c r="C130">
        <v>535000</v>
      </c>
      <c r="D130">
        <v>3</v>
      </c>
      <c r="E130" t="s">
        <v>40</v>
      </c>
      <c r="F130">
        <v>2390</v>
      </c>
      <c r="G130">
        <v>6263</v>
      </c>
      <c r="H130">
        <v>2</v>
      </c>
      <c r="I130">
        <v>0</v>
      </c>
      <c r="J130">
        <v>0</v>
      </c>
      <c r="K130">
        <v>3</v>
      </c>
      <c r="L130">
        <v>9</v>
      </c>
      <c r="M130">
        <v>2390</v>
      </c>
      <c r="N130">
        <v>0</v>
      </c>
      <c r="O130">
        <v>2003</v>
      </c>
      <c r="P130">
        <v>0</v>
      </c>
      <c r="Q130">
        <v>98028</v>
      </c>
      <c r="R130" t="s">
        <v>22</v>
      </c>
      <c r="S130">
        <v>-122248</v>
      </c>
      <c r="T130">
        <v>2390</v>
      </c>
      <c r="U130">
        <v>11761</v>
      </c>
      <c r="V130" s="2">
        <f t="shared" si="3"/>
        <v>223.84937238493723</v>
      </c>
      <c r="W130" s="1">
        <f t="shared" ref="W130:W193" ca="1" si="4">IF(V130&lt;=0.9*$V$276,0,IF(V130&gt;=1.1*$V$276,2,1))</f>
        <v>1</v>
      </c>
    </row>
    <row r="131" spans="1:23" x14ac:dyDescent="0.25">
      <c r="A131">
        <v>3649100676</v>
      </c>
      <c r="B131" t="s">
        <v>236</v>
      </c>
      <c r="C131">
        <v>570000</v>
      </c>
      <c r="D131">
        <v>4</v>
      </c>
      <c r="E131" t="s">
        <v>40</v>
      </c>
      <c r="F131">
        <v>2590</v>
      </c>
      <c r="G131">
        <v>7910</v>
      </c>
      <c r="H131">
        <v>2</v>
      </c>
      <c r="I131">
        <v>0</v>
      </c>
      <c r="J131">
        <v>0</v>
      </c>
      <c r="K131">
        <v>3</v>
      </c>
      <c r="L131">
        <v>9</v>
      </c>
      <c r="M131">
        <v>2590</v>
      </c>
      <c r="N131">
        <v>0</v>
      </c>
      <c r="O131">
        <v>2003</v>
      </c>
      <c r="P131">
        <v>0</v>
      </c>
      <c r="Q131">
        <v>98028</v>
      </c>
      <c r="R131" t="s">
        <v>237</v>
      </c>
      <c r="S131">
        <v>-122248</v>
      </c>
      <c r="T131">
        <v>2110</v>
      </c>
      <c r="U131">
        <v>11761</v>
      </c>
      <c r="V131" s="2">
        <f t="shared" ref="V131:V194" si="5">C131/F131</f>
        <v>220.07722007722009</v>
      </c>
      <c r="W131" s="1">
        <f t="shared" ca="1" si="4"/>
        <v>1</v>
      </c>
    </row>
    <row r="132" spans="1:23" x14ac:dyDescent="0.25">
      <c r="A132">
        <v>5631500866</v>
      </c>
      <c r="B132" t="s">
        <v>135</v>
      </c>
      <c r="C132">
        <v>563000</v>
      </c>
      <c r="D132">
        <v>4</v>
      </c>
      <c r="E132">
        <v>3</v>
      </c>
      <c r="F132">
        <v>3100</v>
      </c>
      <c r="G132">
        <v>15480</v>
      </c>
      <c r="H132">
        <v>2</v>
      </c>
      <c r="I132">
        <v>0</v>
      </c>
      <c r="J132">
        <v>0</v>
      </c>
      <c r="K132">
        <v>3</v>
      </c>
      <c r="L132">
        <v>8</v>
      </c>
      <c r="M132">
        <v>2400</v>
      </c>
      <c r="N132">
        <v>700</v>
      </c>
      <c r="O132">
        <v>1996</v>
      </c>
      <c r="P132">
        <v>0</v>
      </c>
      <c r="Q132">
        <v>98028</v>
      </c>
      <c r="R132" t="s">
        <v>48</v>
      </c>
      <c r="S132">
        <v>-122241</v>
      </c>
      <c r="T132">
        <v>2000</v>
      </c>
      <c r="U132">
        <v>42500</v>
      </c>
      <c r="V132" s="2">
        <f t="shared" si="5"/>
        <v>181.61290322580646</v>
      </c>
      <c r="W132" s="1">
        <f t="shared" ca="1" si="4"/>
        <v>0</v>
      </c>
    </row>
    <row r="133" spans="1:23" x14ac:dyDescent="0.25">
      <c r="A133">
        <v>114100763</v>
      </c>
      <c r="B133" t="s">
        <v>238</v>
      </c>
      <c r="C133">
        <v>230000</v>
      </c>
      <c r="D133">
        <v>3</v>
      </c>
      <c r="E133" t="s">
        <v>239</v>
      </c>
      <c r="F133">
        <v>1040</v>
      </c>
      <c r="G133">
        <v>15000</v>
      </c>
      <c r="H133">
        <v>1</v>
      </c>
      <c r="I133">
        <v>0</v>
      </c>
      <c r="J133">
        <v>0</v>
      </c>
      <c r="K133">
        <v>3</v>
      </c>
      <c r="L133">
        <v>6</v>
      </c>
      <c r="M133">
        <v>1040</v>
      </c>
      <c r="N133">
        <v>0</v>
      </c>
      <c r="O133">
        <v>1941</v>
      </c>
      <c r="P133">
        <v>0</v>
      </c>
      <c r="Q133">
        <v>98028</v>
      </c>
      <c r="R133" t="s">
        <v>240</v>
      </c>
      <c r="S133">
        <v>-122234</v>
      </c>
      <c r="T133">
        <v>1410</v>
      </c>
      <c r="U133">
        <v>19000</v>
      </c>
      <c r="V133" s="2">
        <f t="shared" si="5"/>
        <v>221.15384615384616</v>
      </c>
      <c r="W133" s="1">
        <f t="shared" ca="1" si="4"/>
        <v>1</v>
      </c>
    </row>
    <row r="134" spans="1:23" x14ac:dyDescent="0.25">
      <c r="A134">
        <v>3578600062</v>
      </c>
      <c r="B134" t="s">
        <v>241</v>
      </c>
      <c r="C134">
        <v>270000</v>
      </c>
      <c r="D134">
        <v>3</v>
      </c>
      <c r="E134">
        <v>1</v>
      </c>
      <c r="F134">
        <v>1830</v>
      </c>
      <c r="G134">
        <v>8209</v>
      </c>
      <c r="H134">
        <v>1</v>
      </c>
      <c r="I134">
        <v>0</v>
      </c>
      <c r="J134">
        <v>0</v>
      </c>
      <c r="K134">
        <v>3</v>
      </c>
      <c r="L134">
        <v>7</v>
      </c>
      <c r="M134">
        <v>1830</v>
      </c>
      <c r="N134">
        <v>0</v>
      </c>
      <c r="O134">
        <v>1942</v>
      </c>
      <c r="P134">
        <v>0</v>
      </c>
      <c r="Q134">
        <v>98028</v>
      </c>
      <c r="R134" t="s">
        <v>242</v>
      </c>
      <c r="S134">
        <v>-122228</v>
      </c>
      <c r="T134">
        <v>2150</v>
      </c>
      <c r="U134">
        <v>12000</v>
      </c>
      <c r="V134" s="2">
        <f t="shared" si="5"/>
        <v>147.54098360655738</v>
      </c>
      <c r="W134" s="1">
        <f t="shared" ca="1" si="4"/>
        <v>0</v>
      </c>
    </row>
    <row r="135" spans="1:23" x14ac:dyDescent="0.25">
      <c r="A135">
        <v>3574750150</v>
      </c>
      <c r="B135" t="s">
        <v>137</v>
      </c>
      <c r="C135">
        <v>511000</v>
      </c>
      <c r="D135">
        <v>3</v>
      </c>
      <c r="E135" t="s">
        <v>40</v>
      </c>
      <c r="F135">
        <v>1820</v>
      </c>
      <c r="G135">
        <v>4883</v>
      </c>
      <c r="H135">
        <v>2</v>
      </c>
      <c r="I135">
        <v>0</v>
      </c>
      <c r="J135">
        <v>0</v>
      </c>
      <c r="K135">
        <v>3</v>
      </c>
      <c r="L135">
        <v>9</v>
      </c>
      <c r="M135">
        <v>1820</v>
      </c>
      <c r="N135">
        <v>0</v>
      </c>
      <c r="O135">
        <v>2005</v>
      </c>
      <c r="P135">
        <v>0</v>
      </c>
      <c r="Q135">
        <v>98028</v>
      </c>
      <c r="R135" t="s">
        <v>243</v>
      </c>
      <c r="S135">
        <v>-122224</v>
      </c>
      <c r="T135">
        <v>2720</v>
      </c>
      <c r="U135">
        <v>5002</v>
      </c>
      <c r="V135" s="2">
        <f t="shared" si="5"/>
        <v>280.76923076923077</v>
      </c>
      <c r="W135" s="1">
        <f t="shared" ca="1" si="4"/>
        <v>2</v>
      </c>
    </row>
    <row r="136" spans="1:23" x14ac:dyDescent="0.25">
      <c r="A136">
        <v>5634500234</v>
      </c>
      <c r="B136" t="s">
        <v>244</v>
      </c>
      <c r="C136">
        <v>554990</v>
      </c>
      <c r="D136">
        <v>3</v>
      </c>
      <c r="E136" t="s">
        <v>40</v>
      </c>
      <c r="F136">
        <v>2100</v>
      </c>
      <c r="G136">
        <v>6092</v>
      </c>
      <c r="H136">
        <v>2</v>
      </c>
      <c r="I136">
        <v>0</v>
      </c>
      <c r="J136">
        <v>0</v>
      </c>
      <c r="K136">
        <v>3</v>
      </c>
      <c r="L136">
        <v>8</v>
      </c>
      <c r="M136">
        <v>2100</v>
      </c>
      <c r="N136">
        <v>0</v>
      </c>
      <c r="O136">
        <v>2013</v>
      </c>
      <c r="P136">
        <v>0</v>
      </c>
      <c r="Q136">
        <v>98028</v>
      </c>
      <c r="R136" t="s">
        <v>245</v>
      </c>
      <c r="S136">
        <v>-122239</v>
      </c>
      <c r="T136">
        <v>2250</v>
      </c>
      <c r="U136">
        <v>8592</v>
      </c>
      <c r="V136" s="2">
        <f t="shared" si="5"/>
        <v>264.28095238095239</v>
      </c>
      <c r="W136" s="1">
        <f t="shared" ca="1" si="4"/>
        <v>2</v>
      </c>
    </row>
    <row r="137" spans="1:23" x14ac:dyDescent="0.25">
      <c r="A137">
        <v>3583300075</v>
      </c>
      <c r="B137" t="s">
        <v>246</v>
      </c>
      <c r="C137">
        <v>599950</v>
      </c>
      <c r="D137">
        <v>5</v>
      </c>
      <c r="E137" t="s">
        <v>27</v>
      </c>
      <c r="F137">
        <v>2680</v>
      </c>
      <c r="G137">
        <v>13292</v>
      </c>
      <c r="H137">
        <v>1</v>
      </c>
      <c r="I137">
        <v>0</v>
      </c>
      <c r="J137">
        <v>0</v>
      </c>
      <c r="K137">
        <v>3</v>
      </c>
      <c r="L137">
        <v>8</v>
      </c>
      <c r="M137">
        <v>1340</v>
      </c>
      <c r="N137">
        <v>1340</v>
      </c>
      <c r="O137">
        <v>1976</v>
      </c>
      <c r="P137">
        <v>0</v>
      </c>
      <c r="Q137">
        <v>98028</v>
      </c>
      <c r="R137" t="s">
        <v>191</v>
      </c>
      <c r="S137">
        <v>-122257</v>
      </c>
      <c r="T137">
        <v>2220</v>
      </c>
      <c r="U137">
        <v>13181</v>
      </c>
      <c r="V137" s="2">
        <f t="shared" si="5"/>
        <v>223.86194029850745</v>
      </c>
      <c r="W137" s="1">
        <f t="shared" ca="1" si="4"/>
        <v>1</v>
      </c>
    </row>
    <row r="138" spans="1:23" x14ac:dyDescent="0.25">
      <c r="A138">
        <v>6178930340</v>
      </c>
      <c r="B138" t="s">
        <v>209</v>
      </c>
      <c r="C138">
        <v>480000</v>
      </c>
      <c r="D138">
        <v>4</v>
      </c>
      <c r="E138">
        <v>3</v>
      </c>
      <c r="F138">
        <v>2440</v>
      </c>
      <c r="G138">
        <v>9664</v>
      </c>
      <c r="H138">
        <v>2</v>
      </c>
      <c r="I138">
        <v>0</v>
      </c>
      <c r="J138">
        <v>0</v>
      </c>
      <c r="K138">
        <v>3</v>
      </c>
      <c r="L138">
        <v>8</v>
      </c>
      <c r="M138">
        <v>1890</v>
      </c>
      <c r="N138">
        <v>550</v>
      </c>
      <c r="O138">
        <v>1981</v>
      </c>
      <c r="P138">
        <v>0</v>
      </c>
      <c r="Q138">
        <v>98028</v>
      </c>
      <c r="R138" t="s">
        <v>247</v>
      </c>
      <c r="S138">
        <v>-122253</v>
      </c>
      <c r="T138">
        <v>2380</v>
      </c>
      <c r="U138">
        <v>9609</v>
      </c>
      <c r="V138" s="2">
        <f t="shared" si="5"/>
        <v>196.72131147540983</v>
      </c>
      <c r="W138" s="1">
        <f t="shared" ca="1" si="4"/>
        <v>0</v>
      </c>
    </row>
    <row r="139" spans="1:23" x14ac:dyDescent="0.25">
      <c r="A139">
        <v>1357300240</v>
      </c>
      <c r="B139" t="s">
        <v>248</v>
      </c>
      <c r="C139">
        <v>333500</v>
      </c>
      <c r="D139">
        <v>3</v>
      </c>
      <c r="E139" t="s">
        <v>55</v>
      </c>
      <c r="F139">
        <v>1320</v>
      </c>
      <c r="G139">
        <v>7200</v>
      </c>
      <c r="H139">
        <v>1</v>
      </c>
      <c r="I139">
        <v>0</v>
      </c>
      <c r="J139">
        <v>0</v>
      </c>
      <c r="K139">
        <v>4</v>
      </c>
      <c r="L139">
        <v>7</v>
      </c>
      <c r="M139">
        <v>1320</v>
      </c>
      <c r="N139">
        <v>0</v>
      </c>
      <c r="O139">
        <v>1977</v>
      </c>
      <c r="P139">
        <v>0</v>
      </c>
      <c r="Q139">
        <v>98028</v>
      </c>
      <c r="R139" t="s">
        <v>249</v>
      </c>
      <c r="S139">
        <v>-122237</v>
      </c>
      <c r="T139">
        <v>1750</v>
      </c>
      <c r="U139">
        <v>7260</v>
      </c>
      <c r="V139" s="2">
        <f t="shared" si="5"/>
        <v>252.65151515151516</v>
      </c>
      <c r="W139" s="1">
        <f t="shared" ca="1" si="4"/>
        <v>2</v>
      </c>
    </row>
    <row r="140" spans="1:23" x14ac:dyDescent="0.25">
      <c r="A140">
        <v>8832900135</v>
      </c>
      <c r="B140" t="s">
        <v>250</v>
      </c>
      <c r="C140">
        <v>769000</v>
      </c>
      <c r="D140">
        <v>5</v>
      </c>
      <c r="E140" t="s">
        <v>27</v>
      </c>
      <c r="F140">
        <v>3320</v>
      </c>
      <c r="G140">
        <v>13138</v>
      </c>
      <c r="H140">
        <v>1</v>
      </c>
      <c r="I140">
        <v>0</v>
      </c>
      <c r="J140">
        <v>2</v>
      </c>
      <c r="K140">
        <v>4</v>
      </c>
      <c r="L140">
        <v>9</v>
      </c>
      <c r="M140">
        <v>1900</v>
      </c>
      <c r="N140">
        <v>1420</v>
      </c>
      <c r="O140">
        <v>1964</v>
      </c>
      <c r="P140">
        <v>0</v>
      </c>
      <c r="Q140">
        <v>98028</v>
      </c>
      <c r="R140">
        <v>47759</v>
      </c>
      <c r="S140">
        <v>-122269</v>
      </c>
      <c r="T140">
        <v>2820</v>
      </c>
      <c r="U140">
        <v>13138</v>
      </c>
      <c r="V140" s="2">
        <f t="shared" si="5"/>
        <v>231.62650602409639</v>
      </c>
      <c r="W140" s="1">
        <f t="shared" ca="1" si="4"/>
        <v>1</v>
      </c>
    </row>
    <row r="141" spans="1:23" x14ac:dyDescent="0.25">
      <c r="A141">
        <v>1126049105</v>
      </c>
      <c r="B141" t="s">
        <v>57</v>
      </c>
      <c r="C141">
        <v>330000</v>
      </c>
      <c r="D141">
        <v>4</v>
      </c>
      <c r="E141">
        <v>1</v>
      </c>
      <c r="F141">
        <v>1360</v>
      </c>
      <c r="G141">
        <v>13372</v>
      </c>
      <c r="H141">
        <v>1</v>
      </c>
      <c r="I141">
        <v>0</v>
      </c>
      <c r="J141">
        <v>0</v>
      </c>
      <c r="K141">
        <v>3</v>
      </c>
      <c r="L141">
        <v>7</v>
      </c>
      <c r="M141">
        <v>1360</v>
      </c>
      <c r="N141">
        <v>0</v>
      </c>
      <c r="O141">
        <v>1955</v>
      </c>
      <c r="P141">
        <v>0</v>
      </c>
      <c r="Q141">
        <v>98028</v>
      </c>
      <c r="R141" t="s">
        <v>251</v>
      </c>
      <c r="S141">
        <v>-122263</v>
      </c>
      <c r="T141">
        <v>1540</v>
      </c>
      <c r="U141">
        <v>10283</v>
      </c>
      <c r="V141" s="2">
        <f t="shared" si="5"/>
        <v>242.64705882352942</v>
      </c>
      <c r="W141" s="1">
        <f t="shared" ca="1" si="4"/>
        <v>1</v>
      </c>
    </row>
    <row r="142" spans="1:23" x14ac:dyDescent="0.25">
      <c r="A142">
        <v>3579000800</v>
      </c>
      <c r="B142" t="s">
        <v>252</v>
      </c>
      <c r="C142">
        <v>509000</v>
      </c>
      <c r="D142">
        <v>4</v>
      </c>
      <c r="E142" t="s">
        <v>40</v>
      </c>
      <c r="F142">
        <v>2600</v>
      </c>
      <c r="G142">
        <v>9355</v>
      </c>
      <c r="H142">
        <v>1</v>
      </c>
      <c r="I142">
        <v>0</v>
      </c>
      <c r="J142">
        <v>0</v>
      </c>
      <c r="K142">
        <v>3</v>
      </c>
      <c r="L142">
        <v>9</v>
      </c>
      <c r="M142">
        <v>1840</v>
      </c>
      <c r="N142">
        <v>760</v>
      </c>
      <c r="O142">
        <v>1983</v>
      </c>
      <c r="P142">
        <v>0</v>
      </c>
      <c r="Q142">
        <v>98028</v>
      </c>
      <c r="R142" t="s">
        <v>253</v>
      </c>
      <c r="S142">
        <v>-122249</v>
      </c>
      <c r="T142">
        <v>2250</v>
      </c>
      <c r="U142">
        <v>7691</v>
      </c>
      <c r="V142" s="2">
        <f t="shared" si="5"/>
        <v>195.76923076923077</v>
      </c>
      <c r="W142" s="1">
        <f t="shared" ca="1" si="4"/>
        <v>0</v>
      </c>
    </row>
    <row r="143" spans="1:23" x14ac:dyDescent="0.25">
      <c r="A143">
        <v>3577000116</v>
      </c>
      <c r="B143" t="s">
        <v>254</v>
      </c>
      <c r="C143">
        <v>680000</v>
      </c>
      <c r="D143">
        <v>4</v>
      </c>
      <c r="E143">
        <v>1</v>
      </c>
      <c r="F143">
        <v>2200</v>
      </c>
      <c r="G143">
        <v>12137</v>
      </c>
      <c r="H143">
        <v>1</v>
      </c>
      <c r="I143">
        <v>0</v>
      </c>
      <c r="J143">
        <v>4</v>
      </c>
      <c r="K143">
        <v>4</v>
      </c>
      <c r="L143">
        <v>8</v>
      </c>
      <c r="M143">
        <v>1640</v>
      </c>
      <c r="N143">
        <v>560</v>
      </c>
      <c r="O143">
        <v>1956</v>
      </c>
      <c r="P143">
        <v>0</v>
      </c>
      <c r="Q143">
        <v>98028</v>
      </c>
      <c r="R143" t="s">
        <v>60</v>
      </c>
      <c r="S143">
        <v>-122261</v>
      </c>
      <c r="T143">
        <v>3250</v>
      </c>
      <c r="U143">
        <v>17153</v>
      </c>
      <c r="V143" s="2">
        <f t="shared" si="5"/>
        <v>309.09090909090907</v>
      </c>
      <c r="W143" s="1">
        <f t="shared" ca="1" si="4"/>
        <v>2</v>
      </c>
    </row>
    <row r="144" spans="1:23" x14ac:dyDescent="0.25">
      <c r="A144">
        <v>114101505</v>
      </c>
      <c r="B144" t="s">
        <v>108</v>
      </c>
      <c r="C144">
        <v>630000</v>
      </c>
      <c r="D144">
        <v>5</v>
      </c>
      <c r="E144" t="s">
        <v>47</v>
      </c>
      <c r="F144">
        <v>4060</v>
      </c>
      <c r="G144">
        <v>8309</v>
      </c>
      <c r="H144">
        <v>2</v>
      </c>
      <c r="I144">
        <v>0</v>
      </c>
      <c r="J144">
        <v>0</v>
      </c>
      <c r="K144">
        <v>3</v>
      </c>
      <c r="L144">
        <v>9</v>
      </c>
      <c r="M144">
        <v>2960</v>
      </c>
      <c r="N144">
        <v>1100</v>
      </c>
      <c r="O144">
        <v>2001</v>
      </c>
      <c r="P144">
        <v>0</v>
      </c>
      <c r="Q144">
        <v>98028</v>
      </c>
      <c r="R144">
        <v>47757</v>
      </c>
      <c r="S144">
        <v>-122228</v>
      </c>
      <c r="T144">
        <v>1730</v>
      </c>
      <c r="U144">
        <v>11711</v>
      </c>
      <c r="V144" s="2">
        <f t="shared" si="5"/>
        <v>155.17241379310346</v>
      </c>
      <c r="W144" s="1">
        <f t="shared" ca="1" si="4"/>
        <v>0</v>
      </c>
    </row>
    <row r="145" spans="1:23" x14ac:dyDescent="0.25">
      <c r="A145">
        <v>253600160</v>
      </c>
      <c r="B145" t="s">
        <v>255</v>
      </c>
      <c r="C145">
        <v>384950</v>
      </c>
      <c r="D145">
        <v>3</v>
      </c>
      <c r="E145" t="s">
        <v>40</v>
      </c>
      <c r="F145">
        <v>1860</v>
      </c>
      <c r="G145">
        <v>3690</v>
      </c>
      <c r="H145">
        <v>2</v>
      </c>
      <c r="I145">
        <v>0</v>
      </c>
      <c r="J145">
        <v>0</v>
      </c>
      <c r="K145">
        <v>3</v>
      </c>
      <c r="L145">
        <v>7</v>
      </c>
      <c r="M145">
        <v>1860</v>
      </c>
      <c r="N145">
        <v>0</v>
      </c>
      <c r="O145">
        <v>2000</v>
      </c>
      <c r="P145">
        <v>0</v>
      </c>
      <c r="Q145">
        <v>98028</v>
      </c>
      <c r="R145">
        <v>47776</v>
      </c>
      <c r="S145">
        <v>-122239</v>
      </c>
      <c r="T145">
        <v>1870</v>
      </c>
      <c r="U145">
        <v>4394</v>
      </c>
      <c r="V145" s="2">
        <f t="shared" si="5"/>
        <v>206.96236559139786</v>
      </c>
      <c r="W145" s="1">
        <f t="shared" ca="1" si="4"/>
        <v>1</v>
      </c>
    </row>
    <row r="146" spans="1:23" x14ac:dyDescent="0.25">
      <c r="A146">
        <v>114100791</v>
      </c>
      <c r="B146" t="s">
        <v>256</v>
      </c>
      <c r="C146">
        <v>250000</v>
      </c>
      <c r="D146">
        <v>3</v>
      </c>
      <c r="E146" t="s">
        <v>24</v>
      </c>
      <c r="F146">
        <v>1170</v>
      </c>
      <c r="G146">
        <v>9848</v>
      </c>
      <c r="H146">
        <v>1</v>
      </c>
      <c r="I146">
        <v>0</v>
      </c>
      <c r="J146">
        <v>0</v>
      </c>
      <c r="K146">
        <v>3</v>
      </c>
      <c r="L146">
        <v>7</v>
      </c>
      <c r="M146">
        <v>1170</v>
      </c>
      <c r="N146">
        <v>0</v>
      </c>
      <c r="O146">
        <v>1963</v>
      </c>
      <c r="P146">
        <v>0</v>
      </c>
      <c r="Q146">
        <v>98028</v>
      </c>
      <c r="R146" t="s">
        <v>182</v>
      </c>
      <c r="S146">
        <v>-122234</v>
      </c>
      <c r="T146">
        <v>2220</v>
      </c>
      <c r="U146">
        <v>5542</v>
      </c>
      <c r="V146" s="2">
        <f t="shared" si="5"/>
        <v>213.67521367521368</v>
      </c>
      <c r="W146" s="1">
        <f t="shared" ca="1" si="4"/>
        <v>1</v>
      </c>
    </row>
    <row r="147" spans="1:23" x14ac:dyDescent="0.25">
      <c r="A147">
        <v>9406500350</v>
      </c>
      <c r="B147" t="s">
        <v>257</v>
      </c>
      <c r="C147">
        <v>207000</v>
      </c>
      <c r="D147">
        <v>2</v>
      </c>
      <c r="E147" t="s">
        <v>24</v>
      </c>
      <c r="F147">
        <v>1068</v>
      </c>
      <c r="G147">
        <v>1158</v>
      </c>
      <c r="H147">
        <v>2</v>
      </c>
      <c r="I147">
        <v>0</v>
      </c>
      <c r="J147">
        <v>0</v>
      </c>
      <c r="K147">
        <v>3</v>
      </c>
      <c r="L147">
        <v>7</v>
      </c>
      <c r="M147">
        <v>1068</v>
      </c>
      <c r="N147">
        <v>0</v>
      </c>
      <c r="O147">
        <v>1990</v>
      </c>
      <c r="P147">
        <v>0</v>
      </c>
      <c r="Q147">
        <v>98028</v>
      </c>
      <c r="R147">
        <v>47753</v>
      </c>
      <c r="S147">
        <v>-122244</v>
      </c>
      <c r="T147">
        <v>1078</v>
      </c>
      <c r="U147">
        <v>1278</v>
      </c>
      <c r="V147" s="2">
        <f t="shared" si="5"/>
        <v>193.82022471910113</v>
      </c>
      <c r="W147" s="1">
        <f t="shared" ca="1" si="4"/>
        <v>0</v>
      </c>
    </row>
    <row r="148" spans="1:23" x14ac:dyDescent="0.25">
      <c r="A148">
        <v>6190500340</v>
      </c>
      <c r="B148" t="s">
        <v>258</v>
      </c>
      <c r="C148">
        <v>580000</v>
      </c>
      <c r="D148">
        <v>4</v>
      </c>
      <c r="E148" t="s">
        <v>40</v>
      </c>
      <c r="F148">
        <v>2840</v>
      </c>
      <c r="G148">
        <v>6268</v>
      </c>
      <c r="H148">
        <v>2</v>
      </c>
      <c r="I148">
        <v>0</v>
      </c>
      <c r="J148">
        <v>0</v>
      </c>
      <c r="K148">
        <v>3</v>
      </c>
      <c r="L148">
        <v>9</v>
      </c>
      <c r="M148">
        <v>2840</v>
      </c>
      <c r="N148">
        <v>0</v>
      </c>
      <c r="O148">
        <v>1998</v>
      </c>
      <c r="P148">
        <v>0</v>
      </c>
      <c r="Q148">
        <v>98028</v>
      </c>
      <c r="R148" t="s">
        <v>68</v>
      </c>
      <c r="S148">
        <v>-122235</v>
      </c>
      <c r="T148">
        <v>2790</v>
      </c>
      <c r="U148">
        <v>6526</v>
      </c>
      <c r="V148" s="2">
        <f t="shared" si="5"/>
        <v>204.22535211267606</v>
      </c>
      <c r="W148" s="1">
        <f t="shared" ca="1" si="4"/>
        <v>1</v>
      </c>
    </row>
    <row r="149" spans="1:23" x14ac:dyDescent="0.25">
      <c r="A149">
        <v>4140500055</v>
      </c>
      <c r="B149" t="s">
        <v>259</v>
      </c>
      <c r="C149">
        <v>560000</v>
      </c>
      <c r="D149">
        <v>4</v>
      </c>
      <c r="E149" t="s">
        <v>40</v>
      </c>
      <c r="F149">
        <v>2480</v>
      </c>
      <c r="G149">
        <v>16360</v>
      </c>
      <c r="H149">
        <v>1</v>
      </c>
      <c r="I149">
        <v>0</v>
      </c>
      <c r="J149">
        <v>0</v>
      </c>
      <c r="K149">
        <v>5</v>
      </c>
      <c r="L149">
        <v>7</v>
      </c>
      <c r="M149">
        <v>1510</v>
      </c>
      <c r="N149">
        <v>970</v>
      </c>
      <c r="O149">
        <v>1959</v>
      </c>
      <c r="P149">
        <v>0</v>
      </c>
      <c r="Q149">
        <v>98028</v>
      </c>
      <c r="R149" t="s">
        <v>260</v>
      </c>
      <c r="S149">
        <v>-122265</v>
      </c>
      <c r="T149">
        <v>1770</v>
      </c>
      <c r="U149">
        <v>15205</v>
      </c>
      <c r="V149" s="2">
        <f t="shared" si="5"/>
        <v>225.80645161290323</v>
      </c>
      <c r="W149" s="1">
        <f t="shared" ca="1" si="4"/>
        <v>1</v>
      </c>
    </row>
    <row r="150" spans="1:23" x14ac:dyDescent="0.25">
      <c r="A150">
        <v>704450070</v>
      </c>
      <c r="B150" t="s">
        <v>59</v>
      </c>
      <c r="C150">
        <v>450000</v>
      </c>
      <c r="D150">
        <v>3</v>
      </c>
      <c r="E150" t="s">
        <v>40</v>
      </c>
      <c r="F150">
        <v>1990</v>
      </c>
      <c r="G150">
        <v>12793</v>
      </c>
      <c r="H150">
        <v>2</v>
      </c>
      <c r="I150">
        <v>0</v>
      </c>
      <c r="J150">
        <v>0</v>
      </c>
      <c r="K150">
        <v>3</v>
      </c>
      <c r="L150">
        <v>8</v>
      </c>
      <c r="M150">
        <v>1990</v>
      </c>
      <c r="N150">
        <v>0</v>
      </c>
      <c r="O150">
        <v>1993</v>
      </c>
      <c r="P150">
        <v>0</v>
      </c>
      <c r="Q150">
        <v>98028</v>
      </c>
      <c r="R150" t="s">
        <v>261</v>
      </c>
      <c r="S150">
        <v>-122226</v>
      </c>
      <c r="T150">
        <v>2290</v>
      </c>
      <c r="U150">
        <v>9035</v>
      </c>
      <c r="V150" s="2">
        <f t="shared" si="5"/>
        <v>226.13065326633165</v>
      </c>
      <c r="W150" s="1">
        <f t="shared" ca="1" si="4"/>
        <v>1</v>
      </c>
    </row>
    <row r="151" spans="1:23" x14ac:dyDescent="0.25">
      <c r="A151">
        <v>3816300105</v>
      </c>
      <c r="B151" t="s">
        <v>262</v>
      </c>
      <c r="C151">
        <v>435000</v>
      </c>
      <c r="D151">
        <v>4</v>
      </c>
      <c r="E151" t="s">
        <v>40</v>
      </c>
      <c r="F151">
        <v>2060</v>
      </c>
      <c r="G151">
        <v>10125</v>
      </c>
      <c r="H151">
        <v>2</v>
      </c>
      <c r="I151">
        <v>0</v>
      </c>
      <c r="J151">
        <v>0</v>
      </c>
      <c r="K151">
        <v>4</v>
      </c>
      <c r="L151">
        <v>7</v>
      </c>
      <c r="M151">
        <v>1560</v>
      </c>
      <c r="N151">
        <v>500</v>
      </c>
      <c r="O151">
        <v>1979</v>
      </c>
      <c r="P151">
        <v>0</v>
      </c>
      <c r="Q151">
        <v>98028</v>
      </c>
      <c r="R151">
        <v>47764</v>
      </c>
      <c r="S151">
        <v>-122262</v>
      </c>
      <c r="T151">
        <v>1760</v>
      </c>
      <c r="U151">
        <v>9876</v>
      </c>
      <c r="V151" s="2">
        <f t="shared" si="5"/>
        <v>211.16504854368932</v>
      </c>
      <c r="W151" s="1">
        <f t="shared" ca="1" si="4"/>
        <v>1</v>
      </c>
    </row>
    <row r="152" spans="1:23" x14ac:dyDescent="0.25">
      <c r="A152">
        <v>8718500260</v>
      </c>
      <c r="B152" t="s">
        <v>263</v>
      </c>
      <c r="C152">
        <v>485000</v>
      </c>
      <c r="D152">
        <v>4</v>
      </c>
      <c r="E152" t="s">
        <v>40</v>
      </c>
      <c r="F152">
        <v>2420</v>
      </c>
      <c r="G152">
        <v>10603</v>
      </c>
      <c r="H152">
        <v>1</v>
      </c>
      <c r="I152">
        <v>0</v>
      </c>
      <c r="J152">
        <v>0</v>
      </c>
      <c r="K152">
        <v>5</v>
      </c>
      <c r="L152">
        <v>7</v>
      </c>
      <c r="M152">
        <v>1210</v>
      </c>
      <c r="N152">
        <v>1210</v>
      </c>
      <c r="O152">
        <v>1958</v>
      </c>
      <c r="P152">
        <v>0</v>
      </c>
      <c r="Q152">
        <v>98028</v>
      </c>
      <c r="R152" t="s">
        <v>230</v>
      </c>
      <c r="S152">
        <v>-122259</v>
      </c>
      <c r="T152">
        <v>1750</v>
      </c>
      <c r="U152">
        <v>10800</v>
      </c>
      <c r="V152" s="2">
        <f t="shared" si="5"/>
        <v>200.41322314049586</v>
      </c>
      <c r="W152" s="1">
        <f t="shared" ca="1" si="4"/>
        <v>0</v>
      </c>
    </row>
    <row r="153" spans="1:23" x14ac:dyDescent="0.25">
      <c r="A153">
        <v>3578600045</v>
      </c>
      <c r="B153" t="s">
        <v>264</v>
      </c>
      <c r="C153">
        <v>490000</v>
      </c>
      <c r="D153">
        <v>4</v>
      </c>
      <c r="E153" t="s">
        <v>40</v>
      </c>
      <c r="F153">
        <v>2242</v>
      </c>
      <c r="G153">
        <v>37451</v>
      </c>
      <c r="H153">
        <v>2</v>
      </c>
      <c r="I153">
        <v>0</v>
      </c>
      <c r="J153">
        <v>0</v>
      </c>
      <c r="K153">
        <v>3</v>
      </c>
      <c r="L153">
        <v>8</v>
      </c>
      <c r="M153">
        <v>2242</v>
      </c>
      <c r="N153">
        <v>0</v>
      </c>
      <c r="O153">
        <v>1995</v>
      </c>
      <c r="P153">
        <v>0</v>
      </c>
      <c r="Q153">
        <v>98028</v>
      </c>
      <c r="R153" t="s">
        <v>87</v>
      </c>
      <c r="S153">
        <v>-122228</v>
      </c>
      <c r="T153">
        <v>2242</v>
      </c>
      <c r="U153">
        <v>13125</v>
      </c>
      <c r="V153" s="2">
        <f t="shared" si="5"/>
        <v>218.55486173059768</v>
      </c>
      <c r="W153" s="1">
        <f t="shared" ca="1" si="4"/>
        <v>1</v>
      </c>
    </row>
    <row r="154" spans="1:23" x14ac:dyDescent="0.25">
      <c r="A154">
        <v>9406500310</v>
      </c>
      <c r="B154" t="s">
        <v>265</v>
      </c>
      <c r="C154">
        <v>240000</v>
      </c>
      <c r="D154">
        <v>2</v>
      </c>
      <c r="E154" t="s">
        <v>24</v>
      </c>
      <c r="F154">
        <v>1078</v>
      </c>
      <c r="G154">
        <v>1263</v>
      </c>
      <c r="H154">
        <v>2</v>
      </c>
      <c r="I154">
        <v>0</v>
      </c>
      <c r="J154">
        <v>0</v>
      </c>
      <c r="K154">
        <v>3</v>
      </c>
      <c r="L154">
        <v>7</v>
      </c>
      <c r="M154">
        <v>1078</v>
      </c>
      <c r="N154">
        <v>0</v>
      </c>
      <c r="O154">
        <v>1990</v>
      </c>
      <c r="P154">
        <v>0</v>
      </c>
      <c r="Q154">
        <v>98028</v>
      </c>
      <c r="R154" t="s">
        <v>266</v>
      </c>
      <c r="S154">
        <v>-122244</v>
      </c>
      <c r="T154">
        <v>1078</v>
      </c>
      <c r="U154">
        <v>1263</v>
      </c>
      <c r="V154" s="2">
        <f t="shared" si="5"/>
        <v>222.63450834879407</v>
      </c>
      <c r="W154" s="1">
        <f t="shared" ca="1" si="4"/>
        <v>1</v>
      </c>
    </row>
    <row r="155" spans="1:23" x14ac:dyDescent="0.25">
      <c r="A155">
        <v>7702020030</v>
      </c>
      <c r="B155" t="s">
        <v>21</v>
      </c>
      <c r="C155">
        <v>533000</v>
      </c>
      <c r="D155">
        <v>4</v>
      </c>
      <c r="E155" t="s">
        <v>40</v>
      </c>
      <c r="F155">
        <v>2590</v>
      </c>
      <c r="G155">
        <v>6394</v>
      </c>
      <c r="H155">
        <v>2</v>
      </c>
      <c r="I155">
        <v>0</v>
      </c>
      <c r="J155">
        <v>0</v>
      </c>
      <c r="K155">
        <v>3</v>
      </c>
      <c r="L155">
        <v>8</v>
      </c>
      <c r="M155">
        <v>2590</v>
      </c>
      <c r="N155">
        <v>0</v>
      </c>
      <c r="O155">
        <v>2003</v>
      </c>
      <c r="P155">
        <v>0</v>
      </c>
      <c r="Q155">
        <v>98028</v>
      </c>
      <c r="R155" t="s">
        <v>267</v>
      </c>
      <c r="S155">
        <v>-122233</v>
      </c>
      <c r="T155">
        <v>2500</v>
      </c>
      <c r="U155">
        <v>5328</v>
      </c>
      <c r="V155" s="2">
        <f t="shared" si="5"/>
        <v>205.79150579150578</v>
      </c>
      <c r="W155" s="1">
        <f t="shared" ca="1" si="4"/>
        <v>1</v>
      </c>
    </row>
    <row r="156" spans="1:23" x14ac:dyDescent="0.25">
      <c r="A156">
        <v>3824100041</v>
      </c>
      <c r="B156" t="s">
        <v>268</v>
      </c>
      <c r="C156">
        <v>419000</v>
      </c>
      <c r="D156">
        <v>4</v>
      </c>
      <c r="E156" t="s">
        <v>27</v>
      </c>
      <c r="F156">
        <v>1880</v>
      </c>
      <c r="G156">
        <v>9727</v>
      </c>
      <c r="H156">
        <v>1</v>
      </c>
      <c r="I156">
        <v>0</v>
      </c>
      <c r="J156">
        <v>0</v>
      </c>
      <c r="K156">
        <v>3</v>
      </c>
      <c r="L156">
        <v>7</v>
      </c>
      <c r="M156">
        <v>1100</v>
      </c>
      <c r="N156">
        <v>780</v>
      </c>
      <c r="O156">
        <v>1979</v>
      </c>
      <c r="P156">
        <v>0</v>
      </c>
      <c r="Q156">
        <v>98028</v>
      </c>
      <c r="R156" t="s">
        <v>269</v>
      </c>
      <c r="S156">
        <v>-122257</v>
      </c>
      <c r="T156">
        <v>1790</v>
      </c>
      <c r="U156">
        <v>10274</v>
      </c>
      <c r="V156" s="2">
        <f t="shared" si="5"/>
        <v>222.87234042553192</v>
      </c>
      <c r="W156" s="1">
        <f t="shared" ca="1" si="4"/>
        <v>1</v>
      </c>
    </row>
    <row r="157" spans="1:23" x14ac:dyDescent="0.25">
      <c r="A157">
        <v>5634500891</v>
      </c>
      <c r="B157" t="s">
        <v>270</v>
      </c>
      <c r="C157">
        <v>319900</v>
      </c>
      <c r="D157">
        <v>2</v>
      </c>
      <c r="E157">
        <v>1</v>
      </c>
      <c r="F157">
        <v>1380</v>
      </c>
      <c r="G157">
        <v>9251</v>
      </c>
      <c r="H157">
        <v>1</v>
      </c>
      <c r="I157">
        <v>0</v>
      </c>
      <c r="J157">
        <v>0</v>
      </c>
      <c r="K157">
        <v>3</v>
      </c>
      <c r="L157">
        <v>7</v>
      </c>
      <c r="M157">
        <v>1380</v>
      </c>
      <c r="N157">
        <v>0</v>
      </c>
      <c r="O157">
        <v>1940</v>
      </c>
      <c r="P157">
        <v>0</v>
      </c>
      <c r="Q157">
        <v>98028</v>
      </c>
      <c r="R157" t="s">
        <v>33</v>
      </c>
      <c r="S157">
        <v>-122249</v>
      </c>
      <c r="T157">
        <v>1870</v>
      </c>
      <c r="U157">
        <v>12158</v>
      </c>
      <c r="V157" s="2">
        <f t="shared" si="5"/>
        <v>231.81159420289856</v>
      </c>
      <c r="W157" s="1">
        <f t="shared" ca="1" si="4"/>
        <v>1</v>
      </c>
    </row>
    <row r="158" spans="1:23" x14ac:dyDescent="0.25">
      <c r="A158">
        <v>3818700016</v>
      </c>
      <c r="B158" t="s">
        <v>61</v>
      </c>
      <c r="C158">
        <v>434000</v>
      </c>
      <c r="D158">
        <v>3</v>
      </c>
      <c r="E158" t="s">
        <v>55</v>
      </c>
      <c r="F158">
        <v>1660</v>
      </c>
      <c r="G158">
        <v>8301</v>
      </c>
      <c r="H158">
        <v>1</v>
      </c>
      <c r="I158">
        <v>0</v>
      </c>
      <c r="J158">
        <v>0</v>
      </c>
      <c r="K158">
        <v>5</v>
      </c>
      <c r="L158">
        <v>7</v>
      </c>
      <c r="M158">
        <v>1660</v>
      </c>
      <c r="N158">
        <v>0</v>
      </c>
      <c r="O158">
        <v>1955</v>
      </c>
      <c r="P158">
        <v>0</v>
      </c>
      <c r="Q158">
        <v>98028</v>
      </c>
      <c r="R158" t="s">
        <v>271</v>
      </c>
      <c r="S158">
        <v>-122263</v>
      </c>
      <c r="T158">
        <v>1660</v>
      </c>
      <c r="U158">
        <v>9489</v>
      </c>
      <c r="V158" s="2">
        <f t="shared" si="5"/>
        <v>261.4457831325301</v>
      </c>
      <c r="W158" s="1">
        <f t="shared" ca="1" si="4"/>
        <v>2</v>
      </c>
    </row>
    <row r="159" spans="1:23" x14ac:dyDescent="0.25">
      <c r="A159">
        <v>3582900310</v>
      </c>
      <c r="B159" t="s">
        <v>144</v>
      </c>
      <c r="C159">
        <v>700000</v>
      </c>
      <c r="D159">
        <v>3</v>
      </c>
      <c r="E159" t="s">
        <v>55</v>
      </c>
      <c r="F159">
        <v>1990</v>
      </c>
      <c r="G159">
        <v>13000</v>
      </c>
      <c r="H159">
        <v>2</v>
      </c>
      <c r="I159">
        <v>0</v>
      </c>
      <c r="J159">
        <v>3</v>
      </c>
      <c r="K159">
        <v>3</v>
      </c>
      <c r="L159">
        <v>9</v>
      </c>
      <c r="M159">
        <v>1990</v>
      </c>
      <c r="N159">
        <v>0</v>
      </c>
      <c r="O159">
        <v>1980</v>
      </c>
      <c r="P159">
        <v>0</v>
      </c>
      <c r="Q159">
        <v>98028</v>
      </c>
      <c r="R159" t="s">
        <v>242</v>
      </c>
      <c r="S159">
        <v>-122262</v>
      </c>
      <c r="T159">
        <v>2880</v>
      </c>
      <c r="U159">
        <v>11340</v>
      </c>
      <c r="V159" s="2">
        <f t="shared" si="5"/>
        <v>351.75879396984925</v>
      </c>
      <c r="W159" s="1">
        <f t="shared" ca="1" si="4"/>
        <v>2</v>
      </c>
    </row>
    <row r="160" spans="1:23" x14ac:dyDescent="0.25">
      <c r="A160">
        <v>5631501323</v>
      </c>
      <c r="B160" t="s">
        <v>272</v>
      </c>
      <c r="C160">
        <v>309500</v>
      </c>
      <c r="D160">
        <v>3</v>
      </c>
      <c r="E160" t="s">
        <v>24</v>
      </c>
      <c r="F160">
        <v>1340</v>
      </c>
      <c r="G160">
        <v>13560</v>
      </c>
      <c r="H160">
        <v>1</v>
      </c>
      <c r="I160">
        <v>0</v>
      </c>
      <c r="J160">
        <v>0</v>
      </c>
      <c r="K160">
        <v>3</v>
      </c>
      <c r="L160">
        <v>7</v>
      </c>
      <c r="M160">
        <v>1340</v>
      </c>
      <c r="N160">
        <v>0</v>
      </c>
      <c r="O160">
        <v>1968</v>
      </c>
      <c r="P160">
        <v>0</v>
      </c>
      <c r="Q160">
        <v>98028</v>
      </c>
      <c r="R160">
        <v>47741</v>
      </c>
      <c r="S160">
        <v>-122234</v>
      </c>
      <c r="T160">
        <v>1540</v>
      </c>
      <c r="U160">
        <v>15000</v>
      </c>
      <c r="V160" s="2">
        <f t="shared" si="5"/>
        <v>230.97014925373134</v>
      </c>
      <c r="W160" s="1">
        <f t="shared" ca="1" si="4"/>
        <v>1</v>
      </c>
    </row>
    <row r="161" spans="1:23" x14ac:dyDescent="0.25">
      <c r="A161">
        <v>114100354</v>
      </c>
      <c r="B161" t="s">
        <v>273</v>
      </c>
      <c r="C161">
        <v>249000</v>
      </c>
      <c r="D161">
        <v>3</v>
      </c>
      <c r="E161">
        <v>1</v>
      </c>
      <c r="F161">
        <v>1090</v>
      </c>
      <c r="G161">
        <v>10296</v>
      </c>
      <c r="H161">
        <v>1</v>
      </c>
      <c r="I161">
        <v>0</v>
      </c>
      <c r="J161">
        <v>0</v>
      </c>
      <c r="K161">
        <v>4</v>
      </c>
      <c r="L161">
        <v>6</v>
      </c>
      <c r="M161">
        <v>1090</v>
      </c>
      <c r="N161">
        <v>0</v>
      </c>
      <c r="O161">
        <v>1950</v>
      </c>
      <c r="P161">
        <v>0</v>
      </c>
      <c r="Q161">
        <v>98028</v>
      </c>
      <c r="R161" t="s">
        <v>226</v>
      </c>
      <c r="S161" t="s">
        <v>88</v>
      </c>
      <c r="T161">
        <v>1910</v>
      </c>
      <c r="U161">
        <v>10296</v>
      </c>
      <c r="V161" s="2">
        <f t="shared" si="5"/>
        <v>228.44036697247705</v>
      </c>
      <c r="W161" s="1">
        <f t="shared" ca="1" si="4"/>
        <v>1</v>
      </c>
    </row>
    <row r="162" spans="1:23" x14ac:dyDescent="0.25">
      <c r="A162">
        <v>3579000370</v>
      </c>
      <c r="B162" t="s">
        <v>50</v>
      </c>
      <c r="C162">
        <v>448500</v>
      </c>
      <c r="D162">
        <v>3</v>
      </c>
      <c r="E162" t="s">
        <v>27</v>
      </c>
      <c r="F162">
        <v>1830</v>
      </c>
      <c r="G162">
        <v>7943</v>
      </c>
      <c r="H162">
        <v>2</v>
      </c>
      <c r="I162">
        <v>0</v>
      </c>
      <c r="J162">
        <v>0</v>
      </c>
      <c r="K162">
        <v>3</v>
      </c>
      <c r="L162">
        <v>8</v>
      </c>
      <c r="M162">
        <v>1830</v>
      </c>
      <c r="N162">
        <v>0</v>
      </c>
      <c r="O162">
        <v>1985</v>
      </c>
      <c r="P162">
        <v>0</v>
      </c>
      <c r="Q162">
        <v>98028</v>
      </c>
      <c r="R162" t="s">
        <v>48</v>
      </c>
      <c r="S162">
        <v>-122249</v>
      </c>
      <c r="T162">
        <v>2100</v>
      </c>
      <c r="U162">
        <v>8070</v>
      </c>
      <c r="V162" s="2">
        <f t="shared" si="5"/>
        <v>245.08196721311475</v>
      </c>
      <c r="W162" s="1">
        <f t="shared" ca="1" si="4"/>
        <v>1</v>
      </c>
    </row>
    <row r="163" spans="1:23" x14ac:dyDescent="0.25">
      <c r="A163">
        <v>6641020160</v>
      </c>
      <c r="B163" t="s">
        <v>135</v>
      </c>
      <c r="C163">
        <v>513000</v>
      </c>
      <c r="D163">
        <v>4</v>
      </c>
      <c r="E163" t="s">
        <v>40</v>
      </c>
      <c r="F163">
        <v>2000</v>
      </c>
      <c r="G163">
        <v>5684</v>
      </c>
      <c r="H163">
        <v>2</v>
      </c>
      <c r="I163">
        <v>0</v>
      </c>
      <c r="J163">
        <v>0</v>
      </c>
      <c r="K163">
        <v>3</v>
      </c>
      <c r="L163">
        <v>8</v>
      </c>
      <c r="M163">
        <v>2000</v>
      </c>
      <c r="N163">
        <v>0</v>
      </c>
      <c r="O163">
        <v>1996</v>
      </c>
      <c r="P163">
        <v>0</v>
      </c>
      <c r="Q163">
        <v>98028</v>
      </c>
      <c r="R163" t="s">
        <v>87</v>
      </c>
      <c r="S163" t="s">
        <v>274</v>
      </c>
      <c r="T163">
        <v>2210</v>
      </c>
      <c r="U163">
        <v>7066</v>
      </c>
      <c r="V163" s="2">
        <f t="shared" si="5"/>
        <v>256.5</v>
      </c>
      <c r="W163" s="1">
        <f t="shared" ca="1" si="4"/>
        <v>2</v>
      </c>
    </row>
    <row r="164" spans="1:23" x14ac:dyDescent="0.25">
      <c r="A164">
        <v>1137610140</v>
      </c>
      <c r="B164" t="s">
        <v>275</v>
      </c>
      <c r="C164">
        <v>505000</v>
      </c>
      <c r="D164">
        <v>3</v>
      </c>
      <c r="E164" t="s">
        <v>40</v>
      </c>
      <c r="F164">
        <v>2340</v>
      </c>
      <c r="G164">
        <v>5957</v>
      </c>
      <c r="H164">
        <v>2</v>
      </c>
      <c r="I164">
        <v>0</v>
      </c>
      <c r="J164">
        <v>0</v>
      </c>
      <c r="K164">
        <v>3</v>
      </c>
      <c r="L164">
        <v>8</v>
      </c>
      <c r="M164">
        <v>2340</v>
      </c>
      <c r="N164">
        <v>0</v>
      </c>
      <c r="O164">
        <v>1995</v>
      </c>
      <c r="P164">
        <v>0</v>
      </c>
      <c r="Q164">
        <v>98028</v>
      </c>
      <c r="R164" t="s">
        <v>261</v>
      </c>
      <c r="S164">
        <v>-122236</v>
      </c>
      <c r="T164">
        <v>2340</v>
      </c>
      <c r="U164">
        <v>6604</v>
      </c>
      <c r="V164" s="2">
        <f t="shared" si="5"/>
        <v>215.81196581196582</v>
      </c>
      <c r="W164" s="1">
        <f t="shared" ca="1" si="4"/>
        <v>1</v>
      </c>
    </row>
    <row r="165" spans="1:23" x14ac:dyDescent="0.25">
      <c r="A165">
        <v>6708200320</v>
      </c>
      <c r="B165" t="s">
        <v>276</v>
      </c>
      <c r="C165">
        <v>599000</v>
      </c>
      <c r="D165">
        <v>4</v>
      </c>
      <c r="E165" t="s">
        <v>277</v>
      </c>
      <c r="F165">
        <v>3700</v>
      </c>
      <c r="G165">
        <v>11000</v>
      </c>
      <c r="H165">
        <v>1</v>
      </c>
      <c r="I165">
        <v>0</v>
      </c>
      <c r="J165">
        <v>0</v>
      </c>
      <c r="K165">
        <v>4</v>
      </c>
      <c r="L165">
        <v>7</v>
      </c>
      <c r="M165">
        <v>1840</v>
      </c>
      <c r="N165">
        <v>1860</v>
      </c>
      <c r="O165">
        <v>1962</v>
      </c>
      <c r="P165">
        <v>0</v>
      </c>
      <c r="Q165">
        <v>98028</v>
      </c>
      <c r="R165">
        <v>47768</v>
      </c>
      <c r="S165">
        <v>-122251</v>
      </c>
      <c r="T165">
        <v>1720</v>
      </c>
      <c r="U165">
        <v>11564</v>
      </c>
      <c r="V165" s="2">
        <f t="shared" si="5"/>
        <v>161.8918918918919</v>
      </c>
      <c r="W165" s="1">
        <f t="shared" ca="1" si="4"/>
        <v>0</v>
      </c>
    </row>
    <row r="166" spans="1:23" x14ac:dyDescent="0.25">
      <c r="A166">
        <v>2570600140</v>
      </c>
      <c r="B166" t="s">
        <v>278</v>
      </c>
      <c r="C166">
        <v>196000</v>
      </c>
      <c r="D166">
        <v>3</v>
      </c>
      <c r="E166" t="s">
        <v>27</v>
      </c>
      <c r="F166">
        <v>1510</v>
      </c>
      <c r="G166">
        <v>9600</v>
      </c>
      <c r="H166">
        <v>1</v>
      </c>
      <c r="I166">
        <v>0</v>
      </c>
      <c r="J166">
        <v>0</v>
      </c>
      <c r="K166">
        <v>1</v>
      </c>
      <c r="L166">
        <v>7</v>
      </c>
      <c r="M166">
        <v>1090</v>
      </c>
      <c r="N166">
        <v>420</v>
      </c>
      <c r="O166">
        <v>1966</v>
      </c>
      <c r="P166">
        <v>0</v>
      </c>
      <c r="Q166">
        <v>98028</v>
      </c>
      <c r="R166" t="s">
        <v>279</v>
      </c>
      <c r="S166">
        <v>-122238</v>
      </c>
      <c r="T166">
        <v>1870</v>
      </c>
      <c r="U166">
        <v>10681</v>
      </c>
      <c r="V166" s="2">
        <f t="shared" si="5"/>
        <v>129.80132450331126</v>
      </c>
      <c r="W166" s="1">
        <f t="shared" ca="1" si="4"/>
        <v>0</v>
      </c>
    </row>
    <row r="167" spans="1:23" x14ac:dyDescent="0.25">
      <c r="A167">
        <v>4140100200</v>
      </c>
      <c r="B167" t="s">
        <v>280</v>
      </c>
      <c r="C167">
        <v>499000</v>
      </c>
      <c r="D167">
        <v>3</v>
      </c>
      <c r="E167" t="s">
        <v>27</v>
      </c>
      <c r="F167">
        <v>3010</v>
      </c>
      <c r="G167">
        <v>9600</v>
      </c>
      <c r="H167">
        <v>2</v>
      </c>
      <c r="I167">
        <v>0</v>
      </c>
      <c r="J167">
        <v>0</v>
      </c>
      <c r="K167">
        <v>3</v>
      </c>
      <c r="L167">
        <v>8</v>
      </c>
      <c r="M167">
        <v>2410</v>
      </c>
      <c r="N167">
        <v>600</v>
      </c>
      <c r="O167">
        <v>1978</v>
      </c>
      <c r="P167">
        <v>0</v>
      </c>
      <c r="Q167">
        <v>98028</v>
      </c>
      <c r="R167" t="s">
        <v>281</v>
      </c>
      <c r="S167">
        <v>-122263</v>
      </c>
      <c r="T167">
        <v>2620</v>
      </c>
      <c r="U167">
        <v>9660</v>
      </c>
      <c r="V167" s="2">
        <f t="shared" si="5"/>
        <v>165.78073089700996</v>
      </c>
      <c r="W167" s="1">
        <f t="shared" ca="1" si="4"/>
        <v>0</v>
      </c>
    </row>
    <row r="168" spans="1:23" x14ac:dyDescent="0.25">
      <c r="A168">
        <v>4140900270</v>
      </c>
      <c r="B168" t="s">
        <v>74</v>
      </c>
      <c r="C168">
        <v>160000</v>
      </c>
      <c r="D168">
        <v>2</v>
      </c>
      <c r="E168">
        <v>1</v>
      </c>
      <c r="F168">
        <v>1140</v>
      </c>
      <c r="G168">
        <v>23030</v>
      </c>
      <c r="H168">
        <v>1</v>
      </c>
      <c r="I168">
        <v>0</v>
      </c>
      <c r="J168">
        <v>0</v>
      </c>
      <c r="K168">
        <v>3</v>
      </c>
      <c r="L168">
        <v>8</v>
      </c>
      <c r="M168">
        <v>1140</v>
      </c>
      <c r="N168">
        <v>0</v>
      </c>
      <c r="O168">
        <v>1980</v>
      </c>
      <c r="P168">
        <v>0</v>
      </c>
      <c r="Q168">
        <v>98028</v>
      </c>
      <c r="R168" t="s">
        <v>282</v>
      </c>
      <c r="S168">
        <v>-122266</v>
      </c>
      <c r="T168">
        <v>1850</v>
      </c>
      <c r="U168">
        <v>14260</v>
      </c>
      <c r="V168" s="2">
        <f t="shared" si="5"/>
        <v>140.35087719298247</v>
      </c>
      <c r="W168" s="1">
        <f t="shared" ca="1" si="4"/>
        <v>0</v>
      </c>
    </row>
    <row r="169" spans="1:23" x14ac:dyDescent="0.25">
      <c r="A169">
        <v>8718500560</v>
      </c>
      <c r="B169" t="s">
        <v>222</v>
      </c>
      <c r="C169">
        <v>300000</v>
      </c>
      <c r="D169">
        <v>3</v>
      </c>
      <c r="E169" t="s">
        <v>24</v>
      </c>
      <c r="F169">
        <v>1590</v>
      </c>
      <c r="G169">
        <v>8911</v>
      </c>
      <c r="H169">
        <v>1</v>
      </c>
      <c r="I169">
        <v>0</v>
      </c>
      <c r="J169">
        <v>0</v>
      </c>
      <c r="K169">
        <v>3</v>
      </c>
      <c r="L169">
        <v>7</v>
      </c>
      <c r="M169">
        <v>1590</v>
      </c>
      <c r="N169">
        <v>0</v>
      </c>
      <c r="O169">
        <v>1956</v>
      </c>
      <c r="P169">
        <v>0</v>
      </c>
      <c r="Q169">
        <v>98028</v>
      </c>
      <c r="R169" t="s">
        <v>283</v>
      </c>
      <c r="S169">
        <v>-122252</v>
      </c>
      <c r="T169">
        <v>1590</v>
      </c>
      <c r="U169">
        <v>9625</v>
      </c>
      <c r="V169" s="2">
        <f t="shared" si="5"/>
        <v>188.67924528301887</v>
      </c>
      <c r="W169" s="1">
        <f t="shared" ca="1" si="4"/>
        <v>0</v>
      </c>
    </row>
    <row r="170" spans="1:23" x14ac:dyDescent="0.25">
      <c r="A170">
        <v>3819500065</v>
      </c>
      <c r="B170" t="s">
        <v>86</v>
      </c>
      <c r="C170">
        <v>290000</v>
      </c>
      <c r="D170">
        <v>3</v>
      </c>
      <c r="E170" t="s">
        <v>55</v>
      </c>
      <c r="F170">
        <v>1460</v>
      </c>
      <c r="G170">
        <v>7980</v>
      </c>
      <c r="H170">
        <v>1</v>
      </c>
      <c r="I170">
        <v>0</v>
      </c>
      <c r="J170">
        <v>0</v>
      </c>
      <c r="K170">
        <v>3</v>
      </c>
      <c r="L170">
        <v>7</v>
      </c>
      <c r="M170">
        <v>1460</v>
      </c>
      <c r="N170">
        <v>0</v>
      </c>
      <c r="O170">
        <v>1972</v>
      </c>
      <c r="P170">
        <v>0</v>
      </c>
      <c r="Q170">
        <v>98028</v>
      </c>
      <c r="R170" t="s">
        <v>111</v>
      </c>
      <c r="S170">
        <v>-122265</v>
      </c>
      <c r="T170">
        <v>1920</v>
      </c>
      <c r="U170">
        <v>7980</v>
      </c>
      <c r="V170" s="2">
        <f t="shared" si="5"/>
        <v>198.63013698630138</v>
      </c>
      <c r="W170" s="1">
        <f t="shared" ca="1" si="4"/>
        <v>0</v>
      </c>
    </row>
    <row r="171" spans="1:23" x14ac:dyDescent="0.25">
      <c r="A171">
        <v>2329720040</v>
      </c>
      <c r="B171" t="s">
        <v>209</v>
      </c>
      <c r="C171">
        <v>515000</v>
      </c>
      <c r="D171">
        <v>3</v>
      </c>
      <c r="E171" t="s">
        <v>40</v>
      </c>
      <c r="F171">
        <v>2600</v>
      </c>
      <c r="G171">
        <v>4506</v>
      </c>
      <c r="H171">
        <v>2</v>
      </c>
      <c r="I171">
        <v>0</v>
      </c>
      <c r="J171">
        <v>0</v>
      </c>
      <c r="K171">
        <v>3</v>
      </c>
      <c r="L171">
        <v>8</v>
      </c>
      <c r="M171">
        <v>2600</v>
      </c>
      <c r="N171">
        <v>0</v>
      </c>
      <c r="O171">
        <v>2003</v>
      </c>
      <c r="P171">
        <v>0</v>
      </c>
      <c r="Q171">
        <v>98028</v>
      </c>
      <c r="R171" t="s">
        <v>284</v>
      </c>
      <c r="S171">
        <v>-122222</v>
      </c>
      <c r="T171">
        <v>2600</v>
      </c>
      <c r="U171">
        <v>4658</v>
      </c>
      <c r="V171" s="2">
        <f t="shared" si="5"/>
        <v>198.07692307692307</v>
      </c>
      <c r="W171" s="1">
        <f t="shared" ca="1" si="4"/>
        <v>0</v>
      </c>
    </row>
    <row r="172" spans="1:23" x14ac:dyDescent="0.25">
      <c r="A172">
        <v>293610040</v>
      </c>
      <c r="B172" t="s">
        <v>285</v>
      </c>
      <c r="C172">
        <v>600000</v>
      </c>
      <c r="D172">
        <v>4</v>
      </c>
      <c r="E172" t="s">
        <v>30</v>
      </c>
      <c r="F172">
        <v>2950</v>
      </c>
      <c r="G172">
        <v>5803</v>
      </c>
      <c r="H172">
        <v>2</v>
      </c>
      <c r="I172">
        <v>0</v>
      </c>
      <c r="J172">
        <v>0</v>
      </c>
      <c r="K172">
        <v>3</v>
      </c>
      <c r="L172">
        <v>9</v>
      </c>
      <c r="M172">
        <v>2950</v>
      </c>
      <c r="N172">
        <v>0</v>
      </c>
      <c r="O172">
        <v>2007</v>
      </c>
      <c r="P172">
        <v>0</v>
      </c>
      <c r="Q172">
        <v>98028</v>
      </c>
      <c r="R172" t="s">
        <v>145</v>
      </c>
      <c r="S172">
        <v>-122231</v>
      </c>
      <c r="T172">
        <v>2940</v>
      </c>
      <c r="U172">
        <v>5803</v>
      </c>
      <c r="V172" s="2">
        <f t="shared" si="5"/>
        <v>203.38983050847457</v>
      </c>
      <c r="W172" s="1">
        <f t="shared" ca="1" si="4"/>
        <v>1</v>
      </c>
    </row>
    <row r="173" spans="1:23" x14ac:dyDescent="0.25">
      <c r="A173">
        <v>8951900065</v>
      </c>
      <c r="B173" t="s">
        <v>276</v>
      </c>
      <c r="C173">
        <v>315000</v>
      </c>
      <c r="D173">
        <v>3</v>
      </c>
      <c r="E173">
        <v>1</v>
      </c>
      <c r="F173">
        <v>1070</v>
      </c>
      <c r="G173">
        <v>9497</v>
      </c>
      <c r="H173">
        <v>1</v>
      </c>
      <c r="I173">
        <v>0</v>
      </c>
      <c r="J173">
        <v>0</v>
      </c>
      <c r="K173">
        <v>3</v>
      </c>
      <c r="L173">
        <v>7</v>
      </c>
      <c r="M173">
        <v>1070</v>
      </c>
      <c r="N173">
        <v>0</v>
      </c>
      <c r="O173">
        <v>1955</v>
      </c>
      <c r="P173">
        <v>0</v>
      </c>
      <c r="Q173">
        <v>98028</v>
      </c>
      <c r="R173" t="s">
        <v>216</v>
      </c>
      <c r="S173" t="s">
        <v>34</v>
      </c>
      <c r="T173">
        <v>1710</v>
      </c>
      <c r="U173">
        <v>9561</v>
      </c>
      <c r="V173" s="2">
        <f t="shared" si="5"/>
        <v>294.39252336448595</v>
      </c>
      <c r="W173" s="1">
        <f t="shared" ca="1" si="4"/>
        <v>2</v>
      </c>
    </row>
    <row r="174" spans="1:23" x14ac:dyDescent="0.25">
      <c r="A174">
        <v>5634500688</v>
      </c>
      <c r="B174" t="s">
        <v>254</v>
      </c>
      <c r="C174">
        <v>1127500</v>
      </c>
      <c r="D174">
        <v>6</v>
      </c>
      <c r="E174" t="s">
        <v>142</v>
      </c>
      <c r="F174">
        <v>3870</v>
      </c>
      <c r="G174">
        <v>24700</v>
      </c>
      <c r="H174">
        <v>2</v>
      </c>
      <c r="I174">
        <v>0</v>
      </c>
      <c r="J174">
        <v>0</v>
      </c>
      <c r="K174">
        <v>3</v>
      </c>
      <c r="L174">
        <v>10</v>
      </c>
      <c r="M174">
        <v>2520</v>
      </c>
      <c r="N174">
        <v>1350</v>
      </c>
      <c r="O174">
        <v>1989</v>
      </c>
      <c r="P174">
        <v>0</v>
      </c>
      <c r="Q174">
        <v>98028</v>
      </c>
      <c r="R174" t="s">
        <v>96</v>
      </c>
      <c r="S174">
        <v>-122233</v>
      </c>
      <c r="T174">
        <v>2360</v>
      </c>
      <c r="U174">
        <v>30030</v>
      </c>
      <c r="V174" s="2">
        <f t="shared" si="5"/>
        <v>291.34366925064597</v>
      </c>
      <c r="W174" s="1">
        <f t="shared" ca="1" si="4"/>
        <v>2</v>
      </c>
    </row>
    <row r="175" spans="1:23" x14ac:dyDescent="0.25">
      <c r="A175">
        <v>253600180</v>
      </c>
      <c r="B175" t="s">
        <v>286</v>
      </c>
      <c r="C175">
        <v>427500</v>
      </c>
      <c r="D175">
        <v>4</v>
      </c>
      <c r="E175" t="s">
        <v>40</v>
      </c>
      <c r="F175">
        <v>2010</v>
      </c>
      <c r="G175">
        <v>6294</v>
      </c>
      <c r="H175">
        <v>2</v>
      </c>
      <c r="I175">
        <v>0</v>
      </c>
      <c r="J175">
        <v>0</v>
      </c>
      <c r="K175">
        <v>3</v>
      </c>
      <c r="L175">
        <v>7</v>
      </c>
      <c r="M175">
        <v>2010</v>
      </c>
      <c r="N175">
        <v>0</v>
      </c>
      <c r="O175">
        <v>2000</v>
      </c>
      <c r="P175">
        <v>0</v>
      </c>
      <c r="Q175">
        <v>98028</v>
      </c>
      <c r="R175">
        <v>47776</v>
      </c>
      <c r="S175" t="s">
        <v>287</v>
      </c>
      <c r="T175">
        <v>1870</v>
      </c>
      <c r="U175">
        <v>4394</v>
      </c>
      <c r="V175" s="2">
        <f t="shared" si="5"/>
        <v>212.68656716417911</v>
      </c>
      <c r="W175" s="1">
        <f t="shared" ca="1" si="4"/>
        <v>1</v>
      </c>
    </row>
    <row r="176" spans="1:23" x14ac:dyDescent="0.25">
      <c r="A176">
        <v>3582750120</v>
      </c>
      <c r="B176" t="s">
        <v>139</v>
      </c>
      <c r="C176">
        <v>409000</v>
      </c>
      <c r="D176">
        <v>2</v>
      </c>
      <c r="E176" t="s">
        <v>27</v>
      </c>
      <c r="F176">
        <v>1640</v>
      </c>
      <c r="G176">
        <v>2128</v>
      </c>
      <c r="H176">
        <v>2</v>
      </c>
      <c r="I176">
        <v>0</v>
      </c>
      <c r="J176">
        <v>0</v>
      </c>
      <c r="K176">
        <v>4</v>
      </c>
      <c r="L176">
        <v>8</v>
      </c>
      <c r="M176">
        <v>1640</v>
      </c>
      <c r="N176">
        <v>0</v>
      </c>
      <c r="O176">
        <v>1974</v>
      </c>
      <c r="P176">
        <v>0</v>
      </c>
      <c r="Q176">
        <v>98028</v>
      </c>
      <c r="R176">
        <v>47753</v>
      </c>
      <c r="S176">
        <v>-122252</v>
      </c>
      <c r="T176">
        <v>1640</v>
      </c>
      <c r="U176">
        <v>2128</v>
      </c>
      <c r="V176" s="2">
        <f t="shared" si="5"/>
        <v>249.39024390243901</v>
      </c>
      <c r="W176" s="1">
        <f t="shared" ca="1" si="4"/>
        <v>2</v>
      </c>
    </row>
    <row r="177" spans="1:23" x14ac:dyDescent="0.25">
      <c r="A177">
        <v>4027700799</v>
      </c>
      <c r="B177" t="s">
        <v>288</v>
      </c>
      <c r="C177">
        <v>364000</v>
      </c>
      <c r="D177">
        <v>3</v>
      </c>
      <c r="E177" t="s">
        <v>27</v>
      </c>
      <c r="F177">
        <v>1420</v>
      </c>
      <c r="G177">
        <v>6600</v>
      </c>
      <c r="H177">
        <v>1</v>
      </c>
      <c r="I177">
        <v>0</v>
      </c>
      <c r="J177">
        <v>0</v>
      </c>
      <c r="K177">
        <v>3</v>
      </c>
      <c r="L177">
        <v>7</v>
      </c>
      <c r="M177">
        <v>1160</v>
      </c>
      <c r="N177">
        <v>260</v>
      </c>
      <c r="O177">
        <v>1987</v>
      </c>
      <c r="P177">
        <v>0</v>
      </c>
      <c r="Q177">
        <v>98028</v>
      </c>
      <c r="R177" t="s">
        <v>107</v>
      </c>
      <c r="S177">
        <v>-122265</v>
      </c>
      <c r="T177">
        <v>1920</v>
      </c>
      <c r="U177">
        <v>7902</v>
      </c>
      <c r="V177" s="2">
        <f t="shared" si="5"/>
        <v>256.33802816901408</v>
      </c>
      <c r="W177" s="1">
        <f t="shared" ca="1" si="4"/>
        <v>2</v>
      </c>
    </row>
    <row r="178" spans="1:23" x14ac:dyDescent="0.25">
      <c r="A178">
        <v>114100234</v>
      </c>
      <c r="B178" t="s">
        <v>35</v>
      </c>
      <c r="C178">
        <v>402500</v>
      </c>
      <c r="D178">
        <v>3</v>
      </c>
      <c r="E178" t="s">
        <v>27</v>
      </c>
      <c r="F178">
        <v>2160</v>
      </c>
      <c r="G178">
        <v>9540</v>
      </c>
      <c r="H178">
        <v>2</v>
      </c>
      <c r="I178">
        <v>0</v>
      </c>
      <c r="J178">
        <v>0</v>
      </c>
      <c r="K178">
        <v>3</v>
      </c>
      <c r="L178">
        <v>8</v>
      </c>
      <c r="M178">
        <v>2160</v>
      </c>
      <c r="N178">
        <v>0</v>
      </c>
      <c r="O178">
        <v>1979</v>
      </c>
      <c r="P178">
        <v>0</v>
      </c>
      <c r="Q178">
        <v>98028</v>
      </c>
      <c r="R178" t="s">
        <v>289</v>
      </c>
      <c r="S178">
        <v>-122243</v>
      </c>
      <c r="T178">
        <v>1720</v>
      </c>
      <c r="U178">
        <v>12593</v>
      </c>
      <c r="V178" s="2">
        <f t="shared" si="5"/>
        <v>186.34259259259258</v>
      </c>
      <c r="W178" s="1">
        <f t="shared" ca="1" si="4"/>
        <v>0</v>
      </c>
    </row>
    <row r="179" spans="1:23" x14ac:dyDescent="0.25">
      <c r="A179">
        <v>8832900120</v>
      </c>
      <c r="B179" t="s">
        <v>290</v>
      </c>
      <c r="C179">
        <v>600000</v>
      </c>
      <c r="D179">
        <v>3</v>
      </c>
      <c r="E179" t="s">
        <v>55</v>
      </c>
      <c r="F179">
        <v>2300</v>
      </c>
      <c r="G179">
        <v>12682</v>
      </c>
      <c r="H179">
        <v>1</v>
      </c>
      <c r="I179">
        <v>0</v>
      </c>
      <c r="J179">
        <v>2</v>
      </c>
      <c r="K179">
        <v>3</v>
      </c>
      <c r="L179">
        <v>8</v>
      </c>
      <c r="M179">
        <v>2300</v>
      </c>
      <c r="N179">
        <v>0</v>
      </c>
      <c r="O179">
        <v>1955</v>
      </c>
      <c r="P179">
        <v>0</v>
      </c>
      <c r="Q179">
        <v>98028</v>
      </c>
      <c r="R179" t="s">
        <v>291</v>
      </c>
      <c r="S179" t="s">
        <v>184</v>
      </c>
      <c r="T179">
        <v>2720</v>
      </c>
      <c r="U179">
        <v>14643</v>
      </c>
      <c r="V179" s="2">
        <f t="shared" si="5"/>
        <v>260.86956521739131</v>
      </c>
      <c r="W179" s="1">
        <f t="shared" ca="1" si="4"/>
        <v>2</v>
      </c>
    </row>
    <row r="180" spans="1:23" x14ac:dyDescent="0.25">
      <c r="A180">
        <v>5631501073</v>
      </c>
      <c r="B180" t="s">
        <v>117</v>
      </c>
      <c r="C180">
        <v>374500</v>
      </c>
      <c r="D180">
        <v>3</v>
      </c>
      <c r="E180" t="s">
        <v>27</v>
      </c>
      <c r="F180">
        <v>1400</v>
      </c>
      <c r="G180">
        <v>11400</v>
      </c>
      <c r="H180">
        <v>2</v>
      </c>
      <c r="I180">
        <v>0</v>
      </c>
      <c r="J180">
        <v>0</v>
      </c>
      <c r="K180">
        <v>3</v>
      </c>
      <c r="L180">
        <v>8</v>
      </c>
      <c r="M180">
        <v>1400</v>
      </c>
      <c r="N180">
        <v>0</v>
      </c>
      <c r="O180">
        <v>1984</v>
      </c>
      <c r="P180">
        <v>0</v>
      </c>
      <c r="Q180">
        <v>98028</v>
      </c>
      <c r="R180" t="s">
        <v>77</v>
      </c>
      <c r="S180">
        <v>-122231</v>
      </c>
      <c r="T180">
        <v>2180</v>
      </c>
      <c r="U180">
        <v>9248</v>
      </c>
      <c r="V180" s="2">
        <f t="shared" si="5"/>
        <v>267.5</v>
      </c>
      <c r="W180" s="1">
        <f t="shared" ca="1" si="4"/>
        <v>2</v>
      </c>
    </row>
    <row r="181" spans="1:23" x14ac:dyDescent="0.25">
      <c r="A181">
        <v>8832900155</v>
      </c>
      <c r="B181" t="s">
        <v>214</v>
      </c>
      <c r="C181">
        <v>439000</v>
      </c>
      <c r="D181">
        <v>4</v>
      </c>
      <c r="E181" t="s">
        <v>40</v>
      </c>
      <c r="F181">
        <v>2800</v>
      </c>
      <c r="G181">
        <v>17279</v>
      </c>
      <c r="H181">
        <v>1</v>
      </c>
      <c r="I181">
        <v>0</v>
      </c>
      <c r="J181">
        <v>2</v>
      </c>
      <c r="K181">
        <v>3</v>
      </c>
      <c r="L181">
        <v>7</v>
      </c>
      <c r="M181">
        <v>1560</v>
      </c>
      <c r="N181">
        <v>1240</v>
      </c>
      <c r="O181">
        <v>1957</v>
      </c>
      <c r="P181">
        <v>0</v>
      </c>
      <c r="Q181">
        <v>98028</v>
      </c>
      <c r="R181" t="s">
        <v>292</v>
      </c>
      <c r="S181">
        <v>-122269</v>
      </c>
      <c r="T181">
        <v>3060</v>
      </c>
      <c r="U181">
        <v>13423</v>
      </c>
      <c r="V181" s="2">
        <f t="shared" si="5"/>
        <v>156.78571428571428</v>
      </c>
      <c r="W181" s="1">
        <f t="shared" ca="1" si="4"/>
        <v>0</v>
      </c>
    </row>
    <row r="182" spans="1:23" x14ac:dyDescent="0.25">
      <c r="A182">
        <v>7120000210</v>
      </c>
      <c r="B182" t="s">
        <v>293</v>
      </c>
      <c r="C182">
        <v>275000</v>
      </c>
      <c r="D182">
        <v>2</v>
      </c>
      <c r="E182" t="s">
        <v>40</v>
      </c>
      <c r="F182">
        <v>1340</v>
      </c>
      <c r="G182">
        <v>5995</v>
      </c>
      <c r="H182">
        <v>2</v>
      </c>
      <c r="I182">
        <v>0</v>
      </c>
      <c r="J182">
        <v>0</v>
      </c>
      <c r="K182">
        <v>3</v>
      </c>
      <c r="L182">
        <v>7</v>
      </c>
      <c r="M182">
        <v>1340</v>
      </c>
      <c r="N182">
        <v>0</v>
      </c>
      <c r="O182">
        <v>1989</v>
      </c>
      <c r="P182">
        <v>0</v>
      </c>
      <c r="Q182">
        <v>98028</v>
      </c>
      <c r="R182" t="s">
        <v>294</v>
      </c>
      <c r="S182">
        <v>-122233</v>
      </c>
      <c r="T182">
        <v>1540</v>
      </c>
      <c r="U182">
        <v>6616</v>
      </c>
      <c r="V182" s="2">
        <f t="shared" si="5"/>
        <v>205.22388059701493</v>
      </c>
      <c r="W182" s="1">
        <f t="shared" ca="1" si="4"/>
        <v>1</v>
      </c>
    </row>
    <row r="183" spans="1:23" x14ac:dyDescent="0.25">
      <c r="A183">
        <v>8718500555</v>
      </c>
      <c r="B183" t="s">
        <v>295</v>
      </c>
      <c r="C183">
        <v>450000</v>
      </c>
      <c r="D183">
        <v>3</v>
      </c>
      <c r="E183" t="s">
        <v>24</v>
      </c>
      <c r="F183">
        <v>1440</v>
      </c>
      <c r="G183">
        <v>9711</v>
      </c>
      <c r="H183">
        <v>1</v>
      </c>
      <c r="I183">
        <v>0</v>
      </c>
      <c r="J183">
        <v>0</v>
      </c>
      <c r="K183">
        <v>3</v>
      </c>
      <c r="L183">
        <v>7</v>
      </c>
      <c r="M183">
        <v>1140</v>
      </c>
      <c r="N183">
        <v>300</v>
      </c>
      <c r="O183">
        <v>1956</v>
      </c>
      <c r="P183">
        <v>0</v>
      </c>
      <c r="Q183">
        <v>98028</v>
      </c>
      <c r="R183" t="s">
        <v>283</v>
      </c>
      <c r="S183">
        <v>-122252</v>
      </c>
      <c r="T183">
        <v>1590</v>
      </c>
      <c r="U183">
        <v>9711</v>
      </c>
      <c r="V183" s="2">
        <f t="shared" si="5"/>
        <v>312.5</v>
      </c>
      <c r="W183" s="1">
        <f t="shared" ca="1" si="4"/>
        <v>2</v>
      </c>
    </row>
    <row r="184" spans="1:23" x14ac:dyDescent="0.25">
      <c r="A184">
        <v>3824100166</v>
      </c>
      <c r="B184" t="s">
        <v>296</v>
      </c>
      <c r="C184">
        <v>385000</v>
      </c>
      <c r="D184">
        <v>4</v>
      </c>
      <c r="E184" t="s">
        <v>55</v>
      </c>
      <c r="F184">
        <v>1970</v>
      </c>
      <c r="G184">
        <v>10358</v>
      </c>
      <c r="H184">
        <v>1</v>
      </c>
      <c r="I184">
        <v>0</v>
      </c>
      <c r="J184">
        <v>0</v>
      </c>
      <c r="K184">
        <v>3</v>
      </c>
      <c r="L184">
        <v>8</v>
      </c>
      <c r="M184">
        <v>1540</v>
      </c>
      <c r="N184">
        <v>430</v>
      </c>
      <c r="O184">
        <v>1977</v>
      </c>
      <c r="P184">
        <v>0</v>
      </c>
      <c r="Q184">
        <v>98028</v>
      </c>
      <c r="R184" t="s">
        <v>64</v>
      </c>
      <c r="S184">
        <v>-122255</v>
      </c>
      <c r="T184">
        <v>1900</v>
      </c>
      <c r="U184">
        <v>10358</v>
      </c>
      <c r="V184" s="2">
        <f t="shared" si="5"/>
        <v>195.43147208121826</v>
      </c>
      <c r="W184" s="1">
        <f t="shared" ca="1" si="4"/>
        <v>0</v>
      </c>
    </row>
    <row r="185" spans="1:23" x14ac:dyDescent="0.25">
      <c r="A185">
        <v>5612100065</v>
      </c>
      <c r="B185" t="s">
        <v>26</v>
      </c>
      <c r="C185">
        <v>400000</v>
      </c>
      <c r="D185">
        <v>4</v>
      </c>
      <c r="E185">
        <v>2</v>
      </c>
      <c r="F185">
        <v>1670</v>
      </c>
      <c r="G185">
        <v>12056</v>
      </c>
      <c r="H185">
        <v>1</v>
      </c>
      <c r="I185">
        <v>0</v>
      </c>
      <c r="J185">
        <v>0</v>
      </c>
      <c r="K185">
        <v>3</v>
      </c>
      <c r="L185">
        <v>7</v>
      </c>
      <c r="M185">
        <v>1670</v>
      </c>
      <c r="N185">
        <v>0</v>
      </c>
      <c r="O185">
        <v>1955</v>
      </c>
      <c r="P185">
        <v>0</v>
      </c>
      <c r="Q185">
        <v>98028</v>
      </c>
      <c r="R185" t="s">
        <v>297</v>
      </c>
      <c r="S185">
        <v>-122244</v>
      </c>
      <c r="T185">
        <v>1860</v>
      </c>
      <c r="U185">
        <v>12056</v>
      </c>
      <c r="V185" s="2">
        <f t="shared" si="5"/>
        <v>239.52095808383234</v>
      </c>
      <c r="W185" s="1">
        <f t="shared" ca="1" si="4"/>
        <v>1</v>
      </c>
    </row>
    <row r="186" spans="1:23" x14ac:dyDescent="0.25">
      <c r="A186">
        <v>8718500665</v>
      </c>
      <c r="B186" t="s">
        <v>200</v>
      </c>
      <c r="C186">
        <v>375000</v>
      </c>
      <c r="D186">
        <v>3</v>
      </c>
      <c r="E186">
        <v>1</v>
      </c>
      <c r="F186">
        <v>1610</v>
      </c>
      <c r="G186">
        <v>11250</v>
      </c>
      <c r="H186">
        <v>1</v>
      </c>
      <c r="I186">
        <v>0</v>
      </c>
      <c r="J186">
        <v>0</v>
      </c>
      <c r="K186">
        <v>3</v>
      </c>
      <c r="L186">
        <v>7</v>
      </c>
      <c r="M186">
        <v>1090</v>
      </c>
      <c r="N186">
        <v>520</v>
      </c>
      <c r="O186">
        <v>1975</v>
      </c>
      <c r="P186">
        <v>0</v>
      </c>
      <c r="Q186">
        <v>98028</v>
      </c>
      <c r="R186" t="s">
        <v>228</v>
      </c>
      <c r="S186">
        <v>-122256</v>
      </c>
      <c r="T186">
        <v>2040</v>
      </c>
      <c r="U186">
        <v>10692</v>
      </c>
      <c r="V186" s="2">
        <f t="shared" si="5"/>
        <v>232.91925465838509</v>
      </c>
      <c r="W186" s="1">
        <f t="shared" ca="1" si="4"/>
        <v>1</v>
      </c>
    </row>
    <row r="187" spans="1:23" x14ac:dyDescent="0.25">
      <c r="A187">
        <v>1326049170</v>
      </c>
      <c r="B187" t="s">
        <v>298</v>
      </c>
      <c r="C187">
        <v>280000</v>
      </c>
      <c r="D187">
        <v>3</v>
      </c>
      <c r="E187">
        <v>1</v>
      </c>
      <c r="F187">
        <v>1720</v>
      </c>
      <c r="G187">
        <v>9605</v>
      </c>
      <c r="H187">
        <v>1</v>
      </c>
      <c r="I187">
        <v>0</v>
      </c>
      <c r="J187">
        <v>0</v>
      </c>
      <c r="K187">
        <v>3</v>
      </c>
      <c r="L187">
        <v>7</v>
      </c>
      <c r="M187">
        <v>860</v>
      </c>
      <c r="N187">
        <v>860</v>
      </c>
      <c r="O187">
        <v>1969</v>
      </c>
      <c r="P187">
        <v>0</v>
      </c>
      <c r="Q187">
        <v>98028</v>
      </c>
      <c r="R187" t="s">
        <v>242</v>
      </c>
      <c r="S187">
        <v>-122242</v>
      </c>
      <c r="T187">
        <v>1720</v>
      </c>
      <c r="U187">
        <v>9998</v>
      </c>
      <c r="V187" s="2">
        <f t="shared" si="5"/>
        <v>162.7906976744186</v>
      </c>
      <c r="W187" s="1">
        <f t="shared" ca="1" si="4"/>
        <v>0</v>
      </c>
    </row>
    <row r="188" spans="1:23" x14ac:dyDescent="0.25">
      <c r="A188">
        <v>5631500967</v>
      </c>
      <c r="B188" t="s">
        <v>211</v>
      </c>
      <c r="C188">
        <v>476000</v>
      </c>
      <c r="D188">
        <v>4</v>
      </c>
      <c r="E188" t="s">
        <v>55</v>
      </c>
      <c r="F188">
        <v>2340</v>
      </c>
      <c r="G188">
        <v>17541</v>
      </c>
      <c r="H188">
        <v>1</v>
      </c>
      <c r="I188">
        <v>0</v>
      </c>
      <c r="J188">
        <v>0</v>
      </c>
      <c r="K188">
        <v>4</v>
      </c>
      <c r="L188">
        <v>7</v>
      </c>
      <c r="M188">
        <v>1360</v>
      </c>
      <c r="N188">
        <v>980</v>
      </c>
      <c r="O188">
        <v>1956</v>
      </c>
      <c r="P188">
        <v>0</v>
      </c>
      <c r="Q188">
        <v>98028</v>
      </c>
      <c r="R188">
        <v>47745</v>
      </c>
      <c r="S188">
        <v>-122229</v>
      </c>
      <c r="T188">
        <v>2250</v>
      </c>
      <c r="U188">
        <v>9212</v>
      </c>
      <c r="V188" s="2">
        <f t="shared" si="5"/>
        <v>203.41880341880341</v>
      </c>
      <c r="W188" s="1">
        <f t="shared" ca="1" si="4"/>
        <v>1</v>
      </c>
    </row>
    <row r="189" spans="1:23" x14ac:dyDescent="0.25">
      <c r="A189">
        <v>1126049103</v>
      </c>
      <c r="B189" t="s">
        <v>100</v>
      </c>
      <c r="C189">
        <v>415000</v>
      </c>
      <c r="D189">
        <v>3</v>
      </c>
      <c r="E189" t="s">
        <v>24</v>
      </c>
      <c r="F189">
        <v>1860</v>
      </c>
      <c r="G189">
        <v>9003</v>
      </c>
      <c r="H189">
        <v>1</v>
      </c>
      <c r="I189">
        <v>0</v>
      </c>
      <c r="J189">
        <v>0</v>
      </c>
      <c r="K189">
        <v>3</v>
      </c>
      <c r="L189">
        <v>7</v>
      </c>
      <c r="M189">
        <v>1490</v>
      </c>
      <c r="N189">
        <v>370</v>
      </c>
      <c r="O189">
        <v>1955</v>
      </c>
      <c r="P189">
        <v>0</v>
      </c>
      <c r="Q189">
        <v>98028</v>
      </c>
      <c r="R189" t="s">
        <v>299</v>
      </c>
      <c r="S189" t="s">
        <v>88</v>
      </c>
      <c r="T189">
        <v>2090</v>
      </c>
      <c r="U189">
        <v>11574</v>
      </c>
      <c r="V189" s="2">
        <f t="shared" si="5"/>
        <v>223.11827956989248</v>
      </c>
      <c r="W189" s="1">
        <f t="shared" ca="1" si="4"/>
        <v>1</v>
      </c>
    </row>
    <row r="190" spans="1:23" x14ac:dyDescent="0.25">
      <c r="A190">
        <v>3577300040</v>
      </c>
      <c r="B190" t="s">
        <v>35</v>
      </c>
      <c r="C190">
        <v>510000</v>
      </c>
      <c r="D190">
        <v>3</v>
      </c>
      <c r="E190" t="s">
        <v>40</v>
      </c>
      <c r="F190">
        <v>1830</v>
      </c>
      <c r="G190">
        <v>8133</v>
      </c>
      <c r="H190">
        <v>1</v>
      </c>
      <c r="I190">
        <v>0</v>
      </c>
      <c r="J190">
        <v>0</v>
      </c>
      <c r="K190">
        <v>3</v>
      </c>
      <c r="L190">
        <v>8</v>
      </c>
      <c r="M190">
        <v>1390</v>
      </c>
      <c r="N190">
        <v>440</v>
      </c>
      <c r="O190">
        <v>1996</v>
      </c>
      <c r="P190">
        <v>0</v>
      </c>
      <c r="Q190">
        <v>98028</v>
      </c>
      <c r="R190" t="s">
        <v>300</v>
      </c>
      <c r="S190">
        <v>-122247</v>
      </c>
      <c r="T190">
        <v>2310</v>
      </c>
      <c r="U190">
        <v>11522</v>
      </c>
      <c r="V190" s="2">
        <f t="shared" si="5"/>
        <v>278.68852459016392</v>
      </c>
      <c r="W190" s="1">
        <f t="shared" ca="1" si="4"/>
        <v>2</v>
      </c>
    </row>
    <row r="191" spans="1:23" x14ac:dyDescent="0.25">
      <c r="A191">
        <v>3579000410</v>
      </c>
      <c r="B191" t="s">
        <v>301</v>
      </c>
      <c r="C191">
        <v>500000</v>
      </c>
      <c r="D191">
        <v>3</v>
      </c>
      <c r="E191" t="s">
        <v>27</v>
      </c>
      <c r="F191">
        <v>2010</v>
      </c>
      <c r="G191">
        <v>7447</v>
      </c>
      <c r="H191">
        <v>2</v>
      </c>
      <c r="I191">
        <v>0</v>
      </c>
      <c r="J191">
        <v>0</v>
      </c>
      <c r="K191">
        <v>3</v>
      </c>
      <c r="L191">
        <v>8</v>
      </c>
      <c r="M191">
        <v>2010</v>
      </c>
      <c r="N191">
        <v>0</v>
      </c>
      <c r="O191">
        <v>1985</v>
      </c>
      <c r="P191">
        <v>0</v>
      </c>
      <c r="Q191">
        <v>98028</v>
      </c>
      <c r="R191">
        <v>47747</v>
      </c>
      <c r="S191">
        <v>-122248</v>
      </c>
      <c r="T191">
        <v>2230</v>
      </c>
      <c r="U191">
        <v>7846</v>
      </c>
      <c r="V191" s="2">
        <f t="shared" si="5"/>
        <v>248.75621890547265</v>
      </c>
      <c r="W191" s="1">
        <f t="shared" ca="1" si="4"/>
        <v>2</v>
      </c>
    </row>
    <row r="192" spans="1:23" x14ac:dyDescent="0.25">
      <c r="A192">
        <v>8832900360</v>
      </c>
      <c r="B192" t="s">
        <v>104</v>
      </c>
      <c r="C192">
        <v>735000</v>
      </c>
      <c r="D192">
        <v>3</v>
      </c>
      <c r="E192" t="s">
        <v>55</v>
      </c>
      <c r="F192">
        <v>2250</v>
      </c>
      <c r="G192">
        <v>11520</v>
      </c>
      <c r="H192">
        <v>1</v>
      </c>
      <c r="I192">
        <v>0</v>
      </c>
      <c r="J192">
        <v>1</v>
      </c>
      <c r="K192">
        <v>3</v>
      </c>
      <c r="L192">
        <v>8</v>
      </c>
      <c r="M192">
        <v>2250</v>
      </c>
      <c r="N192">
        <v>0</v>
      </c>
      <c r="O192">
        <v>1956</v>
      </c>
      <c r="P192">
        <v>0</v>
      </c>
      <c r="Q192">
        <v>98028</v>
      </c>
      <c r="R192" t="s">
        <v>302</v>
      </c>
      <c r="S192">
        <v>-122268</v>
      </c>
      <c r="T192">
        <v>2730</v>
      </c>
      <c r="U192">
        <v>12445</v>
      </c>
      <c r="V192" s="2">
        <f t="shared" si="5"/>
        <v>326.66666666666669</v>
      </c>
      <c r="W192" s="1">
        <f t="shared" ca="1" si="4"/>
        <v>2</v>
      </c>
    </row>
    <row r="193" spans="1:23" x14ac:dyDescent="0.25">
      <c r="A193">
        <v>5631500905</v>
      </c>
      <c r="B193" t="s">
        <v>263</v>
      </c>
      <c r="C193">
        <v>272925</v>
      </c>
      <c r="D193">
        <v>2</v>
      </c>
      <c r="E193">
        <v>1</v>
      </c>
      <c r="F193">
        <v>1280</v>
      </c>
      <c r="G193">
        <v>5728</v>
      </c>
      <c r="H193" t="s">
        <v>24</v>
      </c>
      <c r="I193">
        <v>0</v>
      </c>
      <c r="J193">
        <v>0</v>
      </c>
      <c r="K193">
        <v>5</v>
      </c>
      <c r="L193">
        <v>6</v>
      </c>
      <c r="M193">
        <v>1280</v>
      </c>
      <c r="N193">
        <v>0</v>
      </c>
      <c r="O193">
        <v>1941</v>
      </c>
      <c r="P193">
        <v>0</v>
      </c>
      <c r="Q193">
        <v>98028</v>
      </c>
      <c r="R193" t="s">
        <v>303</v>
      </c>
      <c r="S193">
        <v>-122232</v>
      </c>
      <c r="T193">
        <v>2480</v>
      </c>
      <c r="U193">
        <v>9775</v>
      </c>
      <c r="V193" s="2">
        <f t="shared" si="5"/>
        <v>213.22265625</v>
      </c>
      <c r="W193" s="1">
        <f t="shared" ca="1" si="4"/>
        <v>1</v>
      </c>
    </row>
    <row r="194" spans="1:23" x14ac:dyDescent="0.25">
      <c r="A194">
        <v>5631500369</v>
      </c>
      <c r="B194" t="s">
        <v>304</v>
      </c>
      <c r="C194">
        <v>520000</v>
      </c>
      <c r="D194">
        <v>4</v>
      </c>
      <c r="E194" t="s">
        <v>40</v>
      </c>
      <c r="F194">
        <v>3290</v>
      </c>
      <c r="G194">
        <v>11446</v>
      </c>
      <c r="H194">
        <v>2</v>
      </c>
      <c r="I194">
        <v>0</v>
      </c>
      <c r="J194">
        <v>0</v>
      </c>
      <c r="K194">
        <v>3</v>
      </c>
      <c r="L194">
        <v>8</v>
      </c>
      <c r="M194">
        <v>3290</v>
      </c>
      <c r="N194">
        <v>0</v>
      </c>
      <c r="O194">
        <v>1992</v>
      </c>
      <c r="P194">
        <v>0</v>
      </c>
      <c r="Q194">
        <v>98028</v>
      </c>
      <c r="R194" t="s">
        <v>305</v>
      </c>
      <c r="S194">
        <v>-122234</v>
      </c>
      <c r="T194">
        <v>2050</v>
      </c>
      <c r="U194">
        <v>11933</v>
      </c>
      <c r="V194" s="2">
        <f t="shared" si="5"/>
        <v>158.05471124620061</v>
      </c>
      <c r="W194" s="1">
        <f t="shared" ref="W194:W257" ca="1" si="6">IF(V194&lt;=0.9*$V$276,0,IF(V194&gt;=1.1*$V$276,2,1))</f>
        <v>0</v>
      </c>
    </row>
    <row r="195" spans="1:23" x14ac:dyDescent="0.25">
      <c r="A195">
        <v>114100297</v>
      </c>
      <c r="B195" t="s">
        <v>306</v>
      </c>
      <c r="C195">
        <v>400000</v>
      </c>
      <c r="D195">
        <v>3</v>
      </c>
      <c r="E195" t="s">
        <v>55</v>
      </c>
      <c r="F195">
        <v>1560</v>
      </c>
      <c r="G195">
        <v>8456</v>
      </c>
      <c r="H195">
        <v>1</v>
      </c>
      <c r="I195">
        <v>0</v>
      </c>
      <c r="J195">
        <v>0</v>
      </c>
      <c r="K195">
        <v>5</v>
      </c>
      <c r="L195">
        <v>7</v>
      </c>
      <c r="M195">
        <v>1560</v>
      </c>
      <c r="N195">
        <v>0</v>
      </c>
      <c r="O195">
        <v>1970</v>
      </c>
      <c r="P195">
        <v>0</v>
      </c>
      <c r="Q195">
        <v>98028</v>
      </c>
      <c r="R195" t="s">
        <v>307</v>
      </c>
      <c r="S195" t="s">
        <v>189</v>
      </c>
      <c r="T195">
        <v>2230</v>
      </c>
      <c r="U195">
        <v>13109</v>
      </c>
      <c r="V195" s="2">
        <f t="shared" ref="V195:V258" si="7">C195/F195</f>
        <v>256.41025641025641</v>
      </c>
      <c r="W195" s="1">
        <f t="shared" ca="1" si="6"/>
        <v>2</v>
      </c>
    </row>
    <row r="196" spans="1:23" x14ac:dyDescent="0.25">
      <c r="A196">
        <v>5631500594</v>
      </c>
      <c r="B196" t="s">
        <v>308</v>
      </c>
      <c r="C196">
        <v>350000</v>
      </c>
      <c r="D196">
        <v>3</v>
      </c>
      <c r="E196" t="s">
        <v>27</v>
      </c>
      <c r="F196">
        <v>1840</v>
      </c>
      <c r="G196">
        <v>9929</v>
      </c>
      <c r="H196">
        <v>1</v>
      </c>
      <c r="I196">
        <v>0</v>
      </c>
      <c r="J196">
        <v>0</v>
      </c>
      <c r="K196">
        <v>3</v>
      </c>
      <c r="L196">
        <v>7</v>
      </c>
      <c r="M196">
        <v>1200</v>
      </c>
      <c r="N196">
        <v>640</v>
      </c>
      <c r="O196">
        <v>1987</v>
      </c>
      <c r="P196">
        <v>0</v>
      </c>
      <c r="Q196">
        <v>98028</v>
      </c>
      <c r="R196" t="s">
        <v>309</v>
      </c>
      <c r="S196">
        <v>-122236</v>
      </c>
      <c r="T196">
        <v>1710</v>
      </c>
      <c r="U196">
        <v>9929</v>
      </c>
      <c r="V196" s="2">
        <f t="shared" si="7"/>
        <v>190.21739130434781</v>
      </c>
      <c r="W196" s="1">
        <f t="shared" ca="1" si="6"/>
        <v>0</v>
      </c>
    </row>
    <row r="197" spans="1:23" x14ac:dyDescent="0.25">
      <c r="A197">
        <v>6891800360</v>
      </c>
      <c r="B197" t="s">
        <v>310</v>
      </c>
      <c r="C197">
        <v>609000</v>
      </c>
      <c r="D197">
        <v>3</v>
      </c>
      <c r="E197" t="s">
        <v>40</v>
      </c>
      <c r="F197">
        <v>2630</v>
      </c>
      <c r="G197">
        <v>10131</v>
      </c>
      <c r="H197">
        <v>2</v>
      </c>
      <c r="I197">
        <v>0</v>
      </c>
      <c r="J197">
        <v>0</v>
      </c>
      <c r="K197">
        <v>3</v>
      </c>
      <c r="L197">
        <v>9</v>
      </c>
      <c r="M197">
        <v>2630</v>
      </c>
      <c r="N197">
        <v>0</v>
      </c>
      <c r="O197">
        <v>1989</v>
      </c>
      <c r="P197">
        <v>0</v>
      </c>
      <c r="Q197">
        <v>98028</v>
      </c>
      <c r="R197" t="s">
        <v>311</v>
      </c>
      <c r="S197">
        <v>-122259</v>
      </c>
      <c r="T197">
        <v>2800</v>
      </c>
      <c r="U197">
        <v>10123</v>
      </c>
      <c r="V197" s="2">
        <f t="shared" si="7"/>
        <v>231.55893536121673</v>
      </c>
      <c r="W197" s="1">
        <f t="shared" ca="1" si="6"/>
        <v>1</v>
      </c>
    </row>
    <row r="198" spans="1:23" x14ac:dyDescent="0.25">
      <c r="A198">
        <v>4027701326</v>
      </c>
      <c r="B198" t="s">
        <v>312</v>
      </c>
      <c r="C198">
        <v>470000</v>
      </c>
      <c r="D198">
        <v>4</v>
      </c>
      <c r="E198" t="s">
        <v>27</v>
      </c>
      <c r="F198">
        <v>2380</v>
      </c>
      <c r="G198">
        <v>17199</v>
      </c>
      <c r="H198">
        <v>2</v>
      </c>
      <c r="I198">
        <v>0</v>
      </c>
      <c r="J198">
        <v>0</v>
      </c>
      <c r="K198">
        <v>3</v>
      </c>
      <c r="L198">
        <v>8</v>
      </c>
      <c r="M198">
        <v>1530</v>
      </c>
      <c r="N198">
        <v>850</v>
      </c>
      <c r="O198">
        <v>1979</v>
      </c>
      <c r="P198">
        <v>0</v>
      </c>
      <c r="Q198">
        <v>98028</v>
      </c>
      <c r="R198" t="s">
        <v>289</v>
      </c>
      <c r="S198" t="s">
        <v>184</v>
      </c>
      <c r="T198">
        <v>2280</v>
      </c>
      <c r="U198">
        <v>11529</v>
      </c>
      <c r="V198" s="2">
        <f t="shared" si="7"/>
        <v>197.47899159663865</v>
      </c>
      <c r="W198" s="1">
        <f t="shared" ca="1" si="6"/>
        <v>0</v>
      </c>
    </row>
    <row r="199" spans="1:23" x14ac:dyDescent="0.25">
      <c r="A199">
        <v>7702010050</v>
      </c>
      <c r="B199" t="s">
        <v>313</v>
      </c>
      <c r="C199">
        <v>590000</v>
      </c>
      <c r="D199">
        <v>3</v>
      </c>
      <c r="E199" t="s">
        <v>40</v>
      </c>
      <c r="F199">
        <v>2830</v>
      </c>
      <c r="G199">
        <v>5788</v>
      </c>
      <c r="H199">
        <v>2</v>
      </c>
      <c r="I199">
        <v>0</v>
      </c>
      <c r="J199">
        <v>0</v>
      </c>
      <c r="K199">
        <v>3</v>
      </c>
      <c r="L199">
        <v>9</v>
      </c>
      <c r="M199">
        <v>2830</v>
      </c>
      <c r="N199">
        <v>0</v>
      </c>
      <c r="O199">
        <v>2001</v>
      </c>
      <c r="P199">
        <v>0</v>
      </c>
      <c r="Q199">
        <v>98028</v>
      </c>
      <c r="R199" t="s">
        <v>314</v>
      </c>
      <c r="S199">
        <v>-122235</v>
      </c>
      <c r="T199">
        <v>2500</v>
      </c>
      <c r="U199">
        <v>5802</v>
      </c>
      <c r="V199" s="2">
        <f t="shared" si="7"/>
        <v>208.48056537102474</v>
      </c>
      <c r="W199" s="1">
        <f t="shared" ca="1" si="6"/>
        <v>1</v>
      </c>
    </row>
    <row r="200" spans="1:23" x14ac:dyDescent="0.25">
      <c r="A200">
        <v>5634500182</v>
      </c>
      <c r="B200" t="s">
        <v>139</v>
      </c>
      <c r="C200">
        <v>396000</v>
      </c>
      <c r="D200">
        <v>4</v>
      </c>
      <c r="E200" t="s">
        <v>55</v>
      </c>
      <c r="F200">
        <v>1970</v>
      </c>
      <c r="G200">
        <v>12409</v>
      </c>
      <c r="H200">
        <v>1</v>
      </c>
      <c r="I200">
        <v>0</v>
      </c>
      <c r="J200">
        <v>0</v>
      </c>
      <c r="K200">
        <v>4</v>
      </c>
      <c r="L200">
        <v>7</v>
      </c>
      <c r="M200">
        <v>1220</v>
      </c>
      <c r="N200">
        <v>750</v>
      </c>
      <c r="O200">
        <v>1968</v>
      </c>
      <c r="P200">
        <v>0</v>
      </c>
      <c r="Q200">
        <v>98028</v>
      </c>
      <c r="R200" t="s">
        <v>315</v>
      </c>
      <c r="S200">
        <v>-122236</v>
      </c>
      <c r="T200">
        <v>1690</v>
      </c>
      <c r="U200">
        <v>10720</v>
      </c>
      <c r="V200" s="2">
        <f t="shared" si="7"/>
        <v>201.01522842639594</v>
      </c>
      <c r="W200" s="1">
        <f t="shared" ca="1" si="6"/>
        <v>0</v>
      </c>
    </row>
    <row r="201" spans="1:23" x14ac:dyDescent="0.25">
      <c r="A201">
        <v>6891800250</v>
      </c>
      <c r="B201" t="s">
        <v>156</v>
      </c>
      <c r="C201">
        <v>625000</v>
      </c>
      <c r="D201">
        <v>4</v>
      </c>
      <c r="E201" t="s">
        <v>27</v>
      </c>
      <c r="F201">
        <v>3230</v>
      </c>
      <c r="G201">
        <v>9935</v>
      </c>
      <c r="H201">
        <v>2</v>
      </c>
      <c r="I201">
        <v>0</v>
      </c>
      <c r="J201">
        <v>0</v>
      </c>
      <c r="K201">
        <v>3</v>
      </c>
      <c r="L201">
        <v>8</v>
      </c>
      <c r="M201">
        <v>3230</v>
      </c>
      <c r="N201">
        <v>0</v>
      </c>
      <c r="O201">
        <v>1986</v>
      </c>
      <c r="P201">
        <v>0</v>
      </c>
      <c r="Q201">
        <v>98028</v>
      </c>
      <c r="R201" t="s">
        <v>316</v>
      </c>
      <c r="S201">
        <v>-122257</v>
      </c>
      <c r="T201">
        <v>2820</v>
      </c>
      <c r="U201">
        <v>9722</v>
      </c>
      <c r="V201" s="2">
        <f t="shared" si="7"/>
        <v>193.49845201238389</v>
      </c>
      <c r="W201" s="1">
        <f t="shared" ca="1" si="6"/>
        <v>0</v>
      </c>
    </row>
    <row r="202" spans="1:23" x14ac:dyDescent="0.25">
      <c r="A202">
        <v>114101426</v>
      </c>
      <c r="B202" t="s">
        <v>317</v>
      </c>
      <c r="C202">
        <v>375000</v>
      </c>
      <c r="D202">
        <v>3</v>
      </c>
      <c r="E202" t="s">
        <v>55</v>
      </c>
      <c r="F202">
        <v>1160</v>
      </c>
      <c r="G202">
        <v>22470</v>
      </c>
      <c r="H202">
        <v>1</v>
      </c>
      <c r="I202">
        <v>0</v>
      </c>
      <c r="J202">
        <v>0</v>
      </c>
      <c r="K202">
        <v>4</v>
      </c>
      <c r="L202">
        <v>7</v>
      </c>
      <c r="M202">
        <v>1160</v>
      </c>
      <c r="N202">
        <v>0</v>
      </c>
      <c r="O202">
        <v>1976</v>
      </c>
      <c r="P202">
        <v>0</v>
      </c>
      <c r="Q202">
        <v>98028</v>
      </c>
      <c r="R202" t="s">
        <v>318</v>
      </c>
      <c r="S202" t="s">
        <v>34</v>
      </c>
      <c r="T202">
        <v>1940</v>
      </c>
      <c r="U202">
        <v>15999</v>
      </c>
      <c r="V202" s="2">
        <f t="shared" si="7"/>
        <v>323.27586206896552</v>
      </c>
      <c r="W202" s="1">
        <f t="shared" ca="1" si="6"/>
        <v>2</v>
      </c>
    </row>
    <row r="203" spans="1:23" x14ac:dyDescent="0.25">
      <c r="A203">
        <v>8950500250</v>
      </c>
      <c r="B203" t="s">
        <v>319</v>
      </c>
      <c r="C203">
        <v>479900</v>
      </c>
      <c r="D203">
        <v>4</v>
      </c>
      <c r="E203">
        <v>2</v>
      </c>
      <c r="F203">
        <v>2510</v>
      </c>
      <c r="G203">
        <v>9750</v>
      </c>
      <c r="H203">
        <v>1</v>
      </c>
      <c r="I203">
        <v>0</v>
      </c>
      <c r="J203">
        <v>0</v>
      </c>
      <c r="K203">
        <v>3</v>
      </c>
      <c r="L203">
        <v>8</v>
      </c>
      <c r="M203">
        <v>1630</v>
      </c>
      <c r="N203">
        <v>880</v>
      </c>
      <c r="O203">
        <v>1960</v>
      </c>
      <c r="P203">
        <v>0</v>
      </c>
      <c r="Q203">
        <v>98028</v>
      </c>
      <c r="R203" t="s">
        <v>153</v>
      </c>
      <c r="S203">
        <v>-122229</v>
      </c>
      <c r="T203">
        <v>1980</v>
      </c>
      <c r="U203">
        <v>9750</v>
      </c>
      <c r="V203" s="2">
        <f t="shared" si="7"/>
        <v>191.19521912350598</v>
      </c>
      <c r="W203" s="1">
        <f t="shared" ca="1" si="6"/>
        <v>0</v>
      </c>
    </row>
    <row r="204" spans="1:23" x14ac:dyDescent="0.25">
      <c r="A204">
        <v>3582700130</v>
      </c>
      <c r="B204" t="s">
        <v>320</v>
      </c>
      <c r="C204">
        <v>400000</v>
      </c>
      <c r="D204">
        <v>4</v>
      </c>
      <c r="E204" t="s">
        <v>55</v>
      </c>
      <c r="F204">
        <v>1770</v>
      </c>
      <c r="G204">
        <v>12875</v>
      </c>
      <c r="H204">
        <v>1</v>
      </c>
      <c r="I204">
        <v>0</v>
      </c>
      <c r="J204">
        <v>0</v>
      </c>
      <c r="K204">
        <v>3</v>
      </c>
      <c r="L204">
        <v>8</v>
      </c>
      <c r="M204">
        <v>1770</v>
      </c>
      <c r="N204">
        <v>0</v>
      </c>
      <c r="O204">
        <v>1988</v>
      </c>
      <c r="P204">
        <v>0</v>
      </c>
      <c r="Q204">
        <v>98028</v>
      </c>
      <c r="R204" t="s">
        <v>153</v>
      </c>
      <c r="S204">
        <v>-122247</v>
      </c>
      <c r="T204">
        <v>2150</v>
      </c>
      <c r="U204">
        <v>12875</v>
      </c>
      <c r="V204" s="2">
        <f t="shared" si="7"/>
        <v>225.98870056497177</v>
      </c>
      <c r="W204" s="1">
        <f t="shared" ca="1" si="6"/>
        <v>1</v>
      </c>
    </row>
    <row r="205" spans="1:23" x14ac:dyDescent="0.25">
      <c r="A205">
        <v>8045600130</v>
      </c>
      <c r="B205" t="s">
        <v>23</v>
      </c>
      <c r="C205">
        <v>425000</v>
      </c>
      <c r="D205">
        <v>4</v>
      </c>
      <c r="E205" t="s">
        <v>30</v>
      </c>
      <c r="F205">
        <v>1680</v>
      </c>
      <c r="G205">
        <v>9545</v>
      </c>
      <c r="H205">
        <v>1</v>
      </c>
      <c r="I205">
        <v>0</v>
      </c>
      <c r="J205">
        <v>0</v>
      </c>
      <c r="K205">
        <v>4</v>
      </c>
      <c r="L205">
        <v>7</v>
      </c>
      <c r="M205">
        <v>1080</v>
      </c>
      <c r="N205">
        <v>600</v>
      </c>
      <c r="O205">
        <v>1979</v>
      </c>
      <c r="P205">
        <v>0</v>
      </c>
      <c r="Q205">
        <v>98028</v>
      </c>
      <c r="R205">
        <v>47739</v>
      </c>
      <c r="S205">
        <v>-122243</v>
      </c>
      <c r="T205">
        <v>1890</v>
      </c>
      <c r="U205">
        <v>9545</v>
      </c>
      <c r="V205" s="2">
        <f t="shared" si="7"/>
        <v>252.97619047619048</v>
      </c>
      <c r="W205" s="1">
        <f t="shared" ca="1" si="6"/>
        <v>2</v>
      </c>
    </row>
    <row r="206" spans="1:23" x14ac:dyDescent="0.25">
      <c r="A206">
        <v>5631500947</v>
      </c>
      <c r="B206" t="s">
        <v>293</v>
      </c>
      <c r="C206">
        <v>610000</v>
      </c>
      <c r="D206">
        <v>4</v>
      </c>
      <c r="E206">
        <v>3</v>
      </c>
      <c r="F206">
        <v>2600</v>
      </c>
      <c r="G206">
        <v>29539</v>
      </c>
      <c r="H206">
        <v>1</v>
      </c>
      <c r="I206">
        <v>0</v>
      </c>
      <c r="J206">
        <v>0</v>
      </c>
      <c r="K206">
        <v>3</v>
      </c>
      <c r="L206">
        <v>8</v>
      </c>
      <c r="M206">
        <v>2600</v>
      </c>
      <c r="N206">
        <v>0</v>
      </c>
      <c r="O206">
        <v>1994</v>
      </c>
      <c r="P206">
        <v>0</v>
      </c>
      <c r="Q206">
        <v>98028</v>
      </c>
      <c r="R206">
        <v>47746</v>
      </c>
      <c r="S206">
        <v>-122231</v>
      </c>
      <c r="T206">
        <v>1810</v>
      </c>
      <c r="U206">
        <v>11600</v>
      </c>
      <c r="V206" s="2">
        <f t="shared" si="7"/>
        <v>234.61538461538461</v>
      </c>
      <c r="W206" s="1">
        <f t="shared" ca="1" si="6"/>
        <v>1</v>
      </c>
    </row>
    <row r="207" spans="1:23" x14ac:dyDescent="0.25">
      <c r="A207">
        <v>3824100364</v>
      </c>
      <c r="B207" t="s">
        <v>321</v>
      </c>
      <c r="C207">
        <v>420000</v>
      </c>
      <c r="D207">
        <v>3</v>
      </c>
      <c r="E207" t="s">
        <v>27</v>
      </c>
      <c r="F207">
        <v>2520</v>
      </c>
      <c r="G207">
        <v>26943</v>
      </c>
      <c r="H207">
        <v>1</v>
      </c>
      <c r="I207">
        <v>0</v>
      </c>
      <c r="J207">
        <v>0</v>
      </c>
      <c r="K207">
        <v>3</v>
      </c>
      <c r="L207">
        <v>7</v>
      </c>
      <c r="M207">
        <v>1760</v>
      </c>
      <c r="N207">
        <v>760</v>
      </c>
      <c r="O207">
        <v>1977</v>
      </c>
      <c r="P207">
        <v>0</v>
      </c>
      <c r="Q207">
        <v>98028</v>
      </c>
      <c r="R207" t="s">
        <v>103</v>
      </c>
      <c r="S207" t="s">
        <v>189</v>
      </c>
      <c r="T207">
        <v>2300</v>
      </c>
      <c r="U207">
        <v>10004</v>
      </c>
      <c r="V207" s="2">
        <f t="shared" si="7"/>
        <v>166.66666666666666</v>
      </c>
      <c r="W207" s="1">
        <f t="shared" ca="1" si="6"/>
        <v>0</v>
      </c>
    </row>
    <row r="208" spans="1:23" x14ac:dyDescent="0.25">
      <c r="A208">
        <v>3824100020</v>
      </c>
      <c r="B208" t="s">
        <v>286</v>
      </c>
      <c r="C208">
        <v>335000</v>
      </c>
      <c r="D208">
        <v>3</v>
      </c>
      <c r="E208" t="s">
        <v>55</v>
      </c>
      <c r="F208">
        <v>1510</v>
      </c>
      <c r="G208">
        <v>9720</v>
      </c>
      <c r="H208">
        <v>1</v>
      </c>
      <c r="I208">
        <v>0</v>
      </c>
      <c r="J208">
        <v>0</v>
      </c>
      <c r="K208">
        <v>3</v>
      </c>
      <c r="L208">
        <v>7</v>
      </c>
      <c r="M208">
        <v>1510</v>
      </c>
      <c r="N208">
        <v>0</v>
      </c>
      <c r="O208">
        <v>1948</v>
      </c>
      <c r="P208">
        <v>1976</v>
      </c>
      <c r="Q208">
        <v>98028</v>
      </c>
      <c r="R208" t="s">
        <v>103</v>
      </c>
      <c r="S208">
        <v>-122258</v>
      </c>
      <c r="T208">
        <v>1520</v>
      </c>
      <c r="U208">
        <v>10037</v>
      </c>
      <c r="V208" s="2">
        <f t="shared" si="7"/>
        <v>221.85430463576159</v>
      </c>
      <c r="W208" s="1">
        <f t="shared" ca="1" si="6"/>
        <v>1</v>
      </c>
    </row>
    <row r="209" spans="1:23" x14ac:dyDescent="0.25">
      <c r="A209">
        <v>3582900280</v>
      </c>
      <c r="B209" t="s">
        <v>322</v>
      </c>
      <c r="C209">
        <v>1120000</v>
      </c>
      <c r="D209">
        <v>5</v>
      </c>
      <c r="E209" t="s">
        <v>30</v>
      </c>
      <c r="F209">
        <v>4400</v>
      </c>
      <c r="G209">
        <v>18500</v>
      </c>
      <c r="H209">
        <v>1</v>
      </c>
      <c r="I209">
        <v>0</v>
      </c>
      <c r="J209">
        <v>3</v>
      </c>
      <c r="K209">
        <v>5</v>
      </c>
      <c r="L209">
        <v>9</v>
      </c>
      <c r="M209">
        <v>2250</v>
      </c>
      <c r="N209">
        <v>2150</v>
      </c>
      <c r="O209">
        <v>1963</v>
      </c>
      <c r="P209">
        <v>0</v>
      </c>
      <c r="Q209">
        <v>98028</v>
      </c>
      <c r="R209" t="s">
        <v>323</v>
      </c>
      <c r="S209">
        <v>-122263</v>
      </c>
      <c r="T209">
        <v>3290</v>
      </c>
      <c r="U209">
        <v>19257</v>
      </c>
      <c r="V209" s="2">
        <f t="shared" si="7"/>
        <v>254.54545454545453</v>
      </c>
      <c r="W209" s="1">
        <f t="shared" ca="1" si="6"/>
        <v>2</v>
      </c>
    </row>
    <row r="210" spans="1:23" x14ac:dyDescent="0.25">
      <c r="A210">
        <v>6190500380</v>
      </c>
      <c r="B210" t="s">
        <v>248</v>
      </c>
      <c r="C210">
        <v>546200</v>
      </c>
      <c r="D210">
        <v>3</v>
      </c>
      <c r="E210" t="s">
        <v>40</v>
      </c>
      <c r="F210">
        <v>2678</v>
      </c>
      <c r="G210">
        <v>6607</v>
      </c>
      <c r="H210">
        <v>2</v>
      </c>
      <c r="I210">
        <v>0</v>
      </c>
      <c r="J210">
        <v>0</v>
      </c>
      <c r="K210">
        <v>3</v>
      </c>
      <c r="L210">
        <v>9</v>
      </c>
      <c r="M210">
        <v>2678</v>
      </c>
      <c r="N210">
        <v>0</v>
      </c>
      <c r="O210">
        <v>1998</v>
      </c>
      <c r="P210">
        <v>0</v>
      </c>
      <c r="Q210">
        <v>98028</v>
      </c>
      <c r="R210">
        <v>47738</v>
      </c>
      <c r="S210">
        <v>-122235</v>
      </c>
      <c r="T210">
        <v>2780</v>
      </c>
      <c r="U210">
        <v>6607</v>
      </c>
      <c r="V210" s="2">
        <f t="shared" si="7"/>
        <v>203.9581777445855</v>
      </c>
      <c r="W210" s="1">
        <f t="shared" ca="1" si="6"/>
        <v>1</v>
      </c>
    </row>
    <row r="211" spans="1:23" x14ac:dyDescent="0.25">
      <c r="A211">
        <v>4027700795</v>
      </c>
      <c r="B211" t="s">
        <v>150</v>
      </c>
      <c r="C211">
        <v>268300</v>
      </c>
      <c r="D211">
        <v>3</v>
      </c>
      <c r="E211">
        <v>1</v>
      </c>
      <c r="F211">
        <v>1190</v>
      </c>
      <c r="G211">
        <v>9000</v>
      </c>
      <c r="H211">
        <v>1</v>
      </c>
      <c r="I211">
        <v>0</v>
      </c>
      <c r="J211">
        <v>0</v>
      </c>
      <c r="K211">
        <v>3</v>
      </c>
      <c r="L211">
        <v>7</v>
      </c>
      <c r="M211">
        <v>1190</v>
      </c>
      <c r="N211">
        <v>0</v>
      </c>
      <c r="O211">
        <v>1968</v>
      </c>
      <c r="P211">
        <v>0</v>
      </c>
      <c r="Q211">
        <v>98028</v>
      </c>
      <c r="R211" t="s">
        <v>107</v>
      </c>
      <c r="S211">
        <v>-122264</v>
      </c>
      <c r="T211">
        <v>1960</v>
      </c>
      <c r="U211">
        <v>7200</v>
      </c>
      <c r="V211" s="2">
        <f t="shared" si="7"/>
        <v>225.46218487394958</v>
      </c>
      <c r="W211" s="1">
        <f t="shared" ca="1" si="6"/>
        <v>1</v>
      </c>
    </row>
    <row r="212" spans="1:23" x14ac:dyDescent="0.25">
      <c r="A212">
        <v>4140500050</v>
      </c>
      <c r="B212" t="s">
        <v>173</v>
      </c>
      <c r="C212">
        <v>362000</v>
      </c>
      <c r="D212">
        <v>3</v>
      </c>
      <c r="E212">
        <v>1</v>
      </c>
      <c r="F212">
        <v>1290</v>
      </c>
      <c r="G212">
        <v>10125</v>
      </c>
      <c r="H212">
        <v>1</v>
      </c>
      <c r="I212">
        <v>0</v>
      </c>
      <c r="J212">
        <v>0</v>
      </c>
      <c r="K212">
        <v>4</v>
      </c>
      <c r="L212">
        <v>7</v>
      </c>
      <c r="M212">
        <v>1290</v>
      </c>
      <c r="N212">
        <v>0</v>
      </c>
      <c r="O212">
        <v>1956</v>
      </c>
      <c r="P212">
        <v>0</v>
      </c>
      <c r="Q212">
        <v>98028</v>
      </c>
      <c r="R212" t="s">
        <v>324</v>
      </c>
      <c r="S212">
        <v>-122265</v>
      </c>
      <c r="T212">
        <v>1760</v>
      </c>
      <c r="U212">
        <v>14460</v>
      </c>
      <c r="V212" s="2">
        <f t="shared" si="7"/>
        <v>280.62015503875966</v>
      </c>
      <c r="W212" s="1">
        <f t="shared" ca="1" si="6"/>
        <v>2</v>
      </c>
    </row>
    <row r="213" spans="1:23" x14ac:dyDescent="0.25">
      <c r="A213">
        <v>7403200050</v>
      </c>
      <c r="B213" t="s">
        <v>29</v>
      </c>
      <c r="C213">
        <v>1600000</v>
      </c>
      <c r="D213">
        <v>3</v>
      </c>
      <c r="E213" t="s">
        <v>27</v>
      </c>
      <c r="F213">
        <v>3370</v>
      </c>
      <c r="G213">
        <v>23065</v>
      </c>
      <c r="H213">
        <v>1</v>
      </c>
      <c r="I213">
        <v>1</v>
      </c>
      <c r="J213">
        <v>4</v>
      </c>
      <c r="K213">
        <v>3</v>
      </c>
      <c r="L213">
        <v>10</v>
      </c>
      <c r="M213">
        <v>1920</v>
      </c>
      <c r="N213">
        <v>1450</v>
      </c>
      <c r="O213">
        <v>1980</v>
      </c>
      <c r="P213">
        <v>0</v>
      </c>
      <c r="Q213">
        <v>98028</v>
      </c>
      <c r="R213" t="s">
        <v>109</v>
      </c>
      <c r="S213">
        <v>-122263</v>
      </c>
      <c r="T213">
        <v>3410</v>
      </c>
      <c r="U213">
        <v>19688</v>
      </c>
      <c r="V213" s="2">
        <f t="shared" si="7"/>
        <v>474.77744807121661</v>
      </c>
      <c r="W213" s="1">
        <f t="shared" ca="1" si="6"/>
        <v>2</v>
      </c>
    </row>
    <row r="214" spans="1:23" x14ac:dyDescent="0.25">
      <c r="A214">
        <v>6641020050</v>
      </c>
      <c r="B214" t="s">
        <v>325</v>
      </c>
      <c r="C214">
        <v>630000</v>
      </c>
      <c r="D214">
        <v>4</v>
      </c>
      <c r="E214" t="s">
        <v>40</v>
      </c>
      <c r="F214">
        <v>2807</v>
      </c>
      <c r="G214">
        <v>9430</v>
      </c>
      <c r="H214">
        <v>2</v>
      </c>
      <c r="I214">
        <v>0</v>
      </c>
      <c r="J214">
        <v>0</v>
      </c>
      <c r="K214">
        <v>3</v>
      </c>
      <c r="L214">
        <v>8</v>
      </c>
      <c r="M214">
        <v>2807</v>
      </c>
      <c r="N214">
        <v>0</v>
      </c>
      <c r="O214">
        <v>1996</v>
      </c>
      <c r="P214">
        <v>0</v>
      </c>
      <c r="Q214">
        <v>98028</v>
      </c>
      <c r="R214" t="s">
        <v>326</v>
      </c>
      <c r="S214">
        <v>-122223</v>
      </c>
      <c r="T214">
        <v>2028</v>
      </c>
      <c r="U214">
        <v>11056</v>
      </c>
      <c r="V214" s="2">
        <f t="shared" si="7"/>
        <v>224.43890274314214</v>
      </c>
      <c r="W214" s="1">
        <f t="shared" ca="1" si="6"/>
        <v>1</v>
      </c>
    </row>
    <row r="215" spans="1:23" x14ac:dyDescent="0.25">
      <c r="A215">
        <v>5116000170</v>
      </c>
      <c r="B215" t="s">
        <v>327</v>
      </c>
      <c r="C215">
        <v>374990</v>
      </c>
      <c r="D215">
        <v>3</v>
      </c>
      <c r="E215" t="s">
        <v>40</v>
      </c>
      <c r="F215">
        <v>1300</v>
      </c>
      <c r="G215">
        <v>10484</v>
      </c>
      <c r="H215">
        <v>2</v>
      </c>
      <c r="I215">
        <v>0</v>
      </c>
      <c r="J215">
        <v>0</v>
      </c>
      <c r="K215">
        <v>3</v>
      </c>
      <c r="L215">
        <v>8</v>
      </c>
      <c r="M215">
        <v>1300</v>
      </c>
      <c r="N215">
        <v>0</v>
      </c>
      <c r="O215">
        <v>1983</v>
      </c>
      <c r="P215">
        <v>0</v>
      </c>
      <c r="Q215">
        <v>98028</v>
      </c>
      <c r="R215" t="s">
        <v>328</v>
      </c>
      <c r="S215">
        <v>-122268</v>
      </c>
      <c r="T215">
        <v>1380</v>
      </c>
      <c r="U215">
        <v>7868</v>
      </c>
      <c r="V215" s="2">
        <f t="shared" si="7"/>
        <v>288.45384615384614</v>
      </c>
      <c r="W215" s="1">
        <f t="shared" ca="1" si="6"/>
        <v>2</v>
      </c>
    </row>
    <row r="216" spans="1:23" x14ac:dyDescent="0.25">
      <c r="A216">
        <v>4189800020</v>
      </c>
      <c r="B216" t="s">
        <v>84</v>
      </c>
      <c r="C216">
        <v>367500</v>
      </c>
      <c r="D216">
        <v>3</v>
      </c>
      <c r="E216">
        <v>1</v>
      </c>
      <c r="F216">
        <v>1570</v>
      </c>
      <c r="G216">
        <v>10050</v>
      </c>
      <c r="H216">
        <v>1</v>
      </c>
      <c r="I216">
        <v>0</v>
      </c>
      <c r="J216">
        <v>0</v>
      </c>
      <c r="K216">
        <v>3</v>
      </c>
      <c r="L216">
        <v>7</v>
      </c>
      <c r="M216">
        <v>1570</v>
      </c>
      <c r="N216">
        <v>0</v>
      </c>
      <c r="O216">
        <v>1963</v>
      </c>
      <c r="P216">
        <v>0</v>
      </c>
      <c r="Q216">
        <v>98028</v>
      </c>
      <c r="R216">
        <v>47736</v>
      </c>
      <c r="S216">
        <v>-122231</v>
      </c>
      <c r="T216">
        <v>2540</v>
      </c>
      <c r="U216">
        <v>9940</v>
      </c>
      <c r="V216" s="2">
        <f t="shared" si="7"/>
        <v>234.07643312101911</v>
      </c>
      <c r="W216" s="1">
        <f t="shared" ca="1" si="6"/>
        <v>1</v>
      </c>
    </row>
    <row r="217" spans="1:23" x14ac:dyDescent="0.25">
      <c r="A217">
        <v>5302400080</v>
      </c>
      <c r="B217" t="s">
        <v>329</v>
      </c>
      <c r="C217">
        <v>535000</v>
      </c>
      <c r="D217">
        <v>4</v>
      </c>
      <c r="E217" t="s">
        <v>40</v>
      </c>
      <c r="F217">
        <v>2360</v>
      </c>
      <c r="G217">
        <v>15008</v>
      </c>
      <c r="H217">
        <v>1</v>
      </c>
      <c r="I217">
        <v>0</v>
      </c>
      <c r="J217">
        <v>0</v>
      </c>
      <c r="K217">
        <v>3</v>
      </c>
      <c r="L217">
        <v>9</v>
      </c>
      <c r="M217">
        <v>1920</v>
      </c>
      <c r="N217">
        <v>440</v>
      </c>
      <c r="O217">
        <v>1986</v>
      </c>
      <c r="P217">
        <v>0</v>
      </c>
      <c r="Q217">
        <v>98028</v>
      </c>
      <c r="R217" t="s">
        <v>330</v>
      </c>
      <c r="S217">
        <v>-122254</v>
      </c>
      <c r="T217">
        <v>2680</v>
      </c>
      <c r="U217">
        <v>15344</v>
      </c>
      <c r="V217" s="2">
        <f t="shared" si="7"/>
        <v>226.69491525423729</v>
      </c>
      <c r="W217" s="1">
        <f t="shared" ca="1" si="6"/>
        <v>1</v>
      </c>
    </row>
    <row r="218" spans="1:23" x14ac:dyDescent="0.25">
      <c r="A218">
        <v>1433290010</v>
      </c>
      <c r="B218" t="s">
        <v>262</v>
      </c>
      <c r="C218">
        <v>449000</v>
      </c>
      <c r="D218">
        <v>3</v>
      </c>
      <c r="E218" t="s">
        <v>27</v>
      </c>
      <c r="F218">
        <v>1960</v>
      </c>
      <c r="G218">
        <v>44634</v>
      </c>
      <c r="H218">
        <v>1</v>
      </c>
      <c r="I218">
        <v>0</v>
      </c>
      <c r="J218">
        <v>0</v>
      </c>
      <c r="K218">
        <v>3</v>
      </c>
      <c r="L218">
        <v>7</v>
      </c>
      <c r="M218">
        <v>1130</v>
      </c>
      <c r="N218">
        <v>830</v>
      </c>
      <c r="O218">
        <v>1984</v>
      </c>
      <c r="P218">
        <v>0</v>
      </c>
      <c r="Q218">
        <v>98028</v>
      </c>
      <c r="R218" t="s">
        <v>307</v>
      </c>
      <c r="S218">
        <v>-122253</v>
      </c>
      <c r="T218">
        <v>1970</v>
      </c>
      <c r="U218">
        <v>44634</v>
      </c>
      <c r="V218" s="2">
        <f t="shared" si="7"/>
        <v>229.08163265306123</v>
      </c>
      <c r="W218" s="1">
        <f t="shared" ca="1" si="6"/>
        <v>1</v>
      </c>
    </row>
    <row r="219" spans="1:23" x14ac:dyDescent="0.25">
      <c r="A219">
        <v>3579700080</v>
      </c>
      <c r="B219" t="s">
        <v>301</v>
      </c>
      <c r="C219">
        <v>383000</v>
      </c>
      <c r="D219">
        <v>4</v>
      </c>
      <c r="E219" t="s">
        <v>55</v>
      </c>
      <c r="F219">
        <v>1830</v>
      </c>
      <c r="G219">
        <v>11090</v>
      </c>
      <c r="H219">
        <v>1</v>
      </c>
      <c r="I219">
        <v>0</v>
      </c>
      <c r="J219">
        <v>0</v>
      </c>
      <c r="K219">
        <v>3</v>
      </c>
      <c r="L219">
        <v>7</v>
      </c>
      <c r="M219">
        <v>1060</v>
      </c>
      <c r="N219">
        <v>770</v>
      </c>
      <c r="O219">
        <v>1962</v>
      </c>
      <c r="P219">
        <v>0</v>
      </c>
      <c r="Q219">
        <v>98028</v>
      </c>
      <c r="R219" t="s">
        <v>331</v>
      </c>
      <c r="S219">
        <v>-122246</v>
      </c>
      <c r="T219">
        <v>1990</v>
      </c>
      <c r="U219">
        <v>10917</v>
      </c>
      <c r="V219" s="2">
        <f t="shared" si="7"/>
        <v>209.28961748633878</v>
      </c>
      <c r="W219" s="1">
        <f t="shared" ca="1" si="6"/>
        <v>1</v>
      </c>
    </row>
    <row r="220" spans="1:23" x14ac:dyDescent="0.25">
      <c r="A220">
        <v>3818700190</v>
      </c>
      <c r="B220" t="s">
        <v>177</v>
      </c>
      <c r="C220">
        <v>387846</v>
      </c>
      <c r="D220">
        <v>4</v>
      </c>
      <c r="E220" t="s">
        <v>55</v>
      </c>
      <c r="F220">
        <v>2520</v>
      </c>
      <c r="G220">
        <v>15205</v>
      </c>
      <c r="H220">
        <v>1</v>
      </c>
      <c r="I220">
        <v>0</v>
      </c>
      <c r="J220">
        <v>0</v>
      </c>
      <c r="K220">
        <v>4</v>
      </c>
      <c r="L220">
        <v>7</v>
      </c>
      <c r="M220">
        <v>2040</v>
      </c>
      <c r="N220">
        <v>480</v>
      </c>
      <c r="O220">
        <v>1954</v>
      </c>
      <c r="P220">
        <v>0</v>
      </c>
      <c r="Q220">
        <v>98028</v>
      </c>
      <c r="R220" t="s">
        <v>332</v>
      </c>
      <c r="S220">
        <v>-122264</v>
      </c>
      <c r="T220">
        <v>1680</v>
      </c>
      <c r="U220">
        <v>10000</v>
      </c>
      <c r="V220" s="2">
        <f t="shared" si="7"/>
        <v>153.90714285714284</v>
      </c>
      <c r="W220" s="1">
        <f t="shared" ca="1" si="6"/>
        <v>0</v>
      </c>
    </row>
    <row r="221" spans="1:23" x14ac:dyDescent="0.25">
      <c r="A221">
        <v>6891800500</v>
      </c>
      <c r="B221" t="s">
        <v>333</v>
      </c>
      <c r="C221">
        <v>580000</v>
      </c>
      <c r="D221">
        <v>3</v>
      </c>
      <c r="E221" t="s">
        <v>30</v>
      </c>
      <c r="F221">
        <v>2650</v>
      </c>
      <c r="G221">
        <v>9752</v>
      </c>
      <c r="H221">
        <v>1</v>
      </c>
      <c r="I221">
        <v>0</v>
      </c>
      <c r="J221">
        <v>0</v>
      </c>
      <c r="K221">
        <v>3</v>
      </c>
      <c r="L221">
        <v>9</v>
      </c>
      <c r="M221">
        <v>2650</v>
      </c>
      <c r="N221">
        <v>0</v>
      </c>
      <c r="O221">
        <v>1989</v>
      </c>
      <c r="P221">
        <v>0</v>
      </c>
      <c r="Q221">
        <v>98028</v>
      </c>
      <c r="R221">
        <v>47768</v>
      </c>
      <c r="S221">
        <v>-122259</v>
      </c>
      <c r="T221">
        <v>3030</v>
      </c>
      <c r="U221">
        <v>9910</v>
      </c>
      <c r="V221" s="2">
        <f t="shared" si="7"/>
        <v>218.8679245283019</v>
      </c>
      <c r="W221" s="1">
        <f t="shared" ca="1" si="6"/>
        <v>1</v>
      </c>
    </row>
    <row r="222" spans="1:23" x14ac:dyDescent="0.25">
      <c r="A222">
        <v>3649100346</v>
      </c>
      <c r="B222" t="s">
        <v>334</v>
      </c>
      <c r="C222">
        <v>322968</v>
      </c>
      <c r="D222">
        <v>5</v>
      </c>
      <c r="E222" t="s">
        <v>55</v>
      </c>
      <c r="F222">
        <v>1890</v>
      </c>
      <c r="G222">
        <v>9600</v>
      </c>
      <c r="H222">
        <v>1</v>
      </c>
      <c r="I222">
        <v>0</v>
      </c>
      <c r="J222">
        <v>0</v>
      </c>
      <c r="K222">
        <v>4</v>
      </c>
      <c r="L222">
        <v>7</v>
      </c>
      <c r="M222">
        <v>1890</v>
      </c>
      <c r="N222">
        <v>0</v>
      </c>
      <c r="O222">
        <v>1960</v>
      </c>
      <c r="P222">
        <v>0</v>
      </c>
      <c r="Q222">
        <v>98028</v>
      </c>
      <c r="R222" t="s">
        <v>228</v>
      </c>
      <c r="S222">
        <v>-122241</v>
      </c>
      <c r="T222">
        <v>2350</v>
      </c>
      <c r="U222">
        <v>5308</v>
      </c>
      <c r="V222" s="2">
        <f t="shared" si="7"/>
        <v>170.88253968253969</v>
      </c>
      <c r="W222" s="1">
        <f t="shared" ca="1" si="6"/>
        <v>0</v>
      </c>
    </row>
    <row r="223" spans="1:23" x14ac:dyDescent="0.25">
      <c r="A223">
        <v>4189800050</v>
      </c>
      <c r="B223" t="s">
        <v>39</v>
      </c>
      <c r="C223">
        <v>335000</v>
      </c>
      <c r="D223">
        <v>3</v>
      </c>
      <c r="E223">
        <v>1</v>
      </c>
      <c r="F223">
        <v>1060</v>
      </c>
      <c r="G223">
        <v>10050</v>
      </c>
      <c r="H223">
        <v>1</v>
      </c>
      <c r="I223">
        <v>0</v>
      </c>
      <c r="J223">
        <v>0</v>
      </c>
      <c r="K223">
        <v>4</v>
      </c>
      <c r="L223">
        <v>7</v>
      </c>
      <c r="M223">
        <v>1060</v>
      </c>
      <c r="N223">
        <v>0</v>
      </c>
      <c r="O223">
        <v>1967</v>
      </c>
      <c r="P223">
        <v>0</v>
      </c>
      <c r="Q223">
        <v>98028</v>
      </c>
      <c r="R223" t="s">
        <v>243</v>
      </c>
      <c r="S223">
        <v>-122231</v>
      </c>
      <c r="T223">
        <v>1570</v>
      </c>
      <c r="U223">
        <v>9938</v>
      </c>
      <c r="V223" s="2">
        <f t="shared" si="7"/>
        <v>316.03773584905662</v>
      </c>
      <c r="W223" s="1">
        <f t="shared" ca="1" si="6"/>
        <v>2</v>
      </c>
    </row>
    <row r="224" spans="1:23" x14ac:dyDescent="0.25">
      <c r="A224">
        <v>8663100050</v>
      </c>
      <c r="B224" t="s">
        <v>335</v>
      </c>
      <c r="C224">
        <v>446000</v>
      </c>
      <c r="D224">
        <v>5</v>
      </c>
      <c r="E224" t="s">
        <v>30</v>
      </c>
      <c r="F224">
        <v>2190</v>
      </c>
      <c r="G224">
        <v>12687</v>
      </c>
      <c r="H224">
        <v>1</v>
      </c>
      <c r="I224">
        <v>0</v>
      </c>
      <c r="J224">
        <v>0</v>
      </c>
      <c r="K224">
        <v>5</v>
      </c>
      <c r="L224">
        <v>7</v>
      </c>
      <c r="M224">
        <v>1370</v>
      </c>
      <c r="N224">
        <v>820</v>
      </c>
      <c r="O224">
        <v>1978</v>
      </c>
      <c r="P224">
        <v>0</v>
      </c>
      <c r="Q224">
        <v>98028</v>
      </c>
      <c r="R224" t="s">
        <v>183</v>
      </c>
      <c r="S224">
        <v>-122257</v>
      </c>
      <c r="T224">
        <v>2280</v>
      </c>
      <c r="U224">
        <v>10784</v>
      </c>
      <c r="V224" s="2">
        <f t="shared" si="7"/>
        <v>203.65296803652967</v>
      </c>
      <c r="W224" s="1">
        <f t="shared" ca="1" si="6"/>
        <v>1</v>
      </c>
    </row>
    <row r="225" spans="1:23" x14ac:dyDescent="0.25">
      <c r="A225">
        <v>766900250</v>
      </c>
      <c r="B225" t="s">
        <v>336</v>
      </c>
      <c r="C225">
        <v>406000</v>
      </c>
      <c r="D225">
        <v>3</v>
      </c>
      <c r="E225" t="s">
        <v>55</v>
      </c>
      <c r="F225">
        <v>1270</v>
      </c>
      <c r="G225">
        <v>6017</v>
      </c>
      <c r="H225">
        <v>1</v>
      </c>
      <c r="I225">
        <v>0</v>
      </c>
      <c r="J225">
        <v>0</v>
      </c>
      <c r="K225">
        <v>4</v>
      </c>
      <c r="L225">
        <v>7</v>
      </c>
      <c r="M225">
        <v>1030</v>
      </c>
      <c r="N225">
        <v>240</v>
      </c>
      <c r="O225">
        <v>1990</v>
      </c>
      <c r="P225">
        <v>0</v>
      </c>
      <c r="Q225">
        <v>98028</v>
      </c>
      <c r="R225">
        <v>47737</v>
      </c>
      <c r="S225">
        <v>-122225</v>
      </c>
      <c r="T225">
        <v>1630</v>
      </c>
      <c r="U225">
        <v>7381</v>
      </c>
      <c r="V225" s="2">
        <f t="shared" si="7"/>
        <v>319.68503937007875</v>
      </c>
      <c r="W225" s="1">
        <f t="shared" ca="1" si="6"/>
        <v>2</v>
      </c>
    </row>
    <row r="226" spans="1:23" x14ac:dyDescent="0.25">
      <c r="A226">
        <v>4027701284</v>
      </c>
      <c r="B226" t="s">
        <v>52</v>
      </c>
      <c r="C226">
        <v>385000</v>
      </c>
      <c r="D226">
        <v>3</v>
      </c>
      <c r="E226" t="s">
        <v>27</v>
      </c>
      <c r="F226">
        <v>1710</v>
      </c>
      <c r="G226">
        <v>11500</v>
      </c>
      <c r="H226">
        <v>1</v>
      </c>
      <c r="I226">
        <v>0</v>
      </c>
      <c r="J226">
        <v>0</v>
      </c>
      <c r="K226">
        <v>3</v>
      </c>
      <c r="L226">
        <v>7</v>
      </c>
      <c r="M226">
        <v>1210</v>
      </c>
      <c r="N226">
        <v>500</v>
      </c>
      <c r="O226">
        <v>1978</v>
      </c>
      <c r="P226">
        <v>0</v>
      </c>
      <c r="Q226">
        <v>98028</v>
      </c>
      <c r="R226" t="s">
        <v>83</v>
      </c>
      <c r="S226">
        <v>-122267</v>
      </c>
      <c r="T226">
        <v>1800</v>
      </c>
      <c r="U226">
        <v>11500</v>
      </c>
      <c r="V226" s="2">
        <f t="shared" si="7"/>
        <v>225.14619883040936</v>
      </c>
      <c r="W226" s="1">
        <f t="shared" ca="1" si="6"/>
        <v>1</v>
      </c>
    </row>
    <row r="227" spans="1:23" x14ac:dyDescent="0.25">
      <c r="A227">
        <v>3818700185</v>
      </c>
      <c r="B227" t="s">
        <v>337</v>
      </c>
      <c r="C227">
        <v>400000</v>
      </c>
      <c r="D227">
        <v>4</v>
      </c>
      <c r="E227" t="s">
        <v>24</v>
      </c>
      <c r="F227">
        <v>2150</v>
      </c>
      <c r="G227">
        <v>11026</v>
      </c>
      <c r="H227">
        <v>1</v>
      </c>
      <c r="I227">
        <v>0</v>
      </c>
      <c r="J227">
        <v>0</v>
      </c>
      <c r="K227">
        <v>4</v>
      </c>
      <c r="L227">
        <v>7</v>
      </c>
      <c r="M227">
        <v>2150</v>
      </c>
      <c r="N227">
        <v>0</v>
      </c>
      <c r="O227">
        <v>1952</v>
      </c>
      <c r="P227">
        <v>0</v>
      </c>
      <c r="Q227">
        <v>98028</v>
      </c>
      <c r="R227" t="s">
        <v>138</v>
      </c>
      <c r="S227">
        <v>-122263</v>
      </c>
      <c r="T227">
        <v>1760</v>
      </c>
      <c r="U227">
        <v>10283</v>
      </c>
      <c r="V227" s="2">
        <f t="shared" si="7"/>
        <v>186.04651162790697</v>
      </c>
      <c r="W227" s="1">
        <f t="shared" ca="1" si="6"/>
        <v>0</v>
      </c>
    </row>
    <row r="228" spans="1:23" x14ac:dyDescent="0.25">
      <c r="A228">
        <v>6181700250</v>
      </c>
      <c r="B228" t="s">
        <v>288</v>
      </c>
      <c r="C228">
        <v>350000</v>
      </c>
      <c r="D228">
        <v>2</v>
      </c>
      <c r="E228">
        <v>1</v>
      </c>
      <c r="F228">
        <v>720</v>
      </c>
      <c r="G228">
        <v>5820</v>
      </c>
      <c r="H228">
        <v>1</v>
      </c>
      <c r="I228">
        <v>0</v>
      </c>
      <c r="J228">
        <v>1</v>
      </c>
      <c r="K228">
        <v>5</v>
      </c>
      <c r="L228">
        <v>6</v>
      </c>
      <c r="M228">
        <v>720</v>
      </c>
      <c r="N228">
        <v>0</v>
      </c>
      <c r="O228">
        <v>1950</v>
      </c>
      <c r="P228">
        <v>0</v>
      </c>
      <c r="Q228">
        <v>98028</v>
      </c>
      <c r="R228" t="s">
        <v>338</v>
      </c>
      <c r="S228">
        <v>-122255</v>
      </c>
      <c r="T228">
        <v>952</v>
      </c>
      <c r="U228">
        <v>5820</v>
      </c>
      <c r="V228" s="2">
        <f t="shared" si="7"/>
        <v>486.11111111111109</v>
      </c>
      <c r="W228" s="1">
        <f t="shared" ca="1" si="6"/>
        <v>2</v>
      </c>
    </row>
    <row r="229" spans="1:23" x14ac:dyDescent="0.25">
      <c r="A229">
        <v>4140900050</v>
      </c>
      <c r="B229" t="s">
        <v>339</v>
      </c>
      <c r="C229">
        <v>440000</v>
      </c>
      <c r="D229">
        <v>4</v>
      </c>
      <c r="E229" t="s">
        <v>55</v>
      </c>
      <c r="F229">
        <v>2180</v>
      </c>
      <c r="G229">
        <v>10200</v>
      </c>
      <c r="H229">
        <v>1</v>
      </c>
      <c r="I229">
        <v>0</v>
      </c>
      <c r="J229">
        <v>2</v>
      </c>
      <c r="K229">
        <v>3</v>
      </c>
      <c r="L229">
        <v>8</v>
      </c>
      <c r="M229">
        <v>2000</v>
      </c>
      <c r="N229">
        <v>180</v>
      </c>
      <c r="O229">
        <v>1966</v>
      </c>
      <c r="P229">
        <v>0</v>
      </c>
      <c r="Q229">
        <v>98028</v>
      </c>
      <c r="R229" t="s">
        <v>260</v>
      </c>
      <c r="S229" t="s">
        <v>184</v>
      </c>
      <c r="T229">
        <v>2590</v>
      </c>
      <c r="U229">
        <v>10445</v>
      </c>
      <c r="V229" s="2">
        <f t="shared" si="7"/>
        <v>201.83486238532109</v>
      </c>
      <c r="W229" s="1">
        <f t="shared" ca="1" si="6"/>
        <v>0</v>
      </c>
    </row>
    <row r="230" spans="1:23" x14ac:dyDescent="0.25">
      <c r="A230">
        <v>9406500600</v>
      </c>
      <c r="B230" t="s">
        <v>340</v>
      </c>
      <c r="C230">
        <v>239950</v>
      </c>
      <c r="D230">
        <v>2</v>
      </c>
      <c r="E230" t="s">
        <v>24</v>
      </c>
      <c r="F230">
        <v>1068</v>
      </c>
      <c r="G230">
        <v>1452</v>
      </c>
      <c r="H230">
        <v>2</v>
      </c>
      <c r="I230">
        <v>0</v>
      </c>
      <c r="J230">
        <v>0</v>
      </c>
      <c r="K230">
        <v>3</v>
      </c>
      <c r="L230">
        <v>7</v>
      </c>
      <c r="M230">
        <v>1068</v>
      </c>
      <c r="N230">
        <v>0</v>
      </c>
      <c r="O230">
        <v>1990</v>
      </c>
      <c r="P230">
        <v>0</v>
      </c>
      <c r="Q230">
        <v>98028</v>
      </c>
      <c r="R230">
        <v>47753</v>
      </c>
      <c r="S230">
        <v>-122244</v>
      </c>
      <c r="T230">
        <v>1078</v>
      </c>
      <c r="U230">
        <v>1357</v>
      </c>
      <c r="V230" s="2">
        <f t="shared" si="7"/>
        <v>224.67228464419475</v>
      </c>
      <c r="W230" s="1">
        <f t="shared" ca="1" si="6"/>
        <v>1</v>
      </c>
    </row>
    <row r="231" spans="1:23" x14ac:dyDescent="0.25">
      <c r="A231">
        <v>3824100286</v>
      </c>
      <c r="B231" t="s">
        <v>341</v>
      </c>
      <c r="C231">
        <v>565000</v>
      </c>
      <c r="D231">
        <v>3</v>
      </c>
      <c r="E231" t="s">
        <v>27</v>
      </c>
      <c r="F231">
        <v>2440</v>
      </c>
      <c r="G231">
        <v>8378</v>
      </c>
      <c r="H231">
        <v>1</v>
      </c>
      <c r="I231">
        <v>0</v>
      </c>
      <c r="J231">
        <v>0</v>
      </c>
      <c r="K231">
        <v>3</v>
      </c>
      <c r="L231">
        <v>7</v>
      </c>
      <c r="M231">
        <v>1480</v>
      </c>
      <c r="N231">
        <v>960</v>
      </c>
      <c r="O231">
        <v>1962</v>
      </c>
      <c r="P231">
        <v>0</v>
      </c>
      <c r="Q231">
        <v>98028</v>
      </c>
      <c r="R231" t="s">
        <v>105</v>
      </c>
      <c r="S231" t="s">
        <v>88</v>
      </c>
      <c r="T231">
        <v>2510</v>
      </c>
      <c r="U231">
        <v>9602</v>
      </c>
      <c r="V231" s="2">
        <f t="shared" si="7"/>
        <v>231.55737704918033</v>
      </c>
      <c r="W231" s="1">
        <f t="shared" ca="1" si="6"/>
        <v>1</v>
      </c>
    </row>
    <row r="232" spans="1:23" x14ac:dyDescent="0.25">
      <c r="A232">
        <v>3579800405</v>
      </c>
      <c r="B232" t="s">
        <v>342</v>
      </c>
      <c r="C232">
        <v>440000</v>
      </c>
      <c r="D232">
        <v>4</v>
      </c>
      <c r="E232" t="s">
        <v>40</v>
      </c>
      <c r="F232">
        <v>2300</v>
      </c>
      <c r="G232">
        <v>10880</v>
      </c>
      <c r="H232">
        <v>1</v>
      </c>
      <c r="I232">
        <v>0</v>
      </c>
      <c r="J232">
        <v>0</v>
      </c>
      <c r="K232">
        <v>4</v>
      </c>
      <c r="L232">
        <v>7</v>
      </c>
      <c r="M232">
        <v>1190</v>
      </c>
      <c r="N232">
        <v>1110</v>
      </c>
      <c r="O232">
        <v>1961</v>
      </c>
      <c r="P232">
        <v>0</v>
      </c>
      <c r="Q232">
        <v>98028</v>
      </c>
      <c r="R232" t="s">
        <v>249</v>
      </c>
      <c r="S232">
        <v>-122242</v>
      </c>
      <c r="T232">
        <v>1960</v>
      </c>
      <c r="U232">
        <v>10400</v>
      </c>
      <c r="V232" s="2">
        <f t="shared" si="7"/>
        <v>191.30434782608697</v>
      </c>
      <c r="W232" s="1">
        <f t="shared" ca="1" si="6"/>
        <v>0</v>
      </c>
    </row>
    <row r="233" spans="1:23" x14ac:dyDescent="0.25">
      <c r="A233">
        <v>3816300065</v>
      </c>
      <c r="B233" t="s">
        <v>54</v>
      </c>
      <c r="C233">
        <v>375000</v>
      </c>
      <c r="D233">
        <v>3</v>
      </c>
      <c r="E233">
        <v>1</v>
      </c>
      <c r="F233">
        <v>1520</v>
      </c>
      <c r="G233">
        <v>10798</v>
      </c>
      <c r="H233">
        <v>1</v>
      </c>
      <c r="I233">
        <v>0</v>
      </c>
      <c r="J233">
        <v>0</v>
      </c>
      <c r="K233">
        <v>3</v>
      </c>
      <c r="L233">
        <v>7</v>
      </c>
      <c r="M233">
        <v>1520</v>
      </c>
      <c r="N233">
        <v>0</v>
      </c>
      <c r="O233">
        <v>1953</v>
      </c>
      <c r="P233">
        <v>0</v>
      </c>
      <c r="Q233">
        <v>98028</v>
      </c>
      <c r="R233" t="s">
        <v>138</v>
      </c>
      <c r="S233">
        <v>-122262</v>
      </c>
      <c r="T233">
        <v>1670</v>
      </c>
      <c r="U233">
        <v>9876</v>
      </c>
      <c r="V233" s="2">
        <f t="shared" si="7"/>
        <v>246.71052631578948</v>
      </c>
      <c r="W233" s="1">
        <f t="shared" ca="1" si="6"/>
        <v>1</v>
      </c>
    </row>
    <row r="234" spans="1:23" x14ac:dyDescent="0.25">
      <c r="A234">
        <v>3649100031</v>
      </c>
      <c r="B234" t="s">
        <v>76</v>
      </c>
      <c r="C234">
        <v>345000</v>
      </c>
      <c r="D234">
        <v>4</v>
      </c>
      <c r="E234">
        <v>1</v>
      </c>
      <c r="F234">
        <v>2020</v>
      </c>
      <c r="G234">
        <v>18150</v>
      </c>
      <c r="H234">
        <v>1</v>
      </c>
      <c r="I234">
        <v>0</v>
      </c>
      <c r="J234">
        <v>0</v>
      </c>
      <c r="K234">
        <v>4</v>
      </c>
      <c r="L234">
        <v>7</v>
      </c>
      <c r="M234">
        <v>2020</v>
      </c>
      <c r="N234">
        <v>0</v>
      </c>
      <c r="O234">
        <v>1955</v>
      </c>
      <c r="P234">
        <v>0</v>
      </c>
      <c r="Q234">
        <v>98028</v>
      </c>
      <c r="R234">
        <v>47739</v>
      </c>
      <c r="S234">
        <v>-122249</v>
      </c>
      <c r="T234">
        <v>1530</v>
      </c>
      <c r="U234">
        <v>11970</v>
      </c>
      <c r="V234" s="2">
        <f t="shared" si="7"/>
        <v>170.79207920792078</v>
      </c>
      <c r="W234" s="1">
        <f t="shared" ca="1" si="6"/>
        <v>0</v>
      </c>
    </row>
    <row r="235" spans="1:23" x14ac:dyDescent="0.25">
      <c r="A235">
        <v>2558160220</v>
      </c>
      <c r="B235" t="s">
        <v>343</v>
      </c>
      <c r="C235">
        <v>385000</v>
      </c>
      <c r="D235">
        <v>4</v>
      </c>
      <c r="E235" t="s">
        <v>40</v>
      </c>
      <c r="F235">
        <v>2030</v>
      </c>
      <c r="G235">
        <v>11375</v>
      </c>
      <c r="H235">
        <v>1</v>
      </c>
      <c r="I235">
        <v>0</v>
      </c>
      <c r="J235">
        <v>0</v>
      </c>
      <c r="K235">
        <v>3</v>
      </c>
      <c r="L235">
        <v>7</v>
      </c>
      <c r="M235">
        <v>1330</v>
      </c>
      <c r="N235">
        <v>700</v>
      </c>
      <c r="O235">
        <v>1969</v>
      </c>
      <c r="P235">
        <v>0</v>
      </c>
      <c r="Q235">
        <v>98028</v>
      </c>
      <c r="R235" t="s">
        <v>344</v>
      </c>
      <c r="S235">
        <v>-122261</v>
      </c>
      <c r="T235">
        <v>1500</v>
      </c>
      <c r="U235">
        <v>9160</v>
      </c>
      <c r="V235" s="2">
        <f t="shared" si="7"/>
        <v>189.65517241379311</v>
      </c>
      <c r="W235" s="1">
        <f t="shared" ca="1" si="6"/>
        <v>0</v>
      </c>
    </row>
    <row r="236" spans="1:23" x14ac:dyDescent="0.25">
      <c r="A236">
        <v>4027701220</v>
      </c>
      <c r="B236" t="s">
        <v>164</v>
      </c>
      <c r="C236">
        <v>259000</v>
      </c>
      <c r="D236">
        <v>3</v>
      </c>
      <c r="E236">
        <v>2</v>
      </c>
      <c r="F236">
        <v>1610</v>
      </c>
      <c r="G236">
        <v>14046</v>
      </c>
      <c r="H236">
        <v>2</v>
      </c>
      <c r="I236">
        <v>0</v>
      </c>
      <c r="J236">
        <v>0</v>
      </c>
      <c r="K236">
        <v>3</v>
      </c>
      <c r="L236">
        <v>7</v>
      </c>
      <c r="M236">
        <v>1610</v>
      </c>
      <c r="N236">
        <v>0</v>
      </c>
      <c r="O236">
        <v>1933</v>
      </c>
      <c r="P236">
        <v>1988</v>
      </c>
      <c r="Q236">
        <v>98028</v>
      </c>
      <c r="R236" t="s">
        <v>345</v>
      </c>
      <c r="S236">
        <v>-122264</v>
      </c>
      <c r="T236">
        <v>2410</v>
      </c>
      <c r="U236">
        <v>9000</v>
      </c>
      <c r="V236" s="2">
        <f t="shared" si="7"/>
        <v>160.86956521739131</v>
      </c>
      <c r="W236" s="1">
        <f t="shared" ca="1" si="6"/>
        <v>0</v>
      </c>
    </row>
    <row r="237" spans="1:23" x14ac:dyDescent="0.25">
      <c r="A237">
        <v>114100758</v>
      </c>
      <c r="B237" t="s">
        <v>73</v>
      </c>
      <c r="C237">
        <v>420000</v>
      </c>
      <c r="D237">
        <v>2</v>
      </c>
      <c r="E237">
        <v>1</v>
      </c>
      <c r="F237">
        <v>960</v>
      </c>
      <c r="G237">
        <v>112384</v>
      </c>
      <c r="H237">
        <v>1</v>
      </c>
      <c r="I237">
        <v>0</v>
      </c>
      <c r="J237">
        <v>0</v>
      </c>
      <c r="K237">
        <v>3</v>
      </c>
      <c r="L237">
        <v>7</v>
      </c>
      <c r="M237">
        <v>960</v>
      </c>
      <c r="N237">
        <v>0</v>
      </c>
      <c r="O237">
        <v>1955</v>
      </c>
      <c r="P237">
        <v>0</v>
      </c>
      <c r="Q237">
        <v>98028</v>
      </c>
      <c r="R237" t="s">
        <v>332</v>
      </c>
      <c r="S237">
        <v>-122234</v>
      </c>
      <c r="T237">
        <v>1210</v>
      </c>
      <c r="U237">
        <v>24875</v>
      </c>
      <c r="V237" s="2">
        <f t="shared" si="7"/>
        <v>437.5</v>
      </c>
      <c r="W237" s="1">
        <f t="shared" ca="1" si="6"/>
        <v>2</v>
      </c>
    </row>
    <row r="238" spans="1:23" x14ac:dyDescent="0.25">
      <c r="A238">
        <v>6708200040</v>
      </c>
      <c r="B238" t="s">
        <v>171</v>
      </c>
      <c r="C238">
        <v>409500</v>
      </c>
      <c r="D238">
        <v>4</v>
      </c>
      <c r="E238" t="s">
        <v>30</v>
      </c>
      <c r="F238">
        <v>2140</v>
      </c>
      <c r="G238">
        <v>13000</v>
      </c>
      <c r="H238">
        <v>1</v>
      </c>
      <c r="I238">
        <v>0</v>
      </c>
      <c r="J238">
        <v>0</v>
      </c>
      <c r="K238">
        <v>3</v>
      </c>
      <c r="L238">
        <v>7</v>
      </c>
      <c r="M238">
        <v>1320</v>
      </c>
      <c r="N238">
        <v>820</v>
      </c>
      <c r="O238">
        <v>1968</v>
      </c>
      <c r="P238">
        <v>0</v>
      </c>
      <c r="Q238">
        <v>98028</v>
      </c>
      <c r="R238" t="s">
        <v>346</v>
      </c>
      <c r="S238">
        <v>-122252</v>
      </c>
      <c r="T238">
        <v>2360</v>
      </c>
      <c r="U238">
        <v>11000</v>
      </c>
      <c r="V238" s="2">
        <f t="shared" si="7"/>
        <v>191.35514018691589</v>
      </c>
      <c r="W238" s="1">
        <f t="shared" ca="1" si="6"/>
        <v>0</v>
      </c>
    </row>
    <row r="239" spans="1:23" x14ac:dyDescent="0.25">
      <c r="A239">
        <v>4027701055</v>
      </c>
      <c r="B239" t="s">
        <v>347</v>
      </c>
      <c r="C239">
        <v>515000</v>
      </c>
      <c r="D239">
        <v>2</v>
      </c>
      <c r="E239" t="s">
        <v>55</v>
      </c>
      <c r="F239">
        <v>950</v>
      </c>
      <c r="G239">
        <v>15219</v>
      </c>
      <c r="H239">
        <v>1</v>
      </c>
      <c r="I239">
        <v>0</v>
      </c>
      <c r="J239">
        <v>0</v>
      </c>
      <c r="K239">
        <v>3</v>
      </c>
      <c r="L239">
        <v>8</v>
      </c>
      <c r="M239">
        <v>950</v>
      </c>
      <c r="N239">
        <v>0</v>
      </c>
      <c r="O239">
        <v>2009</v>
      </c>
      <c r="P239">
        <v>0</v>
      </c>
      <c r="Q239">
        <v>98028</v>
      </c>
      <c r="R239" t="s">
        <v>348</v>
      </c>
      <c r="S239">
        <v>-122262</v>
      </c>
      <c r="T239">
        <v>1560</v>
      </c>
      <c r="U239">
        <v>12416</v>
      </c>
      <c r="V239" s="2">
        <f t="shared" si="7"/>
        <v>542.10526315789468</v>
      </c>
      <c r="W239" s="1">
        <f t="shared" ca="1" si="6"/>
        <v>2</v>
      </c>
    </row>
    <row r="240" spans="1:23" x14ac:dyDescent="0.25">
      <c r="A240">
        <v>5631500191</v>
      </c>
      <c r="B240" t="s">
        <v>172</v>
      </c>
      <c r="C240">
        <v>595000</v>
      </c>
      <c r="D240">
        <v>3</v>
      </c>
      <c r="E240" t="s">
        <v>40</v>
      </c>
      <c r="F240">
        <v>2550</v>
      </c>
      <c r="G240">
        <v>6677</v>
      </c>
      <c r="H240">
        <v>2</v>
      </c>
      <c r="I240">
        <v>0</v>
      </c>
      <c r="J240">
        <v>0</v>
      </c>
      <c r="K240">
        <v>3</v>
      </c>
      <c r="L240">
        <v>8</v>
      </c>
      <c r="M240">
        <v>2550</v>
      </c>
      <c r="N240">
        <v>0</v>
      </c>
      <c r="O240">
        <v>2002</v>
      </c>
      <c r="P240">
        <v>0</v>
      </c>
      <c r="Q240">
        <v>98028</v>
      </c>
      <c r="R240" t="s">
        <v>349</v>
      </c>
      <c r="S240">
        <v>-122232</v>
      </c>
      <c r="T240">
        <v>1930</v>
      </c>
      <c r="U240">
        <v>7217</v>
      </c>
      <c r="V240" s="2">
        <f t="shared" si="7"/>
        <v>233.33333333333334</v>
      </c>
      <c r="W240" s="1">
        <f t="shared" ca="1" si="6"/>
        <v>1</v>
      </c>
    </row>
    <row r="241" spans="1:23" x14ac:dyDescent="0.25">
      <c r="A241">
        <v>114100131</v>
      </c>
      <c r="B241" t="s">
        <v>350</v>
      </c>
      <c r="C241">
        <v>559950</v>
      </c>
      <c r="D241">
        <v>5</v>
      </c>
      <c r="E241" t="s">
        <v>47</v>
      </c>
      <c r="F241">
        <v>2450</v>
      </c>
      <c r="G241">
        <v>8193</v>
      </c>
      <c r="H241">
        <v>2</v>
      </c>
      <c r="I241">
        <v>0</v>
      </c>
      <c r="J241">
        <v>0</v>
      </c>
      <c r="K241">
        <v>3</v>
      </c>
      <c r="L241">
        <v>9</v>
      </c>
      <c r="M241">
        <v>2450</v>
      </c>
      <c r="N241">
        <v>0</v>
      </c>
      <c r="O241">
        <v>2005</v>
      </c>
      <c r="P241">
        <v>0</v>
      </c>
      <c r="Q241">
        <v>98028</v>
      </c>
      <c r="R241" t="s">
        <v>157</v>
      </c>
      <c r="S241">
        <v>-122241</v>
      </c>
      <c r="T241">
        <v>2310</v>
      </c>
      <c r="U241">
        <v>8193</v>
      </c>
      <c r="V241" s="2">
        <f t="shared" si="7"/>
        <v>228.55102040816325</v>
      </c>
      <c r="W241" s="1">
        <f t="shared" ca="1" si="6"/>
        <v>1</v>
      </c>
    </row>
    <row r="242" spans="1:23" x14ac:dyDescent="0.25">
      <c r="A242">
        <v>4027700930</v>
      </c>
      <c r="B242" t="s">
        <v>104</v>
      </c>
      <c r="C242">
        <v>330000</v>
      </c>
      <c r="D242">
        <v>5</v>
      </c>
      <c r="E242" t="s">
        <v>55</v>
      </c>
      <c r="F242">
        <v>2100</v>
      </c>
      <c r="G242">
        <v>7347</v>
      </c>
      <c r="H242">
        <v>1</v>
      </c>
      <c r="I242">
        <v>0</v>
      </c>
      <c r="J242">
        <v>0</v>
      </c>
      <c r="K242">
        <v>3</v>
      </c>
      <c r="L242">
        <v>7</v>
      </c>
      <c r="M242">
        <v>1070</v>
      </c>
      <c r="N242">
        <v>1030</v>
      </c>
      <c r="O242">
        <v>1981</v>
      </c>
      <c r="P242">
        <v>0</v>
      </c>
      <c r="Q242">
        <v>98028</v>
      </c>
      <c r="R242" t="s">
        <v>351</v>
      </c>
      <c r="S242">
        <v>-122268</v>
      </c>
      <c r="T242">
        <v>2170</v>
      </c>
      <c r="U242">
        <v>9418</v>
      </c>
      <c r="V242" s="2">
        <f t="shared" si="7"/>
        <v>157.14285714285714</v>
      </c>
      <c r="W242" s="1">
        <f t="shared" ca="1" si="6"/>
        <v>0</v>
      </c>
    </row>
    <row r="243" spans="1:23" x14ac:dyDescent="0.25">
      <c r="A243">
        <v>126049231</v>
      </c>
      <c r="B243" t="s">
        <v>352</v>
      </c>
      <c r="C243">
        <v>445000</v>
      </c>
      <c r="D243">
        <v>3</v>
      </c>
      <c r="E243">
        <v>3</v>
      </c>
      <c r="F243">
        <v>1970</v>
      </c>
      <c r="G243">
        <v>24318</v>
      </c>
      <c r="H243">
        <v>1</v>
      </c>
      <c r="I243">
        <v>0</v>
      </c>
      <c r="J243">
        <v>0</v>
      </c>
      <c r="K243">
        <v>3</v>
      </c>
      <c r="L243">
        <v>8</v>
      </c>
      <c r="M243">
        <v>1970</v>
      </c>
      <c r="N243">
        <v>0</v>
      </c>
      <c r="O243">
        <v>2010</v>
      </c>
      <c r="P243">
        <v>0</v>
      </c>
      <c r="Q243">
        <v>98028</v>
      </c>
      <c r="R243" t="s">
        <v>353</v>
      </c>
      <c r="S243">
        <v>-122246</v>
      </c>
      <c r="T243">
        <v>2150</v>
      </c>
      <c r="U243">
        <v>14695</v>
      </c>
      <c r="V243" s="2">
        <f t="shared" si="7"/>
        <v>225.88832487309645</v>
      </c>
      <c r="W243" s="1">
        <f t="shared" ca="1" si="6"/>
        <v>1</v>
      </c>
    </row>
    <row r="244" spans="1:23" x14ac:dyDescent="0.25">
      <c r="A244">
        <v>5632500110</v>
      </c>
      <c r="B244" t="s">
        <v>54</v>
      </c>
      <c r="C244">
        <v>351000</v>
      </c>
      <c r="D244">
        <v>3</v>
      </c>
      <c r="E244">
        <v>1</v>
      </c>
      <c r="F244">
        <v>1160</v>
      </c>
      <c r="G244">
        <v>10518</v>
      </c>
      <c r="H244">
        <v>1</v>
      </c>
      <c r="I244">
        <v>0</v>
      </c>
      <c r="J244">
        <v>0</v>
      </c>
      <c r="K244">
        <v>3</v>
      </c>
      <c r="L244">
        <v>7</v>
      </c>
      <c r="M244">
        <v>1160</v>
      </c>
      <c r="N244">
        <v>0</v>
      </c>
      <c r="O244">
        <v>1960</v>
      </c>
      <c r="P244">
        <v>0</v>
      </c>
      <c r="Q244">
        <v>98028</v>
      </c>
      <c r="R244" t="s">
        <v>354</v>
      </c>
      <c r="S244" t="s">
        <v>274</v>
      </c>
      <c r="T244">
        <v>1670</v>
      </c>
      <c r="U244">
        <v>9380</v>
      </c>
      <c r="V244" s="2">
        <f t="shared" si="7"/>
        <v>302.58620689655174</v>
      </c>
      <c r="W244" s="1">
        <f t="shared" ca="1" si="6"/>
        <v>2</v>
      </c>
    </row>
    <row r="245" spans="1:23" x14ac:dyDescent="0.25">
      <c r="A245">
        <v>5631501161</v>
      </c>
      <c r="B245" t="s">
        <v>46</v>
      </c>
      <c r="C245">
        <v>425000</v>
      </c>
      <c r="D245">
        <v>4</v>
      </c>
      <c r="E245" t="s">
        <v>55</v>
      </c>
      <c r="F245">
        <v>1910</v>
      </c>
      <c r="G245">
        <v>16785</v>
      </c>
      <c r="H245">
        <v>1</v>
      </c>
      <c r="I245">
        <v>0</v>
      </c>
      <c r="J245">
        <v>0</v>
      </c>
      <c r="K245">
        <v>4</v>
      </c>
      <c r="L245">
        <v>7</v>
      </c>
      <c r="M245">
        <v>1110</v>
      </c>
      <c r="N245">
        <v>800</v>
      </c>
      <c r="O245">
        <v>1981</v>
      </c>
      <c r="P245">
        <v>0</v>
      </c>
      <c r="Q245">
        <v>98028</v>
      </c>
      <c r="R245" t="s">
        <v>355</v>
      </c>
      <c r="S245">
        <v>-122235</v>
      </c>
      <c r="T245">
        <v>1590</v>
      </c>
      <c r="U245">
        <v>9900</v>
      </c>
      <c r="V245" s="2">
        <f t="shared" si="7"/>
        <v>222.5130890052356</v>
      </c>
      <c r="W245" s="1">
        <f t="shared" ca="1" si="6"/>
        <v>1</v>
      </c>
    </row>
    <row r="246" spans="1:23" x14ac:dyDescent="0.25">
      <c r="A246">
        <v>3816700150</v>
      </c>
      <c r="B246" t="s">
        <v>356</v>
      </c>
      <c r="C246">
        <v>430000</v>
      </c>
      <c r="D246">
        <v>3</v>
      </c>
      <c r="E246">
        <v>2</v>
      </c>
      <c r="F246">
        <v>2350</v>
      </c>
      <c r="G246">
        <v>12480</v>
      </c>
      <c r="H246">
        <v>1</v>
      </c>
      <c r="I246">
        <v>0</v>
      </c>
      <c r="J246">
        <v>0</v>
      </c>
      <c r="K246">
        <v>3</v>
      </c>
      <c r="L246">
        <v>7</v>
      </c>
      <c r="M246">
        <v>1600</v>
      </c>
      <c r="N246">
        <v>750</v>
      </c>
      <c r="O246">
        <v>1981</v>
      </c>
      <c r="P246">
        <v>0</v>
      </c>
      <c r="Q246">
        <v>98028</v>
      </c>
      <c r="R246" t="s">
        <v>357</v>
      </c>
      <c r="S246">
        <v>-122262</v>
      </c>
      <c r="T246">
        <v>2160</v>
      </c>
      <c r="U246">
        <v>12000</v>
      </c>
      <c r="V246" s="2">
        <f t="shared" si="7"/>
        <v>182.97872340425531</v>
      </c>
      <c r="W246" s="1">
        <f t="shared" ca="1" si="6"/>
        <v>0</v>
      </c>
    </row>
    <row r="247" spans="1:23" x14ac:dyDescent="0.25">
      <c r="A247">
        <v>4140090110</v>
      </c>
      <c r="B247" t="s">
        <v>49</v>
      </c>
      <c r="C247">
        <v>512500</v>
      </c>
      <c r="D247">
        <v>4</v>
      </c>
      <c r="E247" t="s">
        <v>27</v>
      </c>
      <c r="F247">
        <v>2200</v>
      </c>
      <c r="G247">
        <v>6900</v>
      </c>
      <c r="H247">
        <v>2</v>
      </c>
      <c r="I247">
        <v>0</v>
      </c>
      <c r="J247">
        <v>0</v>
      </c>
      <c r="K247">
        <v>4</v>
      </c>
      <c r="L247">
        <v>8</v>
      </c>
      <c r="M247">
        <v>2200</v>
      </c>
      <c r="N247">
        <v>0</v>
      </c>
      <c r="O247">
        <v>1975</v>
      </c>
      <c r="P247">
        <v>0</v>
      </c>
      <c r="Q247">
        <v>98028</v>
      </c>
      <c r="R247" t="s">
        <v>358</v>
      </c>
      <c r="S247">
        <v>-122261</v>
      </c>
      <c r="T247">
        <v>2400</v>
      </c>
      <c r="U247">
        <v>6900</v>
      </c>
      <c r="V247" s="2">
        <f t="shared" si="7"/>
        <v>232.95454545454547</v>
      </c>
      <c r="W247" s="1">
        <f t="shared" ca="1" si="6"/>
        <v>1</v>
      </c>
    </row>
    <row r="248" spans="1:23" x14ac:dyDescent="0.25">
      <c r="A248">
        <v>3824100211</v>
      </c>
      <c r="B248" t="s">
        <v>259</v>
      </c>
      <c r="C248">
        <v>370000</v>
      </c>
      <c r="D248">
        <v>3</v>
      </c>
      <c r="E248" t="s">
        <v>24</v>
      </c>
      <c r="F248">
        <v>2380</v>
      </c>
      <c r="G248">
        <v>14500</v>
      </c>
      <c r="H248">
        <v>1</v>
      </c>
      <c r="I248">
        <v>0</v>
      </c>
      <c r="J248">
        <v>0</v>
      </c>
      <c r="K248">
        <v>4</v>
      </c>
      <c r="L248">
        <v>7</v>
      </c>
      <c r="M248">
        <v>1850</v>
      </c>
      <c r="N248">
        <v>530</v>
      </c>
      <c r="O248">
        <v>1961</v>
      </c>
      <c r="P248">
        <v>0</v>
      </c>
      <c r="Q248">
        <v>98028</v>
      </c>
      <c r="R248" t="s">
        <v>359</v>
      </c>
      <c r="S248">
        <v>-122256</v>
      </c>
      <c r="T248">
        <v>1830</v>
      </c>
      <c r="U248">
        <v>13600</v>
      </c>
      <c r="V248" s="2">
        <f t="shared" si="7"/>
        <v>155.46218487394958</v>
      </c>
      <c r="W248" s="1">
        <f t="shared" ca="1" si="6"/>
        <v>0</v>
      </c>
    </row>
    <row r="249" spans="1:23" x14ac:dyDescent="0.25">
      <c r="A249">
        <v>4140500180</v>
      </c>
      <c r="B249" t="s">
        <v>166</v>
      </c>
      <c r="C249">
        <v>545000</v>
      </c>
      <c r="D249">
        <v>5</v>
      </c>
      <c r="E249" t="s">
        <v>40</v>
      </c>
      <c r="F249">
        <v>2730</v>
      </c>
      <c r="G249">
        <v>17240</v>
      </c>
      <c r="H249">
        <v>1</v>
      </c>
      <c r="I249">
        <v>0</v>
      </c>
      <c r="J249">
        <v>0</v>
      </c>
      <c r="K249">
        <v>5</v>
      </c>
      <c r="L249">
        <v>7</v>
      </c>
      <c r="M249">
        <v>1660</v>
      </c>
      <c r="N249">
        <v>1070</v>
      </c>
      <c r="O249">
        <v>1958</v>
      </c>
      <c r="P249">
        <v>0</v>
      </c>
      <c r="Q249">
        <v>98028</v>
      </c>
      <c r="R249" t="s">
        <v>360</v>
      </c>
      <c r="S249">
        <v>-122267</v>
      </c>
      <c r="T249">
        <v>2250</v>
      </c>
      <c r="U249">
        <v>13200</v>
      </c>
      <c r="V249" s="2">
        <f t="shared" si="7"/>
        <v>199.63369963369962</v>
      </c>
      <c r="W249" s="1">
        <f t="shared" ca="1" si="6"/>
        <v>0</v>
      </c>
    </row>
    <row r="250" spans="1:23" x14ac:dyDescent="0.25">
      <c r="A250">
        <v>3649100015</v>
      </c>
      <c r="B250" t="s">
        <v>244</v>
      </c>
      <c r="C250">
        <v>480000</v>
      </c>
      <c r="D250">
        <v>3</v>
      </c>
      <c r="E250" t="s">
        <v>27</v>
      </c>
      <c r="F250">
        <v>1820</v>
      </c>
      <c r="G250">
        <v>15000</v>
      </c>
      <c r="H250">
        <v>1</v>
      </c>
      <c r="I250">
        <v>0</v>
      </c>
      <c r="J250">
        <v>0</v>
      </c>
      <c r="K250">
        <v>3</v>
      </c>
      <c r="L250">
        <v>7</v>
      </c>
      <c r="M250">
        <v>1480</v>
      </c>
      <c r="N250">
        <v>340</v>
      </c>
      <c r="O250">
        <v>1978</v>
      </c>
      <c r="P250">
        <v>0</v>
      </c>
      <c r="Q250">
        <v>98028</v>
      </c>
      <c r="R250" t="s">
        <v>140</v>
      </c>
      <c r="S250">
        <v>-122249</v>
      </c>
      <c r="T250">
        <v>1930</v>
      </c>
      <c r="U250">
        <v>13600</v>
      </c>
      <c r="V250" s="2">
        <f t="shared" si="7"/>
        <v>263.73626373626371</v>
      </c>
      <c r="W250" s="1">
        <f t="shared" ca="1" si="6"/>
        <v>2</v>
      </c>
    </row>
    <row r="251" spans="1:23" x14ac:dyDescent="0.25">
      <c r="A251">
        <v>6181700625</v>
      </c>
      <c r="B251" t="s">
        <v>361</v>
      </c>
      <c r="C251">
        <v>590000</v>
      </c>
      <c r="D251">
        <v>4</v>
      </c>
      <c r="E251">
        <v>2</v>
      </c>
      <c r="F251">
        <v>2990</v>
      </c>
      <c r="G251">
        <v>12970</v>
      </c>
      <c r="H251" t="s">
        <v>24</v>
      </c>
      <c r="I251">
        <v>0</v>
      </c>
      <c r="J251">
        <v>2</v>
      </c>
      <c r="K251">
        <v>4</v>
      </c>
      <c r="L251">
        <v>7</v>
      </c>
      <c r="M251">
        <v>1960</v>
      </c>
      <c r="N251">
        <v>1030</v>
      </c>
      <c r="O251">
        <v>1948</v>
      </c>
      <c r="P251">
        <v>0</v>
      </c>
      <c r="Q251">
        <v>98028</v>
      </c>
      <c r="R251" t="s">
        <v>41</v>
      </c>
      <c r="S251">
        <v>-122258</v>
      </c>
      <c r="T251">
        <v>2500</v>
      </c>
      <c r="U251">
        <v>10680</v>
      </c>
      <c r="V251" s="2">
        <f t="shared" si="7"/>
        <v>197.32441471571906</v>
      </c>
      <c r="W251" s="1">
        <f t="shared" ca="1" si="6"/>
        <v>0</v>
      </c>
    </row>
    <row r="252" spans="1:23" x14ac:dyDescent="0.25">
      <c r="A252">
        <v>8718500610</v>
      </c>
      <c r="B252" t="s">
        <v>362</v>
      </c>
      <c r="C252">
        <v>379950</v>
      </c>
      <c r="D252">
        <v>3</v>
      </c>
      <c r="E252" t="s">
        <v>24</v>
      </c>
      <c r="F252">
        <v>1690</v>
      </c>
      <c r="G252">
        <v>9144</v>
      </c>
      <c r="H252">
        <v>1</v>
      </c>
      <c r="I252">
        <v>0</v>
      </c>
      <c r="J252">
        <v>0</v>
      </c>
      <c r="K252">
        <v>4</v>
      </c>
      <c r="L252">
        <v>7</v>
      </c>
      <c r="M252">
        <v>1140</v>
      </c>
      <c r="N252">
        <v>550</v>
      </c>
      <c r="O252">
        <v>1956</v>
      </c>
      <c r="P252">
        <v>0</v>
      </c>
      <c r="Q252">
        <v>98028</v>
      </c>
      <c r="R252">
        <v>47739</v>
      </c>
      <c r="S252">
        <v>-122253</v>
      </c>
      <c r="T252">
        <v>1840</v>
      </c>
      <c r="U252">
        <v>10600</v>
      </c>
      <c r="V252" s="2">
        <f t="shared" si="7"/>
        <v>224.82248520710058</v>
      </c>
      <c r="W252" s="1">
        <f t="shared" ca="1" si="6"/>
        <v>1</v>
      </c>
    </row>
    <row r="253" spans="1:23" x14ac:dyDescent="0.25">
      <c r="A253">
        <v>3579000180</v>
      </c>
      <c r="B253" t="s">
        <v>257</v>
      </c>
      <c r="C253">
        <v>495000</v>
      </c>
      <c r="D253">
        <v>3</v>
      </c>
      <c r="E253" t="s">
        <v>30</v>
      </c>
      <c r="F253">
        <v>2430</v>
      </c>
      <c r="G253">
        <v>14861</v>
      </c>
      <c r="H253">
        <v>1</v>
      </c>
      <c r="I253">
        <v>0</v>
      </c>
      <c r="J253">
        <v>0</v>
      </c>
      <c r="K253">
        <v>3</v>
      </c>
      <c r="L253">
        <v>9</v>
      </c>
      <c r="M253">
        <v>1530</v>
      </c>
      <c r="N253">
        <v>900</v>
      </c>
      <c r="O253">
        <v>1988</v>
      </c>
      <c r="P253">
        <v>0</v>
      </c>
      <c r="Q253">
        <v>98028</v>
      </c>
      <c r="R253" t="s">
        <v>363</v>
      </c>
      <c r="S253">
        <v>-122247</v>
      </c>
      <c r="T253">
        <v>2230</v>
      </c>
      <c r="U253">
        <v>10300</v>
      </c>
      <c r="V253" s="2">
        <f t="shared" si="7"/>
        <v>203.7037037037037</v>
      </c>
      <c r="W253" s="1">
        <f t="shared" ca="1" si="6"/>
        <v>1</v>
      </c>
    </row>
    <row r="254" spans="1:23" x14ac:dyDescent="0.25">
      <c r="A254">
        <v>4019500160</v>
      </c>
      <c r="B254" t="s">
        <v>364</v>
      </c>
      <c r="C254">
        <v>493000</v>
      </c>
      <c r="D254">
        <v>4</v>
      </c>
      <c r="E254" t="s">
        <v>40</v>
      </c>
      <c r="F254">
        <v>2070</v>
      </c>
      <c r="G254">
        <v>4270</v>
      </c>
      <c r="H254">
        <v>2</v>
      </c>
      <c r="I254">
        <v>0</v>
      </c>
      <c r="J254">
        <v>0</v>
      </c>
      <c r="K254">
        <v>3</v>
      </c>
      <c r="L254">
        <v>8</v>
      </c>
      <c r="M254">
        <v>2070</v>
      </c>
      <c r="N254">
        <v>0</v>
      </c>
      <c r="O254">
        <v>2010</v>
      </c>
      <c r="P254">
        <v>0</v>
      </c>
      <c r="Q254">
        <v>98028</v>
      </c>
      <c r="R254">
        <v>47773</v>
      </c>
      <c r="S254">
        <v>-122265</v>
      </c>
      <c r="T254">
        <v>2070</v>
      </c>
      <c r="U254">
        <v>4610</v>
      </c>
      <c r="V254" s="2">
        <f t="shared" si="7"/>
        <v>238.16425120772948</v>
      </c>
      <c r="W254" s="1">
        <f t="shared" ca="1" si="6"/>
        <v>1</v>
      </c>
    </row>
    <row r="255" spans="1:23" x14ac:dyDescent="0.25">
      <c r="A255">
        <v>6980500030</v>
      </c>
      <c r="B255" t="s">
        <v>365</v>
      </c>
      <c r="C255">
        <v>650000</v>
      </c>
      <c r="D255">
        <v>4</v>
      </c>
      <c r="E255" t="s">
        <v>40</v>
      </c>
      <c r="F255">
        <v>3700</v>
      </c>
      <c r="G255">
        <v>4500</v>
      </c>
      <c r="H255">
        <v>2</v>
      </c>
      <c r="I255">
        <v>0</v>
      </c>
      <c r="J255">
        <v>0</v>
      </c>
      <c r="K255">
        <v>3</v>
      </c>
      <c r="L255">
        <v>9</v>
      </c>
      <c r="M255">
        <v>3700</v>
      </c>
      <c r="N255">
        <v>0</v>
      </c>
      <c r="O255">
        <v>2007</v>
      </c>
      <c r="P255">
        <v>0</v>
      </c>
      <c r="Q255">
        <v>98028</v>
      </c>
      <c r="R255" t="s">
        <v>60</v>
      </c>
      <c r="S255" t="s">
        <v>34</v>
      </c>
      <c r="T255">
        <v>3050</v>
      </c>
      <c r="U255">
        <v>5047</v>
      </c>
      <c r="V255" s="2">
        <f t="shared" si="7"/>
        <v>175.67567567567568</v>
      </c>
      <c r="W255" s="1">
        <f t="shared" ca="1" si="6"/>
        <v>0</v>
      </c>
    </row>
    <row r="256" spans="1:23" x14ac:dyDescent="0.25">
      <c r="A256">
        <v>5631500292</v>
      </c>
      <c r="B256" t="s">
        <v>94</v>
      </c>
      <c r="C256">
        <v>600000</v>
      </c>
      <c r="D256">
        <v>3</v>
      </c>
      <c r="E256">
        <v>3</v>
      </c>
      <c r="F256">
        <v>3530</v>
      </c>
      <c r="G256">
        <v>8345</v>
      </c>
      <c r="H256">
        <v>2</v>
      </c>
      <c r="I256">
        <v>0</v>
      </c>
      <c r="J256">
        <v>0</v>
      </c>
      <c r="K256">
        <v>3</v>
      </c>
      <c r="L256">
        <v>10</v>
      </c>
      <c r="M256">
        <v>3530</v>
      </c>
      <c r="N256">
        <v>0</v>
      </c>
      <c r="O256">
        <v>2006</v>
      </c>
      <c r="P256">
        <v>0</v>
      </c>
      <c r="Q256">
        <v>98028</v>
      </c>
      <c r="R256" t="s">
        <v>366</v>
      </c>
      <c r="S256">
        <v>-122234</v>
      </c>
      <c r="T256">
        <v>1940</v>
      </c>
      <c r="U256">
        <v>9600</v>
      </c>
      <c r="V256" s="2">
        <f t="shared" si="7"/>
        <v>169.97167138810198</v>
      </c>
      <c r="W256" s="1">
        <f t="shared" ca="1" si="6"/>
        <v>0</v>
      </c>
    </row>
    <row r="257" spans="1:23" x14ac:dyDescent="0.25">
      <c r="A257">
        <v>4019500030</v>
      </c>
      <c r="B257" t="s">
        <v>367</v>
      </c>
      <c r="C257">
        <v>450000</v>
      </c>
      <c r="D257">
        <v>3</v>
      </c>
      <c r="E257" t="s">
        <v>40</v>
      </c>
      <c r="F257">
        <v>2280</v>
      </c>
      <c r="G257">
        <v>4557</v>
      </c>
      <c r="H257">
        <v>2</v>
      </c>
      <c r="I257">
        <v>0</v>
      </c>
      <c r="J257">
        <v>0</v>
      </c>
      <c r="K257">
        <v>3</v>
      </c>
      <c r="L257">
        <v>8</v>
      </c>
      <c r="M257">
        <v>2280</v>
      </c>
      <c r="N257">
        <v>0</v>
      </c>
      <c r="O257">
        <v>2010</v>
      </c>
      <c r="P257">
        <v>0</v>
      </c>
      <c r="Q257">
        <v>98028</v>
      </c>
      <c r="R257" t="s">
        <v>368</v>
      </c>
      <c r="S257">
        <v>-122266</v>
      </c>
      <c r="T257">
        <v>2070</v>
      </c>
      <c r="U257">
        <v>4610</v>
      </c>
      <c r="V257" s="2">
        <f t="shared" si="7"/>
        <v>197.36842105263159</v>
      </c>
      <c r="W257" s="1">
        <f t="shared" ca="1" si="6"/>
        <v>0</v>
      </c>
    </row>
    <row r="258" spans="1:23" x14ac:dyDescent="0.25">
      <c r="A258">
        <v>982850060</v>
      </c>
      <c r="B258" t="s">
        <v>369</v>
      </c>
      <c r="C258">
        <v>400000</v>
      </c>
      <c r="D258">
        <v>3</v>
      </c>
      <c r="E258" t="s">
        <v>27</v>
      </c>
      <c r="F258">
        <v>1450</v>
      </c>
      <c r="G258">
        <v>4706</v>
      </c>
      <c r="H258">
        <v>2</v>
      </c>
      <c r="I258">
        <v>0</v>
      </c>
      <c r="J258">
        <v>0</v>
      </c>
      <c r="K258">
        <v>3</v>
      </c>
      <c r="L258">
        <v>7</v>
      </c>
      <c r="M258">
        <v>1450</v>
      </c>
      <c r="N258">
        <v>0</v>
      </c>
      <c r="O258">
        <v>2009</v>
      </c>
      <c r="P258">
        <v>0</v>
      </c>
      <c r="Q258">
        <v>98028</v>
      </c>
      <c r="R258">
        <v>47761</v>
      </c>
      <c r="S258">
        <v>-122232</v>
      </c>
      <c r="T258">
        <v>1490</v>
      </c>
      <c r="U258">
        <v>4667</v>
      </c>
      <c r="V258" s="2">
        <f t="shared" si="7"/>
        <v>275.86206896551727</v>
      </c>
      <c r="W258" s="1">
        <f t="shared" ref="W258:W274" ca="1" si="8">IF(V258&lt;=0.9*$V$276,0,IF(V258&gt;=1.1*$V$276,2,1))</f>
        <v>2</v>
      </c>
    </row>
    <row r="259" spans="1:23" x14ac:dyDescent="0.25">
      <c r="A259">
        <v>5631500941</v>
      </c>
      <c r="B259" t="s">
        <v>139</v>
      </c>
      <c r="C259">
        <v>740000</v>
      </c>
      <c r="D259">
        <v>4</v>
      </c>
      <c r="E259" t="s">
        <v>40</v>
      </c>
      <c r="F259">
        <v>3050</v>
      </c>
      <c r="G259">
        <v>8000</v>
      </c>
      <c r="H259">
        <v>2</v>
      </c>
      <c r="I259">
        <v>0</v>
      </c>
      <c r="J259">
        <v>0</v>
      </c>
      <c r="K259">
        <v>3</v>
      </c>
      <c r="L259">
        <v>9</v>
      </c>
      <c r="M259">
        <v>3050</v>
      </c>
      <c r="N259">
        <v>0</v>
      </c>
      <c r="O259">
        <v>2007</v>
      </c>
      <c r="P259">
        <v>0</v>
      </c>
      <c r="Q259">
        <v>98028</v>
      </c>
      <c r="R259" t="s">
        <v>370</v>
      </c>
      <c r="S259">
        <v>-122231</v>
      </c>
      <c r="T259">
        <v>1910</v>
      </c>
      <c r="U259">
        <v>8000</v>
      </c>
      <c r="V259" s="2">
        <f t="shared" ref="V259:V274" si="9">C259/F259</f>
        <v>242.62295081967213</v>
      </c>
      <c r="W259" s="1">
        <f t="shared" ca="1" si="8"/>
        <v>1</v>
      </c>
    </row>
    <row r="260" spans="1:23" x14ac:dyDescent="0.25">
      <c r="A260">
        <v>3574770100</v>
      </c>
      <c r="B260" t="s">
        <v>371</v>
      </c>
      <c r="C260">
        <v>550000</v>
      </c>
      <c r="D260">
        <v>4</v>
      </c>
      <c r="E260" t="s">
        <v>30</v>
      </c>
      <c r="F260">
        <v>3650</v>
      </c>
      <c r="G260">
        <v>4534</v>
      </c>
      <c r="H260">
        <v>2</v>
      </c>
      <c r="I260">
        <v>0</v>
      </c>
      <c r="J260">
        <v>0</v>
      </c>
      <c r="K260">
        <v>3</v>
      </c>
      <c r="L260">
        <v>7</v>
      </c>
      <c r="M260">
        <v>2940</v>
      </c>
      <c r="N260">
        <v>710</v>
      </c>
      <c r="O260">
        <v>2014</v>
      </c>
      <c r="P260">
        <v>0</v>
      </c>
      <c r="Q260">
        <v>98028</v>
      </c>
      <c r="R260" t="s">
        <v>230</v>
      </c>
      <c r="S260">
        <v>-122224</v>
      </c>
      <c r="T260">
        <v>2400</v>
      </c>
      <c r="U260">
        <v>7682</v>
      </c>
      <c r="V260" s="2">
        <f t="shared" si="9"/>
        <v>150.68493150684932</v>
      </c>
      <c r="W260" s="1">
        <f t="shared" ca="1" si="8"/>
        <v>0</v>
      </c>
    </row>
    <row r="261" spans="1:23" x14ac:dyDescent="0.25">
      <c r="A261">
        <v>3818400110</v>
      </c>
      <c r="B261" t="s">
        <v>201</v>
      </c>
      <c r="C261">
        <v>520000</v>
      </c>
      <c r="D261">
        <v>4</v>
      </c>
      <c r="E261" t="s">
        <v>40</v>
      </c>
      <c r="F261">
        <v>2900</v>
      </c>
      <c r="G261">
        <v>4950</v>
      </c>
      <c r="H261">
        <v>2</v>
      </c>
      <c r="I261">
        <v>0</v>
      </c>
      <c r="J261">
        <v>0</v>
      </c>
      <c r="K261">
        <v>3</v>
      </c>
      <c r="L261">
        <v>8</v>
      </c>
      <c r="M261">
        <v>2900</v>
      </c>
      <c r="N261">
        <v>0</v>
      </c>
      <c r="O261">
        <v>2004</v>
      </c>
      <c r="P261">
        <v>0</v>
      </c>
      <c r="Q261">
        <v>98028</v>
      </c>
      <c r="R261" t="s">
        <v>188</v>
      </c>
      <c r="S261">
        <v>-122236</v>
      </c>
      <c r="T261">
        <v>2590</v>
      </c>
      <c r="U261">
        <v>4950</v>
      </c>
      <c r="V261" s="2">
        <f t="shared" si="9"/>
        <v>179.31034482758622</v>
      </c>
      <c r="W261" s="1">
        <f t="shared" ca="1" si="8"/>
        <v>0</v>
      </c>
    </row>
    <row r="262" spans="1:23" x14ac:dyDescent="0.25">
      <c r="A262">
        <v>7702080110</v>
      </c>
      <c r="B262" t="s">
        <v>372</v>
      </c>
      <c r="C262">
        <v>535000</v>
      </c>
      <c r="D262">
        <v>5</v>
      </c>
      <c r="E262" t="s">
        <v>30</v>
      </c>
      <c r="F262">
        <v>2620</v>
      </c>
      <c r="G262">
        <v>6389</v>
      </c>
      <c r="H262">
        <v>2</v>
      </c>
      <c r="I262">
        <v>0</v>
      </c>
      <c r="J262">
        <v>0</v>
      </c>
      <c r="K262">
        <v>3</v>
      </c>
      <c r="L262">
        <v>9</v>
      </c>
      <c r="M262">
        <v>2620</v>
      </c>
      <c r="N262">
        <v>0</v>
      </c>
      <c r="O262">
        <v>2007</v>
      </c>
      <c r="P262">
        <v>0</v>
      </c>
      <c r="Q262">
        <v>98028</v>
      </c>
      <c r="R262" t="s">
        <v>107</v>
      </c>
      <c r="S262">
        <v>-122236</v>
      </c>
      <c r="T262">
        <v>2620</v>
      </c>
      <c r="U262">
        <v>4504</v>
      </c>
      <c r="V262" s="2">
        <f t="shared" si="9"/>
        <v>204.19847328244273</v>
      </c>
      <c r="W262" s="1">
        <f t="shared" ca="1" si="8"/>
        <v>1</v>
      </c>
    </row>
    <row r="263" spans="1:23" x14ac:dyDescent="0.25">
      <c r="A263">
        <v>9578060660</v>
      </c>
      <c r="B263" t="s">
        <v>65</v>
      </c>
      <c r="C263">
        <v>502000</v>
      </c>
      <c r="D263">
        <v>4</v>
      </c>
      <c r="E263" t="s">
        <v>40</v>
      </c>
      <c r="F263">
        <v>2040</v>
      </c>
      <c r="G263">
        <v>5616</v>
      </c>
      <c r="H263">
        <v>2</v>
      </c>
      <c r="I263">
        <v>0</v>
      </c>
      <c r="J263">
        <v>0</v>
      </c>
      <c r="K263">
        <v>3</v>
      </c>
      <c r="L263">
        <v>8</v>
      </c>
      <c r="M263">
        <v>2040</v>
      </c>
      <c r="N263">
        <v>0</v>
      </c>
      <c r="O263">
        <v>2012</v>
      </c>
      <c r="P263">
        <v>0</v>
      </c>
      <c r="Q263">
        <v>98028</v>
      </c>
      <c r="R263" t="s">
        <v>373</v>
      </c>
      <c r="S263">
        <v>-122238</v>
      </c>
      <c r="T263">
        <v>2380</v>
      </c>
      <c r="U263">
        <v>4737</v>
      </c>
      <c r="V263" s="2">
        <f t="shared" si="9"/>
        <v>246.07843137254903</v>
      </c>
      <c r="W263" s="1">
        <f t="shared" ca="1" si="8"/>
        <v>1</v>
      </c>
    </row>
    <row r="264" spans="1:23" x14ac:dyDescent="0.25">
      <c r="A264">
        <v>3574750020</v>
      </c>
      <c r="B264" t="s">
        <v>117</v>
      </c>
      <c r="C264">
        <v>594000</v>
      </c>
      <c r="D264">
        <v>4</v>
      </c>
      <c r="E264" t="s">
        <v>30</v>
      </c>
      <c r="F264">
        <v>2720</v>
      </c>
      <c r="G264">
        <v>4613</v>
      </c>
      <c r="H264">
        <v>2</v>
      </c>
      <c r="I264">
        <v>0</v>
      </c>
      <c r="J264">
        <v>0</v>
      </c>
      <c r="K264">
        <v>3</v>
      </c>
      <c r="L264">
        <v>9</v>
      </c>
      <c r="M264">
        <v>2720</v>
      </c>
      <c r="N264">
        <v>0</v>
      </c>
      <c r="O264">
        <v>2005</v>
      </c>
      <c r="P264">
        <v>0</v>
      </c>
      <c r="Q264">
        <v>98028</v>
      </c>
      <c r="R264" t="s">
        <v>161</v>
      </c>
      <c r="S264">
        <v>-122223</v>
      </c>
      <c r="T264">
        <v>2830</v>
      </c>
      <c r="U264">
        <v>4836</v>
      </c>
      <c r="V264" s="2">
        <f t="shared" si="9"/>
        <v>218.38235294117646</v>
      </c>
      <c r="W264" s="1">
        <f t="shared" ca="1" si="8"/>
        <v>1</v>
      </c>
    </row>
    <row r="265" spans="1:23" x14ac:dyDescent="0.25">
      <c r="A265">
        <v>1635500250</v>
      </c>
      <c r="B265" t="s">
        <v>374</v>
      </c>
      <c r="C265">
        <v>570000</v>
      </c>
      <c r="D265">
        <v>4</v>
      </c>
      <c r="E265" t="s">
        <v>40</v>
      </c>
      <c r="F265">
        <v>2890</v>
      </c>
      <c r="G265">
        <v>5801</v>
      </c>
      <c r="H265">
        <v>2</v>
      </c>
      <c r="I265">
        <v>0</v>
      </c>
      <c r="J265">
        <v>0</v>
      </c>
      <c r="K265">
        <v>3</v>
      </c>
      <c r="L265">
        <v>9</v>
      </c>
      <c r="M265">
        <v>2890</v>
      </c>
      <c r="N265">
        <v>0</v>
      </c>
      <c r="O265">
        <v>2005</v>
      </c>
      <c r="P265">
        <v>0</v>
      </c>
      <c r="Q265">
        <v>98028</v>
      </c>
      <c r="R265" t="s">
        <v>375</v>
      </c>
      <c r="S265">
        <v>-122238</v>
      </c>
      <c r="T265">
        <v>2890</v>
      </c>
      <c r="U265">
        <v>6286</v>
      </c>
      <c r="V265" s="2">
        <f t="shared" si="9"/>
        <v>197.2318339100346</v>
      </c>
      <c r="W265" s="1">
        <f t="shared" ca="1" si="8"/>
        <v>0</v>
      </c>
    </row>
    <row r="266" spans="1:23" x14ac:dyDescent="0.25">
      <c r="A266">
        <v>982850010</v>
      </c>
      <c r="B266" t="s">
        <v>255</v>
      </c>
      <c r="C266">
        <v>365250</v>
      </c>
      <c r="D266">
        <v>3</v>
      </c>
      <c r="E266" t="s">
        <v>27</v>
      </c>
      <c r="F266">
        <v>1490</v>
      </c>
      <c r="G266">
        <v>4522</v>
      </c>
      <c r="H266">
        <v>2</v>
      </c>
      <c r="I266">
        <v>0</v>
      </c>
      <c r="J266">
        <v>0</v>
      </c>
      <c r="K266">
        <v>3</v>
      </c>
      <c r="L266">
        <v>7</v>
      </c>
      <c r="M266">
        <v>1490</v>
      </c>
      <c r="N266">
        <v>0</v>
      </c>
      <c r="O266">
        <v>2009</v>
      </c>
      <c r="P266">
        <v>0</v>
      </c>
      <c r="Q266">
        <v>98028</v>
      </c>
      <c r="R266" t="s">
        <v>376</v>
      </c>
      <c r="S266">
        <v>-122233</v>
      </c>
      <c r="T266">
        <v>1580</v>
      </c>
      <c r="U266">
        <v>4667</v>
      </c>
      <c r="V266" s="2">
        <f t="shared" si="9"/>
        <v>245.13422818791946</v>
      </c>
      <c r="W266" s="1">
        <f t="shared" ca="1" si="8"/>
        <v>1</v>
      </c>
    </row>
    <row r="267" spans="1:23" x14ac:dyDescent="0.25">
      <c r="A267">
        <v>5498100010</v>
      </c>
      <c r="B267" t="s">
        <v>92</v>
      </c>
      <c r="C267">
        <v>425000</v>
      </c>
      <c r="D267">
        <v>4</v>
      </c>
      <c r="E267" t="s">
        <v>40</v>
      </c>
      <c r="F267">
        <v>1940</v>
      </c>
      <c r="G267">
        <v>4517</v>
      </c>
      <c r="H267">
        <v>1</v>
      </c>
      <c r="I267">
        <v>0</v>
      </c>
      <c r="J267">
        <v>0</v>
      </c>
      <c r="K267">
        <v>3</v>
      </c>
      <c r="L267">
        <v>8</v>
      </c>
      <c r="M267">
        <v>1190</v>
      </c>
      <c r="N267">
        <v>750</v>
      </c>
      <c r="O267">
        <v>2010</v>
      </c>
      <c r="P267">
        <v>0</v>
      </c>
      <c r="Q267">
        <v>98028</v>
      </c>
      <c r="R267">
        <v>47776</v>
      </c>
      <c r="S267" t="s">
        <v>88</v>
      </c>
      <c r="T267">
        <v>1910</v>
      </c>
      <c r="U267">
        <v>10410</v>
      </c>
      <c r="V267" s="2">
        <f t="shared" si="9"/>
        <v>219.0721649484536</v>
      </c>
      <c r="W267" s="1">
        <f t="shared" ca="1" si="8"/>
        <v>1</v>
      </c>
    </row>
    <row r="268" spans="1:23" x14ac:dyDescent="0.25">
      <c r="A268">
        <v>9265880170</v>
      </c>
      <c r="B268" t="s">
        <v>201</v>
      </c>
      <c r="C268">
        <v>550000</v>
      </c>
      <c r="D268">
        <v>4</v>
      </c>
      <c r="E268" t="s">
        <v>40</v>
      </c>
      <c r="F268">
        <v>2470</v>
      </c>
      <c r="G268">
        <v>5954</v>
      </c>
      <c r="H268">
        <v>2</v>
      </c>
      <c r="I268">
        <v>0</v>
      </c>
      <c r="J268">
        <v>0</v>
      </c>
      <c r="K268">
        <v>3</v>
      </c>
      <c r="L268">
        <v>8</v>
      </c>
      <c r="M268">
        <v>2470</v>
      </c>
      <c r="N268">
        <v>0</v>
      </c>
      <c r="O268">
        <v>2013</v>
      </c>
      <c r="P268">
        <v>0</v>
      </c>
      <c r="Q268">
        <v>98028</v>
      </c>
      <c r="R268" t="s">
        <v>316</v>
      </c>
      <c r="S268">
        <v>-122236</v>
      </c>
      <c r="T268">
        <v>2470</v>
      </c>
      <c r="U268">
        <v>4800</v>
      </c>
      <c r="V268" s="2">
        <f t="shared" si="9"/>
        <v>222.67206477732793</v>
      </c>
      <c r="W268" s="1">
        <f t="shared" ca="1" si="8"/>
        <v>1</v>
      </c>
    </row>
    <row r="269" spans="1:23" x14ac:dyDescent="0.25">
      <c r="A269">
        <v>8690600050</v>
      </c>
      <c r="B269" t="s">
        <v>71</v>
      </c>
      <c r="C269">
        <v>255000</v>
      </c>
      <c r="D269">
        <v>3</v>
      </c>
      <c r="E269" t="s">
        <v>40</v>
      </c>
      <c r="F269">
        <v>1530</v>
      </c>
      <c r="G269">
        <v>1116</v>
      </c>
      <c r="H269" t="s">
        <v>40</v>
      </c>
      <c r="I269">
        <v>0</v>
      </c>
      <c r="J269">
        <v>0</v>
      </c>
      <c r="K269">
        <v>3</v>
      </c>
      <c r="L269">
        <v>7</v>
      </c>
      <c r="M269">
        <v>1530</v>
      </c>
      <c r="N269">
        <v>0</v>
      </c>
      <c r="O269">
        <v>2005</v>
      </c>
      <c r="P269">
        <v>0</v>
      </c>
      <c r="Q269">
        <v>98028</v>
      </c>
      <c r="R269" t="s">
        <v>377</v>
      </c>
      <c r="S269" t="s">
        <v>189</v>
      </c>
      <c r="T269">
        <v>1530</v>
      </c>
      <c r="U269">
        <v>7780</v>
      </c>
      <c r="V269" s="2">
        <f t="shared" si="9"/>
        <v>166.66666666666666</v>
      </c>
      <c r="W269" s="1">
        <f t="shared" ca="1" si="8"/>
        <v>0</v>
      </c>
    </row>
    <row r="270" spans="1:23" x14ac:dyDescent="0.25">
      <c r="A270">
        <v>5631501202</v>
      </c>
      <c r="B270" t="s">
        <v>172</v>
      </c>
      <c r="C270">
        <v>585000</v>
      </c>
      <c r="D270">
        <v>4</v>
      </c>
      <c r="E270" t="s">
        <v>40</v>
      </c>
      <c r="F270">
        <v>2820</v>
      </c>
      <c r="G270">
        <v>5612</v>
      </c>
      <c r="H270">
        <v>2</v>
      </c>
      <c r="I270">
        <v>0</v>
      </c>
      <c r="J270">
        <v>0</v>
      </c>
      <c r="K270">
        <v>3</v>
      </c>
      <c r="L270">
        <v>9</v>
      </c>
      <c r="M270">
        <v>2820</v>
      </c>
      <c r="N270">
        <v>0</v>
      </c>
      <c r="O270">
        <v>2007</v>
      </c>
      <c r="P270">
        <v>0</v>
      </c>
      <c r="Q270">
        <v>98028</v>
      </c>
      <c r="R270" t="s">
        <v>303</v>
      </c>
      <c r="S270">
        <v>-122236</v>
      </c>
      <c r="T270">
        <v>1620</v>
      </c>
      <c r="U270">
        <v>14881</v>
      </c>
      <c r="V270" s="2">
        <f t="shared" si="9"/>
        <v>207.44680851063831</v>
      </c>
      <c r="W270" s="1">
        <f t="shared" ca="1" si="8"/>
        <v>1</v>
      </c>
    </row>
    <row r="271" spans="1:23" x14ac:dyDescent="0.25">
      <c r="A271">
        <v>9265880040</v>
      </c>
      <c r="B271" t="s">
        <v>258</v>
      </c>
      <c r="C271">
        <v>557000</v>
      </c>
      <c r="D271">
        <v>4</v>
      </c>
      <c r="E271" t="s">
        <v>40</v>
      </c>
      <c r="F271">
        <v>2840</v>
      </c>
      <c r="G271">
        <v>4500</v>
      </c>
      <c r="H271">
        <v>2</v>
      </c>
      <c r="I271">
        <v>0</v>
      </c>
      <c r="J271">
        <v>0</v>
      </c>
      <c r="K271">
        <v>3</v>
      </c>
      <c r="L271">
        <v>8</v>
      </c>
      <c r="M271">
        <v>2840</v>
      </c>
      <c r="N271">
        <v>0</v>
      </c>
      <c r="O271">
        <v>2012</v>
      </c>
      <c r="P271">
        <v>0</v>
      </c>
      <c r="Q271">
        <v>98028</v>
      </c>
      <c r="R271" t="s">
        <v>223</v>
      </c>
      <c r="S271">
        <v>-122237</v>
      </c>
      <c r="T271">
        <v>2840</v>
      </c>
      <c r="U271">
        <v>4939</v>
      </c>
      <c r="V271" s="2">
        <f t="shared" si="9"/>
        <v>196.12676056338029</v>
      </c>
      <c r="W271" s="1">
        <f t="shared" ca="1" si="8"/>
        <v>0</v>
      </c>
    </row>
    <row r="272" spans="1:23" x14ac:dyDescent="0.25">
      <c r="A272">
        <v>255470030</v>
      </c>
      <c r="B272" t="s">
        <v>179</v>
      </c>
      <c r="C272">
        <v>619990</v>
      </c>
      <c r="D272">
        <v>4</v>
      </c>
      <c r="E272" t="s">
        <v>30</v>
      </c>
      <c r="F272">
        <v>2630</v>
      </c>
      <c r="G272">
        <v>4501</v>
      </c>
      <c r="H272">
        <v>2</v>
      </c>
      <c r="I272">
        <v>0</v>
      </c>
      <c r="J272">
        <v>0</v>
      </c>
      <c r="K272">
        <v>3</v>
      </c>
      <c r="L272">
        <v>8</v>
      </c>
      <c r="M272">
        <v>2630</v>
      </c>
      <c r="N272">
        <v>0</v>
      </c>
      <c r="O272">
        <v>2015</v>
      </c>
      <c r="P272">
        <v>0</v>
      </c>
      <c r="Q272">
        <v>98028</v>
      </c>
      <c r="R272" t="s">
        <v>378</v>
      </c>
      <c r="S272">
        <v>-122244</v>
      </c>
      <c r="T272">
        <v>2380</v>
      </c>
      <c r="U272">
        <v>4599</v>
      </c>
      <c r="V272" s="2">
        <f t="shared" si="9"/>
        <v>235.73764258555133</v>
      </c>
      <c r="W272" s="1">
        <f t="shared" ca="1" si="8"/>
        <v>1</v>
      </c>
    </row>
    <row r="273" spans="1:23" x14ac:dyDescent="0.25">
      <c r="A273">
        <v>3574770030</v>
      </c>
      <c r="B273" t="s">
        <v>164</v>
      </c>
      <c r="C273">
        <v>564950</v>
      </c>
      <c r="D273">
        <v>4</v>
      </c>
      <c r="E273" t="s">
        <v>30</v>
      </c>
      <c r="F273">
        <v>2990</v>
      </c>
      <c r="G273">
        <v>4521</v>
      </c>
      <c r="H273">
        <v>2</v>
      </c>
      <c r="I273">
        <v>0</v>
      </c>
      <c r="J273">
        <v>0</v>
      </c>
      <c r="K273">
        <v>3</v>
      </c>
      <c r="L273">
        <v>7</v>
      </c>
      <c r="M273">
        <v>2990</v>
      </c>
      <c r="N273">
        <v>0</v>
      </c>
      <c r="O273">
        <v>2014</v>
      </c>
      <c r="P273">
        <v>0</v>
      </c>
      <c r="Q273">
        <v>98028</v>
      </c>
      <c r="R273" t="s">
        <v>140</v>
      </c>
      <c r="S273">
        <v>-122226</v>
      </c>
      <c r="T273">
        <v>2580</v>
      </c>
      <c r="U273">
        <v>7539</v>
      </c>
      <c r="V273" s="2">
        <f t="shared" si="9"/>
        <v>188.94648829431438</v>
      </c>
      <c r="W273" s="1">
        <f t="shared" ca="1" si="8"/>
        <v>0</v>
      </c>
    </row>
    <row r="274" spans="1:23" x14ac:dyDescent="0.25">
      <c r="A274">
        <v>9578060370</v>
      </c>
      <c r="B274" t="s">
        <v>170</v>
      </c>
      <c r="C274">
        <v>530000</v>
      </c>
      <c r="D274">
        <v>4</v>
      </c>
      <c r="E274">
        <v>3</v>
      </c>
      <c r="F274">
        <v>2290</v>
      </c>
      <c r="G274">
        <v>5105</v>
      </c>
      <c r="H274">
        <v>2</v>
      </c>
      <c r="I274">
        <v>0</v>
      </c>
      <c r="J274">
        <v>0</v>
      </c>
      <c r="K274">
        <v>3</v>
      </c>
      <c r="L274">
        <v>8</v>
      </c>
      <c r="M274">
        <v>2290</v>
      </c>
      <c r="N274">
        <v>0</v>
      </c>
      <c r="O274">
        <v>2012</v>
      </c>
      <c r="P274">
        <v>0</v>
      </c>
      <c r="Q274">
        <v>98028</v>
      </c>
      <c r="R274" t="s">
        <v>45</v>
      </c>
      <c r="S274">
        <v>-122237</v>
      </c>
      <c r="T274">
        <v>2450</v>
      </c>
      <c r="U274">
        <v>5105</v>
      </c>
      <c r="V274" s="2">
        <f t="shared" si="9"/>
        <v>231.44104803493451</v>
      </c>
      <c r="W274" s="1">
        <f t="shared" ca="1" si="8"/>
        <v>1</v>
      </c>
    </row>
    <row r="276" spans="1:23" x14ac:dyDescent="0.25">
      <c r="U276" t="s">
        <v>390</v>
      </c>
      <c r="V276" s="3">
        <f ca="1">AVERAGE(V2:V298)</f>
        <v>225.2552152392667</v>
      </c>
    </row>
    <row r="288" spans="1:23" x14ac:dyDescent="0.25">
      <c r="A288" t="s">
        <v>0</v>
      </c>
      <c r="B288" t="s">
        <v>1</v>
      </c>
      <c r="C288" t="s">
        <v>2</v>
      </c>
      <c r="D288" s="5" t="s">
        <v>3</v>
      </c>
      <c r="E288" s="5" t="s">
        <v>4</v>
      </c>
      <c r="F288" s="4" t="s">
        <v>5</v>
      </c>
      <c r="G288" s="5" t="s">
        <v>6</v>
      </c>
      <c r="H288" s="5" t="s">
        <v>7</v>
      </c>
      <c r="I288" s="5" t="s">
        <v>8</v>
      </c>
      <c r="J288" s="5" t="s">
        <v>9</v>
      </c>
      <c r="K288" s="5" t="s">
        <v>10</v>
      </c>
      <c r="L288" t="s">
        <v>11</v>
      </c>
      <c r="M288" s="5" t="s">
        <v>12</v>
      </c>
      <c r="N288" s="5" t="s">
        <v>13</v>
      </c>
      <c r="O288" t="s">
        <v>14</v>
      </c>
      <c r="P288" t="s">
        <v>15</v>
      </c>
      <c r="Q288" t="s">
        <v>16</v>
      </c>
      <c r="R288" t="s">
        <v>17</v>
      </c>
      <c r="S288" t="s">
        <v>18</v>
      </c>
      <c r="T288" t="s">
        <v>19</v>
      </c>
      <c r="U288" t="s">
        <v>20</v>
      </c>
      <c r="V288" s="2" t="s">
        <v>388</v>
      </c>
      <c r="W288" s="8" t="s">
        <v>389</v>
      </c>
    </row>
    <row r="289" spans="1:23" x14ac:dyDescent="0.25">
      <c r="A289">
        <v>9578060540</v>
      </c>
      <c r="B289" t="s">
        <v>380</v>
      </c>
      <c r="C289">
        <v>525000</v>
      </c>
      <c r="D289">
        <v>4</v>
      </c>
      <c r="E289" t="s">
        <v>30</v>
      </c>
      <c r="F289">
        <v>2360</v>
      </c>
      <c r="G289">
        <v>4924</v>
      </c>
      <c r="H289">
        <v>2</v>
      </c>
      <c r="I289">
        <v>0</v>
      </c>
      <c r="J289">
        <v>0</v>
      </c>
      <c r="K289">
        <v>3</v>
      </c>
      <c r="L289">
        <v>8</v>
      </c>
      <c r="M289">
        <v>2360</v>
      </c>
      <c r="N289">
        <v>0</v>
      </c>
      <c r="O289">
        <v>2008</v>
      </c>
      <c r="P289">
        <v>0</v>
      </c>
      <c r="Q289">
        <v>98028</v>
      </c>
      <c r="R289" t="s">
        <v>373</v>
      </c>
      <c r="S289">
        <v>-122235</v>
      </c>
      <c r="T289">
        <v>2360</v>
      </c>
      <c r="U289">
        <v>4670</v>
      </c>
      <c r="V289" s="2">
        <f t="shared" ref="V289:V297" si="10">C289/F289</f>
        <v>222.45762711864407</v>
      </c>
      <c r="W289" s="6">
        <f t="shared" ref="W289:W297" ca="1" si="11">IF(V289&lt;=0.9*$V$276,0,IF(V289&gt;=1.1*$V$276,2,1))</f>
        <v>1</v>
      </c>
    </row>
    <row r="290" spans="1:23" x14ac:dyDescent="0.25">
      <c r="A290">
        <v>7702080150</v>
      </c>
      <c r="B290" t="s">
        <v>119</v>
      </c>
      <c r="C290">
        <v>515000</v>
      </c>
      <c r="D290">
        <v>5</v>
      </c>
      <c r="E290" t="s">
        <v>30</v>
      </c>
      <c r="F290">
        <v>2980</v>
      </c>
      <c r="G290">
        <v>4502</v>
      </c>
      <c r="H290">
        <v>2</v>
      </c>
      <c r="I290">
        <v>0</v>
      </c>
      <c r="J290">
        <v>0</v>
      </c>
      <c r="K290">
        <v>3</v>
      </c>
      <c r="L290">
        <v>9</v>
      </c>
      <c r="M290">
        <v>2980</v>
      </c>
      <c r="N290">
        <v>0</v>
      </c>
      <c r="O290">
        <v>2007</v>
      </c>
      <c r="P290">
        <v>0</v>
      </c>
      <c r="Q290">
        <v>98028</v>
      </c>
      <c r="R290" t="s">
        <v>81</v>
      </c>
      <c r="S290">
        <v>-122235</v>
      </c>
      <c r="T290">
        <v>2850</v>
      </c>
      <c r="U290">
        <v>4501</v>
      </c>
      <c r="V290" s="2">
        <f t="shared" si="10"/>
        <v>172.81879194630872</v>
      </c>
      <c r="W290" s="7">
        <f t="shared" ca="1" si="11"/>
        <v>0</v>
      </c>
    </row>
    <row r="291" spans="1:23" x14ac:dyDescent="0.25">
      <c r="A291">
        <v>982850120</v>
      </c>
      <c r="B291" t="s">
        <v>381</v>
      </c>
      <c r="C291">
        <v>390000</v>
      </c>
      <c r="D291">
        <v>3</v>
      </c>
      <c r="E291" t="s">
        <v>27</v>
      </c>
      <c r="F291">
        <v>1490</v>
      </c>
      <c r="G291">
        <v>4539</v>
      </c>
      <c r="H291">
        <v>2</v>
      </c>
      <c r="I291">
        <v>0</v>
      </c>
      <c r="J291">
        <v>0</v>
      </c>
      <c r="K291">
        <v>3</v>
      </c>
      <c r="L291">
        <v>7</v>
      </c>
      <c r="M291">
        <v>1490</v>
      </c>
      <c r="N291">
        <v>0</v>
      </c>
      <c r="O291">
        <v>2009</v>
      </c>
      <c r="P291">
        <v>0</v>
      </c>
      <c r="Q291">
        <v>98028</v>
      </c>
      <c r="R291" t="s">
        <v>382</v>
      </c>
      <c r="S291">
        <v>-122233</v>
      </c>
      <c r="T291">
        <v>1750</v>
      </c>
      <c r="U291">
        <v>4667</v>
      </c>
      <c r="V291" s="2">
        <f t="shared" si="10"/>
        <v>261.744966442953</v>
      </c>
      <c r="W291" s="1">
        <f t="shared" ca="1" si="11"/>
        <v>2</v>
      </c>
    </row>
    <row r="292" spans="1:23" x14ac:dyDescent="0.25">
      <c r="A292">
        <v>5631500285</v>
      </c>
      <c r="B292" t="s">
        <v>383</v>
      </c>
      <c r="C292">
        <v>659950</v>
      </c>
      <c r="D292">
        <v>3</v>
      </c>
      <c r="E292" t="s">
        <v>40</v>
      </c>
      <c r="F292">
        <v>2990</v>
      </c>
      <c r="G292">
        <v>9413</v>
      </c>
      <c r="H292">
        <v>2</v>
      </c>
      <c r="I292">
        <v>0</v>
      </c>
      <c r="J292">
        <v>0</v>
      </c>
      <c r="K292">
        <v>3</v>
      </c>
      <c r="L292">
        <v>10</v>
      </c>
      <c r="M292">
        <v>2990</v>
      </c>
      <c r="N292">
        <v>0</v>
      </c>
      <c r="O292">
        <v>2006</v>
      </c>
      <c r="P292">
        <v>0</v>
      </c>
      <c r="Q292">
        <v>98028</v>
      </c>
      <c r="R292" t="s">
        <v>249</v>
      </c>
      <c r="S292">
        <v>-122234</v>
      </c>
      <c r="T292">
        <v>1940</v>
      </c>
      <c r="U292">
        <v>9600</v>
      </c>
      <c r="V292" s="2">
        <f t="shared" si="10"/>
        <v>220.7190635451505</v>
      </c>
      <c r="W292" s="7">
        <f t="shared" ca="1" si="11"/>
        <v>1</v>
      </c>
    </row>
    <row r="293" spans="1:23" x14ac:dyDescent="0.25">
      <c r="A293">
        <v>9578060420</v>
      </c>
      <c r="B293" t="s">
        <v>350</v>
      </c>
      <c r="C293">
        <v>525000</v>
      </c>
      <c r="D293">
        <v>4</v>
      </c>
      <c r="E293">
        <v>3</v>
      </c>
      <c r="F293">
        <v>2650</v>
      </c>
      <c r="G293">
        <v>4924</v>
      </c>
      <c r="H293">
        <v>2</v>
      </c>
      <c r="I293">
        <v>0</v>
      </c>
      <c r="J293">
        <v>0</v>
      </c>
      <c r="K293">
        <v>3</v>
      </c>
      <c r="L293">
        <v>8</v>
      </c>
      <c r="M293">
        <v>2650</v>
      </c>
      <c r="N293">
        <v>0</v>
      </c>
      <c r="O293">
        <v>2011</v>
      </c>
      <c r="P293">
        <v>0</v>
      </c>
      <c r="Q293">
        <v>98028</v>
      </c>
      <c r="R293" t="s">
        <v>384</v>
      </c>
      <c r="S293">
        <v>-122238</v>
      </c>
      <c r="T293">
        <v>2380</v>
      </c>
      <c r="U293">
        <v>4733</v>
      </c>
      <c r="V293" s="2">
        <f t="shared" si="10"/>
        <v>198.11320754716982</v>
      </c>
      <c r="W293" s="7">
        <f t="shared" ca="1" si="11"/>
        <v>0</v>
      </c>
    </row>
    <row r="294" spans="1:23" x14ac:dyDescent="0.25">
      <c r="A294">
        <v>9578060470</v>
      </c>
      <c r="B294" t="s">
        <v>385</v>
      </c>
      <c r="C294">
        <v>494000</v>
      </c>
      <c r="D294">
        <v>3</v>
      </c>
      <c r="E294" t="s">
        <v>40</v>
      </c>
      <c r="F294">
        <v>2310</v>
      </c>
      <c r="G294">
        <v>4729</v>
      </c>
      <c r="H294">
        <v>2</v>
      </c>
      <c r="I294">
        <v>0</v>
      </c>
      <c r="J294">
        <v>0</v>
      </c>
      <c r="K294">
        <v>3</v>
      </c>
      <c r="L294">
        <v>8</v>
      </c>
      <c r="M294">
        <v>2310</v>
      </c>
      <c r="N294">
        <v>0</v>
      </c>
      <c r="O294">
        <v>2011</v>
      </c>
      <c r="P294">
        <v>0</v>
      </c>
      <c r="Q294">
        <v>98028</v>
      </c>
      <c r="R294" t="s">
        <v>384</v>
      </c>
      <c r="S294">
        <v>-122237</v>
      </c>
      <c r="T294">
        <v>2440</v>
      </c>
      <c r="U294">
        <v>4711</v>
      </c>
      <c r="V294" s="2">
        <f t="shared" si="10"/>
        <v>213.85281385281385</v>
      </c>
      <c r="W294" s="1">
        <f t="shared" ca="1" si="11"/>
        <v>1</v>
      </c>
    </row>
    <row r="295" spans="1:23" x14ac:dyDescent="0.25">
      <c r="A295">
        <v>982850080</v>
      </c>
      <c r="B295" t="s">
        <v>386</v>
      </c>
      <c r="C295">
        <v>415500</v>
      </c>
      <c r="D295">
        <v>4</v>
      </c>
      <c r="E295" t="s">
        <v>40</v>
      </c>
      <c r="F295">
        <v>1750</v>
      </c>
      <c r="G295">
        <v>4779</v>
      </c>
      <c r="H295">
        <v>2</v>
      </c>
      <c r="I295">
        <v>0</v>
      </c>
      <c r="J295">
        <v>0</v>
      </c>
      <c r="K295">
        <v>3</v>
      </c>
      <c r="L295">
        <v>7</v>
      </c>
      <c r="M295">
        <v>1750</v>
      </c>
      <c r="N295">
        <v>0</v>
      </c>
      <c r="O295">
        <v>2009</v>
      </c>
      <c r="P295">
        <v>0</v>
      </c>
      <c r="Q295">
        <v>98028</v>
      </c>
      <c r="R295" t="s">
        <v>387</v>
      </c>
      <c r="S295">
        <v>-122232</v>
      </c>
      <c r="T295">
        <v>1580</v>
      </c>
      <c r="U295">
        <v>4687</v>
      </c>
      <c r="V295" s="2">
        <f t="shared" si="10"/>
        <v>237.42857142857142</v>
      </c>
      <c r="W295" s="1">
        <f t="shared" ca="1" si="11"/>
        <v>1</v>
      </c>
    </row>
    <row r="296" spans="1:23" x14ac:dyDescent="0.25">
      <c r="A296">
        <v>982850020</v>
      </c>
      <c r="B296" t="s">
        <v>152</v>
      </c>
      <c r="C296">
        <v>382000</v>
      </c>
      <c r="D296">
        <v>3</v>
      </c>
      <c r="E296" t="s">
        <v>27</v>
      </c>
      <c r="F296">
        <v>1450</v>
      </c>
      <c r="G296">
        <v>4667</v>
      </c>
      <c r="H296">
        <v>2</v>
      </c>
      <c r="I296">
        <v>0</v>
      </c>
      <c r="J296">
        <v>0</v>
      </c>
      <c r="K296">
        <v>3</v>
      </c>
      <c r="L296">
        <v>7</v>
      </c>
      <c r="M296">
        <v>1450</v>
      </c>
      <c r="N296">
        <v>0</v>
      </c>
      <c r="O296">
        <v>2009</v>
      </c>
      <c r="P296">
        <v>0</v>
      </c>
      <c r="Q296">
        <v>98028</v>
      </c>
      <c r="R296" t="s">
        <v>376</v>
      </c>
      <c r="S296">
        <v>-122233</v>
      </c>
      <c r="T296">
        <v>1490</v>
      </c>
      <c r="U296">
        <v>4667</v>
      </c>
      <c r="V296" s="2">
        <f t="shared" si="10"/>
        <v>263.44827586206895</v>
      </c>
      <c r="W296" s="1">
        <f t="shared" ca="1" si="11"/>
        <v>2</v>
      </c>
    </row>
    <row r="297" spans="1:23" x14ac:dyDescent="0.25">
      <c r="A297">
        <v>9578060230</v>
      </c>
      <c r="B297" t="s">
        <v>325</v>
      </c>
      <c r="C297">
        <v>535000</v>
      </c>
      <c r="D297">
        <v>4</v>
      </c>
      <c r="E297" t="s">
        <v>40</v>
      </c>
      <c r="F297">
        <v>2610</v>
      </c>
      <c r="G297">
        <v>4595</v>
      </c>
      <c r="H297">
        <v>2</v>
      </c>
      <c r="I297">
        <v>0</v>
      </c>
      <c r="J297">
        <v>0</v>
      </c>
      <c r="K297">
        <v>3</v>
      </c>
      <c r="L297">
        <v>8</v>
      </c>
      <c r="M297">
        <v>2610</v>
      </c>
      <c r="N297">
        <v>0</v>
      </c>
      <c r="O297">
        <v>2008</v>
      </c>
      <c r="P297">
        <v>0</v>
      </c>
      <c r="Q297">
        <v>98028</v>
      </c>
      <c r="R297" t="s">
        <v>103</v>
      </c>
      <c r="S297">
        <v>-122235</v>
      </c>
      <c r="T297">
        <v>2440</v>
      </c>
      <c r="U297">
        <v>4588</v>
      </c>
      <c r="V297" s="2">
        <f t="shared" si="10"/>
        <v>204.9808429118774</v>
      </c>
      <c r="W297" s="1">
        <f t="shared" ca="1" si="11"/>
        <v>1</v>
      </c>
    </row>
    <row r="298" spans="1:23" x14ac:dyDescent="0.25">
      <c r="A298">
        <v>3578600141</v>
      </c>
      <c r="B298" t="s">
        <v>308</v>
      </c>
      <c r="C298">
        <v>550000</v>
      </c>
      <c r="D298">
        <v>4</v>
      </c>
      <c r="E298" t="s">
        <v>40</v>
      </c>
      <c r="F298">
        <v>2470</v>
      </c>
      <c r="G298">
        <v>7539</v>
      </c>
      <c r="H298">
        <v>2</v>
      </c>
      <c r="I298">
        <v>0</v>
      </c>
      <c r="J298">
        <v>0</v>
      </c>
      <c r="K298">
        <v>3</v>
      </c>
      <c r="L298">
        <v>9</v>
      </c>
      <c r="M298">
        <v>2470</v>
      </c>
      <c r="N298">
        <v>0</v>
      </c>
      <c r="O298">
        <v>2006</v>
      </c>
      <c r="P298">
        <v>0</v>
      </c>
      <c r="Q298">
        <v>98028</v>
      </c>
      <c r="R298" t="s">
        <v>379</v>
      </c>
      <c r="S298">
        <v>-122226</v>
      </c>
      <c r="T298">
        <v>2580</v>
      </c>
      <c r="U298">
        <v>7539</v>
      </c>
      <c r="V298" s="2">
        <f>C298/F298</f>
        <v>222.67206477732793</v>
      </c>
      <c r="W298" s="1">
        <f ca="1">IF(V298&lt;=0.9*$V$276,0,IF(V298&gt;=1.1*$V$276,2,1))</f>
        <v>1</v>
      </c>
    </row>
    <row r="303" spans="1:23" x14ac:dyDescent="0.25">
      <c r="G303" t="s">
        <v>391</v>
      </c>
      <c r="H303">
        <v>1820</v>
      </c>
      <c r="I303">
        <v>2690</v>
      </c>
    </row>
    <row r="304" spans="1:23" x14ac:dyDescent="0.25">
      <c r="G304" t="s">
        <v>392</v>
      </c>
      <c r="H304">
        <v>2720</v>
      </c>
      <c r="I304">
        <v>4400</v>
      </c>
    </row>
    <row r="305" spans="7:9" x14ac:dyDescent="0.25">
      <c r="G305" t="s">
        <v>393</v>
      </c>
      <c r="H305">
        <v>720</v>
      </c>
      <c r="I305">
        <v>1800</v>
      </c>
    </row>
    <row r="307" spans="7:9" x14ac:dyDescent="0.25">
      <c r="G307" t="s">
        <v>394</v>
      </c>
      <c r="H307">
        <v>21370</v>
      </c>
      <c r="I307">
        <v>67269</v>
      </c>
    </row>
    <row r="308" spans="7:9" x14ac:dyDescent="0.25">
      <c r="G308" t="s">
        <v>395</v>
      </c>
      <c r="H308">
        <v>1116</v>
      </c>
      <c r="I308">
        <v>20181</v>
      </c>
    </row>
    <row r="309" spans="7:9" x14ac:dyDescent="0.25">
      <c r="G309" t="s">
        <v>396</v>
      </c>
      <c r="H309">
        <v>112384</v>
      </c>
      <c r="I309">
        <v>117612</v>
      </c>
    </row>
    <row r="311" spans="7:9" x14ac:dyDescent="0.25">
      <c r="G311" t="s">
        <v>397</v>
      </c>
      <c r="H311">
        <v>720</v>
      </c>
      <c r="I311">
        <v>1590</v>
      </c>
    </row>
    <row r="312" spans="7:9" x14ac:dyDescent="0.25">
      <c r="G312" t="s">
        <v>398</v>
      </c>
      <c r="H312">
        <v>2340</v>
      </c>
      <c r="I312">
        <v>3770</v>
      </c>
    </row>
    <row r="313" spans="7:9" x14ac:dyDescent="0.25">
      <c r="G313" t="s">
        <v>399</v>
      </c>
      <c r="H313">
        <v>1600</v>
      </c>
      <c r="I313">
        <v>2320</v>
      </c>
    </row>
    <row r="315" spans="7:9" x14ac:dyDescent="0.25">
      <c r="G315" t="s">
        <v>400</v>
      </c>
      <c r="H315">
        <v>0</v>
      </c>
      <c r="I315">
        <v>310</v>
      </c>
    </row>
    <row r="316" spans="7:9" x14ac:dyDescent="0.25">
      <c r="G316" t="s">
        <v>401</v>
      </c>
      <c r="H316">
        <v>940</v>
      </c>
      <c r="I316">
        <v>2150</v>
      </c>
    </row>
    <row r="317" spans="7:9" x14ac:dyDescent="0.25">
      <c r="G317" t="s">
        <v>402</v>
      </c>
      <c r="H317">
        <v>340</v>
      </c>
      <c r="I317">
        <v>910</v>
      </c>
    </row>
  </sheetData>
  <autoFilter ref="A1:U283" xr:uid="{4B459AFD-4515-406C-92AA-62441AB2460D}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2020-11-12T19:14:24Z</dcterms:created>
  <dcterms:modified xsi:type="dcterms:W3CDTF">2020-12-03T15:02:24Z</dcterms:modified>
</cp:coreProperties>
</file>