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огистика_участки" r:id="rId1" sheetId="1" state="visible"/>
    <sheet name="логистика_объекты" r:id="rId2" sheetId="2" state="visible"/>
    <sheet name="промка_участки" r:id="rId3" sheetId="3" state="visible"/>
    <sheet name="промка_объекты" r:id="rId4" sheetId="4" state="visible"/>
    <sheet name="быт_здрав_участки" r:id="rId5" sheetId="5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<sst xmlns="http://schemas.openxmlformats.org/spreadsheetml/2006/main" xmlns:a="http://schemas.openxmlformats.org/drawingml/2006/main" xmlns:a15="http://schemas.microsoft.com/office/drawing/2012/main" xmlns:asvg="http://schemas.microsoft.com/office/drawing/2016/SVG/main" xmlns:c="http://schemas.openxmlformats.org/drawingml/2006/chart" xmlns:co="http://ncloudtech.com" xmlns:co-ooxml="http://ncloudtech.com/ooxml" xmlns:m="http://schemas.openxmlformats.org/officeDocument/2006/math" xmlns:mc="http://schemas.openxmlformats.org/markup-compatibility/2006" xmlns:o="urn:schemas-microsoft-com:office:office" xmlns:p="http://schemas.openxmlformats.org/presentationml/2006/main" xmlns:pic="http://schemas.openxmlformats.org/drawingml/2006/picture" xmlns:r="http://schemas.openxmlformats.org/officeDocument/2006/relationships" xmlns:s="http://schemas.openxmlformats.org/officeDocument/2006/sharedTypes" xmlns:sl="http://schemas.openxmlformats.org/schemaLibrary/2006/main" xmlns:v="urn:schemas-microsoft-com:vml" xmlns:w="http://schemas.openxmlformats.org/wordprocessingml/2006/main" xmlns:w10="urn:schemas-microsoft-com:office:word" xmlns:w14="http://schemas.microsoft.com/office/word/2010/wordml" xmlns:w15="http://schemas.microsoft.com/office/word/2012/wordml" xmlns:wp="http://schemas.openxmlformats.org/drawingml/2006/wordprocessingDrawing" xmlns:wpg="http://schemas.microsoft.com/office/word/2010/wordprocessingGroup" xmlns:wps="http://schemas.microsoft.com/office/word/2010/wordprocessingShape" xmlns:x="urn:schemas-microsoft-com:office:excel" xmlns:x14="http://schemas.microsoft.com/office/spreadsheetml/2009/9/main" xmlns:xdr="http://schemas.openxmlformats.org/drawingml/2006/spreadsheetDrawing" xmlns:xm="http://schemas.microsoft.com/office/excel/2006/main" mc:Ignorable="co co-ooxml w14 x14 w15">
  <si>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 п/п</t>
  </si>
  <si>
    <t>Участок</t>
  </si>
  <si>
    <t>Площадь участка, кв. м</t>
  </si>
  <si>
    <t>Принадлежность земельного участка</t>
  </si>
  <si>
    <t>Участок_Л_1</t>
  </si>
  <si>
    <t>18:08:035001:228</t>
  </si>
  <si>
    <t>Участок_Л_2</t>
  </si>
  <si>
    <t>Участок_Л_3</t>
  </si>
  <si>
    <t>Участок_Л_4</t>
  </si>
  <si>
    <t>Участок_Л_5</t>
  </si>
  <si>
    <t>Участок_Л_6</t>
  </si>
  <si>
    <t>Участок_Л_7</t>
  </si>
  <si>
    <t>Участок_Л_8</t>
  </si>
  <si>
    <t>Участок_Л_9</t>
  </si>
  <si>
    <t>Участок_Л_10</t>
  </si>
  <si>
    <r>
      <rPr>
        <rFont val="XO Thames"/>
        <b val="true"/>
        <i val="true"/>
        <sz val="12"/>
      </rPr>
      <t>ИТОГО по объектам логистики</t>
    </r>
  </si>
  <si>
    <r>
      <rPr>
        <rFont val="XO Thames"/>
        <b val="true"/>
        <sz val="12"/>
      </rPr>
      <t>Участок</t>
    </r>
  </si>
  <si>
    <r>
      <rPr>
        <rFont val="XO Thames"/>
        <b val="true"/>
        <sz val="12"/>
      </rPr>
      <t>№ п/п</t>
    </r>
  </si>
  <si>
    <r>
      <rPr>
        <rFont val="XO Thames"/>
        <b val="true"/>
        <sz val="12"/>
      </rPr>
      <t>Номер объекта</t>
    </r>
  </si>
  <si>
    <r>
      <rPr>
        <rFont val="XO Thames"/>
        <b val="true"/>
        <sz val="12"/>
      </rPr>
      <t>Наименование объекта</t>
    </r>
  </si>
  <si>
    <r>
      <rPr>
        <rFont val="Calibri"/>
        <b val="true"/>
        <sz val="11"/>
      </rPr>
      <t>Площадь объекта, кв. м</t>
    </r>
  </si>
  <si>
    <t>1</t>
  </si>
  <si>
    <t>1-1</t>
  </si>
  <si>
    <t>Оптово-розничный центр</t>
  </si>
  <si>
    <t>2</t>
  </si>
  <si>
    <t>2-1</t>
  </si>
  <si>
    <t>3</t>
  </si>
  <si>
    <t>3-1</t>
  </si>
  <si>
    <t>4</t>
  </si>
  <si>
    <t>3-2</t>
  </si>
  <si/>
  <si>
    <r>
      <rPr>
        <rFont val="XO Thames"/>
        <b val="true"/>
        <i val="true"/>
        <sz val="12"/>
      </rPr>
      <t>ИТОГО по участку 3</t>
    </r>
  </si>
  <si>
    <t>5</t>
  </si>
  <si>
    <t>4-1</t>
  </si>
  <si>
    <t>6</t>
  </si>
  <si>
    <t>4-2</t>
  </si>
  <si>
    <t>7</t>
  </si>
  <si>
    <t>4-3</t>
  </si>
  <si>
    <t>8</t>
  </si>
  <si>
    <t>4-4</t>
  </si>
  <si>
    <t>ИТОГО по участку 4</t>
  </si>
  <si>
    <t>9</t>
  </si>
  <si>
    <t>5-1</t>
  </si>
  <si>
    <t>Логистический центр</t>
  </si>
  <si>
    <t>10</t>
  </si>
  <si>
    <t>6-1</t>
  </si>
  <si>
    <t>11</t>
  </si>
  <si>
    <t>6-2</t>
  </si>
  <si>
    <t>12</t>
  </si>
  <si>
    <t>6-3</t>
  </si>
  <si>
    <t>13</t>
  </si>
  <si>
    <t>6-4</t>
  </si>
  <si>
    <t>14</t>
  </si>
  <si>
    <t>6-5</t>
  </si>
  <si>
    <t>15</t>
  </si>
  <si>
    <t>6-6</t>
  </si>
  <si>
    <t>16</t>
  </si>
  <si>
    <t>6-7</t>
  </si>
  <si>
    <r>
      <rPr>
        <rFont val="XO Thames"/>
        <b val="true"/>
        <i val="true"/>
        <sz val="12"/>
      </rPr>
      <t>ИТОГО по участку 6</t>
    </r>
  </si>
  <si>
    <t>17</t>
  </si>
  <si>
    <t>7-1</t>
  </si>
  <si>
    <t>Дата центр</t>
  </si>
  <si>
    <t>18</t>
  </si>
  <si>
    <t>8-1</t>
  </si>
  <si>
    <t>Автотехцентр</t>
  </si>
  <si>
    <t>19</t>
  </si>
  <si>
    <t>9-1</t>
  </si>
  <si>
    <t>20</t>
  </si>
  <si>
    <t>10-1</t>
  </si>
  <si>
    <r>
      <rPr>
        <rFont val="XO Thames"/>
        <b val="true"/>
        <i val="true"/>
        <sz val="12"/>
      </rPr>
      <t>ВСЕГО по объектам логистики</t>
    </r>
  </si>
  <si>
    <t>Участок_П_1</t>
  </si>
  <si>
    <t>Участок_П_1_1</t>
  </si>
  <si>
    <t>Участок_П_1_2</t>
  </si>
  <si>
    <t>Участок_П_2</t>
  </si>
  <si>
    <t>Участок_П_3</t>
  </si>
  <si>
    <t>Участок_П_4</t>
  </si>
  <si>
    <t>Участок_П_5</t>
  </si>
  <si>
    <t>Участок_П_6</t>
  </si>
  <si>
    <t>Производственный комплекс</t>
  </si>
  <si>
    <t>1-2</t>
  </si>
  <si>
    <t>1-3</t>
  </si>
  <si>
    <r>
      <rPr>
        <rFont val="XO Thames"/>
        <b val="true"/>
        <i val="true"/>
        <sz val="12"/>
      </rPr>
      <t>ИТОГО по Участку_П_1</t>
    </r>
  </si>
  <si>
    <t>1-1_а</t>
  </si>
  <si>
    <t>1-1_б</t>
  </si>
  <si>
    <t>Административно-бытовой комплекс</t>
  </si>
  <si>
    <r>
      <rPr>
        <rFont val="XO Thames"/>
        <b val="true"/>
        <i val="true"/>
        <sz val="12"/>
      </rPr>
      <t>ИТОГО по Участку_П_1_1</t>
    </r>
  </si>
  <si>
    <t>1-1_в</t>
  </si>
  <si>
    <r>
      <rPr>
        <rFont val="XO Thames"/>
        <sz val="12"/>
      </rPr>
      <t>Производственный комплекс</t>
    </r>
  </si>
  <si>
    <t>1-1_г</t>
  </si>
  <si>
    <r>
      <rPr>
        <rFont val="XO Thames"/>
        <sz val="12"/>
      </rPr>
      <t>Административно-бытовой комплекс</t>
    </r>
  </si>
  <si>
    <r>
      <rPr>
        <rFont val="XO Thames"/>
        <b val="true"/>
        <i val="true"/>
        <sz val="12"/>
      </rPr>
      <t>ИТОГО по Участку_П_1_2</t>
    </r>
  </si>
  <si>
    <t>2-2</t>
  </si>
  <si>
    <r>
      <rPr>
        <rFont val="XO Thames"/>
        <b val="true"/>
        <i val="true"/>
        <sz val="12"/>
      </rPr>
      <t>ИТОГО по Участку_П_2</t>
    </r>
  </si>
  <si>
    <t>3-3</t>
  </si>
  <si>
    <t>3-4</t>
  </si>
  <si>
    <r>
      <rPr>
        <rFont val="XO Thames"/>
        <b val="true"/>
        <i val="true"/>
        <sz val="12"/>
      </rPr>
      <t>ИТОГО по Участку_П_3</t>
    </r>
  </si>
  <si>
    <t>Производственный корпус</t>
  </si>
  <si>
    <t>Склад</t>
  </si>
  <si>
    <t>4-5</t>
  </si>
  <si>
    <t>Административно-бытовой корпус</t>
  </si>
  <si>
    <r>
      <rPr>
        <rFont val="XO Thames"/>
        <b val="true"/>
        <i val="true"/>
        <sz val="12"/>
      </rPr>
      <t>ИТОГО по Участку_П_4</t>
    </r>
  </si>
  <si>
    <r>
      <rPr>
        <rFont val="XO Thames"/>
        <sz val="12"/>
      </rPr>
      <t>Производственный корпус</t>
    </r>
  </si>
  <si>
    <t>5-2</t>
  </si>
  <si>
    <t>21</t>
  </si>
  <si>
    <t>5-3</t>
  </si>
  <si>
    <r>
      <rPr>
        <rFont val="XO Thames"/>
        <sz val="12"/>
      </rPr>
      <t>Административно-бытовой корпус</t>
    </r>
  </si>
  <si>
    <r>
      <rPr>
        <rFont val="XO Thames"/>
        <b val="true"/>
        <i val="true"/>
        <sz val="12"/>
      </rPr>
      <t>ИТОГО по Участку_П_5</t>
    </r>
  </si>
  <si>
    <r>
      <rPr>
        <rFont val="XO Thames"/>
        <b val="false"/>
        <sz val="12"/>
      </rPr>
      <t>22</t>
    </r>
  </si>
  <si>
    <r>
      <rPr>
        <rFont val="XO Thames"/>
        <b val="false"/>
        <sz val="12"/>
      </rPr>
      <t>6-1</t>
    </r>
  </si>
  <si>
    <r>
      <rPr>
        <rFont val="XO Thames"/>
        <b val="false"/>
        <sz val="12"/>
      </rPr>
      <t>Вспомогательное здание</t>
    </r>
  </si>
  <si>
    <r>
      <rPr>
        <rFont val="XO Thames"/>
        <b val="false"/>
        <i val="true"/>
        <sz val="12"/>
      </rPr>
      <t>23</t>
    </r>
  </si>
  <si>
    <r>
      <rPr>
        <rFont val="XO Thames"/>
        <b val="false"/>
        <i val="true"/>
        <sz val="12"/>
      </rPr>
      <t>6-2</t>
    </r>
  </si>
  <si>
    <r>
      <rPr>
        <rFont val="XO Thames"/>
        <b val="false"/>
        <sz val="12"/>
      </rPr>
      <t>24</t>
    </r>
  </si>
  <si>
    <r>
      <rPr>
        <rFont val="XO Thames"/>
        <b val="false"/>
        <sz val="12"/>
      </rPr>
      <t>6-3</t>
    </r>
  </si>
  <si>
    <r>
      <rPr>
        <rFont val="XO Thames"/>
        <b val="false"/>
        <sz val="12"/>
      </rPr>
      <t>Склад</t>
    </r>
  </si>
  <si>
    <r>
      <rPr>
        <rFont val="XO Thames"/>
        <b val="false"/>
        <sz val="12"/>
      </rPr>
      <t>625</t>
    </r>
  </si>
  <si>
    <r>
      <rPr>
        <rFont val="XO Thames"/>
        <b val="true"/>
        <i val="true"/>
        <sz val="12"/>
      </rPr>
      <t>ИТОГО по Участку_П_6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</si>
</sst>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0"/>
  </numFmts>
  <fonts count="9">
    <font>
      <name val="Calibri"/>
      <sz val="11"/>
    </font>
    <font>
      <name val="XO Thames"/>
      <sz val="12"/>
    </font>
    <font>
      <name val="XO Thames"/>
      <b val="true"/>
      <i val="true"/>
      <sz val="12"/>
    </font>
    <font>
      <name val="XO Thames"/>
      <b val="true"/>
      <sz val="12"/>
    </font>
    <font>
      <name val="Calibri"/>
      <b val="true"/>
      <sz val="11"/>
    </font>
    <font>
      <name val="Calibri"/>
      <b val="true"/>
      <i val="true"/>
      <sz val="11"/>
    </font>
    <font>
      <name val="XO Thames"/>
      <b val="false"/>
      <sz val="12"/>
    </font>
    <font>
      <name val="Calibri"/>
      <b val="false"/>
      <sz val="11"/>
    </font>
    <font>
      <name val="XO Thames"/>
      <b val="false"/>
      <i val="true"/>
      <sz val="12"/>
    </font>
  </fonts>
  <fills count="2">
    <fill>
      <patternFill patternType="none"/>
    </fill>
    <fill>
      <patternFill patternType="gray125"/>
    </fill>
  </fills>
  <borders count="2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thick">
        <color rgb="000000" tint="0"/>
      </left>
      <right style="thin">
        <color rgb="000000" tint="0"/>
      </right>
      <top style="thick">
        <color rgb="000000" tint="0"/>
      </top>
      <bottom style="thick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ck">
        <color rgb="000000" tint="0"/>
      </top>
      <bottom style="thick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  <diagonal style="none">
        <color rgb="000000" tint="0"/>
      </diagonal>
    </border>
    <border>
      <left style="thick">
        <color rgb="000000" tint="0"/>
      </left>
      <right style="thin">
        <color rgb="000000" tint="0"/>
      </right>
      <top style="thick">
        <color rgb="000000" tint="0"/>
      </top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thick">
        <color rgb="000000" tint="0"/>
      </top>
      <bottom style="thick">
        <color rgb="000000" tint="0"/>
      </bottom>
    </border>
    <border>
      <left style="thin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thick">
        <color rgb="000000" tint="0"/>
      </top>
      <bottom style="thin">
        <color rgb="000000" tint="0"/>
      </bottom>
    </border>
    <border>
      <left style="thin">
        <color rgb="000000" tint="0"/>
      </left>
      <right style="thick">
        <color rgb="000000" tint="0"/>
      </right>
      <top style="thick">
        <color rgb="000000" tint="0"/>
      </top>
      <bottom style="thin">
        <color rgb="000000" tint="0"/>
      </bottom>
    </border>
    <border>
      <left style="thick">
        <color rgb="000000" tint="0"/>
      </left>
      <right style="thin">
        <color rgb="000000" tint="0"/>
      </right>
    </border>
    <border>
      <left style="thin">
        <color rgb="000000" tint="0"/>
      </left>
      <right style="thick">
        <color rgb="000000" tint="0"/>
      </right>
      <top style="thin">
        <color rgb="000000" tint="0"/>
      </top>
      <bottom style="thin">
        <color rgb="000000" tint="0"/>
      </bottom>
    </border>
    <border>
      <left style="thick">
        <color rgb="000000" tint="0"/>
      </left>
      <right style="thin">
        <color rgb="000000" tint="0"/>
      </right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ck">
        <color rgb="000000" tint="0"/>
      </bottom>
    </border>
    <border>
      <right style="thin">
        <color rgb="000000" tint="0"/>
      </right>
      <top style="thin">
        <color rgb="000000" tint="0"/>
      </top>
      <bottom style="thick">
        <color rgb="000000" tint="0"/>
      </bottom>
    </border>
    <border>
      <left style="thin">
        <color rgb="000000" tint="0"/>
      </left>
      <right style="thick">
        <color rgb="000000" tint="0"/>
      </right>
      <top style="thin">
        <color rgb="000000" tint="0"/>
      </top>
      <bottom style="thick">
        <color rgb="000000" tint="0"/>
      </bottom>
    </border>
    <border>
      <top style="thick">
        <color rgb="000000" tint="0"/>
      </top>
      <bottom style="thick">
        <color rgb="000000" tint="0"/>
      </bottom>
    </border>
    <border>
      <right style="thin">
        <color rgb="000000" tint="0"/>
      </right>
      <top style="thick">
        <color rgb="000000" tint="0"/>
      </top>
      <bottom style="thick">
        <color rgb="000000" tint="0"/>
      </bottom>
    </border>
    <border>
      <top style="thin">
        <color rgb="000000" tint="0"/>
      </top>
      <bottom style="thick">
        <color rgb="000000" tint="0"/>
      </bottom>
    </border>
  </borders>
  <cellStyleXfs count="1">
    <xf applyFont="true" borderId="0" fillId="0" fontId="1" quotePrefix="false"/>
  </cellStyleXfs>
  <cellXfs count="44">
    <xf applyFont="true" borderId="0" fillId="0" fontId="1" quotePrefix="false"/>
    <xf applyAlignment="true" applyFont="true" borderId="0" fillId="0" fontId="1" quotePrefix="false">
      <alignment wrapText="true"/>
    </xf>
    <xf applyAlignment="true" applyFont="true" borderId="0" fillId="0" fontId="1" quotePrefix="false">
      <alignment horizontal="center" wrapText="true"/>
    </xf>
    <xf applyAlignment="true" applyBorder="true" applyFont="true" borderId="1" fillId="0" fontId="1" quotePrefix="false">
      <alignment wrapText="true"/>
    </xf>
    <xf applyAlignment="true" applyBorder="true" applyFont="true" borderId="1" fillId="0" fontId="1" quotePrefix="false">
      <alignment horizontal="center" wrapText="true"/>
    </xf>
    <xf applyAlignment="true" applyBorder="true" applyFont="true" borderId="1" fillId="0" fontId="2" quotePrefix="false">
      <alignment vertical="center" wrapText="true"/>
    </xf>
    <xf applyAlignment="true" applyBorder="true" applyFont="true" borderId="2" fillId="0" fontId="2" quotePrefix="false">
      <alignment vertical="center" wrapText="true"/>
    </xf>
    <xf applyAlignment="true" applyBorder="true" applyFont="true" borderId="1" fillId="0" fontId="2" quotePrefix="false">
      <alignment horizontal="center" vertical="center" wrapText="true"/>
    </xf>
    <xf applyAlignment="true" applyBorder="true" applyFont="true" borderId="1" fillId="0" fontId="1" quotePrefix="false">
      <alignment horizontal="center" vertical="center" wrapText="true"/>
    </xf>
    <xf applyAlignment="true" applyFont="true" borderId="0" fillId="0" fontId="2" quotePrefix="false">
      <alignment wrapText="true"/>
    </xf>
    <xf applyAlignment="true" applyFont="true" borderId="0" fillId="0" fontId="0" quotePrefix="false">
      <alignment horizontal="center"/>
    </xf>
    <xf applyAlignment="true" applyBorder="true" applyFont="true" borderId="3" fillId="0" fontId="3" quotePrefix="false">
      <alignment horizontal="center"/>
    </xf>
    <xf applyAlignment="true" applyBorder="true" applyFont="true" borderId="4" fillId="0" fontId="3" quotePrefix="false">
      <alignment horizontal="center"/>
    </xf>
    <xf applyAlignment="true" applyBorder="true" applyFont="true" borderId="5" fillId="0" fontId="4" quotePrefix="false">
      <alignment horizontal="center"/>
    </xf>
    <xf applyAlignment="true" applyBorder="true" applyFont="true" borderId="6" fillId="0" fontId="1" quotePrefix="false">
      <alignment horizontal="center"/>
    </xf>
    <xf applyAlignment="true" applyBorder="true" applyFont="true" applyNumberFormat="true" borderId="7" fillId="0" fontId="1" numFmtId="1000" quotePrefix="false">
      <alignment horizontal="center"/>
    </xf>
    <xf applyAlignment="true" applyBorder="true" applyFont="true" borderId="7" fillId="0" fontId="1" quotePrefix="false">
      <alignment horizontal="center"/>
    </xf>
    <xf applyAlignment="true" applyBorder="true" applyFont="true" borderId="8" fillId="0" fontId="0" quotePrefix="false">
      <alignment horizontal="center"/>
    </xf>
    <xf applyAlignment="true" applyBorder="true" applyFont="true" borderId="6" fillId="0" fontId="1" quotePrefix="false">
      <alignment horizontal="center" vertical="center"/>
    </xf>
    <xf applyAlignment="true" applyBorder="true" applyFont="true" applyNumberFormat="true" borderId="9" fillId="0" fontId="1" numFmtId="1000" quotePrefix="false">
      <alignment horizontal="center"/>
    </xf>
    <xf applyAlignment="true" applyBorder="true" applyFont="true" borderId="9" fillId="0" fontId="1" quotePrefix="false">
      <alignment horizontal="center"/>
    </xf>
    <xf applyAlignment="true" applyBorder="true" applyFont="true" borderId="10" fillId="0" fontId="0" quotePrefix="false">
      <alignment horizontal="center"/>
    </xf>
    <xf applyAlignment="true" applyBorder="true" applyFont="true" borderId="11" fillId="0" fontId="1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/>
    </xf>
    <xf applyAlignment="true" applyBorder="true" applyFont="true" borderId="1" fillId="0" fontId="1" quotePrefix="false">
      <alignment horizontal="center"/>
    </xf>
    <xf applyAlignment="true" applyBorder="true" applyFont="true" borderId="12" fillId="0" fontId="0" quotePrefix="false">
      <alignment horizontal="center"/>
    </xf>
    <xf applyAlignment="true" applyBorder="true" applyFont="true" borderId="13" fillId="0" fontId="1" quotePrefix="false">
      <alignment horizontal="center" vertical="center"/>
    </xf>
    <xf applyAlignment="true" applyBorder="true" applyFont="true" applyNumberFormat="true" borderId="14" fillId="0" fontId="2" numFmtId="1000" quotePrefix="false">
      <alignment horizontal="center"/>
    </xf>
    <xf applyAlignment="true" applyBorder="true" applyFont="true" applyNumberFormat="true" borderId="15" fillId="0" fontId="2" numFmtId="1000" quotePrefix="false">
      <alignment horizontal="center"/>
    </xf>
    <xf applyAlignment="true" applyBorder="true" applyFont="true" borderId="16" fillId="0" fontId="2" quotePrefix="false">
      <alignment horizontal="center"/>
    </xf>
    <xf applyAlignment="true" applyBorder="true" applyFont="true" borderId="6" fillId="0" fontId="2" quotePrefix="false">
      <alignment horizontal="center"/>
    </xf>
    <xf applyAlignment="true" applyBorder="true" applyFont="true" borderId="17" fillId="0" fontId="2" quotePrefix="false">
      <alignment horizontal="center"/>
    </xf>
    <xf applyAlignment="true" applyBorder="true" applyFont="true" borderId="18" fillId="0" fontId="2" quotePrefix="false">
      <alignment horizontal="center"/>
    </xf>
    <xf applyAlignment="true" applyBorder="true" applyFont="true" borderId="8" fillId="0" fontId="5" quotePrefix="false">
      <alignment horizontal="center"/>
    </xf>
    <xf applyFont="true" applyNumberFormat="true" borderId="0" fillId="0" fontId="1" numFmtId="1000" quotePrefix="false"/>
    <xf applyAlignment="true" applyBorder="true" applyFont="true" applyNumberFormat="true" borderId="19" fillId="0" fontId="2" numFmtId="1000" quotePrefix="false">
      <alignment horizontal="center"/>
    </xf>
    <xf applyAlignment="true" applyBorder="true" applyFont="true" borderId="16" fillId="0" fontId="4" quotePrefix="false">
      <alignment horizontal="center"/>
    </xf>
    <xf applyAlignment="true" applyBorder="true" applyFont="true" applyNumberFormat="true" borderId="9" fillId="0" fontId="6" numFmtId="1000" quotePrefix="false">
      <alignment horizontal="center"/>
    </xf>
    <xf applyAlignment="true" applyBorder="true" applyFont="true" borderId="9" fillId="0" fontId="6" quotePrefix="false">
      <alignment horizontal="center"/>
    </xf>
    <xf applyAlignment="true" applyBorder="true" applyFont="true" borderId="10" fillId="0" fontId="7" quotePrefix="false">
      <alignment horizontal="center"/>
    </xf>
    <xf applyAlignment="true" applyBorder="true" applyFont="true" applyNumberFormat="true" borderId="1" fillId="0" fontId="8" numFmtId="1000" quotePrefix="false">
      <alignment horizontal="center"/>
    </xf>
    <xf applyAlignment="true" applyBorder="true" applyFont="true" applyNumberFormat="true" borderId="1" fillId="0" fontId="6" numFmtId="1000" quotePrefix="false">
      <alignment horizontal="center"/>
    </xf>
    <xf applyAlignment="true" applyBorder="true" applyFont="true" borderId="12" fillId="0" fontId="7" quotePrefix="false">
      <alignment horizontal="center"/>
    </xf>
    <xf applyAlignment="true" applyBorder="true" applyFont="true" applyNumberFormat="true" borderId="12" fillId="0" fontId="6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8" Target="theme/theme1.xml" Type="http://schemas.openxmlformats.org/officeDocument/2006/relationships/theme"/>
  <Relationship Id="rId7" Target="styles.xml" Type="http://schemas.openxmlformats.org/officeDocument/2006/relationships/styles"/>
  <Relationship Id="rId6" Target="sharedStrings.xml" Type="http://schemas.openxmlformats.org/officeDocument/2006/relationships/sharedStrings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1" width="8.24833730789277"/>
    <col customWidth="true" hidden="false" max="2" min="2" outlineLevel="0" style="1" width="21.5521044526738"/>
    <col customWidth="true" hidden="false" max="3" min="3" outlineLevel="0" style="2" width="25.6638522489037"/>
    <col bestFit="true" customWidth="true" max="4" min="4" outlineLevel="0" style="2" width="34.3930166846913"/>
    <col bestFit="true" customWidth="true" max="12" min="5" outlineLevel="0" style="1" width="10.7884703773945"/>
    <col bestFit="true" customWidth="true" max="16384" min="13" outlineLevel="0" style="0" width="10.7884703773945"/>
  </cols>
  <sheetData>
    <row outlineLevel="0" r="1">
      <c r="A1" s="3" t="s">
        <v>0</v>
      </c>
      <c r="B1" s="3" t="s">
        <v>1</v>
      </c>
      <c r="C1" s="4" t="s">
        <v>2</v>
      </c>
      <c r="D1" s="4" t="s">
        <v>3</v>
      </c>
    </row>
    <row outlineLevel="0" r="2">
      <c r="A2" s="4" t="n">
        <v>1</v>
      </c>
      <c r="B2" s="3" t="s">
        <v>4</v>
      </c>
      <c r="C2" s="4" t="n">
        <v>28585</v>
      </c>
      <c r="D2" s="4" t="s">
        <v>5</v>
      </c>
    </row>
    <row outlineLevel="0" r="3">
      <c r="A3" s="4" t="n">
        <v>2</v>
      </c>
      <c r="B3" s="3" t="s">
        <v>6</v>
      </c>
      <c r="C3" s="4" t="n">
        <v>18547</v>
      </c>
      <c r="D3" s="4" t="s">
        <v>5</v>
      </c>
    </row>
    <row outlineLevel="0" r="4">
      <c r="A4" s="4" t="n">
        <v>3</v>
      </c>
      <c r="B4" s="3" t="s">
        <v>7</v>
      </c>
      <c r="C4" s="4" t="n">
        <v>10898</v>
      </c>
      <c r="D4" s="4" t="s">
        <v>5</v>
      </c>
    </row>
    <row outlineLevel="0" r="5">
      <c r="A5" s="4" t="n">
        <v>4</v>
      </c>
      <c r="B5" s="3" t="s">
        <v>8</v>
      </c>
      <c r="C5" s="4" t="n">
        <v>25403</v>
      </c>
      <c r="D5" s="4" t="s">
        <v>5</v>
      </c>
    </row>
    <row outlineLevel="0" r="6">
      <c r="A6" s="4" t="n">
        <v>5</v>
      </c>
      <c r="B6" s="3" t="s">
        <v>9</v>
      </c>
      <c r="C6" s="4" t="n">
        <v>47608</v>
      </c>
      <c r="D6" s="4" t="s">
        <v>5</v>
      </c>
    </row>
    <row outlineLevel="0" r="7">
      <c r="A7" s="4" t="n">
        <v>6</v>
      </c>
      <c r="B7" s="3" t="s">
        <v>10</v>
      </c>
      <c r="C7" s="4" t="n">
        <v>92774</v>
      </c>
      <c r="D7" s="4" t="s">
        <v>5</v>
      </c>
    </row>
    <row outlineLevel="0" r="8">
      <c r="A8" s="4" t="n">
        <v>7</v>
      </c>
      <c r="B8" s="3" t="s">
        <v>11</v>
      </c>
      <c r="C8" s="4" t="n">
        <v>61487</v>
      </c>
      <c r="D8" s="4" t="s">
        <v>5</v>
      </c>
    </row>
    <row outlineLevel="0" r="9">
      <c r="A9" s="4" t="n">
        <v>8</v>
      </c>
      <c r="B9" s="3" t="s">
        <v>12</v>
      </c>
      <c r="C9" s="4" t="n">
        <v>33844</v>
      </c>
      <c r="D9" s="4" t="s">
        <v>5</v>
      </c>
    </row>
    <row outlineLevel="0" r="10">
      <c r="A10" s="4" t="n">
        <v>9</v>
      </c>
      <c r="B10" s="3" t="s">
        <v>13</v>
      </c>
      <c r="C10" s="4" t="n">
        <v>17025</v>
      </c>
      <c r="D10" s="4" t="s">
        <v>5</v>
      </c>
    </row>
    <row outlineLevel="0" r="11">
      <c r="A11" s="4" t="n">
        <v>10</v>
      </c>
      <c r="B11" s="3" t="s">
        <v>14</v>
      </c>
      <c r="C11" s="4" t="n">
        <v>25138</v>
      </c>
      <c r="D11" s="4" t="s">
        <v>5</v>
      </c>
    </row>
    <row customHeight="true" hidden="false" ht="35.9999694824219" outlineLevel="0" r="12">
      <c r="A12" s="5" t="s">
        <v>15</v>
      </c>
      <c r="B12" s="6" t="s"/>
      <c r="C12" s="7" t="n">
        <f aca="false" ca="false" dt2D="false" dtr="false" t="normal">SUM(C2:C11)</f>
        <v>361309</v>
      </c>
      <c r="D12" s="8" t="n"/>
      <c r="E12" s="9" t="n">
        <f aca="false" ca="false" dt2D="false" dtr="false" t="normal">C12*200</f>
        <v>72261800</v>
      </c>
    </row>
  </sheetData>
  <mergeCells count="1">
    <mergeCell ref="A12:B12"/>
  </mergeCells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33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14.5011077847401"/>
    <col customWidth="true" hidden="false" max="2" min="2" outlineLevel="0" width="6.91795761608987"/>
    <col customWidth="true" hidden="false" max="3" min="3" outlineLevel="0" width="28.2039866717349"/>
    <col customWidth="true" hidden="false" max="4" min="4" outlineLevel="0" width="32.1951176271669"/>
    <col customWidth="true" hidden="false" max="5" min="5" outlineLevel="0" style="10" width="25.5432381147647"/>
    <col bestFit="true" customWidth="true" max="7" min="7" outlineLevel="0" width="11.3525502732288"/>
  </cols>
  <sheetData>
    <row outlineLevel="0" r="1">
      <c r="A1" s="11" t="s">
        <v>16</v>
      </c>
      <c r="B1" s="12" t="s">
        <v>17</v>
      </c>
      <c r="C1" s="12" t="s">
        <v>18</v>
      </c>
      <c r="D1" s="12" t="s">
        <v>19</v>
      </c>
      <c r="E1" s="13" t="s">
        <v>20</v>
      </c>
    </row>
    <row outlineLevel="0" r="2">
      <c r="A2" s="14" t="str">
        <f aca="false" ca="false" dt2D="false" dtr="false" t="normal">'логистика_участки'!B2</f>
        <v>Участок_Л_1</v>
      </c>
      <c r="B2" s="15" t="s">
        <v>21</v>
      </c>
      <c r="C2" s="15" t="s">
        <v>22</v>
      </c>
      <c r="D2" s="16" t="s">
        <v>23</v>
      </c>
      <c r="E2" s="17" t="n">
        <v>7559</v>
      </c>
      <c r="G2" s="0" t="n">
        <f aca="false" ca="false" dt2D="false" dtr="false" t="normal">E2*10</f>
        <v>75590</v>
      </c>
    </row>
    <row outlineLevel="0" r="3">
      <c r="A3" s="14" t="str">
        <f aca="false" ca="false" dt2D="false" dtr="false" t="normal">'логистика_участки'!B3</f>
        <v>Участок_Л_2</v>
      </c>
      <c r="B3" s="15" t="s">
        <v>24</v>
      </c>
      <c r="C3" s="15" t="s">
        <v>25</v>
      </c>
      <c r="D3" s="16" t="s">
        <v>23</v>
      </c>
      <c r="E3" s="17" t="n">
        <v>7475</v>
      </c>
      <c r="G3" s="0" t="n">
        <f aca="false" ca="false" dt2D="false" dtr="false" t="normal">E3*10</f>
        <v>74750</v>
      </c>
    </row>
    <row outlineLevel="0" r="4">
      <c r="A4" s="18" t="str">
        <f aca="false" ca="false" dt2D="false" dtr="false" t="normal">'логистика_участки'!B4</f>
        <v>Участок_Л_3</v>
      </c>
      <c r="B4" s="19" t="s">
        <v>26</v>
      </c>
      <c r="C4" s="19" t="s">
        <v>27</v>
      </c>
      <c r="D4" s="20" t="s">
        <v>23</v>
      </c>
      <c r="E4" s="21" t="n">
        <v>1250</v>
      </c>
      <c r="G4" s="0" t="n">
        <f aca="false" ca="false" dt2D="false" dtr="false" t="normal">E4*10</f>
        <v>12500</v>
      </c>
    </row>
    <row outlineLevel="0" r="5">
      <c r="A5" s="22" t="s"/>
      <c r="B5" s="23" t="s">
        <v>28</v>
      </c>
      <c r="C5" s="23" t="s">
        <v>29</v>
      </c>
      <c r="D5" s="24" t="s">
        <v>23</v>
      </c>
      <c r="E5" s="25" t="n">
        <v>1250</v>
      </c>
      <c r="G5" s="0" t="n">
        <f aca="false" ca="false" dt2D="false" dtr="false" t="normal">E5*10</f>
        <v>12500</v>
      </c>
    </row>
    <row outlineLevel="0" r="6">
      <c r="A6" s="26" t="s"/>
      <c r="B6" s="27" t="s">
        <v>30</v>
      </c>
      <c r="C6" s="27" t="s">
        <v>31</v>
      </c>
      <c r="D6" s="28" t="s"/>
      <c r="E6" s="29" t="n">
        <f aca="false" ca="false" dt2D="false" dtr="false" t="normal">SUM(E4:E5)</f>
        <v>2500</v>
      </c>
      <c r="G6" s="0" t="n">
        <f aca="false" ca="false" dt2D="false" dtr="false" t="normal">E6*10</f>
        <v>25000</v>
      </c>
    </row>
    <row outlineLevel="0" r="7">
      <c r="A7" s="18" t="str">
        <f aca="false" ca="false" dt2D="false" dtr="false" t="normal">'логистика_участки'!B5</f>
        <v>Участок_Л_4</v>
      </c>
      <c r="B7" s="19" t="s">
        <v>32</v>
      </c>
      <c r="C7" s="19" t="s">
        <v>33</v>
      </c>
      <c r="D7" s="20" t="s">
        <v>23</v>
      </c>
      <c r="E7" s="21" t="n">
        <v>1250</v>
      </c>
      <c r="G7" s="0" t="n">
        <f aca="false" ca="false" dt2D="false" dtr="false" t="normal">E7*10</f>
        <v>12500</v>
      </c>
    </row>
    <row outlineLevel="0" r="8">
      <c r="A8" s="22" t="s"/>
      <c r="B8" s="23" t="s">
        <v>34</v>
      </c>
      <c r="C8" s="23" t="s">
        <v>35</v>
      </c>
      <c r="D8" s="24" t="s">
        <v>23</v>
      </c>
      <c r="E8" s="25" t="n">
        <v>1250</v>
      </c>
      <c r="G8" s="0" t="n">
        <f aca="false" ca="false" dt2D="false" dtr="false" t="normal">E8*10</f>
        <v>12500</v>
      </c>
    </row>
    <row outlineLevel="0" r="9">
      <c r="A9" s="22" t="s"/>
      <c r="B9" s="23" t="s">
        <v>36</v>
      </c>
      <c r="C9" s="23" t="s">
        <v>37</v>
      </c>
      <c r="D9" s="24" t="s">
        <v>23</v>
      </c>
      <c r="E9" s="25" t="n">
        <v>1250</v>
      </c>
      <c r="G9" s="0" t="n">
        <f aca="false" ca="false" dt2D="false" dtr="false" t="normal">E9*10</f>
        <v>12500</v>
      </c>
    </row>
    <row outlineLevel="0" r="10">
      <c r="A10" s="22" t="s"/>
      <c r="B10" s="23" t="s">
        <v>38</v>
      </c>
      <c r="C10" s="23" t="s">
        <v>39</v>
      </c>
      <c r="D10" s="24" t="s">
        <v>23</v>
      </c>
      <c r="E10" s="25" t="n">
        <v>1250</v>
      </c>
      <c r="G10" s="0" t="n">
        <f aca="false" ca="false" dt2D="false" dtr="false" t="normal">E10*10</f>
        <v>12500</v>
      </c>
    </row>
    <row outlineLevel="0" r="11">
      <c r="A11" s="26" t="s"/>
      <c r="B11" s="27" t="n"/>
      <c r="C11" s="27" t="s">
        <v>40</v>
      </c>
      <c r="D11" s="28" t="s"/>
      <c r="E11" s="29" t="n">
        <f aca="false" ca="false" dt2D="false" dtr="false" t="normal">SUM(E7:E10)</f>
        <v>5000</v>
      </c>
      <c r="G11" s="0" t="n">
        <f aca="false" ca="false" dt2D="false" dtr="false" t="normal">E11*10</f>
        <v>50000</v>
      </c>
    </row>
    <row outlineLevel="0" r="12">
      <c r="A12" s="14" t="str">
        <f aca="false" ca="false" dt2D="false" dtr="false" t="normal">'логистика_участки'!B6</f>
        <v>Участок_Л_5</v>
      </c>
      <c r="B12" s="15" t="s">
        <v>41</v>
      </c>
      <c r="C12" s="15" t="s">
        <v>42</v>
      </c>
      <c r="D12" s="16" t="s">
        <v>43</v>
      </c>
      <c r="E12" s="17" t="n">
        <v>17280</v>
      </c>
      <c r="G12" s="0" t="n">
        <f aca="false" ca="false" dt2D="false" dtr="false" t="normal">E12*10</f>
        <v>172800</v>
      </c>
    </row>
    <row outlineLevel="0" r="13">
      <c r="A13" s="18" t="str">
        <f aca="false" ca="false" dt2D="false" dtr="false" t="normal">'логистика_участки'!B7</f>
        <v>Участок_Л_6</v>
      </c>
      <c r="B13" s="19" t="s">
        <v>44</v>
      </c>
      <c r="C13" s="19" t="s">
        <v>45</v>
      </c>
      <c r="D13" s="20" t="s">
        <v>23</v>
      </c>
      <c r="E13" s="21" t="n">
        <v>2500</v>
      </c>
      <c r="G13" s="0" t="n">
        <f aca="false" ca="false" dt2D="false" dtr="false" t="normal">E13*10</f>
        <v>25000</v>
      </c>
    </row>
    <row outlineLevel="0" r="14">
      <c r="A14" s="22" t="s"/>
      <c r="B14" s="23" t="s">
        <v>46</v>
      </c>
      <c r="C14" s="23" t="s">
        <v>47</v>
      </c>
      <c r="D14" s="24" t="s">
        <v>23</v>
      </c>
      <c r="E14" s="25" t="n">
        <v>2500</v>
      </c>
      <c r="G14" s="0" t="n">
        <f aca="false" ca="false" dt2D="false" dtr="false" t="normal">E14*10</f>
        <v>25000</v>
      </c>
    </row>
    <row outlineLevel="0" r="15">
      <c r="A15" s="22" t="s"/>
      <c r="B15" s="23" t="s">
        <v>48</v>
      </c>
      <c r="C15" s="23" t="s">
        <v>49</v>
      </c>
      <c r="D15" s="24" t="s">
        <v>23</v>
      </c>
      <c r="E15" s="25" t="n">
        <v>2500</v>
      </c>
      <c r="G15" s="0" t="n">
        <f aca="false" ca="false" dt2D="false" dtr="false" t="normal">E15*10</f>
        <v>25000</v>
      </c>
    </row>
    <row outlineLevel="0" r="16">
      <c r="A16" s="22" t="s"/>
      <c r="B16" s="23" t="s">
        <v>50</v>
      </c>
      <c r="C16" s="23" t="s">
        <v>51</v>
      </c>
      <c r="D16" s="24" t="s">
        <v>23</v>
      </c>
      <c r="E16" s="25" t="n">
        <v>2500</v>
      </c>
      <c r="G16" s="0" t="n">
        <f aca="false" ca="false" dt2D="false" dtr="false" t="normal">E16*10</f>
        <v>25000</v>
      </c>
    </row>
    <row outlineLevel="0" r="17">
      <c r="A17" s="22" t="s"/>
      <c r="B17" s="23" t="s">
        <v>52</v>
      </c>
      <c r="C17" s="23" t="s">
        <v>53</v>
      </c>
      <c r="D17" s="24" t="s">
        <v>23</v>
      </c>
      <c r="E17" s="25" t="n">
        <v>2500</v>
      </c>
      <c r="G17" s="0" t="n">
        <f aca="false" ca="false" dt2D="false" dtr="false" t="normal">E17*10</f>
        <v>25000</v>
      </c>
    </row>
    <row outlineLevel="0" r="18">
      <c r="A18" s="22" t="s"/>
      <c r="B18" s="23" t="s">
        <v>54</v>
      </c>
      <c r="C18" s="23" t="s">
        <v>55</v>
      </c>
      <c r="D18" s="24" t="s">
        <v>23</v>
      </c>
      <c r="E18" s="25" t="n">
        <v>2500</v>
      </c>
      <c r="G18" s="0" t="n">
        <f aca="false" ca="false" dt2D="false" dtr="false" t="normal">E18*10</f>
        <v>25000</v>
      </c>
    </row>
    <row outlineLevel="0" r="19">
      <c r="A19" s="22" t="s"/>
      <c r="B19" s="23" t="s">
        <v>56</v>
      </c>
      <c r="C19" s="23" t="s">
        <v>57</v>
      </c>
      <c r="D19" s="24" t="s">
        <v>23</v>
      </c>
      <c r="E19" s="25" t="n">
        <v>2500</v>
      </c>
      <c r="G19" s="0" t="n">
        <f aca="false" ca="false" dt2D="false" dtr="false" t="normal">E19*10</f>
        <v>25000</v>
      </c>
    </row>
    <row outlineLevel="0" r="20">
      <c r="A20" s="26" t="s"/>
      <c r="B20" s="27" t="s">
        <v>30</v>
      </c>
      <c r="C20" s="27" t="s">
        <v>58</v>
      </c>
      <c r="D20" s="28" t="s"/>
      <c r="E20" s="29" t="n">
        <f aca="false" ca="false" dt2D="false" dtr="false" t="normal">SUM(E13:E19)</f>
        <v>17500</v>
      </c>
      <c r="G20" s="0" t="n">
        <f aca="false" ca="false" dt2D="false" dtr="false" t="normal">E20*10</f>
        <v>175000</v>
      </c>
    </row>
    <row outlineLevel="0" r="21">
      <c r="A21" s="14" t="str">
        <f aca="false" ca="false" dt2D="false" dtr="false" t="normal">'логистика_участки'!B8</f>
        <v>Участок_Л_7</v>
      </c>
      <c r="B21" s="15" t="s">
        <v>59</v>
      </c>
      <c r="C21" s="15" t="s">
        <v>60</v>
      </c>
      <c r="D21" s="16" t="s">
        <v>61</v>
      </c>
      <c r="E21" s="17" t="n">
        <v>20000</v>
      </c>
      <c r="G21" s="0" t="n">
        <f aca="false" ca="false" dt2D="false" dtr="false" t="normal">E21*10</f>
        <v>200000</v>
      </c>
    </row>
    <row outlineLevel="0" r="22">
      <c r="A22" s="14" t="str">
        <f aca="false" ca="false" dt2D="false" dtr="false" t="normal">'логистика_участки'!B9</f>
        <v>Участок_Л_8</v>
      </c>
      <c r="B22" s="15" t="s">
        <v>62</v>
      </c>
      <c r="C22" s="15" t="s">
        <v>63</v>
      </c>
      <c r="D22" s="16" t="s">
        <v>64</v>
      </c>
      <c r="E22" s="17" t="n">
        <v>6443</v>
      </c>
      <c r="G22" s="0" t="n">
        <f aca="false" ca="false" dt2D="false" dtr="false" t="normal">E22*10</f>
        <v>64430</v>
      </c>
    </row>
    <row outlineLevel="0" r="23">
      <c r="A23" s="14" t="str">
        <f aca="false" ca="false" dt2D="false" dtr="false" t="normal">'логистика_участки'!B10</f>
        <v>Участок_Л_9</v>
      </c>
      <c r="B23" s="15" t="s">
        <v>65</v>
      </c>
      <c r="C23" s="15" t="s">
        <v>66</v>
      </c>
      <c r="D23" s="16" t="s">
        <v>64</v>
      </c>
      <c r="E23" s="17" t="n">
        <v>3126</v>
      </c>
      <c r="G23" s="0" t="n">
        <f aca="false" ca="false" dt2D="false" dtr="false" t="normal">E23*10</f>
        <v>31260</v>
      </c>
    </row>
    <row outlineLevel="0" r="24">
      <c r="A24" s="14" t="str">
        <f aca="false" ca="false" dt2D="false" dtr="false" t="normal">'логистика_участки'!B11</f>
        <v>Участок_Л_10</v>
      </c>
      <c r="B24" s="15" t="s">
        <v>67</v>
      </c>
      <c r="C24" s="15" t="s">
        <v>68</v>
      </c>
      <c r="D24" s="16" t="s">
        <v>64</v>
      </c>
      <c r="E24" s="17" t="n">
        <v>6125</v>
      </c>
      <c r="G24" s="0" t="n">
        <f aca="false" ca="false" dt2D="false" dtr="false" t="normal">E24*10</f>
        <v>61250</v>
      </c>
    </row>
    <row outlineLevel="0" r="25">
      <c r="A25" s="30" t="s">
        <v>69</v>
      </c>
      <c r="B25" s="31" t="s"/>
      <c r="C25" s="31" t="s"/>
      <c r="D25" s="32" t="s"/>
      <c r="E25" s="33" t="n">
        <f aca="false" ca="false" dt2D="false" dtr="false" t="normal">SUM(E2, E3, E6, E11, E12, E20, E21, E22, E23, E24)</f>
        <v>93008</v>
      </c>
      <c r="G25" s="0" t="n">
        <f aca="false" ca="false" dt2D="false" dtr="false" t="normal">E25*10</f>
        <v>930080</v>
      </c>
    </row>
    <row outlineLevel="0" r="26">
      <c r="B26" s="34" t="n"/>
      <c r="C26" s="34" t="n"/>
    </row>
    <row outlineLevel="0" r="27">
      <c r="B27" s="34" t="n"/>
      <c r="C27" s="34" t="n"/>
    </row>
    <row outlineLevel="0" r="28">
      <c r="B28" s="34" t="n"/>
      <c r="C28" s="34" t="n"/>
    </row>
    <row outlineLevel="0" r="29">
      <c r="B29" s="34" t="n"/>
      <c r="C29" s="34" t="n"/>
    </row>
    <row outlineLevel="0" r="30">
      <c r="B30" s="34" t="n"/>
      <c r="C30" s="34" t="n"/>
    </row>
    <row outlineLevel="0" r="31">
      <c r="B31" s="34" t="n"/>
      <c r="C31" s="34" t="n"/>
    </row>
    <row outlineLevel="0" r="32">
      <c r="B32" s="34" t="n"/>
      <c r="C32" s="34" t="n"/>
    </row>
    <row outlineLevel="0" r="33">
      <c r="B33" s="34" t="n"/>
      <c r="C33" s="34" t="n"/>
    </row>
  </sheetData>
  <mergeCells count="7">
    <mergeCell ref="A13:A20"/>
    <mergeCell ref="A7:A11"/>
    <mergeCell ref="A4:A6"/>
    <mergeCell ref="C6:D6"/>
    <mergeCell ref="C11:D11"/>
    <mergeCell ref="C20:D20"/>
    <mergeCell ref="A25:D25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18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6.78492194756965"/>
    <col customWidth="true" hidden="false" max="2" min="2" outlineLevel="0" width="25.1441223125626"/>
    <col customWidth="true" hidden="false" max="3" min="3" outlineLevel="0" width="15.2993353291559"/>
    <col customWidth="true" max="4" min="4" outlineLevel="0" width="29.4013259583645"/>
  </cols>
  <sheetData>
    <row outlineLevel="0" r="1">
      <c r="A1" s="3" t="s">
        <v>0</v>
      </c>
      <c r="B1" s="3" t="s">
        <v>1</v>
      </c>
      <c r="C1" s="4" t="s">
        <v>2</v>
      </c>
      <c r="D1" s="4" t="s">
        <v>3</v>
      </c>
    </row>
    <row outlineLevel="0" r="2">
      <c r="A2" s="4" t="n">
        <v>1</v>
      </c>
      <c r="B2" s="3" t="s">
        <v>70</v>
      </c>
      <c r="C2" s="4" t="n">
        <v>187667</v>
      </c>
      <c r="D2" s="4" t="s">
        <v>5</v>
      </c>
    </row>
    <row outlineLevel="0" r="3">
      <c r="A3" s="4" t="n">
        <v>2</v>
      </c>
      <c r="B3" s="3" t="s">
        <v>71</v>
      </c>
      <c r="C3" s="4" t="n">
        <v>12850</v>
      </c>
      <c r="D3" s="4" t="s">
        <v>5</v>
      </c>
    </row>
    <row outlineLevel="0" r="4">
      <c r="A4" s="4" t="n">
        <v>3</v>
      </c>
      <c r="B4" s="3" t="s">
        <v>72</v>
      </c>
      <c r="C4" s="4" t="n">
        <v>11550</v>
      </c>
      <c r="D4" s="4" t="s">
        <v>5</v>
      </c>
    </row>
    <row outlineLevel="0" r="5">
      <c r="A5" s="4" t="n">
        <v>4</v>
      </c>
      <c r="B5" s="3" t="s">
        <v>73</v>
      </c>
      <c r="C5" s="4" t="n">
        <v>18008</v>
      </c>
      <c r="D5" s="4" t="s">
        <v>5</v>
      </c>
    </row>
    <row outlineLevel="0" r="6">
      <c r="A6" s="4" t="n">
        <v>5</v>
      </c>
      <c r="B6" s="3" t="s">
        <v>74</v>
      </c>
      <c r="C6" s="4" t="n">
        <v>45532</v>
      </c>
      <c r="D6" s="4" t="s">
        <v>5</v>
      </c>
    </row>
    <row outlineLevel="0" r="7">
      <c r="A7" s="4" t="n">
        <v>6</v>
      </c>
      <c r="B7" s="3" t="s">
        <v>75</v>
      </c>
      <c r="C7" s="4" t="n">
        <v>70891</v>
      </c>
      <c r="D7" s="4" t="s">
        <v>5</v>
      </c>
    </row>
    <row outlineLevel="0" r="8">
      <c r="A8" s="4" t="n">
        <v>7</v>
      </c>
      <c r="B8" s="3" t="s">
        <v>76</v>
      </c>
      <c r="C8" s="4" t="n">
        <v>82922</v>
      </c>
      <c r="D8" s="4" t="s">
        <v>5</v>
      </c>
    </row>
    <row hidden="false" ht="15" outlineLevel="0" r="9">
      <c r="A9" s="4" t="n">
        <v>8</v>
      </c>
      <c r="B9" s="3" t="s">
        <v>77</v>
      </c>
      <c r="C9" s="4" t="n">
        <v>87713</v>
      </c>
      <c r="D9" s="4" t="s">
        <v>5</v>
      </c>
    </row>
    <row hidden="false" ht="15" outlineLevel="0" r="10">
      <c r="A10" s="5" t="s">
        <v>15</v>
      </c>
      <c r="B10" s="6" t="s"/>
      <c r="C10" s="7" t="n">
        <f aca="false" ca="false" dt2D="false" dtr="false" t="normal">SUM(C2:C9)</f>
        <v>517133</v>
      </c>
      <c r="D10" s="8" t="n"/>
    </row>
  </sheetData>
  <mergeCells count="1">
    <mergeCell ref="A10:B10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42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14.5011077847401"/>
    <col customWidth="true" hidden="false" max="2" min="2" outlineLevel="0" width="7.45010841014747"/>
    <col customWidth="true" hidden="false" max="3" min="3" outlineLevel="0" width="28.2039866717349"/>
    <col bestFit="true" customWidth="true" hidden="false" max="4" min="4" outlineLevel="0" width="34.7838149240774"/>
    <col customWidth="true" hidden="false" max="5" min="5" outlineLevel="0" style="10" width="25.5432381147647"/>
    <col bestFit="true" customWidth="true" max="7" min="7" outlineLevel="0" width="11.3525502732288"/>
  </cols>
  <sheetData>
    <row outlineLevel="0" r="1">
      <c r="A1" s="11" t="s">
        <v>16</v>
      </c>
      <c r="B1" s="12" t="s">
        <v>17</v>
      </c>
      <c r="C1" s="12" t="s">
        <v>18</v>
      </c>
      <c r="D1" s="12" t="s">
        <v>19</v>
      </c>
      <c r="E1" s="13" t="s">
        <v>20</v>
      </c>
    </row>
    <row outlineLevel="0" r="2">
      <c r="A2" s="18" t="str">
        <f aca="false" ca="false" dt2D="false" dtr="false" t="normal">'промка_участки'!B2</f>
        <v>Участок_П_1</v>
      </c>
      <c r="B2" s="19" t="s">
        <v>21</v>
      </c>
      <c r="C2" s="19" t="s">
        <v>22</v>
      </c>
      <c r="D2" s="20" t="s">
        <v>78</v>
      </c>
      <c r="E2" s="21" t="n">
        <v>17280</v>
      </c>
      <c r="G2" s="0" t="n"/>
    </row>
    <row outlineLevel="0" r="3">
      <c r="A3" s="22" t="s"/>
      <c r="B3" s="23" t="s">
        <v>24</v>
      </c>
      <c r="C3" s="23" t="s">
        <v>79</v>
      </c>
      <c r="D3" s="24" t="s">
        <v>78</v>
      </c>
      <c r="E3" s="25" t="n">
        <v>17280</v>
      </c>
      <c r="G3" s="0" t="n"/>
    </row>
    <row outlineLevel="0" r="4">
      <c r="A4" s="22" t="s"/>
      <c r="B4" s="23" t="s">
        <v>26</v>
      </c>
      <c r="C4" s="23" t="s">
        <v>80</v>
      </c>
      <c r="D4" s="24" t="s">
        <v>78</v>
      </c>
      <c r="E4" s="25" t="n">
        <v>17280</v>
      </c>
      <c r="G4" s="0" t="n">
        <f aca="false" ca="false" dt2D="false" dtr="false" t="normal">E4*10</f>
        <v>172800</v>
      </c>
    </row>
    <row outlineLevel="0" r="5">
      <c r="A5" s="26" t="s"/>
      <c r="B5" s="27" t="s">
        <v>81</v>
      </c>
      <c r="C5" s="35" t="s"/>
      <c r="D5" s="28" t="s"/>
      <c r="E5" s="29" t="n">
        <f aca="false" ca="false" dt2D="false" dtr="false" t="normal">SUM(E2:E4)</f>
        <v>51840</v>
      </c>
      <c r="G5" s="0" t="n"/>
    </row>
    <row outlineLevel="0" r="6">
      <c r="A6" s="18" t="str">
        <f aca="false" ca="false" dt2D="false" dtr="false" t="normal">'промка_участки'!B3</f>
        <v>Участок_П_1_1</v>
      </c>
      <c r="B6" s="19" t="s">
        <v>28</v>
      </c>
      <c r="C6" s="19" t="s">
        <v>82</v>
      </c>
      <c r="D6" s="20" t="s">
        <v>78</v>
      </c>
      <c r="E6" s="21" t="n">
        <v>625</v>
      </c>
      <c r="G6" s="0" t="n"/>
    </row>
    <row outlineLevel="0" r="7">
      <c r="A7" s="22" t="s"/>
      <c r="B7" s="23" t="s">
        <v>32</v>
      </c>
      <c r="C7" s="23" t="s">
        <v>83</v>
      </c>
      <c r="D7" s="24" t="s">
        <v>84</v>
      </c>
      <c r="E7" s="25" t="n">
        <v>625</v>
      </c>
      <c r="G7" s="0" t="n"/>
    </row>
    <row outlineLevel="0" r="8">
      <c r="A8" s="26" t="s"/>
      <c r="B8" s="27" t="s">
        <v>85</v>
      </c>
      <c r="C8" s="35" t="s"/>
      <c r="D8" s="28" t="s"/>
      <c r="E8" s="29" t="n">
        <f aca="false" ca="false" dt2D="false" dtr="false" t="normal">SUM(E6:E7)</f>
        <v>1250</v>
      </c>
      <c r="G8" s="0" t="n">
        <f aca="false" ca="false" dt2D="false" dtr="false" t="normal">E8*10</f>
        <v>12500</v>
      </c>
    </row>
    <row outlineLevel="0" r="9">
      <c r="A9" s="18" t="str">
        <f aca="false" ca="false" dt2D="false" dtr="false" t="normal">'промка_участки'!B4</f>
        <v>Участок_П_1_2</v>
      </c>
      <c r="B9" s="19" t="s">
        <v>34</v>
      </c>
      <c r="C9" s="19" t="s">
        <v>86</v>
      </c>
      <c r="D9" s="20" t="s">
        <v>87</v>
      </c>
      <c r="E9" s="21" t="n">
        <v>625</v>
      </c>
      <c r="G9" s="0" t="n">
        <f aca="false" ca="false" dt2D="false" dtr="false" t="normal">E9*10</f>
        <v>6250</v>
      </c>
    </row>
    <row outlineLevel="0" r="10">
      <c r="A10" s="22" t="s"/>
      <c r="B10" s="23" t="s">
        <v>36</v>
      </c>
      <c r="C10" s="23" t="s">
        <v>88</v>
      </c>
      <c r="D10" s="24" t="s">
        <v>89</v>
      </c>
      <c r="E10" s="25" t="n">
        <v>625</v>
      </c>
      <c r="G10" s="0" t="n">
        <f aca="false" ca="false" dt2D="false" dtr="false" t="normal">E10*10</f>
        <v>6250</v>
      </c>
    </row>
    <row outlineLevel="0" r="11">
      <c r="A11" s="26" t="s"/>
      <c r="B11" s="27" t="s">
        <v>90</v>
      </c>
      <c r="C11" s="35" t="s"/>
      <c r="D11" s="28" t="s"/>
      <c r="E11" s="29" t="n">
        <f aca="false" ca="false" dt2D="false" dtr="false" t="normal">SUM(E9:E10)</f>
        <v>1250</v>
      </c>
      <c r="G11" s="0" t="n">
        <f aca="false" ca="false" dt2D="false" dtr="false" t="normal">E11*10</f>
        <v>12500</v>
      </c>
    </row>
    <row outlineLevel="0" r="12">
      <c r="A12" s="18" t="str">
        <f aca="false" ca="false" dt2D="false" dtr="false" t="normal">'промка_участки'!B5</f>
        <v>Участок_П_2</v>
      </c>
      <c r="B12" s="19" t="s">
        <v>38</v>
      </c>
      <c r="C12" s="19" t="s">
        <v>25</v>
      </c>
      <c r="D12" s="20" t="s">
        <v>87</v>
      </c>
      <c r="E12" s="21" t="n">
        <v>1600</v>
      </c>
      <c r="G12" s="0" t="n">
        <f aca="false" ca="false" dt2D="false" dtr="false" t="normal">E12*10</f>
        <v>16000</v>
      </c>
    </row>
    <row outlineLevel="0" r="13">
      <c r="A13" s="22" t="s"/>
      <c r="B13" s="23" t="s">
        <v>41</v>
      </c>
      <c r="C13" s="23" t="s">
        <v>91</v>
      </c>
      <c r="D13" s="24" t="s">
        <v>87</v>
      </c>
      <c r="E13" s="25" t="n">
        <v>1600</v>
      </c>
      <c r="G13" s="0" t="n">
        <f aca="false" ca="false" dt2D="false" dtr="false" t="normal">E13*10</f>
        <v>16000</v>
      </c>
    </row>
    <row outlineLevel="0" r="14">
      <c r="A14" s="26" t="s"/>
      <c r="B14" s="27" t="s">
        <v>92</v>
      </c>
      <c r="C14" s="35" t="s"/>
      <c r="D14" s="28" t="s"/>
      <c r="E14" s="29" t="n">
        <f aca="false" ca="false" dt2D="false" dtr="false" t="normal">SUM(E12:E13)</f>
        <v>3200</v>
      </c>
      <c r="G14" s="0" t="n">
        <f aca="false" ca="false" dt2D="false" dtr="false" t="normal">E14*10</f>
        <v>32000</v>
      </c>
    </row>
    <row outlineLevel="0" r="15">
      <c r="A15" s="18" t="str">
        <f aca="false" ca="false" dt2D="false" dtr="false" t="normal">'промка_участки'!B6</f>
        <v>Участок_П_3</v>
      </c>
      <c r="B15" s="19" t="s">
        <v>44</v>
      </c>
      <c r="C15" s="19" t="s">
        <v>27</v>
      </c>
      <c r="D15" s="20" t="s">
        <v>87</v>
      </c>
      <c r="E15" s="21" t="n">
        <v>1963</v>
      </c>
      <c r="G15" s="0" t="n">
        <f aca="false" ca="false" dt2D="false" dtr="false" t="normal">E15*10</f>
        <v>19630</v>
      </c>
    </row>
    <row outlineLevel="0" r="16">
      <c r="A16" s="22" t="s"/>
      <c r="B16" s="23" t="s">
        <v>46</v>
      </c>
      <c r="C16" s="23" t="s">
        <v>29</v>
      </c>
      <c r="D16" s="24" t="s">
        <v>87</v>
      </c>
      <c r="E16" s="25" t="n">
        <v>2500</v>
      </c>
      <c r="G16" s="0" t="n">
        <f aca="false" ca="false" dt2D="false" dtr="false" t="normal">E16*10</f>
        <v>25000</v>
      </c>
    </row>
    <row outlineLevel="0" r="17">
      <c r="A17" s="22" t="s"/>
      <c r="B17" s="23" t="s">
        <v>48</v>
      </c>
      <c r="C17" s="23" t="s">
        <v>93</v>
      </c>
      <c r="D17" s="24" t="s">
        <v>87</v>
      </c>
      <c r="E17" s="25" t="n">
        <v>2500</v>
      </c>
      <c r="G17" s="0" t="n">
        <f aca="false" ca="false" dt2D="false" dtr="false" t="normal">E17*10</f>
        <v>25000</v>
      </c>
    </row>
    <row outlineLevel="0" r="18">
      <c r="A18" s="22" t="s"/>
      <c r="B18" s="23" t="s">
        <v>50</v>
      </c>
      <c r="C18" s="23" t="s">
        <v>94</v>
      </c>
      <c r="D18" s="24" t="s">
        <v>89</v>
      </c>
      <c r="E18" s="25" t="n">
        <v>2500</v>
      </c>
      <c r="G18" s="0" t="n">
        <f aca="false" ca="false" dt2D="false" dtr="false" t="normal">E18*10</f>
        <v>25000</v>
      </c>
    </row>
    <row outlineLevel="0" r="19">
      <c r="A19" s="26" t="s"/>
      <c r="B19" s="27" t="s">
        <v>95</v>
      </c>
      <c r="C19" s="35" t="s"/>
      <c r="D19" s="28" t="s"/>
      <c r="E19" s="29" t="n">
        <f aca="false" ca="false" dt2D="false" dtr="false" t="normal">SUM(E15:E18)</f>
        <v>9463</v>
      </c>
      <c r="G19" s="0" t="n">
        <f aca="false" ca="false" dt2D="false" dtr="false" t="normal">E19*10</f>
        <v>94630</v>
      </c>
    </row>
    <row outlineLevel="0" r="20">
      <c r="A20" s="18" t="str">
        <f aca="false" ca="false" dt2D="false" dtr="false" t="normal">'промка_участки'!B7</f>
        <v>Участок_П_4</v>
      </c>
      <c r="B20" s="19" t="s">
        <v>52</v>
      </c>
      <c r="C20" s="19" t="s">
        <v>33</v>
      </c>
      <c r="D20" s="20" t="s">
        <v>96</v>
      </c>
      <c r="E20" s="21" t="n">
        <v>7475</v>
      </c>
      <c r="G20" s="0" t="n">
        <f aca="false" ca="false" dt2D="false" dtr="false" t="normal">E20*10</f>
        <v>74750</v>
      </c>
    </row>
    <row outlineLevel="0" r="21">
      <c r="A21" s="22" t="s"/>
      <c r="B21" s="23" t="s">
        <v>54</v>
      </c>
      <c r="C21" s="23" t="s">
        <v>35</v>
      </c>
      <c r="D21" s="24" t="s">
        <v>96</v>
      </c>
      <c r="E21" s="25" t="n">
        <v>2500</v>
      </c>
      <c r="G21" s="0" t="n"/>
    </row>
    <row outlineLevel="0" r="22">
      <c r="A22" s="22" t="s"/>
      <c r="B22" s="23" t="s">
        <v>56</v>
      </c>
      <c r="C22" s="23" t="s">
        <v>37</v>
      </c>
      <c r="D22" s="24" t="s">
        <v>97</v>
      </c>
      <c r="E22" s="25" t="n">
        <v>2500</v>
      </c>
      <c r="G22" s="0" t="n"/>
    </row>
    <row outlineLevel="0" r="23">
      <c r="A23" s="22" t="s"/>
      <c r="B23" s="23" t="s">
        <v>59</v>
      </c>
      <c r="C23" s="23" t="s">
        <v>39</v>
      </c>
      <c r="D23" s="24" t="s">
        <v>97</v>
      </c>
      <c r="E23" s="25" t="n">
        <v>2500</v>
      </c>
      <c r="G23" s="0" t="n"/>
    </row>
    <row outlineLevel="0" r="24">
      <c r="A24" s="22" t="s"/>
      <c r="B24" s="23" t="s">
        <v>62</v>
      </c>
      <c r="C24" s="23" t="s">
        <v>98</v>
      </c>
      <c r="D24" s="24" t="s">
        <v>99</v>
      </c>
      <c r="E24" s="25" t="n">
        <v>2500</v>
      </c>
      <c r="G24" s="0" t="n"/>
    </row>
    <row outlineLevel="0" r="25">
      <c r="A25" s="26" t="s"/>
      <c r="B25" s="27" t="s">
        <v>100</v>
      </c>
      <c r="C25" s="35" t="s"/>
      <c r="D25" s="28" t="s"/>
      <c r="E25" s="36" t="n">
        <f aca="false" ca="false" dt2D="false" dtr="false" t="normal">SUM(E20:E24)</f>
        <v>17475</v>
      </c>
      <c r="G25" s="0" t="n"/>
    </row>
    <row outlineLevel="0" r="26">
      <c r="A26" s="18" t="str">
        <f aca="false" ca="false" dt2D="false" dtr="false" t="normal">'промка_участки'!B8</f>
        <v>Участок_П_5</v>
      </c>
      <c r="B26" s="19" t="s">
        <v>65</v>
      </c>
      <c r="C26" s="19" t="s">
        <v>42</v>
      </c>
      <c r="D26" s="20" t="s">
        <v>101</v>
      </c>
      <c r="E26" s="21" t="n">
        <v>7475</v>
      </c>
      <c r="G26" s="0" t="n"/>
    </row>
    <row outlineLevel="0" r="27">
      <c r="A27" s="22" t="s"/>
      <c r="B27" s="23" t="s">
        <v>67</v>
      </c>
      <c r="C27" s="23" t="s">
        <v>102</v>
      </c>
      <c r="D27" s="24" t="s">
        <v>101</v>
      </c>
      <c r="E27" s="25" t="n">
        <v>7475</v>
      </c>
      <c r="G27" s="0" t="n"/>
    </row>
    <row outlineLevel="0" r="28">
      <c r="A28" s="22" t="s"/>
      <c r="B28" s="23" t="s">
        <v>103</v>
      </c>
      <c r="C28" s="23" t="s">
        <v>104</v>
      </c>
      <c r="D28" s="24" t="s">
        <v>105</v>
      </c>
      <c r="E28" s="25" t="n">
        <v>7475</v>
      </c>
      <c r="G28" s="0" t="n"/>
    </row>
    <row outlineLevel="0" r="29">
      <c r="A29" s="26" t="s"/>
      <c r="B29" s="27" t="s">
        <v>106</v>
      </c>
      <c r="C29" s="35" t="s"/>
      <c r="D29" s="28" t="s"/>
      <c r="E29" s="36" t="n">
        <f aca="false" ca="false" dt2D="false" dtr="false" t="normal">SUM(E26:E28)</f>
        <v>22425</v>
      </c>
      <c r="G29" s="0" t="n"/>
    </row>
    <row outlineLevel="0" r="30">
      <c r="A30" s="18" t="str">
        <f aca="false" ca="false" dt2D="false" dtr="false" t="normal">'промка_участки'!B9</f>
        <v>Участок_П_6</v>
      </c>
      <c r="B30" s="37" t="s">
        <v>107</v>
      </c>
      <c r="C30" s="37" t="s">
        <v>108</v>
      </c>
      <c r="D30" s="38" t="s">
        <v>109</v>
      </c>
      <c r="E30" s="39" t="n">
        <v>625</v>
      </c>
      <c r="G30" s="0" t="n">
        <f aca="false" ca="false" dt2D="false" dtr="false" t="normal">E30*10</f>
        <v>6250</v>
      </c>
    </row>
    <row outlineLevel="0" r="31">
      <c r="A31" s="22" t="s"/>
      <c r="B31" s="40" t="s">
        <v>110</v>
      </c>
      <c r="C31" s="40" t="s">
        <v>111</v>
      </c>
      <c r="D31" s="41" t="s">
        <v>109</v>
      </c>
      <c r="E31" s="42" t="n">
        <v>2500</v>
      </c>
      <c r="G31" s="0" t="n"/>
    </row>
    <row outlineLevel="0" r="32">
      <c r="A32" s="22" t="s"/>
      <c r="B32" s="41" t="s">
        <v>112</v>
      </c>
      <c r="C32" s="41" t="s">
        <v>113</v>
      </c>
      <c r="D32" s="41" t="s">
        <v>114</v>
      </c>
      <c r="E32" s="43" t="s">
        <v>115</v>
      </c>
      <c r="G32" s="0" t="n"/>
    </row>
    <row outlineLevel="0" r="33">
      <c r="A33" s="26" t="s"/>
      <c r="B33" s="27" t="s">
        <v>116</v>
      </c>
      <c r="C33" s="35" t="s"/>
      <c r="D33" s="28" t="s"/>
      <c r="E33" s="36" t="n">
        <f aca="false" ca="false" dt2D="false" dtr="false" t="normal">SUM(E30:E32)</f>
        <v>3125</v>
      </c>
      <c r="G33" s="0" t="n"/>
    </row>
    <row outlineLevel="0" r="34">
      <c r="A34" s="30" t="s">
        <v>69</v>
      </c>
      <c r="B34" s="31" t="s"/>
      <c r="C34" s="31" t="s"/>
      <c r="D34" s="32" t="s"/>
      <c r="E34" s="33" t="n">
        <f aca="false" ca="false" dt2D="false" dtr="false" t="normal">E5+E8+E11+E14+E19+E25+E29+E33</f>
        <v>110028</v>
      </c>
      <c r="G34" s="0" t="n">
        <f aca="false" ca="false" dt2D="false" dtr="false" t="normal">E34*10</f>
        <v>1100280</v>
      </c>
    </row>
    <row outlineLevel="0" r="35">
      <c r="B35" s="34" t="n"/>
      <c r="C35" s="34" t="n"/>
    </row>
    <row outlineLevel="0" r="36">
      <c r="B36" s="34" t="n"/>
      <c r="C36" s="34" t="n"/>
    </row>
    <row outlineLevel="0" r="37">
      <c r="B37" s="34" t="n"/>
      <c r="C37" s="34" t="n"/>
    </row>
    <row outlineLevel="0" r="38">
      <c r="B38" s="34" t="n"/>
      <c r="C38" s="34" t="n"/>
    </row>
    <row outlineLevel="0" r="39">
      <c r="B39" s="34" t="n"/>
      <c r="C39" s="34" t="n"/>
    </row>
    <row outlineLevel="0" r="40">
      <c r="B40" s="34" t="n"/>
      <c r="C40" s="34" t="n"/>
    </row>
    <row outlineLevel="0" r="41">
      <c r="B41" s="34" t="n"/>
      <c r="C41" s="34" t="n"/>
    </row>
    <row outlineLevel="0" r="42">
      <c r="B42" s="34" t="n"/>
      <c r="C42" s="34" t="n"/>
    </row>
  </sheetData>
  <mergeCells count="17">
    <mergeCell ref="A2:A5"/>
    <mergeCell ref="A6:A8"/>
    <mergeCell ref="A9:A11"/>
    <mergeCell ref="A12:A14"/>
    <mergeCell ref="A15:A19"/>
    <mergeCell ref="A26:A29"/>
    <mergeCell ref="A20:A25"/>
    <mergeCell ref="A30:A33"/>
    <mergeCell ref="B5:D5"/>
    <mergeCell ref="B8:D8"/>
    <mergeCell ref="B29:D29"/>
    <mergeCell ref="B25:D25"/>
    <mergeCell ref="B19:D19"/>
    <mergeCell ref="B14:D14"/>
    <mergeCell ref="B11:D11"/>
    <mergeCell ref="A34:D34"/>
    <mergeCell ref="B33:D33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1" width="8.24833730789277"/>
    <col customWidth="true" hidden="false" max="2" min="2" outlineLevel="0" style="1" width="21.5521044526738"/>
    <col customWidth="true" hidden="false" max="3" min="3" outlineLevel="0" style="2" width="25.6638522489037"/>
    <col bestFit="true" customWidth="true" max="4" min="4" outlineLevel="0" style="2" width="34.3930166846913"/>
    <col bestFit="true" customWidth="true" max="12" min="5" outlineLevel="0" style="1" width="10.7884703773945"/>
    <col bestFit="true" customWidth="true" max="16384" min="13" outlineLevel="0" style="0" width="10.7884703773945"/>
  </cols>
  <sheetData>
    <row outlineLevel="0" r="1">
      <c r="A1" s="3" t="s">
        <v>0</v>
      </c>
      <c r="B1" s="3" t="s">
        <v>1</v>
      </c>
      <c r="C1" s="4" t="s">
        <v>2</v>
      </c>
      <c r="D1" s="4" t="s">
        <v>3</v>
      </c>
    </row>
    <row outlineLevel="0" r="2">
      <c r="A2" s="4" t="n">
        <v>1</v>
      </c>
      <c r="B2" s="3" t="s">
        <v>4</v>
      </c>
      <c r="C2" s="4" t="n">
        <v>28585</v>
      </c>
      <c r="D2" s="4" t="s">
        <v>5</v>
      </c>
    </row>
    <row outlineLevel="0" r="3">
      <c r="A3" s="4" t="n">
        <v>2</v>
      </c>
      <c r="B3" s="3" t="s">
        <v>6</v>
      </c>
      <c r="C3" s="4" t="n">
        <v>18547</v>
      </c>
      <c r="D3" s="4" t="s">
        <v>5</v>
      </c>
    </row>
    <row outlineLevel="0" r="4">
      <c r="A4" s="4" t="n">
        <v>3</v>
      </c>
      <c r="B4" s="3" t="s">
        <v>7</v>
      </c>
      <c r="C4" s="4" t="n">
        <v>10898</v>
      </c>
      <c r="D4" s="4" t="s">
        <v>5</v>
      </c>
    </row>
    <row outlineLevel="0" r="5">
      <c r="A5" s="4" t="n">
        <v>4</v>
      </c>
      <c r="B5" s="3" t="s">
        <v>8</v>
      </c>
      <c r="C5" s="4" t="n">
        <v>25403</v>
      </c>
      <c r="D5" s="4" t="s">
        <v>5</v>
      </c>
    </row>
    <row outlineLevel="0" r="6">
      <c r="A6" s="4" t="n">
        <v>5</v>
      </c>
      <c r="B6" s="3" t="s">
        <v>9</v>
      </c>
      <c r="C6" s="4" t="n">
        <v>47608</v>
      </c>
      <c r="D6" s="4" t="s">
        <v>5</v>
      </c>
    </row>
    <row outlineLevel="0" r="7">
      <c r="A7" s="4" t="n">
        <v>6</v>
      </c>
      <c r="B7" s="3" t="s">
        <v>10</v>
      </c>
      <c r="C7" s="4" t="n">
        <v>92774</v>
      </c>
      <c r="D7" s="4" t="s">
        <v>5</v>
      </c>
    </row>
    <row outlineLevel="0" r="8">
      <c r="A8" s="4" t="n">
        <v>7</v>
      </c>
      <c r="B8" s="3" t="s">
        <v>11</v>
      </c>
      <c r="C8" s="4" t="n">
        <v>61487</v>
      </c>
      <c r="D8" s="4" t="s">
        <v>5</v>
      </c>
    </row>
    <row outlineLevel="0" r="9">
      <c r="A9" s="4" t="n">
        <v>8</v>
      </c>
      <c r="B9" s="3" t="s">
        <v>12</v>
      </c>
      <c r="C9" s="4" t="n">
        <v>33844</v>
      </c>
      <c r="D9" s="4" t="s">
        <v>5</v>
      </c>
    </row>
    <row outlineLevel="0" r="10">
      <c r="A10" s="4" t="n">
        <v>9</v>
      </c>
      <c r="B10" s="3" t="s">
        <v>13</v>
      </c>
      <c r="C10" s="4" t="n">
        <v>17025</v>
      </c>
      <c r="D10" s="4" t="s">
        <v>5</v>
      </c>
    </row>
    <row outlineLevel="0" r="11">
      <c r="A11" s="4" t="n">
        <v>10</v>
      </c>
      <c r="B11" s="3" t="s">
        <v>14</v>
      </c>
      <c r="C11" s="4" t="n">
        <v>25138</v>
      </c>
      <c r="D11" s="4" t="s">
        <v>5</v>
      </c>
    </row>
    <row customHeight="true" hidden="false" ht="35.9999694824219" outlineLevel="0" r="12">
      <c r="A12" s="5" t="s">
        <v>15</v>
      </c>
      <c r="B12" s="6" t="s"/>
      <c r="C12" s="7" t="n">
        <f aca="false" ca="false" dt2D="false" dtr="false" t="normal">SUM(C2:C11)</f>
        <v>361309</v>
      </c>
      <c r="D12" s="8" t="n"/>
      <c r="E12" s="9" t="n">
        <f aca="false" ca="false" dt2D="false" dtr="false" t="normal">C12*200</f>
        <v>72261800</v>
      </c>
    </row>
  </sheetData>
  <mergeCells count="1">
    <mergeCell ref="A12:B1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2023-06-30T19:59:41Z</dcterms:modified>
</cp:coreProperties>
</file>