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<sst xmlns="http://schemas.openxmlformats.org/spreadsheetml/2006/main" count="154" uniqueCount="154">
  <si>
    <t xml:space="preserve">№ п/п</t>
  </si>
  <si>
    <t xml:space="preserve">Наименование автодороги</t>
  </si>
  <si>
    <t xml:space="preserve">Протяженность, м</t>
  </si>
  <si>
    <t xml:space="preserve">Описание автодороги</t>
  </si>
  <si>
    <t>Категория</t>
  </si>
  <si>
    <t xml:space="preserve">Описание категории</t>
  </si>
  <si>
    <t xml:space="preserve">Принадлежность </t>
  </si>
  <si>
    <t xml:space="preserve">Ссылка на норматив</t>
  </si>
  <si>
    <t xml:space="preserve">Цена за единицу, тыс. руб.</t>
  </si>
  <si>
    <t xml:space="preserve">Сумма, тыс. руб.</t>
  </si>
  <si>
    <t>О_1_1</t>
  </si>
  <si>
    <t xml:space="preserve">Объездная дорога г. Ижевска</t>
  </si>
  <si>
    <t>О_1_2</t>
  </si>
  <si>
    <t>О_1_Р_1</t>
  </si>
  <si>
    <t>О_1_Р_2</t>
  </si>
  <si>
    <r>
      <rPr>
        <b/>
        <sz val="12"/>
        <rFont val="XO Thames"/>
      </rPr>
      <t xml:space="preserve">ИТОГО по О_1</t>
    </r>
  </si>
  <si>
    <t>ПГ_1_1</t>
  </si>
  <si>
    <t xml:space="preserve">Главная дорога промышленной территории территории П_1</t>
  </si>
  <si>
    <t>ПГ_1_2</t>
  </si>
  <si>
    <t>ПГ_1_3</t>
  </si>
  <si>
    <t>ПГ_1_4</t>
  </si>
  <si>
    <t>ПГ_1_5</t>
  </si>
  <si>
    <r>
      <rPr>
        <b/>
        <sz val="12"/>
        <rFont val="XO Thames"/>
      </rPr>
      <t xml:space="preserve">ИТОГО по ПГ_1</t>
    </r>
  </si>
  <si>
    <t>П_1_1</t>
  </si>
  <si>
    <t xml:space="preserve">Внутренние дороги промышленной территории П_1</t>
  </si>
  <si>
    <t>П_1_2</t>
  </si>
  <si>
    <t>П_1_3</t>
  </si>
  <si>
    <t>П_1_4</t>
  </si>
  <si>
    <t>П_1_5</t>
  </si>
  <si>
    <t>П_1_6</t>
  </si>
  <si>
    <r>
      <rPr>
        <b/>
        <sz val="12"/>
        <rFont val="XO Thames"/>
      </rPr>
      <t xml:space="preserve">ИТОГО по территории П_1</t>
    </r>
  </si>
  <si>
    <t>Г_1_1</t>
  </si>
  <si>
    <t xml:space="preserve">Главная дорога_1 (соединяет микрорайоны М-1, М-2, М-3, М-4, М5, М-6, МН-1, МН-2, ИЖС-4, ИЖС-5, ИЖС-6, Школа № 1</t>
  </si>
  <si>
    <t>Г_1_2</t>
  </si>
  <si>
    <t>Г_1_3</t>
  </si>
  <si>
    <r>
      <rPr>
        <b/>
        <sz val="12"/>
        <rFont val="XO Thames"/>
      </rPr>
      <t xml:space="preserve">ИТОГО по Г_1</t>
    </r>
  </si>
  <si>
    <t>П_3_1</t>
  </si>
  <si>
    <t xml:space="preserve">Внутренний заезд на территорию промышленной территории П_4, П_3</t>
  </si>
  <si>
    <t>П_3_2</t>
  </si>
  <si>
    <t>П_3_3</t>
  </si>
  <si>
    <r>
      <rPr>
        <b/>
        <sz val="12"/>
        <rFont val="XO Thames"/>
      </rPr>
      <t xml:space="preserve">ИТОГО по территории П_3</t>
    </r>
  </si>
  <si>
    <t>Г_2_1</t>
  </si>
  <si>
    <t xml:space="preserve">Главная дорога, соединяющая автодорогу Ижевск_Гольяны-Красный Кустарь с микрорайонами М_7, МН-3 и Школой № 2</t>
  </si>
  <si>
    <t>Г_3_1</t>
  </si>
  <si>
    <t xml:space="preserve">Главная дорога, соединяющая автодорогу Ижевск_Гольяны-Красный Кустарь с микрорайонами М_8, ИЖС-2 и Детским садом № 3</t>
  </si>
  <si>
    <t>В_1</t>
  </si>
  <si>
    <t xml:space="preserve">Внутренняя дорога, соединяющая Главную дорогу Г_2_1 с объездной автодорогой О_1_1</t>
  </si>
  <si>
    <t>В_2</t>
  </si>
  <si>
    <t xml:space="preserve">Внутренняя дорога, соединяющая Главную дорогу Г_2_1 с объездной дорогой О_1_1</t>
  </si>
  <si>
    <t>В_3</t>
  </si>
  <si>
    <t xml:space="preserve">Внутренняя дорога, разделяющая микрорайоны М_7 и М_8</t>
  </si>
  <si>
    <t>В_4</t>
  </si>
  <si>
    <t xml:space="preserve">Внутренняя дорога микрорайона М_7</t>
  </si>
  <si>
    <t>В_5</t>
  </si>
  <si>
    <t xml:space="preserve">Внутренние дороги микрорайона ИЖС_2</t>
  </si>
  <si>
    <t>В_6</t>
  </si>
  <si>
    <t>В_7</t>
  </si>
  <si>
    <t>В_8</t>
  </si>
  <si>
    <t>В_9</t>
  </si>
  <si>
    <t>В_10</t>
  </si>
  <si>
    <t>В_11</t>
  </si>
  <si>
    <t>В_12</t>
  </si>
  <si>
    <t>В_13</t>
  </si>
  <si>
    <t>В_14</t>
  </si>
  <si>
    <r>
      <rPr>
        <b/>
        <sz val="12"/>
        <rFont val="XO Thames"/>
      </rPr>
      <t xml:space="preserve">ИТОГО внутренние дороги микрорайона ИЖС_2</t>
    </r>
  </si>
  <si>
    <t>В_15</t>
  </si>
  <si>
    <t xml:space="preserve">Внутренняя дорога, соединяющая микрорайоны ИЖС_2 и ИЖС_1</t>
  </si>
  <si>
    <t>В_15_2</t>
  </si>
  <si>
    <t xml:space="preserve">Внутренняя дорога, соединяющая микрорайоны М_7 и М_8</t>
  </si>
  <si>
    <t>В_16</t>
  </si>
  <si>
    <t xml:space="preserve">Внутренние дороги микрорайона ИЖС_1</t>
  </si>
  <si>
    <t>В_17</t>
  </si>
  <si>
    <t>В_18</t>
  </si>
  <si>
    <t>В_19</t>
  </si>
  <si>
    <r>
      <rPr>
        <b/>
        <sz val="12"/>
        <rFont val="XO Thames"/>
      </rPr>
      <t xml:space="preserve">ИТОГО внутренние дороги микрорайона ИЖС_1</t>
    </r>
  </si>
  <si>
    <t>В_20</t>
  </si>
  <si>
    <t xml:space="preserve">Внутренние дороги микрорайона М_9</t>
  </si>
  <si>
    <t>В_21</t>
  </si>
  <si>
    <r>
      <rPr>
        <b/>
        <sz val="12"/>
        <rFont val="XO Thames"/>
      </rPr>
      <t xml:space="preserve">ИТОГО внутренние дороги микрорайона М_9</t>
    </r>
  </si>
  <si>
    <t>Г_4_1</t>
  </si>
  <si>
    <t xml:space="preserve">Главная дорога, соединяющая микрорайон ИЖС-3, территории П-5, К-1 с объездной дорогой О_1_1</t>
  </si>
  <si>
    <t>В_22</t>
  </si>
  <si>
    <t xml:space="preserve">Внутренняя дорога к части территории К-1 и микрорайону ИЖС_3</t>
  </si>
  <si>
    <t>В_23</t>
  </si>
  <si>
    <t xml:space="preserve">Внутренние дороги микрорайона ИЖС_3</t>
  </si>
  <si>
    <t>В_24</t>
  </si>
  <si>
    <t>В_25</t>
  </si>
  <si>
    <t>В_26</t>
  </si>
  <si>
    <t>В_27</t>
  </si>
  <si>
    <t>В_28</t>
  </si>
  <si>
    <r>
      <rPr>
        <b/>
        <sz val="12"/>
        <rFont val="XO Thames"/>
      </rPr>
      <t xml:space="preserve">ИТОГО внутренние дороги микрорайона ИЖС_3</t>
    </r>
  </si>
  <si>
    <t>В_29</t>
  </si>
  <si>
    <t xml:space="preserve">Внутренняя дорога соединяющая территорию Б_1 с объездной дорогой О_1_1</t>
  </si>
  <si>
    <t>В_30</t>
  </si>
  <si>
    <t xml:space="preserve">Внутренняя дорога, соединяющая внутреннюю дорогу В_29 с главной дорогой Г_1_2</t>
  </si>
  <si>
    <t>В_31</t>
  </si>
  <si>
    <t xml:space="preserve">Внутренние дороги, соединяющие микрорайоны М_5 и М_6</t>
  </si>
  <si>
    <t>В_32</t>
  </si>
  <si>
    <t>В_33</t>
  </si>
  <si>
    <t>В_34</t>
  </si>
  <si>
    <t>В_35</t>
  </si>
  <si>
    <r>
      <rPr>
        <b/>
        <sz val="12"/>
        <rFont val="XO Thames"/>
      </rPr>
      <t xml:space="preserve">ИТОГО внутренние дороги микрорайонов М_5 и М_6</t>
    </r>
  </si>
  <si>
    <t>В_36</t>
  </si>
  <si>
    <t xml:space="preserve">Внутренние дороги микрорайона ИЖС_5</t>
  </si>
  <si>
    <t>В_37</t>
  </si>
  <si>
    <t>В_36-1</t>
  </si>
  <si>
    <r>
      <rPr>
        <b/>
        <sz val="12"/>
        <rFont val="XO Thames"/>
      </rPr>
      <t xml:space="preserve">ИТОГО внутренние дороги микрорайона ИЖС_5</t>
    </r>
  </si>
  <si>
    <t>В_38</t>
  </si>
  <si>
    <t xml:space="preserve">Внутренние дороги микрорайонов ИЖС_5 и ИЖС_6</t>
  </si>
  <si>
    <t>В_39</t>
  </si>
  <si>
    <t>В_40</t>
  </si>
  <si>
    <t>В_41</t>
  </si>
  <si>
    <t>В_42</t>
  </si>
  <si>
    <t>В_43</t>
  </si>
  <si>
    <r>
      <rPr>
        <b/>
        <sz val="12"/>
        <rFont val="XO Thames"/>
      </rPr>
      <t xml:space="preserve">ИТОГО внутренние дороги микрорайонов ИЖС_5 и ИЖС_6</t>
    </r>
  </si>
  <si>
    <t>В_44</t>
  </si>
  <si>
    <t xml:space="preserve">Внутренние дороги микрорайона ИЖС_6</t>
  </si>
  <si>
    <t>В_45</t>
  </si>
  <si>
    <r>
      <rPr>
        <b/>
        <sz val="12"/>
        <rFont val="XO Thames"/>
      </rPr>
      <t xml:space="preserve">ИТОГО внутренние дороги микрорайона ИЖС_6</t>
    </r>
  </si>
  <si>
    <t>Г_5_1</t>
  </si>
  <si>
    <t xml:space="preserve">Главная дорога микрорайона ИЖС_4</t>
  </si>
  <si>
    <t>Г_6_1</t>
  </si>
  <si>
    <t xml:space="preserve">Главная дорога между микрорайонами М_1, М_2, М_3, М_4</t>
  </si>
  <si>
    <t>В_46</t>
  </si>
  <si>
    <r>
      <rPr>
        <sz val="12"/>
        <rFont val="XO Thames"/>
      </rPr>
      <t xml:space="preserve">Внутренние дороги микрорайона </t>
    </r>
    <r>
      <t>ИЖС_4</t>
    </r>
  </si>
  <si>
    <t>В_47</t>
  </si>
  <si>
    <t>В_48</t>
  </si>
  <si>
    <t>В_49</t>
  </si>
  <si>
    <t>В_50</t>
  </si>
  <si>
    <t>В_51</t>
  </si>
  <si>
    <t>В_52</t>
  </si>
  <si>
    <t>В_53</t>
  </si>
  <si>
    <r>
      <rPr>
        <b/>
        <sz val="12"/>
        <rFont val="XO Thames"/>
      </rPr>
      <t xml:space="preserve">ИТОГО внутренние дороги микрорайона ИЖС_4</t>
    </r>
  </si>
  <si>
    <t>В_54</t>
  </si>
  <si>
    <t xml:space="preserve">Внутренняя дорога микрорайона МН_3</t>
  </si>
  <si>
    <t>В_55</t>
  </si>
  <si>
    <t xml:space="preserve">Внутренние дороги микрорайона М_1</t>
  </si>
  <si>
    <t>В_56</t>
  </si>
  <si>
    <r>
      <rPr>
        <b/>
        <sz val="12"/>
        <rFont val="XO Thames"/>
      </rPr>
      <t xml:space="preserve">ИТОГО внутренние дороги микрорайона М_1</t>
    </r>
  </si>
  <si>
    <t>В_57</t>
  </si>
  <si>
    <t xml:space="preserve">Внутренние дороги микрорайона М_3</t>
  </si>
  <si>
    <t>В_58</t>
  </si>
  <si>
    <t>В_59</t>
  </si>
  <si>
    <t xml:space="preserve">Внутренние дороги микрорайона МН_1</t>
  </si>
  <si>
    <t>В_60</t>
  </si>
  <si>
    <t>В_61</t>
  </si>
  <si>
    <r>
      <rPr>
        <b/>
        <sz val="12"/>
        <rFont val="XO Thames"/>
      </rPr>
      <t xml:space="preserve">ИТОГО внутренние дороги микрорайона МН_1</t>
    </r>
  </si>
  <si>
    <t>В_62</t>
  </si>
  <si>
    <t>В_63</t>
  </si>
  <si>
    <r>
      <rPr>
        <b/>
        <sz val="12"/>
        <rFont val="XO Thames"/>
      </rPr>
      <t xml:space="preserve">ИТОГО внутренние дороги микрорайона М_3</t>
    </r>
  </si>
  <si>
    <t>В_64</t>
  </si>
  <si>
    <t xml:space="preserve">Внутренние дороги микрорайона М_4</t>
  </si>
  <si>
    <t>В_65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</si>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</sst>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* #,##0.00[$₽-419];(* #,##0.00[$₽-419]);* -??[$₽-419]"/>
  </numFmts>
  <fonts count="4">
    <font>
      <sz val="11.000000"/>
      <name val="Calibri"/>
    </font>
    <font>
      <sz val="12.000000"/>
      <color theme="1"/>
      <name val="XO Thames"/>
    </font>
    <font>
      <b/>
      <sz val="12.000000"/>
      <name val="XO Thames"/>
    </font>
    <font>
      <b/>
      <i/>
      <sz val="12.000000"/>
      <color theme="1"/>
      <name val="XO Thames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auto="1"/>
      </left>
      <right style="thin">
        <color theme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 style="thick">
        <color auto="1"/>
      </right>
      <top style="thick">
        <color auto="1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ck">
        <color auto="1"/>
      </left>
      <right style="thin">
        <color theme="1"/>
      </right>
      <top style="thick">
        <color auto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ck">
        <color auto="1"/>
      </top>
      <bottom style="thick">
        <color auto="1"/>
      </bottom>
      <diagonal/>
    </border>
    <border>
      <left style="thin">
        <color theme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fontId="0" fillId="0" borderId="0" numFmtId="0" applyNumberFormat="1" applyFont="1" applyFill="1" applyBorder="1" quotePrefix="0"/>
  </cellStyleXfs>
  <cellXfs count="39">
    <xf fontId="1" fillId="0" borderId="0" numFmtId="0" xfId="0" applyFont="1" quotePrefix="0"/>
    <xf fontId="1" fillId="0" borderId="0" numFmtId="0" xfId="0" applyFont="1" applyAlignment="1" quotePrefix="0">
      <alignment vertical="center" wrapText="1"/>
    </xf>
    <xf fontId="1" fillId="0" borderId="0" numFmtId="0" xfId="0" applyFont="1" applyAlignment="1" quotePrefix="0">
      <alignment horizontal="center" vertical="center" wrapText="1"/>
    </xf>
    <xf fontId="0" fillId="0" borderId="0" numFmtId="0" xfId="0" applyAlignment="1" quotePrefix="0">
      <alignment horizontal="center"/>
    </xf>
    <xf fontId="1" fillId="0" borderId="1" numFmtId="0" xfId="0" applyFont="1" applyBorder="1" applyAlignment="1" quotePrefix="0">
      <alignment horizontal="center" vertical="center" wrapText="1"/>
    </xf>
    <xf fontId="1" fillId="0" borderId="2" numFmtId="0" xfId="0" applyFont="1" applyBorder="1" applyAlignment="1" quotePrefix="0">
      <alignment vertical="center" wrapText="1"/>
    </xf>
    <xf fontId="1" fillId="0" borderId="3" numFmtId="0" xfId="0" applyFont="1" applyBorder="1" applyAlignment="1" quotePrefix="0">
      <alignment vertical="center" wrapText="1"/>
    </xf>
    <xf fontId="1" fillId="0" borderId="3" numFmtId="0" xfId="0" applyFont="1" applyBorder="1" applyAlignment="1" quotePrefix="0">
      <alignment horizontal="center" vertical="center" wrapText="1"/>
    </xf>
    <xf fontId="1" fillId="0" borderId="3" numFmtId="0" xfId="0" applyFont="1" applyBorder="1" applyAlignment="1" quotePrefix="0">
      <alignment horizontal="center"/>
    </xf>
    <xf fontId="1" fillId="0" borderId="4" numFmtId="0" xfId="0" applyFont="1" applyBorder="1" applyAlignment="1" quotePrefix="0">
      <alignment horizontal="center"/>
    </xf>
    <xf fontId="1" fillId="2" borderId="0" numFmtId="0" xfId="0" applyFont="1" applyFill="1" applyAlignment="1" quotePrefix="0">
      <alignment vertical="center" wrapText="1"/>
    </xf>
    <xf fontId="1" fillId="0" borderId="5" numFmtId="0" xfId="0" applyFont="1" applyBorder="1" applyAlignment="1" quotePrefix="0">
      <alignment vertical="center" wrapText="1"/>
    </xf>
    <xf fontId="1" fillId="0" borderId="6" numFmtId="0" xfId="0" applyFont="1" applyBorder="1" applyAlignment="1" quotePrefix="0">
      <alignment vertical="center" wrapText="1"/>
    </xf>
    <xf fontId="1" fillId="0" borderId="6" numFmtId="0" xfId="0" applyFont="1" applyBorder="1" applyAlignment="1" quotePrefix="0">
      <alignment horizontal="center" vertical="center" wrapText="1"/>
    </xf>
    <xf fontId="1" fillId="0" borderId="6" numFmtId="0" xfId="0" applyFont="1" applyBorder="1" applyAlignment="1" quotePrefix="0">
      <alignment horizontal="center"/>
    </xf>
    <xf fontId="1" fillId="0" borderId="6" numFmtId="160" xfId="0" applyNumberFormat="1" applyFont="1" applyBorder="1" applyAlignment="1" quotePrefix="0">
      <alignment horizontal="center" vertical="center" wrapText="1"/>
    </xf>
    <xf fontId="1" fillId="0" borderId="7" numFmtId="0" xfId="0" applyFont="1" applyBorder="1" applyAlignment="1" quotePrefix="0">
      <alignment horizontal="center"/>
    </xf>
    <xf fontId="1" fillId="0" borderId="8" numFmtId="0" xfId="0" applyFont="1" applyBorder="1" applyAlignment="1" quotePrefix="0">
      <alignment vertical="center" wrapText="1"/>
    </xf>
    <xf fontId="2" fillId="0" borderId="9" numFmtId="0" xfId="0" applyFont="1" applyBorder="1" applyAlignment="1" quotePrefix="0">
      <alignment vertical="center" wrapText="1"/>
    </xf>
    <xf fontId="2" fillId="0" borderId="9" numFmtId="0" xfId="0" applyFont="1" applyBorder="1" applyAlignment="1" quotePrefix="0">
      <alignment horizontal="center" vertical="center" wrapText="1"/>
    </xf>
    <xf fontId="1" fillId="0" borderId="9" numFmtId="0" xfId="0" applyFont="1" applyBorder="1" applyAlignment="1" quotePrefix="0">
      <alignment vertical="center" wrapText="1"/>
    </xf>
    <xf fontId="1" fillId="0" borderId="9" numFmtId="0" xfId="0" applyFont="1" applyBorder="1" applyAlignment="1" quotePrefix="0">
      <alignment horizontal="center"/>
    </xf>
    <xf fontId="1" fillId="0" borderId="9" numFmtId="0" xfId="0" applyFont="1" applyBorder="1" applyAlignment="1" quotePrefix="0">
      <alignment horizontal="center" vertical="center" wrapText="1"/>
    </xf>
    <xf fontId="1" fillId="0" borderId="10" numFmtId="0" xfId="0" applyFont="1" applyBorder="1" applyAlignment="1" quotePrefix="0">
      <alignment horizontal="center"/>
    </xf>
    <xf fontId="1" fillId="0" borderId="11" numFmtId="0" xfId="0" applyFont="1" applyBorder="1" applyAlignment="1" quotePrefix="0">
      <alignment vertical="center" wrapText="1"/>
    </xf>
    <xf fontId="1" fillId="0" borderId="11" numFmtId="0" xfId="0" applyFont="1" applyBorder="1" applyAlignment="1" quotePrefix="0">
      <alignment horizontal="center" vertical="center" wrapText="1"/>
    </xf>
    <xf fontId="1" fillId="0" borderId="11" numFmtId="0" xfId="0" applyFont="1" applyBorder="1" applyAlignment="1" quotePrefix="0">
      <alignment vertical="center"/>
    </xf>
    <xf fontId="0" fillId="0" borderId="11" numFmtId="0" xfId="0" applyBorder="1" applyAlignment="1" quotePrefix="0">
      <alignment horizontal="center" vertical="center"/>
    </xf>
    <xf fontId="1" fillId="0" borderId="12" numFmtId="0" xfId="0" applyFont="1" applyBorder="1" applyAlignment="1" quotePrefix="0">
      <alignment vertical="center" wrapText="1"/>
    </xf>
    <xf fontId="1" fillId="0" borderId="13" numFmtId="0" xfId="0" applyFont="1" applyBorder="1" applyAlignment="1" quotePrefix="0">
      <alignment vertical="center" wrapText="1"/>
    </xf>
    <xf fontId="1" fillId="0" borderId="13" numFmtId="0" xfId="0" applyFont="1" applyBorder="1" applyAlignment="1" quotePrefix="0">
      <alignment horizontal="center" vertical="center" wrapText="1"/>
    </xf>
    <xf fontId="1" fillId="0" borderId="14" numFmtId="0" xfId="0" applyFont="1" applyBorder="1" applyAlignment="1" quotePrefix="0">
      <alignment horizontal="center" vertical="center" wrapText="1"/>
    </xf>
    <xf fontId="1" fillId="0" borderId="13" numFmtId="0" xfId="0" applyFont="1" applyBorder="1" applyAlignment="1" quotePrefix="0">
      <alignment vertical="center"/>
    </xf>
    <xf fontId="3" fillId="0" borderId="0" numFmtId="0" xfId="0" applyFont="1" quotePrefix="0"/>
    <xf fontId="3" fillId="0" borderId="12" numFmtId="0" xfId="0" applyFont="1" applyBorder="1" applyAlignment="1" quotePrefix="0">
      <alignment horizontal="center" vertical="center" wrapText="1"/>
    </xf>
    <xf fontId="3" fillId="0" borderId="13" numFmtId="0" xfId="0" applyFont="1" applyBorder="1" applyAlignment="1" quotePrefix="0">
      <alignment horizontal="center" vertical="center" wrapText="1"/>
    </xf>
    <xf fontId="3" fillId="0" borderId="13" numFmtId="0" xfId="0" applyFont="1" applyBorder="1" quotePrefix="0"/>
    <xf fontId="3" fillId="0" borderId="13" numFmtId="0" xfId="0" applyFont="1" applyBorder="1" applyAlignment="1" quotePrefix="0">
      <alignment horizontal="center"/>
    </xf>
    <xf fontId="3" fillId="0" borderId="14" numFmtId="0" xfId="0" applyFont="1" applyBorder="1" applyAlignment="1" quotePrefix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Arial"/>
        <a:cs typeface="Arial"/>
      </a:majorFont>
      <a:minorFont>
        <a:latin typeface="XO Thames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Zeros="1" topLeftCell="A1" zoomScale="100" workbookViewId="0">
      <pane ySplit="1" topLeftCell="A2" activePane="bottomLeft" state="frozen"/>
      <selection activeCell="A1" activeCellId="0" sqref="A1"/>
    </sheetView>
  </sheetViews>
  <sheetFormatPr baseColWidth="8" defaultColWidth="10.7884703773945" defaultRowHeight="15"/>
  <cols>
    <col customWidth="1" min="1" max="1" style="1" width="6.2527711535120503"/>
    <col customWidth="1" min="2" max="2" style="1" width="30.7192847924509"/>
    <col customWidth="1" min="3" max="3" style="2" width="18.625272378698099"/>
    <col customWidth="1" min="4" max="4" style="1" width="42.069480272432003"/>
    <col customWidth="1" min="5" max="5" style="2" width="14.7376169932166"/>
    <col customWidth="1" hidden="1" min="6" max="6" style="2" width="26.873604273273099"/>
    <col customWidth="1" hidden="1" min="7" max="7" style="2" width="16.762750012814301"/>
    <col customWidth="1" hidden="1" min="8" max="8" style="2" width="19.6895793801311"/>
    <col customWidth="1" min="9" max="9" style="2" width="17.827051600929501"/>
    <col customWidth="1" min="10" max="10" style="2" width="16.363636917271101"/>
    <col customWidth="1" min="11" max="11" style="1" width="16.363636917271101"/>
    <col bestFit="1" customWidth="1" min="12" max="16384" style="0" width="10.7884703773945"/>
  </cols>
  <sheetData>
    <row r="1" s="3" customFormat="1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/>
    </row>
    <row r="2">
      <c r="A2" s="5">
        <v>1</v>
      </c>
      <c r="B2" s="6" t="s">
        <v>10</v>
      </c>
      <c r="C2" s="7">
        <v>4962</v>
      </c>
      <c r="D2" s="6" t="s">
        <v>11</v>
      </c>
      <c r="E2" s="8">
        <v>2</v>
      </c>
      <c r="F2" s="7"/>
      <c r="G2" s="7"/>
      <c r="H2" s="7"/>
      <c r="I2" s="8">
        <v>81763</v>
      </c>
      <c r="J2" s="9">
        <f>I2*C6/1000</f>
        <v>566127.01199999999</v>
      </c>
      <c r="K2" s="10"/>
    </row>
    <row r="3">
      <c r="A3" s="11">
        <v>2</v>
      </c>
      <c r="B3" s="12" t="s">
        <v>12</v>
      </c>
      <c r="C3" s="13">
        <v>1745</v>
      </c>
      <c r="D3" s="12"/>
      <c r="E3" s="14"/>
      <c r="F3" s="15"/>
      <c r="G3" s="13"/>
      <c r="H3" s="13"/>
      <c r="I3" s="14"/>
      <c r="J3" s="16"/>
      <c r="K3" s="10"/>
    </row>
    <row r="4">
      <c r="A4" s="11">
        <v>3</v>
      </c>
      <c r="B4" s="12" t="s">
        <v>13</v>
      </c>
      <c r="C4" s="13">
        <v>120</v>
      </c>
      <c r="D4" s="12"/>
      <c r="E4" s="14"/>
      <c r="F4" s="13"/>
      <c r="G4" s="13"/>
      <c r="H4" s="13"/>
      <c r="I4" s="14"/>
      <c r="J4" s="16"/>
      <c r="K4" s="10"/>
    </row>
    <row r="5">
      <c r="A5" s="11">
        <v>4</v>
      </c>
      <c r="B5" s="12" t="s">
        <v>14</v>
      </c>
      <c r="C5" s="13">
        <v>97</v>
      </c>
      <c r="D5" s="12"/>
      <c r="E5" s="14"/>
      <c r="F5" s="13"/>
      <c r="G5" s="13"/>
      <c r="H5" s="13"/>
      <c r="I5" s="14"/>
      <c r="J5" s="16"/>
      <c r="K5" s="10"/>
    </row>
    <row r="6">
      <c r="A6" s="17"/>
      <c r="B6" s="18" t="s">
        <v>15</v>
      </c>
      <c r="C6" s="19">
        <f>SUM(C2:C5)</f>
        <v>6924</v>
      </c>
      <c r="D6" s="20"/>
      <c r="E6" s="21"/>
      <c r="F6" s="22"/>
      <c r="G6" s="22"/>
      <c r="H6" s="22"/>
      <c r="I6" s="21"/>
      <c r="J6" s="23"/>
      <c r="K6" s="10"/>
    </row>
    <row r="7">
      <c r="A7" s="24"/>
      <c r="B7" s="24"/>
      <c r="C7" s="25"/>
      <c r="D7" s="24"/>
      <c r="E7" s="25"/>
      <c r="F7" s="25"/>
      <c r="G7" s="25"/>
      <c r="H7" s="25"/>
      <c r="I7" s="25"/>
      <c r="J7" s="25"/>
    </row>
    <row r="8">
      <c r="A8" s="5">
        <v>5</v>
      </c>
      <c r="B8" s="6" t="s">
        <v>16</v>
      </c>
      <c r="C8" s="7">
        <v>1646</v>
      </c>
      <c r="D8" s="6" t="s">
        <v>17</v>
      </c>
      <c r="E8" s="8">
        <v>3</v>
      </c>
      <c r="F8" s="7"/>
      <c r="G8" s="7"/>
      <c r="H8" s="7"/>
      <c r="I8" s="8">
        <v>58051</v>
      </c>
      <c r="J8" s="9">
        <f>I8*C13/1000</f>
        <v>218794.21900000001</v>
      </c>
      <c r="K8" s="10"/>
    </row>
    <row r="9">
      <c r="A9" s="11">
        <v>6</v>
      </c>
      <c r="B9" s="12" t="s">
        <v>18</v>
      </c>
      <c r="C9" s="13">
        <v>1688</v>
      </c>
      <c r="D9" s="12"/>
      <c r="E9" s="14"/>
      <c r="F9" s="13"/>
      <c r="G9" s="13"/>
      <c r="H9" s="13"/>
      <c r="I9" s="14"/>
      <c r="J9" s="16"/>
      <c r="K9" s="10"/>
    </row>
    <row r="10">
      <c r="A10" s="11">
        <v>7</v>
      </c>
      <c r="B10" s="12" t="s">
        <v>19</v>
      </c>
      <c r="C10" s="13">
        <v>109</v>
      </c>
      <c r="D10" s="12"/>
      <c r="E10" s="14"/>
      <c r="F10" s="13"/>
      <c r="G10" s="13"/>
      <c r="H10" s="13"/>
      <c r="I10" s="14"/>
      <c r="J10" s="16"/>
      <c r="K10" s="10"/>
    </row>
    <row r="11">
      <c r="A11" s="11">
        <v>8</v>
      </c>
      <c r="B11" s="12" t="s">
        <v>20</v>
      </c>
      <c r="C11" s="13">
        <v>108</v>
      </c>
      <c r="D11" s="12"/>
      <c r="E11" s="14"/>
      <c r="F11" s="13"/>
      <c r="G11" s="13"/>
      <c r="H11" s="13"/>
      <c r="I11" s="14"/>
      <c r="J11" s="16"/>
      <c r="K11" s="10"/>
    </row>
    <row r="12">
      <c r="A12" s="11">
        <v>9</v>
      </c>
      <c r="B12" s="12" t="s">
        <v>21</v>
      </c>
      <c r="C12" s="13">
        <v>218</v>
      </c>
      <c r="D12" s="12"/>
      <c r="E12" s="14"/>
      <c r="F12" s="13"/>
      <c r="G12" s="13"/>
      <c r="H12" s="13"/>
      <c r="I12" s="14"/>
      <c r="J12" s="16"/>
      <c r="K12" s="10"/>
    </row>
    <row r="13">
      <c r="A13" s="17">
        <v>10</v>
      </c>
      <c r="B13" s="18" t="s">
        <v>22</v>
      </c>
      <c r="C13" s="19">
        <f>SUM(C8:C12)</f>
        <v>3769</v>
      </c>
      <c r="D13" s="20"/>
      <c r="E13" s="21"/>
      <c r="F13" s="22"/>
      <c r="G13" s="22"/>
      <c r="H13" s="22"/>
      <c r="I13" s="21"/>
      <c r="J13" s="23"/>
      <c r="K13" s="10"/>
    </row>
    <row r="14">
      <c r="A14" s="24"/>
      <c r="B14" s="26"/>
      <c r="C14" s="27"/>
      <c r="D14" s="24"/>
      <c r="E14" s="25"/>
      <c r="F14" s="25"/>
      <c r="G14" s="25"/>
      <c r="H14" s="25"/>
      <c r="I14" s="25"/>
      <c r="J14" s="25"/>
    </row>
    <row r="15">
      <c r="A15" s="5">
        <v>11</v>
      </c>
      <c r="B15" s="6" t="s">
        <v>23</v>
      </c>
      <c r="C15" s="7">
        <v>188</v>
      </c>
      <c r="D15" s="6" t="s">
        <v>24</v>
      </c>
      <c r="E15" s="8">
        <v>4</v>
      </c>
      <c r="F15" s="7"/>
      <c r="G15" s="7"/>
      <c r="H15" s="7"/>
      <c r="I15" s="8">
        <v>42398</v>
      </c>
      <c r="J15" s="9">
        <f>I15*C21/1000</f>
        <v>100610.454</v>
      </c>
    </row>
    <row r="16">
      <c r="A16" s="11">
        <v>12</v>
      </c>
      <c r="B16" s="12" t="s">
        <v>25</v>
      </c>
      <c r="C16" s="13">
        <v>254</v>
      </c>
      <c r="D16" s="12"/>
      <c r="E16" s="14"/>
      <c r="F16" s="13"/>
      <c r="G16" s="13"/>
      <c r="H16" s="13"/>
      <c r="I16" s="14"/>
      <c r="J16" s="16"/>
    </row>
    <row r="17">
      <c r="A17" s="11">
        <v>13</v>
      </c>
      <c r="B17" s="12" t="s">
        <v>26</v>
      </c>
      <c r="C17" s="13">
        <v>310</v>
      </c>
      <c r="D17" s="12"/>
      <c r="E17" s="14"/>
      <c r="F17" s="13"/>
      <c r="G17" s="13"/>
      <c r="H17" s="13"/>
      <c r="I17" s="14"/>
      <c r="J17" s="16"/>
    </row>
    <row r="18">
      <c r="A18" s="11">
        <v>14</v>
      </c>
      <c r="B18" s="12" t="s">
        <v>27</v>
      </c>
      <c r="C18" s="13">
        <v>413</v>
      </c>
      <c r="D18" s="12"/>
      <c r="E18" s="14"/>
      <c r="F18" s="13"/>
      <c r="G18" s="13"/>
      <c r="H18" s="13"/>
      <c r="I18" s="14"/>
      <c r="J18" s="16"/>
    </row>
    <row r="19">
      <c r="A19" s="11">
        <v>15</v>
      </c>
      <c r="B19" s="12" t="s">
        <v>28</v>
      </c>
      <c r="C19" s="13">
        <v>195</v>
      </c>
      <c r="D19" s="12"/>
      <c r="E19" s="14"/>
      <c r="F19" s="13"/>
      <c r="G19" s="13"/>
      <c r="H19" s="13"/>
      <c r="I19" s="14"/>
      <c r="J19" s="16"/>
    </row>
    <row r="20">
      <c r="A20" s="11">
        <v>16</v>
      </c>
      <c r="B20" s="12" t="s">
        <v>29</v>
      </c>
      <c r="C20" s="13">
        <v>1013</v>
      </c>
      <c r="D20" s="12"/>
      <c r="E20" s="14"/>
      <c r="F20" s="13"/>
      <c r="G20" s="13"/>
      <c r="H20" s="13"/>
      <c r="I20" s="14"/>
      <c r="J20" s="16"/>
    </row>
    <row r="21">
      <c r="A21" s="17"/>
      <c r="B21" s="18" t="s">
        <v>30</v>
      </c>
      <c r="C21" s="19">
        <f>SUM(C15:C20)</f>
        <v>2373</v>
      </c>
      <c r="D21" s="20"/>
      <c r="E21" s="21"/>
      <c r="F21" s="22"/>
      <c r="G21" s="22"/>
      <c r="H21" s="22"/>
      <c r="I21" s="21"/>
      <c r="J21" s="23"/>
    </row>
    <row r="22">
      <c r="A22" s="24"/>
      <c r="B22" s="24"/>
      <c r="C22" s="25"/>
      <c r="D22" s="24"/>
      <c r="E22" s="25"/>
      <c r="F22" s="25"/>
      <c r="G22" s="25"/>
      <c r="H22" s="25"/>
      <c r="I22" s="25"/>
      <c r="J22" s="25"/>
    </row>
    <row r="23">
      <c r="A23" s="5">
        <v>17</v>
      </c>
      <c r="B23" s="6" t="s">
        <v>31</v>
      </c>
      <c r="C23" s="7">
        <v>1762</v>
      </c>
      <c r="D23" s="6" t="s">
        <v>32</v>
      </c>
      <c r="E23" s="8">
        <v>4</v>
      </c>
      <c r="F23" s="7"/>
      <c r="G23" s="7"/>
      <c r="H23" s="7"/>
      <c r="I23" s="8">
        <v>42398</v>
      </c>
      <c r="J23" s="9">
        <f>I23*C26/1000</f>
        <v>212710.766</v>
      </c>
      <c r="K23" s="10"/>
    </row>
    <row r="24">
      <c r="A24" s="11">
        <v>18</v>
      </c>
      <c r="B24" s="12" t="s">
        <v>33</v>
      </c>
      <c r="C24" s="13">
        <v>2427</v>
      </c>
      <c r="D24" s="12"/>
      <c r="E24" s="14"/>
      <c r="F24" s="13"/>
      <c r="G24" s="13"/>
      <c r="H24" s="13"/>
      <c r="I24" s="14"/>
      <c r="J24" s="16"/>
      <c r="K24" s="10"/>
    </row>
    <row r="25">
      <c r="A25" s="11">
        <v>19</v>
      </c>
      <c r="B25" s="12" t="s">
        <v>34</v>
      </c>
      <c r="C25" s="13">
        <v>828</v>
      </c>
      <c r="D25" s="12"/>
      <c r="E25" s="14"/>
      <c r="F25" s="13"/>
      <c r="G25" s="13"/>
      <c r="H25" s="13"/>
      <c r="I25" s="14"/>
      <c r="J25" s="16"/>
      <c r="K25" s="10"/>
    </row>
    <row r="26">
      <c r="A26" s="17">
        <v>20</v>
      </c>
      <c r="B26" s="18" t="s">
        <v>35</v>
      </c>
      <c r="C26" s="19">
        <f>SUM(C23:C25)</f>
        <v>5017</v>
      </c>
      <c r="D26" s="20"/>
      <c r="E26" s="21"/>
      <c r="F26" s="22"/>
      <c r="G26" s="22"/>
      <c r="H26" s="22"/>
      <c r="I26" s="21"/>
      <c r="J26" s="23"/>
      <c r="K26" s="10"/>
    </row>
    <row r="27">
      <c r="A27" s="24"/>
      <c r="B27" s="24"/>
      <c r="C27" s="25"/>
      <c r="D27" s="24"/>
      <c r="E27" s="25"/>
      <c r="F27" s="25"/>
      <c r="G27" s="25"/>
      <c r="H27" s="25"/>
      <c r="I27" s="25"/>
      <c r="J27" s="25"/>
    </row>
    <row r="28">
      <c r="A28" s="5">
        <v>21</v>
      </c>
      <c r="B28" s="6" t="s">
        <v>36</v>
      </c>
      <c r="C28" s="7">
        <v>169</v>
      </c>
      <c r="D28" s="6" t="s">
        <v>37</v>
      </c>
      <c r="E28" s="8">
        <v>4</v>
      </c>
      <c r="F28" s="7"/>
      <c r="G28" s="7"/>
      <c r="H28" s="7"/>
      <c r="I28" s="8">
        <v>42398</v>
      </c>
      <c r="J28" s="9">
        <f>I28*C31/1000</f>
        <v>29127.425999999999</v>
      </c>
    </row>
    <row r="29">
      <c r="A29" s="11">
        <v>22</v>
      </c>
      <c r="B29" s="12" t="s">
        <v>38</v>
      </c>
      <c r="C29" s="13">
        <v>402</v>
      </c>
      <c r="D29" s="12"/>
      <c r="E29" s="14"/>
      <c r="F29" s="13"/>
      <c r="G29" s="13"/>
      <c r="H29" s="13"/>
      <c r="I29" s="14"/>
      <c r="J29" s="16"/>
    </row>
    <row r="30">
      <c r="A30" s="11">
        <v>23</v>
      </c>
      <c r="B30" s="12" t="s">
        <v>39</v>
      </c>
      <c r="C30" s="13">
        <v>116</v>
      </c>
      <c r="D30" s="12"/>
      <c r="E30" s="14"/>
      <c r="F30" s="13"/>
      <c r="G30" s="13"/>
      <c r="H30" s="13"/>
      <c r="I30" s="14"/>
      <c r="J30" s="16"/>
    </row>
    <row r="31">
      <c r="A31" s="17"/>
      <c r="B31" s="18" t="s">
        <v>40</v>
      </c>
      <c r="C31" s="19">
        <f>SUM(C28:C30)</f>
        <v>687</v>
      </c>
      <c r="D31" s="20"/>
      <c r="E31" s="21"/>
      <c r="F31" s="22"/>
      <c r="G31" s="22"/>
      <c r="H31" s="22"/>
      <c r="I31" s="21"/>
      <c r="J31" s="23"/>
    </row>
    <row r="32">
      <c r="A32" s="24"/>
      <c r="B32" s="26"/>
      <c r="C32" s="27"/>
      <c r="D32" s="24"/>
      <c r="E32" s="25"/>
      <c r="F32" s="25"/>
      <c r="G32" s="25"/>
      <c r="H32" s="25"/>
      <c r="I32" s="25"/>
      <c r="J32" s="25"/>
    </row>
    <row r="33" ht="45">
      <c r="A33" s="28">
        <v>24</v>
      </c>
      <c r="B33" s="29" t="s">
        <v>41</v>
      </c>
      <c r="C33" s="30">
        <v>1244</v>
      </c>
      <c r="D33" s="29" t="s">
        <v>42</v>
      </c>
      <c r="E33" s="30">
        <v>4</v>
      </c>
      <c r="F33" s="30"/>
      <c r="G33" s="30"/>
      <c r="H33" s="30"/>
      <c r="I33" s="30">
        <v>27852</v>
      </c>
      <c r="J33" s="31">
        <f t="shared" ref="J33:J39" si="0">I33*C33/1000</f>
        <v>34647.887999999999</v>
      </c>
      <c r="K33" s="10"/>
    </row>
    <row r="34" ht="60">
      <c r="A34" s="28">
        <v>25</v>
      </c>
      <c r="B34" s="29" t="s">
        <v>43</v>
      </c>
      <c r="C34" s="30">
        <v>827</v>
      </c>
      <c r="D34" s="29" t="s">
        <v>44</v>
      </c>
      <c r="E34" s="30">
        <v>4</v>
      </c>
      <c r="F34" s="30"/>
      <c r="G34" s="30"/>
      <c r="H34" s="30"/>
      <c r="I34" s="30">
        <v>27852</v>
      </c>
      <c r="J34" s="31">
        <f t="shared" si="0"/>
        <v>23033.603999999999</v>
      </c>
      <c r="K34" s="10"/>
    </row>
    <row r="35">
      <c r="A35" s="24"/>
      <c r="B35" s="26"/>
      <c r="C35" s="27"/>
      <c r="D35" s="26"/>
      <c r="E35" s="25"/>
      <c r="F35" s="25"/>
      <c r="G35" s="25"/>
      <c r="H35" s="25"/>
      <c r="I35" s="25"/>
      <c r="J35" s="25"/>
    </row>
    <row r="36" ht="30">
      <c r="A36" s="28">
        <v>26</v>
      </c>
      <c r="B36" s="32" t="s">
        <v>45</v>
      </c>
      <c r="C36" s="30">
        <v>567</v>
      </c>
      <c r="D36" s="29" t="s">
        <v>46</v>
      </c>
      <c r="E36" s="30">
        <v>4</v>
      </c>
      <c r="F36" s="30"/>
      <c r="G36" s="30"/>
      <c r="H36" s="30"/>
      <c r="I36" s="30">
        <v>27852</v>
      </c>
      <c r="J36" s="31">
        <f t="shared" si="0"/>
        <v>15792.084000000001</v>
      </c>
      <c r="K36" s="10"/>
    </row>
    <row r="37" ht="30">
      <c r="A37" s="28">
        <v>27</v>
      </c>
      <c r="B37" s="32" t="s">
        <v>47</v>
      </c>
      <c r="C37" s="30">
        <v>329</v>
      </c>
      <c r="D37" s="29" t="s">
        <v>48</v>
      </c>
      <c r="E37" s="30">
        <v>4</v>
      </c>
      <c r="F37" s="30"/>
      <c r="G37" s="30"/>
      <c r="H37" s="30"/>
      <c r="I37" s="30">
        <v>27852</v>
      </c>
      <c r="J37" s="31">
        <f t="shared" si="0"/>
        <v>9163.3080000000009</v>
      </c>
      <c r="K37" s="10"/>
    </row>
    <row r="38" ht="30">
      <c r="A38" s="28">
        <v>28</v>
      </c>
      <c r="B38" s="32" t="s">
        <v>49</v>
      </c>
      <c r="C38" s="30">
        <v>734</v>
      </c>
      <c r="D38" s="29" t="s">
        <v>50</v>
      </c>
      <c r="E38" s="30">
        <v>4</v>
      </c>
      <c r="F38" s="30"/>
      <c r="G38" s="30"/>
      <c r="H38" s="30"/>
      <c r="I38" s="30">
        <v>27852</v>
      </c>
      <c r="J38" s="31">
        <f t="shared" si="0"/>
        <v>20443.367999999999</v>
      </c>
      <c r="K38" s="10"/>
    </row>
    <row r="39">
      <c r="A39" s="28">
        <v>29</v>
      </c>
      <c r="B39" s="29" t="s">
        <v>51</v>
      </c>
      <c r="C39" s="30">
        <v>199</v>
      </c>
      <c r="D39" s="29" t="s">
        <v>52</v>
      </c>
      <c r="E39" s="30">
        <v>4</v>
      </c>
      <c r="F39" s="30"/>
      <c r="G39" s="30"/>
      <c r="H39" s="30"/>
      <c r="I39" s="30">
        <v>27852</v>
      </c>
      <c r="J39" s="31">
        <f t="shared" si="0"/>
        <v>5542.5479999999998</v>
      </c>
    </row>
    <row r="40" ht="15">
      <c r="A40" s="24"/>
      <c r="B40" s="24"/>
      <c r="C40" s="25"/>
      <c r="D40" s="24"/>
      <c r="E40" s="25"/>
      <c r="F40" s="25"/>
      <c r="G40" s="25"/>
      <c r="H40" s="25"/>
      <c r="I40" s="25"/>
      <c r="J40" s="25"/>
    </row>
    <row r="41">
      <c r="A41" s="5">
        <v>30</v>
      </c>
      <c r="B41" s="6" t="s">
        <v>53</v>
      </c>
      <c r="C41" s="7">
        <v>876</v>
      </c>
      <c r="D41" s="6" t="s">
        <v>54</v>
      </c>
      <c r="E41" s="8">
        <v>5</v>
      </c>
      <c r="F41" s="7"/>
      <c r="G41" s="7"/>
      <c r="H41" s="7"/>
      <c r="I41" s="8">
        <v>21288</v>
      </c>
      <c r="J41" s="9">
        <f>I41*C51/1000</f>
        <v>99521.399999999994</v>
      </c>
    </row>
    <row r="42">
      <c r="A42" s="11">
        <v>31</v>
      </c>
      <c r="B42" s="12" t="s">
        <v>55</v>
      </c>
      <c r="C42" s="13">
        <v>488</v>
      </c>
      <c r="D42" s="12"/>
      <c r="E42" s="14"/>
      <c r="F42" s="13"/>
      <c r="G42" s="13"/>
      <c r="H42" s="13"/>
      <c r="I42" s="14"/>
      <c r="J42" s="16"/>
    </row>
    <row r="43">
      <c r="A43" s="11">
        <v>32</v>
      </c>
      <c r="B43" s="12" t="s">
        <v>56</v>
      </c>
      <c r="C43" s="13">
        <v>201</v>
      </c>
      <c r="D43" s="12"/>
      <c r="E43" s="14"/>
      <c r="F43" s="13"/>
      <c r="G43" s="13"/>
      <c r="H43" s="13"/>
      <c r="I43" s="14"/>
      <c r="J43" s="16"/>
    </row>
    <row r="44">
      <c r="A44" s="11">
        <v>33</v>
      </c>
      <c r="B44" s="12" t="s">
        <v>57</v>
      </c>
      <c r="C44" s="13">
        <v>270</v>
      </c>
      <c r="D44" s="12"/>
      <c r="E44" s="14"/>
      <c r="F44" s="13"/>
      <c r="G44" s="13"/>
      <c r="H44" s="13"/>
      <c r="I44" s="14"/>
      <c r="J44" s="16"/>
    </row>
    <row r="45">
      <c r="A45" s="11">
        <v>34</v>
      </c>
      <c r="B45" s="12" t="s">
        <v>58</v>
      </c>
      <c r="C45" s="13">
        <v>597</v>
      </c>
      <c r="D45" s="12"/>
      <c r="E45" s="14"/>
      <c r="F45" s="13"/>
      <c r="G45" s="13"/>
      <c r="H45" s="13"/>
      <c r="I45" s="14"/>
      <c r="J45" s="16"/>
    </row>
    <row r="46">
      <c r="A46" s="11">
        <v>35</v>
      </c>
      <c r="B46" s="12" t="s">
        <v>59</v>
      </c>
      <c r="C46" s="13">
        <v>567</v>
      </c>
      <c r="D46" s="12"/>
      <c r="E46" s="14"/>
      <c r="F46" s="13"/>
      <c r="G46" s="13"/>
      <c r="H46" s="13"/>
      <c r="I46" s="14"/>
      <c r="J46" s="16"/>
    </row>
    <row r="47">
      <c r="A47" s="11">
        <v>36</v>
      </c>
      <c r="B47" s="12" t="s">
        <v>60</v>
      </c>
      <c r="C47" s="13">
        <v>528</v>
      </c>
      <c r="D47" s="12"/>
      <c r="E47" s="14"/>
      <c r="F47" s="13"/>
      <c r="G47" s="13"/>
      <c r="H47" s="13"/>
      <c r="I47" s="14"/>
      <c r="J47" s="16"/>
    </row>
    <row r="48">
      <c r="A48" s="11">
        <v>37</v>
      </c>
      <c r="B48" s="12" t="s">
        <v>61</v>
      </c>
      <c r="C48" s="13">
        <v>517</v>
      </c>
      <c r="D48" s="12"/>
      <c r="E48" s="14"/>
      <c r="F48" s="13"/>
      <c r="G48" s="13"/>
      <c r="H48" s="13"/>
      <c r="I48" s="14"/>
      <c r="J48" s="16"/>
    </row>
    <row r="49">
      <c r="A49" s="11">
        <v>38</v>
      </c>
      <c r="B49" s="12" t="s">
        <v>62</v>
      </c>
      <c r="C49" s="13">
        <v>492</v>
      </c>
      <c r="D49" s="12"/>
      <c r="E49" s="14"/>
      <c r="F49" s="13"/>
      <c r="G49" s="13"/>
      <c r="H49" s="13"/>
      <c r="I49" s="14"/>
      <c r="J49" s="16"/>
    </row>
    <row r="50">
      <c r="A50" s="11">
        <v>39</v>
      </c>
      <c r="B50" s="12" t="s">
        <v>63</v>
      </c>
      <c r="C50" s="13">
        <v>139</v>
      </c>
      <c r="D50" s="12"/>
      <c r="E50" s="14"/>
      <c r="F50" s="13"/>
      <c r="G50" s="13"/>
      <c r="H50" s="13"/>
      <c r="I50" s="14"/>
      <c r="J50" s="16"/>
    </row>
    <row r="51" ht="30">
      <c r="A51" s="17"/>
      <c r="B51" s="18" t="s">
        <v>64</v>
      </c>
      <c r="C51" s="19">
        <f>SUM(C41:C50)</f>
        <v>4675</v>
      </c>
      <c r="D51" s="20"/>
      <c r="E51" s="21"/>
      <c r="F51" s="22"/>
      <c r="G51" s="22"/>
      <c r="H51" s="22"/>
      <c r="I51" s="21"/>
      <c r="J51" s="23"/>
    </row>
    <row r="52" ht="15">
      <c r="A52" s="24"/>
      <c r="B52" s="24"/>
      <c r="C52" s="25"/>
      <c r="D52" s="24"/>
      <c r="E52" s="25"/>
      <c r="F52" s="25"/>
      <c r="G52" s="25"/>
      <c r="H52" s="25"/>
      <c r="I52" s="25"/>
      <c r="J52" s="25"/>
    </row>
    <row r="53" ht="30">
      <c r="A53" s="28">
        <v>40</v>
      </c>
      <c r="B53" s="29" t="s">
        <v>65</v>
      </c>
      <c r="C53" s="30">
        <v>1031</v>
      </c>
      <c r="D53" s="29" t="s">
        <v>66</v>
      </c>
      <c r="E53" s="30">
        <v>4</v>
      </c>
      <c r="F53" s="30"/>
      <c r="G53" s="30"/>
      <c r="H53" s="30"/>
      <c r="I53" s="30">
        <v>27852</v>
      </c>
      <c r="J53" s="31">
        <f t="shared" ref="J53:J54" si="1">I53*C53/1000</f>
        <v>28715.412</v>
      </c>
      <c r="K53" s="10"/>
    </row>
    <row r="54" ht="30">
      <c r="A54" s="28">
        <v>41</v>
      </c>
      <c r="B54" s="29" t="s">
        <v>67</v>
      </c>
      <c r="C54" s="30">
        <v>397</v>
      </c>
      <c r="D54" s="29" t="s">
        <v>68</v>
      </c>
      <c r="E54" s="30">
        <v>4</v>
      </c>
      <c r="F54" s="30"/>
      <c r="G54" s="30"/>
      <c r="H54" s="30"/>
      <c r="I54" s="30">
        <v>27852</v>
      </c>
      <c r="J54" s="31">
        <f t="shared" si="1"/>
        <v>11057.244000000001</v>
      </c>
    </row>
    <row r="55" ht="15">
      <c r="A55" s="24"/>
      <c r="B55" s="24"/>
      <c r="C55" s="25"/>
      <c r="D55" s="24"/>
      <c r="E55" s="25"/>
      <c r="F55" s="25"/>
      <c r="G55" s="25"/>
      <c r="H55" s="25"/>
      <c r="I55" s="25"/>
      <c r="J55" s="25"/>
    </row>
    <row r="56">
      <c r="A56" s="5">
        <v>42</v>
      </c>
      <c r="B56" s="6" t="s">
        <v>69</v>
      </c>
      <c r="C56" s="7">
        <v>596</v>
      </c>
      <c r="D56" s="6" t="s">
        <v>70</v>
      </c>
      <c r="E56" s="8">
        <v>5</v>
      </c>
      <c r="F56" s="7"/>
      <c r="G56" s="7"/>
      <c r="H56" s="7"/>
      <c r="I56" s="8">
        <v>21288</v>
      </c>
      <c r="J56" s="9">
        <f>I56*C60/1000</f>
        <v>39531.815999999999</v>
      </c>
    </row>
    <row r="57">
      <c r="A57" s="11">
        <v>43</v>
      </c>
      <c r="B57" s="12" t="s">
        <v>71</v>
      </c>
      <c r="C57" s="13">
        <v>669</v>
      </c>
      <c r="D57" s="12"/>
      <c r="E57" s="14"/>
      <c r="F57" s="13"/>
      <c r="G57" s="13"/>
      <c r="H57" s="13"/>
      <c r="I57" s="14"/>
      <c r="J57" s="16"/>
    </row>
    <row r="58">
      <c r="A58" s="11">
        <v>44</v>
      </c>
      <c r="B58" s="12" t="s">
        <v>72</v>
      </c>
      <c r="C58" s="13">
        <v>547</v>
      </c>
      <c r="D58" s="12"/>
      <c r="E58" s="14"/>
      <c r="F58" s="13"/>
      <c r="G58" s="13"/>
      <c r="H58" s="13"/>
      <c r="I58" s="14"/>
      <c r="J58" s="16"/>
    </row>
    <row r="59">
      <c r="A59" s="11">
        <v>45</v>
      </c>
      <c r="B59" s="12" t="s">
        <v>73</v>
      </c>
      <c r="C59" s="13">
        <v>45</v>
      </c>
      <c r="D59" s="12"/>
      <c r="E59" s="14"/>
      <c r="F59" s="13"/>
      <c r="G59" s="13"/>
      <c r="H59" s="13"/>
      <c r="I59" s="14"/>
      <c r="J59" s="16"/>
    </row>
    <row r="60" ht="30">
      <c r="A60" s="17"/>
      <c r="B60" s="18" t="s">
        <v>74</v>
      </c>
      <c r="C60" s="19">
        <f>SUM(C56:C59)</f>
        <v>1857</v>
      </c>
      <c r="D60" s="20"/>
      <c r="E60" s="21"/>
      <c r="F60" s="22"/>
      <c r="G60" s="22"/>
      <c r="H60" s="22"/>
      <c r="I60" s="21"/>
      <c r="J60" s="23"/>
    </row>
    <row r="61" ht="15">
      <c r="A61" s="24"/>
      <c r="B61" s="24"/>
      <c r="C61" s="25"/>
      <c r="D61" s="24"/>
      <c r="E61" s="25"/>
      <c r="F61" s="25"/>
      <c r="G61" s="25"/>
      <c r="H61" s="25"/>
      <c r="I61" s="25"/>
      <c r="J61" s="25"/>
    </row>
    <row r="62">
      <c r="A62" s="5">
        <v>46</v>
      </c>
      <c r="B62" s="6" t="s">
        <v>75</v>
      </c>
      <c r="C62" s="7">
        <v>450</v>
      </c>
      <c r="D62" s="6" t="s">
        <v>76</v>
      </c>
      <c r="E62" s="8">
        <v>5</v>
      </c>
      <c r="F62" s="7"/>
      <c r="G62" s="7"/>
      <c r="H62" s="7"/>
      <c r="I62" s="8">
        <v>21288</v>
      </c>
      <c r="J62" s="9">
        <f>I62*C64/1000</f>
        <v>18541.848000000002</v>
      </c>
    </row>
    <row r="63">
      <c r="A63" s="11">
        <v>47</v>
      </c>
      <c r="B63" s="12" t="s">
        <v>77</v>
      </c>
      <c r="C63" s="13">
        <v>421</v>
      </c>
      <c r="D63" s="12"/>
      <c r="E63" s="14"/>
      <c r="F63" s="13"/>
      <c r="G63" s="13"/>
      <c r="H63" s="13"/>
      <c r="I63" s="14"/>
      <c r="J63" s="16"/>
    </row>
    <row r="64" ht="30">
      <c r="A64" s="17"/>
      <c r="B64" s="18" t="s">
        <v>78</v>
      </c>
      <c r="C64" s="19">
        <f>SUM(C62:C63)</f>
        <v>871</v>
      </c>
      <c r="D64" s="20"/>
      <c r="E64" s="21"/>
      <c r="F64" s="22"/>
      <c r="G64" s="22"/>
      <c r="H64" s="22"/>
      <c r="I64" s="21"/>
      <c r="J64" s="23"/>
    </row>
    <row r="65" ht="15">
      <c r="A65" s="24"/>
      <c r="B65" s="24"/>
      <c r="C65" s="25"/>
      <c r="D65" s="24"/>
      <c r="E65" s="25"/>
      <c r="F65" s="25"/>
      <c r="G65" s="25"/>
      <c r="H65" s="25"/>
      <c r="I65" s="25"/>
      <c r="J65" s="25"/>
    </row>
    <row r="66" ht="45">
      <c r="A66" s="28">
        <v>48</v>
      </c>
      <c r="B66" s="29" t="s">
        <v>79</v>
      </c>
      <c r="C66" s="30">
        <v>1338</v>
      </c>
      <c r="D66" s="29" t="s">
        <v>80</v>
      </c>
      <c r="E66" s="30">
        <v>4</v>
      </c>
      <c r="F66" s="30"/>
      <c r="G66" s="30"/>
      <c r="H66" s="30"/>
      <c r="I66" s="30">
        <v>42398</v>
      </c>
      <c r="J66" s="31">
        <f>I66*C66/1000</f>
        <v>56728.523999999998</v>
      </c>
      <c r="K66" s="10"/>
    </row>
    <row r="67" ht="15">
      <c r="A67" s="24"/>
      <c r="B67" s="24"/>
      <c r="C67" s="25"/>
      <c r="D67" s="24"/>
      <c r="E67" s="25"/>
      <c r="F67" s="25"/>
      <c r="G67" s="25"/>
      <c r="H67" s="25"/>
      <c r="I67" s="25"/>
      <c r="J67" s="25"/>
    </row>
    <row r="68" ht="30">
      <c r="A68" s="28">
        <v>49</v>
      </c>
      <c r="B68" s="29" t="s">
        <v>81</v>
      </c>
      <c r="C68" s="30">
        <v>495</v>
      </c>
      <c r="D68" s="29" t="s">
        <v>82</v>
      </c>
      <c r="E68" s="30">
        <v>4</v>
      </c>
      <c r="F68" s="30"/>
      <c r="G68" s="30"/>
      <c r="H68" s="30"/>
      <c r="I68" s="30">
        <v>27852</v>
      </c>
      <c r="J68" s="31">
        <f>I68*C68/1000</f>
        <v>13786.74</v>
      </c>
    </row>
    <row r="69">
      <c r="A69" s="24"/>
      <c r="B69" s="24"/>
      <c r="C69" s="25"/>
      <c r="D69" s="24"/>
      <c r="E69" s="25"/>
      <c r="F69" s="25"/>
      <c r="G69" s="25"/>
      <c r="H69" s="25"/>
      <c r="I69" s="25"/>
      <c r="J69" s="25"/>
    </row>
    <row r="70">
      <c r="A70" s="5">
        <v>50</v>
      </c>
      <c r="B70" s="6" t="s">
        <v>83</v>
      </c>
      <c r="C70" s="7">
        <v>392</v>
      </c>
      <c r="D70" s="6" t="s">
        <v>84</v>
      </c>
      <c r="E70" s="8">
        <v>5</v>
      </c>
      <c r="F70" s="7"/>
      <c r="G70" s="7"/>
      <c r="H70" s="7"/>
      <c r="I70" s="8">
        <v>21288</v>
      </c>
      <c r="J70" s="9">
        <f>I70*C76/1000</f>
        <v>49345.584000000003</v>
      </c>
    </row>
    <row r="71">
      <c r="A71" s="11">
        <v>51</v>
      </c>
      <c r="B71" s="12" t="s">
        <v>85</v>
      </c>
      <c r="C71" s="13">
        <v>455</v>
      </c>
      <c r="D71" s="12"/>
      <c r="E71" s="14"/>
      <c r="F71" s="13"/>
      <c r="G71" s="13"/>
      <c r="H71" s="13"/>
      <c r="I71" s="14"/>
      <c r="J71" s="16"/>
    </row>
    <row r="72">
      <c r="A72" s="11">
        <v>52</v>
      </c>
      <c r="B72" s="12" t="s">
        <v>86</v>
      </c>
      <c r="C72" s="13">
        <v>271</v>
      </c>
      <c r="D72" s="12"/>
      <c r="E72" s="14"/>
      <c r="F72" s="13"/>
      <c r="G72" s="13"/>
      <c r="H72" s="13"/>
      <c r="I72" s="14"/>
      <c r="J72" s="16"/>
    </row>
    <row r="73">
      <c r="A73" s="11">
        <v>53</v>
      </c>
      <c r="B73" s="12" t="s">
        <v>87</v>
      </c>
      <c r="C73" s="13">
        <v>416</v>
      </c>
      <c r="D73" s="12"/>
      <c r="E73" s="14"/>
      <c r="F73" s="13"/>
      <c r="G73" s="13"/>
      <c r="H73" s="13"/>
      <c r="I73" s="14"/>
      <c r="J73" s="16"/>
    </row>
    <row r="74">
      <c r="A74" s="11">
        <v>54</v>
      </c>
      <c r="B74" s="12" t="s">
        <v>88</v>
      </c>
      <c r="C74" s="13">
        <v>400</v>
      </c>
      <c r="D74" s="12"/>
      <c r="E74" s="14"/>
      <c r="F74" s="13"/>
      <c r="G74" s="13"/>
      <c r="H74" s="13"/>
      <c r="I74" s="14"/>
      <c r="J74" s="16"/>
    </row>
    <row r="75">
      <c r="A75" s="11">
        <v>55</v>
      </c>
      <c r="B75" s="12" t="s">
        <v>89</v>
      </c>
      <c r="C75" s="13">
        <v>384</v>
      </c>
      <c r="D75" s="12"/>
      <c r="E75" s="14"/>
      <c r="F75" s="13"/>
      <c r="G75" s="13"/>
      <c r="H75" s="13"/>
      <c r="I75" s="14"/>
      <c r="J75" s="16"/>
    </row>
    <row r="76" ht="30">
      <c r="A76" s="17"/>
      <c r="B76" s="18" t="s">
        <v>90</v>
      </c>
      <c r="C76" s="19">
        <f>SUM(C70:C75)</f>
        <v>2318</v>
      </c>
      <c r="D76" s="20"/>
      <c r="E76" s="21"/>
      <c r="F76" s="22"/>
      <c r="G76" s="22"/>
      <c r="H76" s="22"/>
      <c r="I76" s="21"/>
      <c r="J76" s="23"/>
    </row>
    <row r="77" ht="15">
      <c r="A77" s="24"/>
      <c r="B77" s="24"/>
      <c r="C77" s="25"/>
      <c r="D77" s="24"/>
      <c r="E77" s="25"/>
      <c r="F77" s="25"/>
      <c r="G77" s="25"/>
      <c r="H77" s="25"/>
      <c r="I77" s="25"/>
      <c r="J77" s="25"/>
    </row>
    <row r="78" ht="30">
      <c r="A78" s="28">
        <v>56</v>
      </c>
      <c r="B78" s="29" t="s">
        <v>91</v>
      </c>
      <c r="C78" s="30">
        <v>663</v>
      </c>
      <c r="D78" s="29" t="s">
        <v>92</v>
      </c>
      <c r="E78" s="30">
        <v>4</v>
      </c>
      <c r="F78" s="30"/>
      <c r="G78" s="30"/>
      <c r="H78" s="30"/>
      <c r="I78" s="30">
        <v>27852</v>
      </c>
      <c r="J78" s="31">
        <f t="shared" ref="J78:J79" si="2">I78*C78/1000</f>
        <v>18465.876</v>
      </c>
    </row>
    <row r="79" ht="30">
      <c r="A79" s="28">
        <v>57</v>
      </c>
      <c r="B79" s="29" t="s">
        <v>93</v>
      </c>
      <c r="C79" s="30">
        <v>490</v>
      </c>
      <c r="D79" s="29" t="s">
        <v>94</v>
      </c>
      <c r="E79" s="30">
        <v>4</v>
      </c>
      <c r="F79" s="30"/>
      <c r="G79" s="30"/>
      <c r="H79" s="30"/>
      <c r="I79" s="30">
        <v>27852</v>
      </c>
      <c r="J79" s="31">
        <f t="shared" si="2"/>
        <v>13647.48</v>
      </c>
    </row>
    <row r="80" ht="15">
      <c r="A80" s="24"/>
      <c r="B80" s="24"/>
      <c r="C80" s="25"/>
      <c r="D80" s="24"/>
      <c r="E80" s="25"/>
      <c r="F80" s="25"/>
      <c r="G80" s="25"/>
      <c r="H80" s="25"/>
      <c r="I80" s="25"/>
      <c r="J80" s="25"/>
    </row>
    <row r="81">
      <c r="A81" s="5">
        <v>58</v>
      </c>
      <c r="B81" s="6" t="s">
        <v>95</v>
      </c>
      <c r="C81" s="7">
        <v>211</v>
      </c>
      <c r="D81" s="6" t="s">
        <v>96</v>
      </c>
      <c r="E81" s="8">
        <v>4</v>
      </c>
      <c r="F81" s="7"/>
      <c r="G81" s="7"/>
      <c r="H81" s="7"/>
      <c r="I81" s="8">
        <v>27852</v>
      </c>
      <c r="J81" s="9">
        <f>I81*C86/1000</f>
        <v>62416.332000000002</v>
      </c>
      <c r="K81" s="10"/>
    </row>
    <row r="82">
      <c r="A82" s="11">
        <v>59</v>
      </c>
      <c r="B82" s="12" t="s">
        <v>97</v>
      </c>
      <c r="C82" s="13">
        <v>207</v>
      </c>
      <c r="D82" s="12"/>
      <c r="E82" s="14"/>
      <c r="F82" s="13"/>
      <c r="G82" s="13"/>
      <c r="H82" s="13"/>
      <c r="I82" s="14"/>
      <c r="J82" s="16"/>
      <c r="K82" s="10"/>
    </row>
    <row r="83">
      <c r="A83" s="11">
        <v>60</v>
      </c>
      <c r="B83" s="12" t="s">
        <v>98</v>
      </c>
      <c r="C83" s="13">
        <v>218</v>
      </c>
      <c r="D83" s="12"/>
      <c r="E83" s="14"/>
      <c r="F83" s="13"/>
      <c r="G83" s="13"/>
      <c r="H83" s="13"/>
      <c r="I83" s="14"/>
      <c r="J83" s="16"/>
      <c r="K83" s="10"/>
    </row>
    <row r="84">
      <c r="A84" s="11">
        <v>61</v>
      </c>
      <c r="B84" s="12" t="s">
        <v>99</v>
      </c>
      <c r="C84" s="13">
        <v>961</v>
      </c>
      <c r="D84" s="12"/>
      <c r="E84" s="14"/>
      <c r="F84" s="13"/>
      <c r="G84" s="13"/>
      <c r="H84" s="13"/>
      <c r="I84" s="14"/>
      <c r="J84" s="16"/>
      <c r="K84" s="10"/>
    </row>
    <row r="85">
      <c r="A85" s="11">
        <v>62</v>
      </c>
      <c r="B85" s="12" t="s">
        <v>100</v>
      </c>
      <c r="C85" s="13">
        <v>644</v>
      </c>
      <c r="D85" s="12"/>
      <c r="E85" s="14"/>
      <c r="F85" s="13"/>
      <c r="G85" s="13"/>
      <c r="H85" s="13"/>
      <c r="I85" s="14"/>
      <c r="J85" s="16"/>
      <c r="K85" s="10"/>
    </row>
    <row r="86" ht="30">
      <c r="A86" s="17"/>
      <c r="B86" s="18" t="s">
        <v>101</v>
      </c>
      <c r="C86" s="19">
        <f>SUM(C81:C85)</f>
        <v>2241</v>
      </c>
      <c r="D86" s="20"/>
      <c r="E86" s="21"/>
      <c r="F86" s="22"/>
      <c r="G86" s="22"/>
      <c r="H86" s="22"/>
      <c r="I86" s="21"/>
      <c r="J86" s="23"/>
      <c r="K86" s="10"/>
    </row>
    <row r="87" ht="15">
      <c r="A87" s="24"/>
      <c r="B87" s="24"/>
      <c r="C87" s="25"/>
      <c r="D87" s="24"/>
      <c r="E87" s="25"/>
      <c r="F87" s="25"/>
      <c r="G87" s="25"/>
      <c r="H87" s="25"/>
      <c r="I87" s="25"/>
      <c r="J87" s="25"/>
    </row>
    <row r="88">
      <c r="A88" s="5">
        <v>63</v>
      </c>
      <c r="B88" s="6" t="s">
        <v>102</v>
      </c>
      <c r="C88" s="7">
        <v>224</v>
      </c>
      <c r="D88" s="6" t="s">
        <v>103</v>
      </c>
      <c r="E88" s="8">
        <v>5</v>
      </c>
      <c r="F88" s="7"/>
      <c r="G88" s="7"/>
      <c r="H88" s="7"/>
      <c r="I88" s="8">
        <v>21288</v>
      </c>
      <c r="J88" s="9">
        <f>I88*C91/1000</f>
        <v>20585.495999999999</v>
      </c>
    </row>
    <row r="89">
      <c r="A89" s="11">
        <v>64</v>
      </c>
      <c r="B89" s="12" t="s">
        <v>104</v>
      </c>
      <c r="C89" s="13">
        <v>530</v>
      </c>
      <c r="D89" s="12"/>
      <c r="E89" s="14"/>
      <c r="F89" s="13"/>
      <c r="G89" s="13"/>
      <c r="H89" s="13"/>
      <c r="I89" s="14"/>
      <c r="J89" s="16"/>
    </row>
    <row r="90">
      <c r="A90" s="11">
        <v>65</v>
      </c>
      <c r="B90" s="12" t="s">
        <v>105</v>
      </c>
      <c r="C90" s="13">
        <v>213</v>
      </c>
      <c r="D90" s="12"/>
      <c r="E90" s="14"/>
      <c r="F90" s="13"/>
      <c r="G90" s="13"/>
      <c r="H90" s="13"/>
      <c r="I90" s="14"/>
      <c r="J90" s="16"/>
    </row>
    <row r="91" ht="30">
      <c r="A91" s="17"/>
      <c r="B91" s="18" t="s">
        <v>106</v>
      </c>
      <c r="C91" s="19">
        <f>SUM(C88:C90)</f>
        <v>967</v>
      </c>
      <c r="D91" s="20"/>
      <c r="E91" s="21"/>
      <c r="F91" s="22"/>
      <c r="G91" s="22"/>
      <c r="H91" s="22"/>
      <c r="I91" s="21"/>
      <c r="J91" s="23"/>
    </row>
    <row r="92" ht="15">
      <c r="A92" s="24"/>
      <c r="B92" s="24"/>
      <c r="C92" s="25"/>
      <c r="D92" s="24"/>
      <c r="E92" s="25"/>
      <c r="F92" s="25"/>
      <c r="G92" s="25"/>
      <c r="H92" s="25"/>
      <c r="I92" s="25"/>
      <c r="J92" s="25"/>
    </row>
    <row r="93">
      <c r="A93" s="5">
        <v>66</v>
      </c>
      <c r="B93" s="6" t="s">
        <v>107</v>
      </c>
      <c r="C93" s="7">
        <v>457</v>
      </c>
      <c r="D93" s="6" t="s">
        <v>108</v>
      </c>
      <c r="E93" s="8">
        <v>5</v>
      </c>
      <c r="F93" s="7"/>
      <c r="G93" s="7"/>
      <c r="H93" s="7"/>
      <c r="I93" s="8">
        <v>21288</v>
      </c>
      <c r="J93" s="9">
        <f>I93*C99/1000</f>
        <v>133986.67199999999</v>
      </c>
      <c r="K93" s="10"/>
    </row>
    <row r="94">
      <c r="A94" s="11">
        <v>67</v>
      </c>
      <c r="B94" s="12" t="s">
        <v>109</v>
      </c>
      <c r="C94" s="13">
        <v>1324</v>
      </c>
      <c r="D94" s="12"/>
      <c r="E94" s="14"/>
      <c r="F94" s="13"/>
      <c r="G94" s="13"/>
      <c r="H94" s="13"/>
      <c r="I94" s="14"/>
      <c r="J94" s="16"/>
    </row>
    <row r="95">
      <c r="A95" s="11">
        <v>68</v>
      </c>
      <c r="B95" s="12" t="s">
        <v>110</v>
      </c>
      <c r="C95" s="13">
        <v>1378</v>
      </c>
      <c r="D95" s="12"/>
      <c r="E95" s="14"/>
      <c r="F95" s="13"/>
      <c r="G95" s="13"/>
      <c r="H95" s="13"/>
      <c r="I95" s="14"/>
      <c r="J95" s="16"/>
    </row>
    <row r="96">
      <c r="A96" s="11">
        <v>69</v>
      </c>
      <c r="B96" s="12" t="s">
        <v>111</v>
      </c>
      <c r="C96" s="13">
        <v>1277</v>
      </c>
      <c r="D96" s="12"/>
      <c r="E96" s="14"/>
      <c r="F96" s="13"/>
      <c r="G96" s="13"/>
      <c r="H96" s="13"/>
      <c r="I96" s="14"/>
      <c r="J96" s="16"/>
    </row>
    <row r="97">
      <c r="A97" s="11">
        <v>70</v>
      </c>
      <c r="B97" s="12" t="s">
        <v>112</v>
      </c>
      <c r="C97" s="13">
        <v>1402</v>
      </c>
      <c r="D97" s="12"/>
      <c r="E97" s="14"/>
      <c r="F97" s="13"/>
      <c r="G97" s="13"/>
      <c r="H97" s="13"/>
      <c r="I97" s="14"/>
      <c r="J97" s="16"/>
    </row>
    <row r="98">
      <c r="A98" s="11">
        <v>71</v>
      </c>
      <c r="B98" s="12" t="s">
        <v>113</v>
      </c>
      <c r="C98" s="13">
        <v>456</v>
      </c>
      <c r="D98" s="12"/>
      <c r="E98" s="14"/>
      <c r="F98" s="13"/>
      <c r="G98" s="13"/>
      <c r="H98" s="13"/>
      <c r="I98" s="14"/>
      <c r="J98" s="16"/>
    </row>
    <row r="99" ht="30">
      <c r="A99" s="17"/>
      <c r="B99" s="18" t="s">
        <v>114</v>
      </c>
      <c r="C99" s="19">
        <f>SUM(C93:C98)</f>
        <v>6294</v>
      </c>
      <c r="D99" s="20"/>
      <c r="E99" s="21"/>
      <c r="F99" s="22"/>
      <c r="G99" s="22"/>
      <c r="H99" s="22"/>
      <c r="I99" s="21"/>
      <c r="J99" s="23"/>
    </row>
    <row r="100" ht="15">
      <c r="A100" s="24"/>
      <c r="B100" s="24"/>
      <c r="C100" s="25"/>
      <c r="D100" s="24"/>
      <c r="E100" s="25"/>
      <c r="F100" s="25"/>
      <c r="G100" s="25"/>
      <c r="H100" s="25"/>
      <c r="I100" s="25"/>
      <c r="J100" s="25"/>
    </row>
    <row r="101">
      <c r="A101" s="5">
        <v>72</v>
      </c>
      <c r="B101" s="6" t="s">
        <v>115</v>
      </c>
      <c r="C101" s="7">
        <v>508</v>
      </c>
      <c r="D101" s="6" t="s">
        <v>116</v>
      </c>
      <c r="E101" s="8">
        <v>5</v>
      </c>
      <c r="F101" s="7"/>
      <c r="G101" s="7"/>
      <c r="H101" s="7"/>
      <c r="I101" s="8">
        <v>21288</v>
      </c>
      <c r="J101" s="9">
        <f>I101*C103/1000</f>
        <v>22735.583999999999</v>
      </c>
    </row>
    <row r="102">
      <c r="A102" s="11">
        <v>73</v>
      </c>
      <c r="B102" s="12" t="s">
        <v>117</v>
      </c>
      <c r="C102" s="13">
        <v>560</v>
      </c>
      <c r="D102" s="12"/>
      <c r="E102" s="14"/>
      <c r="F102" s="13"/>
      <c r="G102" s="13"/>
      <c r="H102" s="13"/>
      <c r="I102" s="14"/>
      <c r="J102" s="16"/>
    </row>
    <row r="103" ht="30">
      <c r="A103" s="17"/>
      <c r="B103" s="18" t="s">
        <v>118</v>
      </c>
      <c r="C103" s="19">
        <f>SUM(C101:C102)</f>
        <v>1068</v>
      </c>
      <c r="D103" s="20"/>
      <c r="E103" s="21"/>
      <c r="F103" s="22"/>
      <c r="G103" s="22"/>
      <c r="H103" s="22"/>
      <c r="I103" s="21"/>
      <c r="J103" s="23"/>
    </row>
    <row r="104" ht="15">
      <c r="A104" s="24"/>
      <c r="B104" s="24"/>
      <c r="C104" s="25"/>
      <c r="D104" s="24"/>
      <c r="E104" s="25"/>
      <c r="F104" s="25"/>
      <c r="G104" s="25"/>
      <c r="H104" s="25"/>
      <c r="I104" s="25"/>
      <c r="J104" s="25"/>
    </row>
    <row r="105">
      <c r="A105" s="28">
        <v>74</v>
      </c>
      <c r="B105" s="29" t="s">
        <v>119</v>
      </c>
      <c r="C105" s="30">
        <v>1472</v>
      </c>
      <c r="D105" s="29" t="s">
        <v>120</v>
      </c>
      <c r="E105" s="30">
        <v>4</v>
      </c>
      <c r="F105" s="30"/>
      <c r="G105" s="30"/>
      <c r="H105" s="30"/>
      <c r="I105" s="30">
        <v>27852</v>
      </c>
      <c r="J105" s="31">
        <f t="shared" ref="J105:J106" si="3">I105*C105/1000</f>
        <v>40998.144</v>
      </c>
      <c r="K105" s="10"/>
    </row>
    <row r="106" ht="30">
      <c r="A106" s="28">
        <v>75</v>
      </c>
      <c r="B106" s="29" t="s">
        <v>121</v>
      </c>
      <c r="C106" s="30">
        <v>374</v>
      </c>
      <c r="D106" s="29" t="s">
        <v>122</v>
      </c>
      <c r="E106" s="30">
        <v>4</v>
      </c>
      <c r="F106" s="30"/>
      <c r="G106" s="30"/>
      <c r="H106" s="30"/>
      <c r="I106" s="30">
        <v>27852</v>
      </c>
      <c r="J106" s="31">
        <f t="shared" si="3"/>
        <v>10416.647999999999</v>
      </c>
      <c r="K106" s="10"/>
    </row>
    <row r="107" ht="15">
      <c r="A107" s="24"/>
      <c r="B107" s="24"/>
      <c r="C107" s="25"/>
      <c r="D107" s="24"/>
      <c r="E107" s="25"/>
      <c r="F107" s="25"/>
      <c r="G107" s="25"/>
      <c r="H107" s="25"/>
      <c r="I107" s="25"/>
      <c r="J107" s="25"/>
    </row>
    <row r="108">
      <c r="A108" s="5">
        <v>76</v>
      </c>
      <c r="B108" s="6" t="s">
        <v>123</v>
      </c>
      <c r="C108" s="7">
        <v>290</v>
      </c>
      <c r="D108" s="6" t="s">
        <v>124</v>
      </c>
      <c r="E108" s="8"/>
      <c r="F108" s="7"/>
      <c r="G108" s="7"/>
      <c r="H108" s="7"/>
      <c r="I108" s="8">
        <v>21288</v>
      </c>
      <c r="J108" s="9">
        <f>I108*C116/1000</f>
        <v>59180.639999999999</v>
      </c>
    </row>
    <row r="109">
      <c r="A109" s="11">
        <v>77</v>
      </c>
      <c r="B109" s="12" t="s">
        <v>125</v>
      </c>
      <c r="C109" s="13">
        <v>1224</v>
      </c>
      <c r="D109" s="12"/>
      <c r="E109" s="14"/>
      <c r="F109" s="13"/>
      <c r="G109" s="13"/>
      <c r="H109" s="13"/>
      <c r="I109" s="14"/>
      <c r="J109" s="16"/>
    </row>
    <row r="110">
      <c r="A110" s="11">
        <v>78</v>
      </c>
      <c r="B110" s="12" t="s">
        <v>126</v>
      </c>
      <c r="C110" s="13">
        <v>95</v>
      </c>
      <c r="D110" s="12"/>
      <c r="E110" s="14"/>
      <c r="F110" s="13"/>
      <c r="G110" s="13"/>
      <c r="H110" s="13"/>
      <c r="I110" s="14"/>
      <c r="J110" s="16"/>
    </row>
    <row r="111">
      <c r="A111" s="11">
        <v>79</v>
      </c>
      <c r="B111" s="12" t="s">
        <v>127</v>
      </c>
      <c r="C111" s="13">
        <v>190</v>
      </c>
      <c r="D111" s="12"/>
      <c r="E111" s="14"/>
      <c r="F111" s="13"/>
      <c r="G111" s="13"/>
      <c r="H111" s="13"/>
      <c r="I111" s="14"/>
      <c r="J111" s="16"/>
    </row>
    <row r="112">
      <c r="A112" s="11">
        <v>80</v>
      </c>
      <c r="B112" s="12" t="s">
        <v>128</v>
      </c>
      <c r="C112" s="13">
        <v>190</v>
      </c>
      <c r="D112" s="12"/>
      <c r="E112" s="14"/>
      <c r="F112" s="13"/>
      <c r="G112" s="13"/>
      <c r="H112" s="13"/>
      <c r="I112" s="14"/>
      <c r="J112" s="16"/>
    </row>
    <row r="113">
      <c r="A113" s="11">
        <v>81</v>
      </c>
      <c r="B113" s="12" t="s">
        <v>129</v>
      </c>
      <c r="C113" s="13">
        <v>214</v>
      </c>
      <c r="D113" s="12"/>
      <c r="E113" s="14"/>
      <c r="F113" s="13"/>
      <c r="G113" s="13"/>
      <c r="H113" s="13"/>
      <c r="I113" s="14"/>
      <c r="J113" s="16"/>
    </row>
    <row r="114">
      <c r="A114" s="11">
        <v>82</v>
      </c>
      <c r="B114" s="12" t="s">
        <v>130</v>
      </c>
      <c r="C114" s="13">
        <v>95</v>
      </c>
      <c r="D114" s="12"/>
      <c r="E114" s="14"/>
      <c r="F114" s="13"/>
      <c r="G114" s="13"/>
      <c r="H114" s="13"/>
      <c r="I114" s="14"/>
      <c r="J114" s="16"/>
    </row>
    <row r="115">
      <c r="A115" s="11">
        <v>83</v>
      </c>
      <c r="B115" s="12" t="s">
        <v>131</v>
      </c>
      <c r="C115" s="13">
        <v>482</v>
      </c>
      <c r="D115" s="12"/>
      <c r="E115" s="14"/>
      <c r="F115" s="13"/>
      <c r="G115" s="13"/>
      <c r="H115" s="13"/>
      <c r="I115" s="14"/>
      <c r="J115" s="16"/>
    </row>
    <row r="116" ht="30">
      <c r="A116" s="17"/>
      <c r="B116" s="18" t="s">
        <v>132</v>
      </c>
      <c r="C116" s="19">
        <f>SUM(C108:C115)</f>
        <v>2780</v>
      </c>
      <c r="D116" s="20"/>
      <c r="E116" s="21"/>
      <c r="F116" s="22"/>
      <c r="G116" s="22"/>
      <c r="H116" s="22"/>
      <c r="I116" s="21"/>
      <c r="J116" s="23"/>
    </row>
    <row r="117" ht="15">
      <c r="A117" s="24"/>
      <c r="B117" s="24"/>
      <c r="C117" s="25"/>
      <c r="D117" s="24"/>
      <c r="E117" s="25"/>
      <c r="F117" s="25"/>
      <c r="G117" s="25"/>
      <c r="H117" s="25"/>
      <c r="I117" s="25"/>
      <c r="J117" s="25"/>
    </row>
    <row r="118">
      <c r="A118" s="28">
        <v>84</v>
      </c>
      <c r="B118" s="29" t="s">
        <v>133</v>
      </c>
      <c r="C118" s="30">
        <v>192</v>
      </c>
      <c r="D118" s="29" t="s">
        <v>134</v>
      </c>
      <c r="E118" s="30">
        <v>5</v>
      </c>
      <c r="F118" s="30"/>
      <c r="G118" s="30"/>
      <c r="H118" s="30"/>
      <c r="I118" s="30">
        <v>21288</v>
      </c>
      <c r="J118" s="31">
        <f>I118*C118/1000</f>
        <v>4087.2959999999998</v>
      </c>
    </row>
    <row r="119" ht="15">
      <c r="A119" s="24"/>
      <c r="B119" s="24"/>
      <c r="C119" s="25"/>
      <c r="D119" s="24"/>
      <c r="E119" s="25"/>
      <c r="F119" s="25"/>
      <c r="G119" s="25"/>
      <c r="H119" s="25"/>
      <c r="I119" s="25"/>
      <c r="J119" s="25"/>
    </row>
    <row r="120">
      <c r="A120" s="5">
        <v>85</v>
      </c>
      <c r="B120" s="6" t="s">
        <v>135</v>
      </c>
      <c r="C120" s="7">
        <v>190</v>
      </c>
      <c r="D120" s="6" t="s">
        <v>136</v>
      </c>
      <c r="E120" s="8">
        <v>5</v>
      </c>
      <c r="F120" s="7"/>
      <c r="G120" s="7"/>
      <c r="H120" s="7"/>
      <c r="I120" s="8">
        <v>21288</v>
      </c>
      <c r="J120" s="9">
        <f>I120*C122/1000</f>
        <v>9537.0239999999994</v>
      </c>
    </row>
    <row r="121">
      <c r="A121" s="11">
        <v>86</v>
      </c>
      <c r="B121" s="12" t="s">
        <v>137</v>
      </c>
      <c r="C121" s="13">
        <v>258</v>
      </c>
      <c r="D121" s="12"/>
      <c r="E121" s="14"/>
      <c r="F121" s="13"/>
      <c r="G121" s="13"/>
      <c r="H121" s="13"/>
      <c r="I121" s="14"/>
      <c r="J121" s="16"/>
    </row>
    <row r="122" ht="30">
      <c r="A122" s="17">
        <v>87</v>
      </c>
      <c r="B122" s="18" t="s">
        <v>138</v>
      </c>
      <c r="C122" s="19">
        <f>SUM(C120:C121)</f>
        <v>448</v>
      </c>
      <c r="D122" s="20"/>
      <c r="E122" s="21"/>
      <c r="F122" s="22"/>
      <c r="G122" s="22"/>
      <c r="H122" s="22"/>
      <c r="I122" s="21"/>
      <c r="J122" s="23"/>
    </row>
    <row r="123" ht="15">
      <c r="A123" s="24"/>
      <c r="B123" s="24"/>
      <c r="C123" s="25"/>
      <c r="D123" s="24"/>
      <c r="E123" s="25"/>
      <c r="F123" s="25"/>
      <c r="G123" s="25"/>
      <c r="H123" s="25"/>
      <c r="I123" s="25"/>
      <c r="J123" s="25"/>
    </row>
    <row r="124">
      <c r="A124" s="5">
        <v>88</v>
      </c>
      <c r="B124" s="6" t="s">
        <v>139</v>
      </c>
      <c r="C124" s="7">
        <v>425</v>
      </c>
      <c r="D124" s="6" t="s">
        <v>140</v>
      </c>
      <c r="E124" s="8">
        <v>5</v>
      </c>
      <c r="F124" s="7"/>
      <c r="G124" s="7"/>
      <c r="H124" s="7"/>
      <c r="I124" s="8">
        <v>21288</v>
      </c>
      <c r="J124" s="9">
        <f>I124*C126/1000</f>
        <v>11069.76</v>
      </c>
    </row>
    <row r="125">
      <c r="A125" s="11">
        <v>89</v>
      </c>
      <c r="B125" s="12" t="s">
        <v>141</v>
      </c>
      <c r="C125" s="13">
        <v>95</v>
      </c>
      <c r="D125" s="12"/>
      <c r="E125" s="14"/>
      <c r="F125" s="13"/>
      <c r="G125" s="13"/>
      <c r="H125" s="13"/>
      <c r="I125" s="14"/>
      <c r="J125" s="16"/>
    </row>
    <row r="126" ht="30">
      <c r="A126" s="17"/>
      <c r="B126" s="18" t="s">
        <v>138</v>
      </c>
      <c r="C126" s="19">
        <f>SUM(C124:C125)</f>
        <v>520</v>
      </c>
      <c r="D126" s="20"/>
      <c r="E126" s="21"/>
      <c r="F126" s="22"/>
      <c r="G126" s="22"/>
      <c r="H126" s="22"/>
      <c r="I126" s="21"/>
      <c r="J126" s="23"/>
    </row>
    <row r="127" ht="15">
      <c r="A127" s="24"/>
      <c r="B127" s="24"/>
      <c r="C127" s="25"/>
      <c r="D127" s="24"/>
      <c r="E127" s="25"/>
      <c r="F127" s="25"/>
      <c r="G127" s="25"/>
      <c r="H127" s="25"/>
      <c r="I127" s="25"/>
      <c r="J127" s="25"/>
    </row>
    <row r="128">
      <c r="A128" s="5">
        <v>90</v>
      </c>
      <c r="B128" s="6" t="s">
        <v>142</v>
      </c>
      <c r="C128" s="7">
        <v>109</v>
      </c>
      <c r="D128" s="6" t="s">
        <v>143</v>
      </c>
      <c r="E128" s="8">
        <v>5</v>
      </c>
      <c r="F128" s="7"/>
      <c r="G128" s="7"/>
      <c r="H128" s="7"/>
      <c r="I128" s="8">
        <v>21288</v>
      </c>
      <c r="J128" s="9">
        <f>I128*C131/1000</f>
        <v>16540.776000000002</v>
      </c>
    </row>
    <row r="129">
      <c r="A129" s="11">
        <v>91</v>
      </c>
      <c r="B129" s="12" t="s">
        <v>144</v>
      </c>
      <c r="C129" s="13">
        <v>181</v>
      </c>
      <c r="D129" s="12"/>
      <c r="E129" s="14"/>
      <c r="F129" s="13"/>
      <c r="G129" s="13"/>
      <c r="H129" s="13"/>
      <c r="I129" s="14"/>
      <c r="J129" s="16"/>
    </row>
    <row r="130">
      <c r="A130" s="11">
        <v>92</v>
      </c>
      <c r="B130" s="12" t="s">
        <v>145</v>
      </c>
      <c r="C130" s="13">
        <v>487</v>
      </c>
      <c r="D130" s="12"/>
      <c r="E130" s="14"/>
      <c r="F130" s="13"/>
      <c r="G130" s="13"/>
      <c r="H130" s="13"/>
      <c r="I130" s="14"/>
      <c r="J130" s="16"/>
    </row>
    <row r="131">
      <c r="A131" s="17"/>
      <c r="B131" s="18" t="s">
        <v>146</v>
      </c>
      <c r="C131" s="19">
        <f>SUM(C128:C130)</f>
        <v>777</v>
      </c>
      <c r="D131" s="20"/>
      <c r="E131" s="21"/>
      <c r="F131" s="22"/>
      <c r="G131" s="22"/>
      <c r="H131" s="22"/>
      <c r="I131" s="21"/>
      <c r="J131" s="23"/>
    </row>
    <row r="132" ht="15">
      <c r="A132" s="24"/>
      <c r="B132" s="24"/>
      <c r="C132" s="25"/>
      <c r="D132" s="24"/>
      <c r="E132" s="25"/>
      <c r="F132" s="25"/>
      <c r="G132" s="25"/>
      <c r="H132" s="25"/>
      <c r="I132" s="25"/>
      <c r="J132" s="25"/>
    </row>
    <row r="133">
      <c r="A133" s="5">
        <v>93</v>
      </c>
      <c r="B133" s="6" t="s">
        <v>147</v>
      </c>
      <c r="C133" s="7">
        <v>170</v>
      </c>
      <c r="D133" s="6" t="s">
        <v>140</v>
      </c>
      <c r="E133" s="8">
        <v>5</v>
      </c>
      <c r="F133" s="7"/>
      <c r="G133" s="7"/>
      <c r="H133" s="7"/>
      <c r="I133" s="8">
        <v>21288</v>
      </c>
      <c r="J133" s="9">
        <f>I133*C135/1000</f>
        <v>6045.7920000000004</v>
      </c>
    </row>
    <row r="134">
      <c r="A134" s="11">
        <v>94</v>
      </c>
      <c r="B134" s="12" t="s">
        <v>148</v>
      </c>
      <c r="C134" s="13">
        <v>114</v>
      </c>
      <c r="D134" s="12"/>
      <c r="E134" s="14"/>
      <c r="F134" s="13"/>
      <c r="G134" s="13"/>
      <c r="H134" s="13"/>
      <c r="I134" s="14"/>
      <c r="J134" s="16"/>
    </row>
    <row r="135">
      <c r="A135" s="17"/>
      <c r="B135" s="18" t="s">
        <v>149</v>
      </c>
      <c r="C135" s="19">
        <f>SUM(C133:C134)</f>
        <v>284</v>
      </c>
      <c r="D135" s="20"/>
      <c r="E135" s="21"/>
      <c r="F135" s="22"/>
      <c r="G135" s="22"/>
      <c r="H135" s="22"/>
      <c r="I135" s="21"/>
      <c r="J135" s="23"/>
    </row>
    <row r="136" ht="15">
      <c r="A136" s="24"/>
      <c r="B136" s="24"/>
      <c r="C136" s="25"/>
      <c r="D136" s="24"/>
      <c r="E136" s="25"/>
      <c r="F136" s="25"/>
      <c r="G136" s="25"/>
      <c r="H136" s="25"/>
      <c r="I136" s="25"/>
      <c r="J136" s="25"/>
    </row>
    <row r="137">
      <c r="A137" s="5">
        <v>95</v>
      </c>
      <c r="B137" s="6" t="s">
        <v>150</v>
      </c>
      <c r="C137" s="7">
        <v>370</v>
      </c>
      <c r="D137" s="6" t="s">
        <v>151</v>
      </c>
      <c r="E137" s="8">
        <v>5</v>
      </c>
      <c r="F137" s="7"/>
      <c r="G137" s="7"/>
      <c r="H137" s="7"/>
      <c r="I137" s="8">
        <v>21288</v>
      </c>
      <c r="J137" s="9">
        <f>I137*C139/1000</f>
        <v>12772.799999999999</v>
      </c>
    </row>
    <row r="138">
      <c r="A138" s="11">
        <v>96</v>
      </c>
      <c r="B138" s="12" t="s">
        <v>152</v>
      </c>
      <c r="C138" s="13">
        <v>230</v>
      </c>
      <c r="D138" s="12"/>
      <c r="E138" s="14"/>
      <c r="F138" s="13"/>
      <c r="G138" s="13"/>
      <c r="H138" s="13"/>
      <c r="I138" s="14"/>
      <c r="J138" s="16"/>
    </row>
    <row r="139">
      <c r="A139" s="17"/>
      <c r="B139" s="18" t="s">
        <v>149</v>
      </c>
      <c r="C139" s="19">
        <f>SUM(C137:C138)</f>
        <v>600</v>
      </c>
      <c r="D139" s="20"/>
      <c r="E139" s="21"/>
      <c r="F139" s="22"/>
      <c r="G139" s="22"/>
      <c r="H139" s="22"/>
      <c r="I139" s="21"/>
      <c r="J139" s="23"/>
    </row>
    <row r="140" ht="15">
      <c r="A140" s="24"/>
      <c r="B140" s="24"/>
      <c r="C140" s="25"/>
      <c r="D140" s="24"/>
      <c r="E140" s="25"/>
      <c r="F140" s="25"/>
      <c r="G140" s="25"/>
      <c r="H140" s="25"/>
      <c r="I140" s="25"/>
      <c r="J140" s="25"/>
    </row>
    <row r="141" s="33" customFormat="1">
      <c r="A141" s="34" t="s">
        <v>153</v>
      </c>
      <c r="B141" s="35"/>
      <c r="C141" s="35">
        <f>C139+C135+C131+C126+C122+C118+C116+C106+C105+C103+C99+C91+C86+C79+C78+C76+C68+C66+C64+C60+C54+C53+C51+C39+C38+C37+C36+C34+C33+C31+C26+C21+C13+C6</f>
        <v>54822</v>
      </c>
      <c r="D141" s="36"/>
      <c r="E141" s="37"/>
      <c r="F141" s="37"/>
      <c r="G141" s="37"/>
      <c r="H141" s="37"/>
      <c r="I141" s="37"/>
      <c r="J141" s="38">
        <f>SUM(J2:J140)</f>
        <v>1995707.5650000002</v>
      </c>
      <c r="K141" s="33"/>
    </row>
  </sheetData>
  <mergeCells count="77">
    <mergeCell ref="D2:D6"/>
    <mergeCell ref="E2:E6"/>
    <mergeCell ref="I2:I6"/>
    <mergeCell ref="J2:J6"/>
    <mergeCell ref="D8:D13"/>
    <mergeCell ref="E8:E13"/>
    <mergeCell ref="I8:I13"/>
    <mergeCell ref="J8:J13"/>
    <mergeCell ref="D15:D21"/>
    <mergeCell ref="E15:E21"/>
    <mergeCell ref="I15:I21"/>
    <mergeCell ref="J15:J21"/>
    <mergeCell ref="D23:D26"/>
    <mergeCell ref="E23:E26"/>
    <mergeCell ref="I23:I26"/>
    <mergeCell ref="J23:J26"/>
    <mergeCell ref="D28:D31"/>
    <mergeCell ref="E28:E31"/>
    <mergeCell ref="I28:I31"/>
    <mergeCell ref="J28:J31"/>
    <mergeCell ref="D41:D51"/>
    <mergeCell ref="E41:E51"/>
    <mergeCell ref="I41:I51"/>
    <mergeCell ref="J41:J51"/>
    <mergeCell ref="D56:D60"/>
    <mergeCell ref="E56:E60"/>
    <mergeCell ref="I56:I60"/>
    <mergeCell ref="J56:J60"/>
    <mergeCell ref="D62:D64"/>
    <mergeCell ref="E62:E64"/>
    <mergeCell ref="I62:I64"/>
    <mergeCell ref="J62:J64"/>
    <mergeCell ref="D70:D76"/>
    <mergeCell ref="E70:E76"/>
    <mergeCell ref="I70:I76"/>
    <mergeCell ref="J70:J76"/>
    <mergeCell ref="D81:D86"/>
    <mergeCell ref="E81:E86"/>
    <mergeCell ref="I81:I86"/>
    <mergeCell ref="J81:J86"/>
    <mergeCell ref="D88:D91"/>
    <mergeCell ref="E88:E91"/>
    <mergeCell ref="I88:I91"/>
    <mergeCell ref="J88:J91"/>
    <mergeCell ref="D93:D99"/>
    <mergeCell ref="E93:E99"/>
    <mergeCell ref="I93:I99"/>
    <mergeCell ref="J93:J99"/>
    <mergeCell ref="D101:D103"/>
    <mergeCell ref="E101:E103"/>
    <mergeCell ref="I101:I103"/>
    <mergeCell ref="J101:J103"/>
    <mergeCell ref="D108:D116"/>
    <mergeCell ref="E108:E116"/>
    <mergeCell ref="I108:I116"/>
    <mergeCell ref="J108:J116"/>
    <mergeCell ref="D120:D122"/>
    <mergeCell ref="E120:E122"/>
    <mergeCell ref="I120:I122"/>
    <mergeCell ref="J120:J122"/>
    <mergeCell ref="D124:D126"/>
    <mergeCell ref="E124:E126"/>
    <mergeCell ref="I124:I126"/>
    <mergeCell ref="J124:J126"/>
    <mergeCell ref="D128:D131"/>
    <mergeCell ref="E128:E131"/>
    <mergeCell ref="I128:I131"/>
    <mergeCell ref="J128:J131"/>
    <mergeCell ref="D133:D135"/>
    <mergeCell ref="E133:E135"/>
    <mergeCell ref="I133:I135"/>
    <mergeCell ref="J133:J135"/>
    <mergeCell ref="D137:D139"/>
    <mergeCell ref="E137:E139"/>
    <mergeCell ref="I137:I139"/>
    <mergeCell ref="J137:J139"/>
    <mergeCell ref="A141:B141"/>
  </mergeCells>
  <printOptions headings="0" gridLines="0"/>
  <pageMargins left="0.79000002145767201" right="0.79000002145767201" top="0.79000002145767201" bottom="0.79000002145767201" header="0.19680555164814001" footer="0.196805551648140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R7-Office/7.3.3.59</Application>
  <DocSecurity>0</DocSecurity>
  <ScaleCrop>false</ScaleCrop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Кунгурцев</cp:lastModifiedBy>
  <cp:revision>3</cp:revision>
  <dcterms:modified xsi:type="dcterms:W3CDTF">2023-08-11T20:57:00Z</dcterms:modified>
</cp:coreProperties>
</file>