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Робоград_спутники\Градостроительное обоснование\"/>
    </mc:Choice>
  </mc:AlternateContent>
  <xr:revisionPtr revIDLastSave="0" documentId="13_ncr:1_{F47D9C91-6A4D-4F4E-AEF0-3F7FD34AD7CA}" xr6:coauthVersionLast="47" xr6:coauthVersionMax="47" xr10:uidLastSave="{00000000-0000-0000-0000-000000000000}"/>
  <bookViews>
    <workbookView xWindow="-120" yWindow="-120" windowWidth="29040" windowHeight="15840" xr2:uid="{BC62158A-FC74-478F-8847-EC7737DF7460}"/>
  </bookViews>
  <sheets>
    <sheet name="Малоэтажка_колич_блоков" sheetId="1" r:id="rId1"/>
    <sheet name="Малоэтажка_площади" sheetId="7" r:id="rId2"/>
    <sheet name="Осн._характ_ки_малоэт_кварт" sheetId="2" r:id="rId3"/>
    <sheet name="1тип(3кв)" sheetId="3" r:id="rId4"/>
    <sheet name="2тип(4кв)" sheetId="4" r:id="rId5"/>
    <sheet name="У_1тип(3кв)" sheetId="5" r:id="rId6"/>
    <sheet name="У_2тип(4кв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3" i="7"/>
  <c r="C13" i="7"/>
  <c r="C14" i="7" s="1"/>
  <c r="D13" i="7"/>
  <c r="E13" i="7"/>
  <c r="B13" i="7"/>
  <c r="C12" i="7"/>
  <c r="D12" i="7"/>
  <c r="E12" i="7"/>
  <c r="B12" i="7"/>
  <c r="C11" i="7"/>
  <c r="D11" i="7"/>
  <c r="E11" i="7"/>
  <c r="B11" i="7"/>
  <c r="C10" i="7"/>
  <c r="D10" i="7"/>
  <c r="E10" i="7"/>
  <c r="B10" i="7"/>
  <c r="C9" i="7"/>
  <c r="D9" i="7"/>
  <c r="E9" i="7"/>
  <c r="B9" i="7"/>
  <c r="C8" i="7"/>
  <c r="D8" i="7"/>
  <c r="E8" i="7"/>
  <c r="B8" i="7"/>
  <c r="C7" i="7"/>
  <c r="D7" i="7"/>
  <c r="E7" i="7"/>
  <c r="B7" i="7"/>
  <c r="C6" i="7"/>
  <c r="D6" i="7"/>
  <c r="E6" i="7"/>
  <c r="B6" i="7"/>
  <c r="C5" i="7"/>
  <c r="D5" i="7"/>
  <c r="E5" i="7"/>
  <c r="B5" i="7"/>
  <c r="C4" i="7"/>
  <c r="D4" i="7"/>
  <c r="E4" i="7"/>
  <c r="B4" i="7"/>
  <c r="C3" i="7"/>
  <c r="D3" i="7"/>
  <c r="E3" i="7"/>
  <c r="B3" i="7"/>
  <c r="D10" i="2"/>
  <c r="E10" i="2"/>
  <c r="F10" i="2"/>
  <c r="C10" i="2"/>
  <c r="F9" i="2"/>
  <c r="E9" i="2"/>
  <c r="D9" i="2"/>
  <c r="C9" i="2"/>
  <c r="C6" i="6"/>
  <c r="C5" i="5"/>
  <c r="C6" i="4"/>
  <c r="C5" i="3"/>
  <c r="D7" i="2"/>
  <c r="D8" i="2" s="1"/>
  <c r="E7" i="2"/>
  <c r="E8" i="2" s="1"/>
  <c r="F7" i="2"/>
  <c r="F8" i="2" s="1"/>
  <c r="C7" i="2"/>
  <c r="C8" i="2" s="1"/>
  <c r="F14" i="1"/>
  <c r="F4" i="1"/>
  <c r="F5" i="1"/>
  <c r="F6" i="1"/>
  <c r="F7" i="1"/>
  <c r="F8" i="1"/>
  <c r="F9" i="1"/>
  <c r="F10" i="1"/>
  <c r="F11" i="1"/>
  <c r="F12" i="1"/>
  <c r="F13" i="1"/>
  <c r="F3" i="1"/>
  <c r="C14" i="1"/>
  <c r="D14" i="1"/>
  <c r="E14" i="1"/>
  <c r="B14" i="1"/>
  <c r="F14" i="7" l="1"/>
  <c r="E14" i="7"/>
  <c r="D14" i="7"/>
  <c r="B14" i="7"/>
</calcChain>
</file>

<file path=xl/sharedStrings.xml><?xml version="1.0" encoding="utf-8"?>
<sst xmlns="http://schemas.openxmlformats.org/spreadsheetml/2006/main" count="85" uniqueCount="27">
  <si>
    <t>Количество блок_секций</t>
  </si>
  <si>
    <t>Номер_микрорайона</t>
  </si>
  <si>
    <t>Тип_1 (3кв)</t>
  </si>
  <si>
    <t>Тип_2(4кв)</t>
  </si>
  <si>
    <t>У_Тип_1(3кв)</t>
  </si>
  <si>
    <t>У_Тип2(4кв)</t>
  </si>
  <si>
    <t>Основные характеристики</t>
  </si>
  <si>
    <t>Типы</t>
  </si>
  <si>
    <t>Количество этажей</t>
  </si>
  <si>
    <t>Количество 1к_квартир_этаж</t>
  </si>
  <si>
    <t>Количество 2к_квартир_этаж</t>
  </si>
  <si>
    <t>Количество 3к_квартир_этаж</t>
  </si>
  <si>
    <t>Всего_квартир_этаж</t>
  </si>
  <si>
    <t>Всего_квартир_секция</t>
  </si>
  <si>
    <t>Площадь_квартир_этаж</t>
  </si>
  <si>
    <t>Единица
измерения</t>
  </si>
  <si>
    <t>шт.</t>
  </si>
  <si>
    <t>кв. м.</t>
  </si>
  <si>
    <t>Тип квартиры</t>
  </si>
  <si>
    <t>ед. изм</t>
  </si>
  <si>
    <t>Площадь</t>
  </si>
  <si>
    <t>1 комнатная</t>
  </si>
  <si>
    <t>2 комнатная</t>
  </si>
  <si>
    <t>3 комнатная</t>
  </si>
  <si>
    <t>ИТОГО</t>
  </si>
  <si>
    <t>Площадь_квартир_секция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</si>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</sst>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02-E4FD-40A3-8DF5-0897FAC333D1}">
  <dimension ref="A1:F14"/>
  <sheetViews>
    <sheetView tabSelected="1" workbookViewId="0">
      <selection activeCell="A15" sqref="A15"/>
    </sheetView>
  </sheetViews>
  <sheetFormatPr defaultRowHeight="15" x14ac:dyDescent="0.25"/>
  <cols>
    <col min="1" max="1" width="20.85546875" bestFit="1" customWidth="1"/>
    <col min="2" max="2" width="12.85546875" customWidth="1"/>
    <col min="3" max="3" width="12.28515625" customWidth="1"/>
    <col min="4" max="4" width="12.85546875" bestFit="1" customWidth="1"/>
    <col min="5" max="5" width="11.85546875" bestFit="1" customWidth="1"/>
  </cols>
  <sheetData>
    <row r="1" spans="1:6" x14ac:dyDescent="0.25">
      <c r="A1" s="3" t="s">
        <v>1</v>
      </c>
      <c r="B1" s="4" t="s">
        <v>0</v>
      </c>
      <c r="C1" s="4"/>
      <c r="D1" s="4"/>
      <c r="E1" s="4"/>
      <c r="F1" s="10" t="s">
        <v>26</v>
      </c>
    </row>
    <row r="2" spans="1:6" x14ac:dyDescent="0.25">
      <c r="A2" s="3"/>
      <c r="B2" s="1" t="s">
        <v>2</v>
      </c>
      <c r="C2" s="1" t="s">
        <v>3</v>
      </c>
      <c r="D2" s="1" t="s">
        <v>4</v>
      </c>
      <c r="E2" s="1" t="s">
        <v>5</v>
      </c>
      <c r="F2" s="11"/>
    </row>
    <row r="3" spans="1:6" x14ac:dyDescent="0.25">
      <c r="A3" s="1">
        <v>1</v>
      </c>
      <c r="B3" s="1">
        <v>0</v>
      </c>
      <c r="C3" s="1">
        <v>6</v>
      </c>
      <c r="D3" s="1">
        <v>0</v>
      </c>
      <c r="E3" s="1">
        <v>1</v>
      </c>
      <c r="F3" s="1">
        <f>SUM(B3:E3)</f>
        <v>7</v>
      </c>
    </row>
    <row r="4" spans="1:6" x14ac:dyDescent="0.25">
      <c r="A4" s="1">
        <v>2</v>
      </c>
      <c r="B4" s="1">
        <v>1</v>
      </c>
      <c r="C4" s="1">
        <v>7</v>
      </c>
      <c r="D4" s="1">
        <v>1</v>
      </c>
      <c r="E4" s="1">
        <v>0</v>
      </c>
      <c r="F4" s="1">
        <f t="shared" ref="F4:F13" si="0">SUM(B4:E4)</f>
        <v>9</v>
      </c>
    </row>
    <row r="5" spans="1:6" x14ac:dyDescent="0.25">
      <c r="A5" s="1">
        <v>3</v>
      </c>
      <c r="B5" s="1">
        <v>1</v>
      </c>
      <c r="C5" s="1">
        <v>6</v>
      </c>
      <c r="D5" s="1">
        <v>1</v>
      </c>
      <c r="E5" s="1">
        <v>0</v>
      </c>
      <c r="F5" s="1">
        <f t="shared" si="0"/>
        <v>8</v>
      </c>
    </row>
    <row r="6" spans="1:6" x14ac:dyDescent="0.25">
      <c r="A6" s="1">
        <v>4</v>
      </c>
      <c r="B6" s="1">
        <v>1</v>
      </c>
      <c r="C6" s="1">
        <v>6</v>
      </c>
      <c r="D6" s="1">
        <v>1</v>
      </c>
      <c r="E6" s="1">
        <v>0</v>
      </c>
      <c r="F6" s="1">
        <f t="shared" si="0"/>
        <v>8</v>
      </c>
    </row>
    <row r="7" spans="1:6" x14ac:dyDescent="0.25">
      <c r="A7" s="1">
        <v>5</v>
      </c>
      <c r="B7" s="1">
        <v>2</v>
      </c>
      <c r="C7" s="1">
        <v>6</v>
      </c>
      <c r="D7" s="1">
        <v>1</v>
      </c>
      <c r="E7" s="1">
        <v>0</v>
      </c>
      <c r="F7" s="1">
        <f t="shared" si="0"/>
        <v>9</v>
      </c>
    </row>
    <row r="8" spans="1:6" x14ac:dyDescent="0.25">
      <c r="A8" s="1">
        <v>6</v>
      </c>
      <c r="B8" s="1">
        <v>4</v>
      </c>
      <c r="C8" s="1">
        <v>4</v>
      </c>
      <c r="D8" s="1">
        <v>1</v>
      </c>
      <c r="E8" s="1">
        <v>0</v>
      </c>
      <c r="F8" s="1">
        <f t="shared" si="0"/>
        <v>9</v>
      </c>
    </row>
    <row r="9" spans="1:6" x14ac:dyDescent="0.25">
      <c r="A9" s="1">
        <v>7</v>
      </c>
      <c r="B9" s="1">
        <v>2</v>
      </c>
      <c r="C9" s="1">
        <v>6</v>
      </c>
      <c r="D9" s="1">
        <v>1</v>
      </c>
      <c r="E9" s="1">
        <v>0</v>
      </c>
      <c r="F9" s="1">
        <f t="shared" si="0"/>
        <v>9</v>
      </c>
    </row>
    <row r="10" spans="1:6" x14ac:dyDescent="0.25">
      <c r="A10" s="1">
        <v>8</v>
      </c>
      <c r="B10" s="1">
        <v>4</v>
      </c>
      <c r="C10" s="1">
        <v>4</v>
      </c>
      <c r="D10" s="1">
        <v>1</v>
      </c>
      <c r="E10" s="1">
        <v>0</v>
      </c>
      <c r="F10" s="1">
        <f t="shared" si="0"/>
        <v>9</v>
      </c>
    </row>
    <row r="11" spans="1:6" x14ac:dyDescent="0.25">
      <c r="A11" s="1">
        <v>9</v>
      </c>
      <c r="B11" s="1">
        <v>0</v>
      </c>
      <c r="C11" s="1">
        <v>5</v>
      </c>
      <c r="D11" s="1">
        <v>1</v>
      </c>
      <c r="E11" s="1">
        <v>0</v>
      </c>
      <c r="F11" s="1">
        <f t="shared" si="0"/>
        <v>6</v>
      </c>
    </row>
    <row r="12" spans="1:6" x14ac:dyDescent="0.25">
      <c r="A12" s="1">
        <v>10</v>
      </c>
      <c r="B12" s="1">
        <v>4</v>
      </c>
      <c r="C12" s="1">
        <v>4</v>
      </c>
      <c r="D12" s="1">
        <v>1</v>
      </c>
      <c r="E12" s="1">
        <v>0</v>
      </c>
      <c r="F12" s="1">
        <f t="shared" si="0"/>
        <v>9</v>
      </c>
    </row>
    <row r="13" spans="1:6" x14ac:dyDescent="0.25">
      <c r="A13" s="1">
        <v>11</v>
      </c>
      <c r="B13" s="1">
        <v>0</v>
      </c>
      <c r="C13" s="1">
        <v>4</v>
      </c>
      <c r="D13" s="1">
        <v>1</v>
      </c>
      <c r="E13" s="1">
        <v>0</v>
      </c>
      <c r="F13" s="1">
        <f t="shared" si="0"/>
        <v>5</v>
      </c>
    </row>
    <row r="14" spans="1:6" x14ac:dyDescent="0.25">
      <c r="A14" s="1" t="s">
        <v>24</v>
      </c>
      <c r="B14" s="1">
        <f>SUM(B3:B13)</f>
        <v>19</v>
      </c>
      <c r="C14" s="1">
        <f t="shared" ref="C14:F14" si="1">SUM(C3:C13)</f>
        <v>58</v>
      </c>
      <c r="D14" s="1">
        <f t="shared" si="1"/>
        <v>10</v>
      </c>
      <c r="E14" s="1">
        <f t="shared" si="1"/>
        <v>1</v>
      </c>
      <c r="F14" s="1">
        <f t="shared" si="1"/>
        <v>88</v>
      </c>
    </row>
  </sheetData>
  <mergeCells count="3">
    <mergeCell ref="B1:E1"/>
    <mergeCell ref="A1:A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BDCA-D7BE-4A40-8472-465CB16A4D12}">
  <dimension ref="A1:F14"/>
  <sheetViews>
    <sheetView workbookViewId="0">
      <selection activeCell="I13" sqref="I13"/>
    </sheetView>
  </sheetViews>
  <sheetFormatPr defaultRowHeight="15" x14ac:dyDescent="0.25"/>
  <cols>
    <col min="1" max="1" width="20.85546875" bestFit="1" customWidth="1"/>
    <col min="2" max="2" width="12.85546875" customWidth="1"/>
    <col min="3" max="3" width="12.28515625" customWidth="1"/>
    <col min="4" max="4" width="12.85546875" bestFit="1" customWidth="1"/>
    <col min="5" max="5" width="11.85546875" bestFit="1" customWidth="1"/>
  </cols>
  <sheetData>
    <row r="1" spans="1:6" x14ac:dyDescent="0.25">
      <c r="A1" s="3" t="s">
        <v>1</v>
      </c>
      <c r="B1" s="4" t="s">
        <v>0</v>
      </c>
      <c r="C1" s="4"/>
      <c r="D1" s="4"/>
      <c r="E1" s="4"/>
      <c r="F1" s="1"/>
    </row>
    <row r="2" spans="1:6" x14ac:dyDescent="0.25">
      <c r="A2" s="3"/>
      <c r="B2" s="1" t="s">
        <v>2</v>
      </c>
      <c r="C2" s="1" t="s">
        <v>3</v>
      </c>
      <c r="D2" s="1" t="s">
        <v>4</v>
      </c>
      <c r="E2" s="1" t="s">
        <v>5</v>
      </c>
      <c r="F2" s="1"/>
    </row>
    <row r="3" spans="1:6" x14ac:dyDescent="0.25">
      <c r="A3" s="1">
        <v>1</v>
      </c>
      <c r="B3" s="1">
        <f>Малоэтажка_колич_блоков!B3*Осн._характ_ки_малоэт_кварт!C10</f>
        <v>0</v>
      </c>
      <c r="C3" s="1">
        <f>Малоэтажка_колич_блоков!C3*Осн._характ_ки_малоэт_кварт!D10</f>
        <v>5664</v>
      </c>
      <c r="D3" s="1">
        <f>Малоэтажка_колич_блоков!D3*Осн._характ_ки_малоэт_кварт!E10</f>
        <v>0</v>
      </c>
      <c r="E3" s="1">
        <f>Малоэтажка_колич_блоков!E3*Осн._характ_ки_малоэт_кварт!F10</f>
        <v>1134.8</v>
      </c>
      <c r="F3" s="1">
        <f>SUM(B3:E3)</f>
        <v>6798.8</v>
      </c>
    </row>
    <row r="4" spans="1:6" x14ac:dyDescent="0.25">
      <c r="A4" s="1">
        <v>2</v>
      </c>
      <c r="B4" s="1">
        <f>Малоэтажка_колич_блоков!B4*Осн._характ_ки_малоэт_кварт!C10</f>
        <v>710</v>
      </c>
      <c r="C4" s="1">
        <f>Малоэтажка_колич_блоков!C4*Осн._характ_ки_малоэт_кварт!D10</f>
        <v>6608</v>
      </c>
      <c r="D4" s="1">
        <f>Малоэтажка_колич_блоков!D4*Осн._характ_ки_малоэт_кварт!E10</f>
        <v>1015.2</v>
      </c>
      <c r="E4" s="1">
        <f>Малоэтажка_колич_блоков!E4*Осн._характ_ки_малоэт_кварт!F10</f>
        <v>0</v>
      </c>
      <c r="F4" s="1">
        <f t="shared" ref="F4:F13" si="0">SUM(B4:E4)</f>
        <v>8333.2000000000007</v>
      </c>
    </row>
    <row r="5" spans="1:6" x14ac:dyDescent="0.25">
      <c r="A5" s="1">
        <v>3</v>
      </c>
      <c r="B5" s="1">
        <f>Малоэтажка_колич_блоков!B5*Осн._характ_ки_малоэт_кварт!C10</f>
        <v>710</v>
      </c>
      <c r="C5" s="1">
        <f>Малоэтажка_колич_блоков!C5*Осн._характ_ки_малоэт_кварт!D10</f>
        <v>5664</v>
      </c>
      <c r="D5" s="1">
        <f>Малоэтажка_колич_блоков!D5*Осн._характ_ки_малоэт_кварт!E10</f>
        <v>1015.2</v>
      </c>
      <c r="E5" s="1">
        <f>Малоэтажка_колич_блоков!E5*Осн._характ_ки_малоэт_кварт!F10</f>
        <v>0</v>
      </c>
      <c r="F5" s="1">
        <f t="shared" si="0"/>
        <v>7389.2</v>
      </c>
    </row>
    <row r="6" spans="1:6" x14ac:dyDescent="0.25">
      <c r="A6" s="1">
        <v>4</v>
      </c>
      <c r="B6" s="1">
        <f>Малоэтажка_колич_блоков!B6*Осн._характ_ки_малоэт_кварт!C10</f>
        <v>710</v>
      </c>
      <c r="C6" s="1">
        <f>Малоэтажка_колич_блоков!C6*Осн._характ_ки_малоэт_кварт!D10</f>
        <v>5664</v>
      </c>
      <c r="D6" s="1">
        <f>Малоэтажка_колич_блоков!D6*Осн._характ_ки_малоэт_кварт!E10</f>
        <v>1015.2</v>
      </c>
      <c r="E6" s="1">
        <f>Малоэтажка_колич_блоков!E6*Осн._характ_ки_малоэт_кварт!F10</f>
        <v>0</v>
      </c>
      <c r="F6" s="1">
        <f t="shared" si="0"/>
        <v>7389.2</v>
      </c>
    </row>
    <row r="7" spans="1:6" x14ac:dyDescent="0.25">
      <c r="A7" s="1">
        <v>5</v>
      </c>
      <c r="B7" s="1">
        <f>Малоэтажка_колич_блоков!B7*Осн._характ_ки_малоэт_кварт!C10</f>
        <v>1420</v>
      </c>
      <c r="C7" s="1">
        <f>Малоэтажка_колич_блоков!C7*Осн._характ_ки_малоэт_кварт!D10</f>
        <v>5664</v>
      </c>
      <c r="D7" s="1">
        <f>Малоэтажка_колич_блоков!D7*Осн._характ_ки_малоэт_кварт!E10</f>
        <v>1015.2</v>
      </c>
      <c r="E7" s="1">
        <f>Малоэтажка_колич_блоков!E7*Осн._характ_ки_малоэт_кварт!F10</f>
        <v>0</v>
      </c>
      <c r="F7" s="1">
        <f t="shared" si="0"/>
        <v>8099.2</v>
      </c>
    </row>
    <row r="8" spans="1:6" x14ac:dyDescent="0.25">
      <c r="A8" s="1">
        <v>6</v>
      </c>
      <c r="B8" s="1">
        <f>Малоэтажка_колич_блоков!B8*Осн._характ_ки_малоэт_кварт!C10</f>
        <v>2840</v>
      </c>
      <c r="C8" s="1">
        <f>Малоэтажка_колич_блоков!C8*Осн._характ_ки_малоэт_кварт!D10</f>
        <v>3776</v>
      </c>
      <c r="D8" s="1">
        <f>Малоэтажка_колич_блоков!D8*Осн._характ_ки_малоэт_кварт!E10</f>
        <v>1015.2</v>
      </c>
      <c r="E8" s="1">
        <f>Малоэтажка_колич_блоков!E8*Осн._характ_ки_малоэт_кварт!F10</f>
        <v>0</v>
      </c>
      <c r="F8" s="1">
        <f t="shared" si="0"/>
        <v>7631.2</v>
      </c>
    </row>
    <row r="9" spans="1:6" x14ac:dyDescent="0.25">
      <c r="A9" s="1">
        <v>7</v>
      </c>
      <c r="B9" s="1">
        <f>Малоэтажка_колич_блоков!B9*Осн._характ_ки_малоэт_кварт!C10</f>
        <v>1420</v>
      </c>
      <c r="C9" s="1">
        <f>Малоэтажка_колич_блоков!C9*Осн._характ_ки_малоэт_кварт!D10</f>
        <v>5664</v>
      </c>
      <c r="D9" s="1">
        <f>Малоэтажка_колич_блоков!D9*Осн._характ_ки_малоэт_кварт!E10</f>
        <v>1015.2</v>
      </c>
      <c r="E9" s="1">
        <f>Малоэтажка_колич_блоков!E9*Осн._характ_ки_малоэт_кварт!F10</f>
        <v>0</v>
      </c>
      <c r="F9" s="1">
        <f t="shared" si="0"/>
        <v>8099.2</v>
      </c>
    </row>
    <row r="10" spans="1:6" x14ac:dyDescent="0.25">
      <c r="A10" s="1">
        <v>8</v>
      </c>
      <c r="B10" s="1">
        <f>Малоэтажка_колич_блоков!B10*Осн._характ_ки_малоэт_кварт!C10</f>
        <v>2840</v>
      </c>
      <c r="C10" s="1">
        <f>Малоэтажка_колич_блоков!C10*Осн._характ_ки_малоэт_кварт!D10</f>
        <v>3776</v>
      </c>
      <c r="D10" s="1">
        <f>Малоэтажка_колич_блоков!D10*Осн._характ_ки_малоэт_кварт!E10</f>
        <v>1015.2</v>
      </c>
      <c r="E10" s="1">
        <f>Малоэтажка_колич_блоков!E10*Осн._характ_ки_малоэт_кварт!F10</f>
        <v>0</v>
      </c>
      <c r="F10" s="1">
        <f t="shared" si="0"/>
        <v>7631.2</v>
      </c>
    </row>
    <row r="11" spans="1:6" x14ac:dyDescent="0.25">
      <c r="A11" s="1">
        <v>9</v>
      </c>
      <c r="B11" s="1">
        <f>Малоэтажка_колич_блоков!B11*Осн._характ_ки_малоэт_кварт!C10</f>
        <v>0</v>
      </c>
      <c r="C11" s="1">
        <f>Малоэтажка_колич_блоков!C11*Осн._характ_ки_малоэт_кварт!D10</f>
        <v>4720</v>
      </c>
      <c r="D11" s="1">
        <f>Малоэтажка_колич_блоков!D11*Осн._характ_ки_малоэт_кварт!E10</f>
        <v>1015.2</v>
      </c>
      <c r="E11" s="1">
        <f>Малоэтажка_колич_блоков!E11*Осн._характ_ки_малоэт_кварт!F10</f>
        <v>0</v>
      </c>
      <c r="F11" s="1">
        <f t="shared" si="0"/>
        <v>5735.2</v>
      </c>
    </row>
    <row r="12" spans="1:6" x14ac:dyDescent="0.25">
      <c r="A12" s="1">
        <v>10</v>
      </c>
      <c r="B12" s="1">
        <f>Малоэтажка_колич_блоков!B12*Осн._характ_ки_малоэт_кварт!C10</f>
        <v>2840</v>
      </c>
      <c r="C12" s="1">
        <f>Малоэтажка_колич_блоков!C12*Осн._характ_ки_малоэт_кварт!D10</f>
        <v>3776</v>
      </c>
      <c r="D12" s="1">
        <f>Малоэтажка_колич_блоков!D12*Осн._характ_ки_малоэт_кварт!E10</f>
        <v>1015.2</v>
      </c>
      <c r="E12" s="1">
        <f>Малоэтажка_колич_блоков!E12*Осн._характ_ки_малоэт_кварт!F10</f>
        <v>0</v>
      </c>
      <c r="F12" s="1">
        <f t="shared" si="0"/>
        <v>7631.2</v>
      </c>
    </row>
    <row r="13" spans="1:6" x14ac:dyDescent="0.25">
      <c r="A13" s="1">
        <v>11</v>
      </c>
      <c r="B13" s="1">
        <f>Малоэтажка_колич_блоков!B13*Осн._характ_ки_малоэт_кварт!C10</f>
        <v>0</v>
      </c>
      <c r="C13" s="1">
        <f>Малоэтажка_колич_блоков!C13*Осн._характ_ки_малоэт_кварт!D10</f>
        <v>3776</v>
      </c>
      <c r="D13" s="1">
        <f>Малоэтажка_колич_блоков!D13*Осн._характ_ки_малоэт_кварт!E10</f>
        <v>1015.2</v>
      </c>
      <c r="E13" s="1">
        <f>Малоэтажка_колич_блоков!E13*Осн._характ_ки_малоэт_кварт!F10</f>
        <v>0</v>
      </c>
      <c r="F13" s="1">
        <f t="shared" si="0"/>
        <v>4791.2</v>
      </c>
    </row>
    <row r="14" spans="1:6" x14ac:dyDescent="0.25">
      <c r="A14" s="1"/>
      <c r="B14" s="1">
        <f>SUM(B3:B13)</f>
        <v>13490</v>
      </c>
      <c r="C14" s="1">
        <f t="shared" ref="C14:F14" si="1">SUM(C3:C13)</f>
        <v>54752</v>
      </c>
      <c r="D14" s="1">
        <f t="shared" si="1"/>
        <v>10152</v>
      </c>
      <c r="E14" s="1">
        <f t="shared" si="1"/>
        <v>1134.8</v>
      </c>
      <c r="F14" s="1">
        <f t="shared" si="1"/>
        <v>79528.799999999988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11BE-624C-450D-82D2-AACBBA023C52}">
  <dimension ref="A1:F10"/>
  <sheetViews>
    <sheetView workbookViewId="0">
      <selection activeCell="A11" sqref="A11"/>
    </sheetView>
  </sheetViews>
  <sheetFormatPr defaultRowHeight="15" x14ac:dyDescent="0.25"/>
  <cols>
    <col min="1" max="1" width="28.28515625" bestFit="1" customWidth="1"/>
    <col min="2" max="2" width="28.28515625" customWidth="1"/>
    <col min="3" max="3" width="11.140625" bestFit="1" customWidth="1"/>
    <col min="4" max="4" width="10.7109375" bestFit="1" customWidth="1"/>
    <col min="5" max="5" width="12.85546875" bestFit="1" customWidth="1"/>
    <col min="6" max="6" width="11.85546875" bestFit="1" customWidth="1"/>
  </cols>
  <sheetData>
    <row r="1" spans="1:6" x14ac:dyDescent="0.25">
      <c r="A1" s="3" t="s">
        <v>6</v>
      </c>
      <c r="B1" s="6" t="s">
        <v>15</v>
      </c>
      <c r="C1" s="4" t="s">
        <v>7</v>
      </c>
      <c r="D1" s="4"/>
      <c r="E1" s="4"/>
      <c r="F1" s="4"/>
    </row>
    <row r="2" spans="1:6" x14ac:dyDescent="0.25">
      <c r="A2" s="3"/>
      <c r="B2" s="5"/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 t="s">
        <v>8</v>
      </c>
      <c r="B3" s="7" t="s">
        <v>16</v>
      </c>
      <c r="C3" s="1">
        <v>4</v>
      </c>
      <c r="D3" s="1">
        <v>4</v>
      </c>
      <c r="E3" s="1">
        <v>4</v>
      </c>
      <c r="F3" s="1">
        <v>4</v>
      </c>
    </row>
    <row r="4" spans="1:6" x14ac:dyDescent="0.25">
      <c r="A4" s="1" t="s">
        <v>9</v>
      </c>
      <c r="B4" s="7" t="s">
        <v>16</v>
      </c>
      <c r="C4" s="1">
        <v>1</v>
      </c>
      <c r="D4" s="1">
        <v>1</v>
      </c>
      <c r="E4" s="1">
        <v>0</v>
      </c>
      <c r="F4" s="1">
        <v>1</v>
      </c>
    </row>
    <row r="5" spans="1:6" x14ac:dyDescent="0.25">
      <c r="A5" s="1" t="s">
        <v>10</v>
      </c>
      <c r="B5" s="7" t="s">
        <v>16</v>
      </c>
      <c r="C5" s="1">
        <v>1</v>
      </c>
      <c r="D5" s="1">
        <v>2</v>
      </c>
      <c r="E5" s="1">
        <v>1</v>
      </c>
      <c r="F5" s="1">
        <v>1</v>
      </c>
    </row>
    <row r="6" spans="1:6" x14ac:dyDescent="0.25">
      <c r="A6" s="1" t="s">
        <v>11</v>
      </c>
      <c r="B6" s="7" t="s">
        <v>16</v>
      </c>
      <c r="C6" s="1">
        <v>1</v>
      </c>
      <c r="D6" s="1">
        <v>1</v>
      </c>
      <c r="E6" s="1">
        <v>2</v>
      </c>
      <c r="F6" s="1">
        <v>2</v>
      </c>
    </row>
    <row r="7" spans="1:6" x14ac:dyDescent="0.25">
      <c r="A7" s="1" t="s">
        <v>12</v>
      </c>
      <c r="B7" s="7" t="s">
        <v>16</v>
      </c>
      <c r="C7" s="1">
        <f>SUM(C4:C6)</f>
        <v>3</v>
      </c>
      <c r="D7" s="1">
        <f t="shared" ref="D7:F7" si="0">SUM(D4:D6)</f>
        <v>4</v>
      </c>
      <c r="E7" s="1">
        <f t="shared" si="0"/>
        <v>3</v>
      </c>
      <c r="F7" s="1">
        <f t="shared" si="0"/>
        <v>4</v>
      </c>
    </row>
    <row r="8" spans="1:6" x14ac:dyDescent="0.25">
      <c r="A8" s="2" t="s">
        <v>13</v>
      </c>
      <c r="B8" s="7" t="s">
        <v>16</v>
      </c>
      <c r="C8" s="1">
        <f>C7*4</f>
        <v>12</v>
      </c>
      <c r="D8" s="1">
        <f t="shared" ref="D8:F8" si="1">D7*4</f>
        <v>16</v>
      </c>
      <c r="E8" s="1">
        <f t="shared" si="1"/>
        <v>12</v>
      </c>
      <c r="F8" s="1">
        <f t="shared" si="1"/>
        <v>16</v>
      </c>
    </row>
    <row r="9" spans="1:6" x14ac:dyDescent="0.25">
      <c r="A9" s="2" t="s">
        <v>14</v>
      </c>
      <c r="B9" s="9" t="s">
        <v>17</v>
      </c>
      <c r="C9" s="1">
        <f>'1тип(3кв)'!C5</f>
        <v>177.5</v>
      </c>
      <c r="D9" s="1">
        <f>'2тип(4кв)'!C6</f>
        <v>236</v>
      </c>
      <c r="E9" s="1">
        <f>'У_1тип(3кв)'!C5</f>
        <v>253.8</v>
      </c>
      <c r="F9" s="1">
        <f>'У_2тип(4кв)'!C6</f>
        <v>283.7</v>
      </c>
    </row>
    <row r="10" spans="1:6" x14ac:dyDescent="0.25">
      <c r="A10" s="2" t="s">
        <v>25</v>
      </c>
      <c r="B10" s="9" t="s">
        <v>17</v>
      </c>
      <c r="C10" s="1">
        <f>C9*C3</f>
        <v>710</v>
      </c>
      <c r="D10" s="1">
        <f t="shared" ref="D10:F10" si="2">D9*D3</f>
        <v>944</v>
      </c>
      <c r="E10" s="1">
        <f t="shared" si="2"/>
        <v>1015.2</v>
      </c>
      <c r="F10" s="1">
        <f t="shared" si="2"/>
        <v>1134.8</v>
      </c>
    </row>
  </sheetData>
  <mergeCells count="3">
    <mergeCell ref="A1:A2"/>
    <mergeCell ref="C1:F1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487A-5722-4DC5-AED6-29845A724B89}">
  <dimension ref="A1:C5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7.7109375" bestFit="1" customWidth="1"/>
    <col min="3" max="3" width="19.4257812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 t="s">
        <v>21</v>
      </c>
      <c r="B2" s="1" t="s">
        <v>17</v>
      </c>
      <c r="C2" s="1">
        <v>34.9</v>
      </c>
    </row>
    <row r="3" spans="1:3" x14ac:dyDescent="0.25">
      <c r="A3" s="1" t="s">
        <v>22</v>
      </c>
      <c r="B3" s="1" t="s">
        <v>17</v>
      </c>
      <c r="C3" s="1">
        <v>58.3</v>
      </c>
    </row>
    <row r="4" spans="1:3" x14ac:dyDescent="0.25">
      <c r="A4" s="1" t="s">
        <v>23</v>
      </c>
      <c r="B4" s="1" t="s">
        <v>17</v>
      </c>
      <c r="C4" s="1">
        <v>84.3</v>
      </c>
    </row>
    <row r="5" spans="1:3" x14ac:dyDescent="0.25">
      <c r="A5" s="8" t="s">
        <v>24</v>
      </c>
      <c r="B5" s="8" t="s">
        <v>17</v>
      </c>
      <c r="C5" s="8">
        <f>SUM(C2:C4)</f>
        <v>177.5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E7E5-203A-4A6A-9469-DC7F7B7154C9}">
  <dimension ref="A1:C6"/>
  <sheetViews>
    <sheetView workbookViewId="0">
      <selection activeCell="A5" sqref="A5"/>
    </sheetView>
  </sheetViews>
  <sheetFormatPr defaultRowHeight="15" x14ac:dyDescent="0.25"/>
  <cols>
    <col min="1" max="1" width="19.5703125" customWidth="1"/>
    <col min="2" max="2" width="7.7109375" bestFit="1" customWidth="1"/>
    <col min="3" max="3" width="19.4257812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 t="s">
        <v>21</v>
      </c>
      <c r="B2" s="1" t="s">
        <v>17</v>
      </c>
      <c r="C2" s="1">
        <v>38.700000000000003</v>
      </c>
    </row>
    <row r="3" spans="1:3" x14ac:dyDescent="0.25">
      <c r="A3" s="1" t="s">
        <v>22</v>
      </c>
      <c r="B3" s="1" t="s">
        <v>17</v>
      </c>
      <c r="C3" s="1">
        <v>63.7</v>
      </c>
    </row>
    <row r="4" spans="1:3" x14ac:dyDescent="0.25">
      <c r="A4" s="1" t="s">
        <v>22</v>
      </c>
      <c r="B4" s="1" t="s">
        <v>17</v>
      </c>
      <c r="C4" s="1">
        <v>56.1</v>
      </c>
    </row>
    <row r="5" spans="1:3" x14ac:dyDescent="0.25">
      <c r="A5" s="1" t="s">
        <v>23</v>
      </c>
      <c r="B5" s="1" t="s">
        <v>17</v>
      </c>
      <c r="C5" s="1">
        <v>77.5</v>
      </c>
    </row>
    <row r="6" spans="1:3" x14ac:dyDescent="0.25">
      <c r="A6" s="8" t="s">
        <v>24</v>
      </c>
      <c r="B6" s="8" t="s">
        <v>17</v>
      </c>
      <c r="C6" s="8">
        <f>SUM(C2:C5)</f>
        <v>236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FEC2-C677-4EAE-AA54-9CFC7DD5255A}">
  <dimension ref="A1:C5"/>
  <sheetViews>
    <sheetView workbookViewId="0">
      <selection activeCell="C5" sqref="C5"/>
    </sheetView>
  </sheetViews>
  <sheetFormatPr defaultRowHeight="15" x14ac:dyDescent="0.25"/>
  <cols>
    <col min="1" max="1" width="19.5703125" customWidth="1"/>
    <col min="2" max="2" width="7.7109375" bestFit="1" customWidth="1"/>
    <col min="3" max="3" width="19.4257812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 t="s">
        <v>22</v>
      </c>
      <c r="B2" s="1" t="s">
        <v>17</v>
      </c>
      <c r="C2" s="1">
        <v>71.900000000000006</v>
      </c>
    </row>
    <row r="3" spans="1:3" x14ac:dyDescent="0.25">
      <c r="A3" s="1" t="s">
        <v>23</v>
      </c>
      <c r="B3" s="1" t="s">
        <v>17</v>
      </c>
      <c r="C3" s="1">
        <v>82.5</v>
      </c>
    </row>
    <row r="4" spans="1:3" x14ac:dyDescent="0.25">
      <c r="A4" s="1" t="s">
        <v>23</v>
      </c>
      <c r="B4" s="1" t="s">
        <v>17</v>
      </c>
      <c r="C4" s="1">
        <v>99.4</v>
      </c>
    </row>
    <row r="5" spans="1:3" x14ac:dyDescent="0.25">
      <c r="A5" s="8" t="s">
        <v>24</v>
      </c>
      <c r="B5" s="8" t="s">
        <v>17</v>
      </c>
      <c r="C5" s="8">
        <f>SUM(C2:C4)</f>
        <v>253.8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C71-C050-404B-8CBB-247E399C210B}">
  <dimension ref="A1:C6"/>
  <sheetViews>
    <sheetView workbookViewId="0">
      <selection activeCell="C6" sqref="C6"/>
    </sheetView>
  </sheetViews>
  <sheetFormatPr defaultRowHeight="15" x14ac:dyDescent="0.25"/>
  <cols>
    <col min="1" max="1" width="19.5703125" customWidth="1"/>
    <col min="2" max="2" width="7.7109375" bestFit="1" customWidth="1"/>
    <col min="3" max="3" width="19.4257812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 t="s">
        <v>21</v>
      </c>
      <c r="B2" s="1" t="s">
        <v>17</v>
      </c>
      <c r="C2" s="1">
        <v>39.700000000000003</v>
      </c>
    </row>
    <row r="3" spans="1:3" x14ac:dyDescent="0.25">
      <c r="A3" s="1" t="s">
        <v>22</v>
      </c>
      <c r="B3" s="1" t="s">
        <v>17</v>
      </c>
      <c r="C3" s="1">
        <v>60.5</v>
      </c>
    </row>
    <row r="4" spans="1:3" x14ac:dyDescent="0.25">
      <c r="A4" s="1" t="s">
        <v>23</v>
      </c>
      <c r="B4" s="1" t="s">
        <v>17</v>
      </c>
      <c r="C4" s="1">
        <v>100</v>
      </c>
    </row>
    <row r="5" spans="1:3" x14ac:dyDescent="0.25">
      <c r="A5" s="1" t="s">
        <v>23</v>
      </c>
      <c r="B5" s="1" t="s">
        <v>17</v>
      </c>
      <c r="C5" s="1">
        <v>83.5</v>
      </c>
    </row>
    <row r="6" spans="1:3" x14ac:dyDescent="0.25">
      <c r="A6" s="8" t="s">
        <v>24</v>
      </c>
      <c r="B6" s="8" t="s">
        <v>17</v>
      </c>
      <c r="C6" s="8">
        <f>SUM(C2:C5)</f>
        <v>283.7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Малоэтажка_колич_блоков</vt:lpstr>
      <vt:lpstr>Малоэтажка_площади</vt:lpstr>
      <vt:lpstr>Осн._характ_ки_малоэт_кварт</vt:lpstr>
      <vt:lpstr>1тип(3кв)</vt:lpstr>
      <vt:lpstr>2тип(4кв)</vt:lpstr>
      <vt:lpstr>У_1тип(3кв)</vt:lpstr>
      <vt:lpstr>У_2тип(4кв)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кунгурцев</dc:creator>
  <cp:lastModifiedBy>роман кунгурцев</cp:lastModifiedBy>
  <dcterms:created xsi:type="dcterms:W3CDTF">2022-08-28T18:10:56Z</dcterms:created>
  <dcterms:modified xsi:type="dcterms:W3CDTF">2022-08-28T19:01:12Z</dcterms:modified>
</cp:coreProperties>
</file>