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49"/>
  <workbookPr defaultThemeVersion="124226"/>
  <mc:AlternateContent xmlns:mc="http://schemas.openxmlformats.org/markup-compatibility/2006">
    <mc:Choice Requires="x15">
      <x15ac:absPath xmlns:x15ac="http://schemas.microsoft.com/office/spreadsheetml/2010/11/ac" url="C:\Users\Solveig\Desktop\Referendariat\Informatik\10 E-Phase\"/>
    </mc:Choice>
  </mc:AlternateContent>
  <xr:revisionPtr revIDLastSave="0" documentId="8_{CA980DC6-3626-4B56-8AFD-0183ACD0C05E}" xr6:coauthVersionLast="36" xr6:coauthVersionMax="36" xr10:uidLastSave="{00000000-0000-0000-0000-000000000000}"/>
  <bookViews>
    <workbookView xWindow="-120" yWindow="-120" windowWidth="29040" windowHeight="15840" tabRatio="925" xr2:uid="{00000000-000D-0000-FFFF-FFFF00000000}"/>
  </bookViews>
  <sheets>
    <sheet name="UND-Funktion" sheetId="1" r:id="rId1"/>
    <sheet name="UND-Funktion Lösung" sheetId="13" r:id="rId2"/>
    <sheet name="ODER-Funktion" sheetId="17" r:id="rId3"/>
    <sheet name="ODER-Funktion Lösung" sheetId="16" r:id="rId4"/>
    <sheet name="WENN Funktion" sheetId="14" r:id="rId5"/>
    <sheet name="WENN Funktion Lösung" sheetId="18" r:id="rId6"/>
    <sheet name="Stundenabrechnung" sheetId="19" r:id="rId7"/>
    <sheet name="Stundenabrechnung Lösung" sheetId="20" r:id="rId8"/>
    <sheet name="Freifahrt" sheetId="21" r:id="rId9"/>
    <sheet name="Freifahrt Lösung" sheetId="25" r:id="rId10"/>
    <sheet name="Rabatt 1" sheetId="22" r:id="rId11"/>
    <sheet name="Rabatt 1 Lösung" sheetId="26" r:id="rId12"/>
    <sheet name="Rabatt 2" sheetId="23" r:id="rId13"/>
    <sheet name="Rabatt 2 Lösung" sheetId="27" r:id="rId14"/>
    <sheet name="Lottozahl 2" sheetId="28" r:id="rId15"/>
    <sheet name="Lottozahl 2 Lölsung" sheetId="31" r:id="rId16"/>
    <sheet name="LV-Berechtigung" sheetId="29" r:id="rId17"/>
    <sheet name="LV-Berechtigung Lölsung" sheetId="32" r:id="rId18"/>
    <sheet name="Aufnahmeberechtigung" sheetId="30" r:id="rId19"/>
    <sheet name="Aufnahmeberechtigung Lölsung" sheetId="33" r:id="rId20"/>
  </sheets>
  <externalReferences>
    <externalReference r:id="rId21"/>
  </externalReferences>
  <definedNames>
    <definedName name="Limit_Flirt">'[1]Wenn &amp; Und 2'!$D$15</definedName>
    <definedName name="Limit_Handy">'[1]Wenn &amp; Und 2'!$C$15</definedName>
    <definedName name="Limit_Zucker">'[1]Wenn &amp; Und 2'!$E$15</definedName>
  </definedNames>
  <calcPr calcId="191028"/>
</workbook>
</file>

<file path=xl/calcChain.xml><?xml version="1.0" encoding="utf-8"?>
<calcChain xmlns="http://schemas.openxmlformats.org/spreadsheetml/2006/main">
  <c r="E7" i="32" l="1"/>
  <c r="E8" i="32"/>
  <c r="E6" i="32"/>
  <c r="A5" i="17"/>
  <c r="A4" i="17"/>
  <c r="E9" i="16"/>
  <c r="G12" i="16"/>
  <c r="A5" i="16"/>
  <c r="A4" i="16"/>
  <c r="G14" i="13"/>
  <c r="E8" i="33"/>
  <c r="E7" i="33"/>
  <c r="E6" i="33"/>
  <c r="E8" i="31"/>
  <c r="D8" i="27"/>
  <c r="D7" i="27"/>
  <c r="D6" i="27"/>
  <c r="D5" i="27"/>
  <c r="C8" i="26"/>
  <c r="C7" i="26"/>
  <c r="C6" i="26"/>
  <c r="C5" i="26"/>
  <c r="C8" i="25"/>
  <c r="C7" i="25"/>
  <c r="C6" i="25"/>
  <c r="C5" i="25"/>
  <c r="E11" i="20"/>
  <c r="G11" i="20"/>
  <c r="E10" i="20"/>
  <c r="G10" i="20"/>
  <c r="E9" i="20"/>
  <c r="G9" i="20"/>
  <c r="E8" i="20"/>
  <c r="G8" i="20"/>
  <c r="E7" i="20"/>
  <c r="G7" i="20"/>
  <c r="G6" i="20"/>
  <c r="E6" i="20"/>
  <c r="E5" i="20"/>
  <c r="G5" i="20"/>
  <c r="E11" i="19"/>
  <c r="E10" i="19"/>
  <c r="E9" i="19"/>
  <c r="E8" i="19"/>
  <c r="E7" i="19"/>
  <c r="E6" i="19"/>
  <c r="E5" i="19"/>
  <c r="B16" i="18"/>
  <c r="C13" i="18"/>
  <c r="D8" i="18"/>
  <c r="D7" i="18"/>
  <c r="D6" i="18"/>
  <c r="A5" i="13"/>
  <c r="A4" i="13"/>
  <c r="D8" i="14"/>
  <c r="D7" i="14"/>
  <c r="D6" i="14"/>
  <c r="B11" i="13"/>
  <c r="B12" i="13"/>
  <c r="B10" i="13"/>
  <c r="A5" i="1"/>
  <c r="A4" i="1"/>
</calcChain>
</file>

<file path=xl/sharedStrings.xml><?xml version="1.0" encoding="utf-8"?>
<sst xmlns="http://schemas.openxmlformats.org/spreadsheetml/2006/main" count="246" uniqueCount="117">
  <si>
    <r>
      <rPr>
        <b/>
        <sz val="11"/>
        <color theme="1"/>
        <rFont val="Calibri"/>
        <family val="2"/>
        <scheme val="minor"/>
      </rPr>
      <t>BEISPIEL</t>
    </r>
    <r>
      <rPr>
        <sz val="11"/>
        <color theme="1"/>
        <rFont val="Calibri"/>
        <family val="2"/>
        <scheme val="minor"/>
      </rPr>
      <t xml:space="preserve"> UND-Funktion</t>
    </r>
  </si>
  <si>
    <t>=UND(A2&lt;40; A3&lt;30)</t>
  </si>
  <si>
    <r>
      <t xml:space="preserve">A2 (30) ist kleiner als 40 und A3 (20) ist kleiner als 30 - </t>
    </r>
    <r>
      <rPr>
        <i/>
        <sz val="11"/>
        <color theme="1"/>
        <rFont val="Calibri"/>
        <family val="2"/>
        <scheme val="minor"/>
      </rPr>
      <t>beides stimmt, also wahr!</t>
    </r>
  </si>
  <si>
    <t>=UND(A2&lt;40; A3&lt;20)</t>
  </si>
  <si>
    <r>
      <t>A2 (30) ist kleiner als 40 und A3 (20) ist kleiner als 20 -</t>
    </r>
    <r>
      <rPr>
        <i/>
        <sz val="11"/>
        <color theme="1"/>
        <rFont val="Calibri"/>
        <family val="2"/>
        <scheme val="minor"/>
      </rPr>
      <t xml:space="preserve"> zweites ist falsch, also falsch!</t>
    </r>
  </si>
  <si>
    <r>
      <rPr>
        <b/>
        <sz val="11"/>
        <color theme="1"/>
        <rFont val="Calibri"/>
        <family val="2"/>
        <scheme val="minor"/>
      </rPr>
      <t>ÜBUNGEN</t>
    </r>
    <r>
      <rPr>
        <sz val="11"/>
        <color theme="1"/>
        <rFont val="Calibri"/>
        <family val="2"/>
        <scheme val="minor"/>
      </rPr>
      <t xml:space="preserve"> UND-Funktion</t>
    </r>
  </si>
  <si>
    <r>
      <t xml:space="preserve">Überprüfen Sie, ob folgende Werte jeweils </t>
    </r>
    <r>
      <rPr>
        <b/>
        <sz val="11"/>
        <color theme="3"/>
        <rFont val="Calibri"/>
        <family val="2"/>
        <scheme val="minor"/>
      </rPr>
      <t xml:space="preserve">gößer als 99 und kleiner oder gleich 200 </t>
    </r>
    <r>
      <rPr>
        <sz val="11"/>
        <color theme="3"/>
        <rFont val="Calibri"/>
        <family val="2"/>
        <scheme val="minor"/>
      </rPr>
      <t>sind:</t>
    </r>
  </si>
  <si>
    <r>
      <rPr>
        <b/>
        <sz val="11"/>
        <color theme="3"/>
        <rFont val="Calibri"/>
        <family val="2"/>
        <scheme val="minor"/>
      </rPr>
      <t>Jede der beiden Zeilensummen muß 100</t>
    </r>
    <r>
      <rPr>
        <sz val="11"/>
        <color theme="3"/>
        <rFont val="Calibri"/>
        <family val="2"/>
        <scheme val="minor"/>
      </rPr>
      <t xml:space="preserve"> ergeben, um die Aussage WAHR zu erhalten:</t>
    </r>
  </si>
  <si>
    <t>=UND(A10&gt;99;A10&lt;=200)</t>
  </si>
  <si>
    <t>=UND(A11&gt;99;A11&lt;=200)</t>
  </si>
  <si>
    <t>=UND(A12&gt;99;A12&lt;=200)</t>
  </si>
  <si>
    <t>=UND(A16+B16+C16=100;A17+B17+C17=100)</t>
  </si>
  <si>
    <r>
      <rPr>
        <b/>
        <sz val="11"/>
        <color theme="1"/>
        <rFont val="Calibri"/>
        <family val="2"/>
        <scheme val="minor"/>
      </rPr>
      <t>BEISPIEL</t>
    </r>
    <r>
      <rPr>
        <sz val="11"/>
        <color theme="1"/>
        <rFont val="Calibri"/>
        <family val="2"/>
        <scheme val="minor"/>
      </rPr>
      <t xml:space="preserve"> ODER-Funktion</t>
    </r>
  </si>
  <si>
    <t>=ODER(A2&lt;40; A3&lt;10)</t>
  </si>
  <si>
    <r>
      <t xml:space="preserve">A2 (30) ist kleiner als 40 und A3 (20) ist kleiner als 10 - </t>
    </r>
    <r>
      <rPr>
        <i/>
        <sz val="11"/>
        <color theme="1"/>
        <rFont val="Calibri"/>
        <family val="2"/>
        <scheme val="minor"/>
      </rPr>
      <t>eine Bedingung ist erfüllt, also wahr!</t>
    </r>
  </si>
  <si>
    <t>=ODER(A2&lt;25; A3&lt;20)</t>
  </si>
  <si>
    <r>
      <t>A2 (30) ist kleiner als 25 und A3 (20) ist kleiner als 20 -</t>
    </r>
    <r>
      <rPr>
        <i/>
        <sz val="11"/>
        <color theme="1"/>
        <rFont val="Calibri"/>
        <family val="2"/>
        <scheme val="minor"/>
      </rPr>
      <t xml:space="preserve"> keine Bedingung ist erfüllt, also falsch!</t>
    </r>
  </si>
  <si>
    <r>
      <rPr>
        <b/>
        <sz val="11"/>
        <color theme="1"/>
        <rFont val="Calibri"/>
        <family val="2"/>
        <scheme val="minor"/>
      </rPr>
      <t>ÜBUNGEN</t>
    </r>
    <r>
      <rPr>
        <sz val="11"/>
        <color theme="1"/>
        <rFont val="Calibri"/>
        <family val="2"/>
        <scheme val="minor"/>
      </rPr>
      <t xml:space="preserve"> ODER-Funktion</t>
    </r>
  </si>
  <si>
    <r>
      <t xml:space="preserve">Überprüfen Sie, ob der </t>
    </r>
    <r>
      <rPr>
        <b/>
        <sz val="11"/>
        <color theme="3"/>
        <rFont val="Calibri"/>
        <family val="2"/>
        <scheme val="minor"/>
      </rPr>
      <t>Wert in A10 "Prüfung" oder "Wiederholung" entspricht</t>
    </r>
    <r>
      <rPr>
        <sz val="11"/>
        <color theme="3"/>
        <rFont val="Calibri"/>
        <family val="2"/>
        <scheme val="minor"/>
      </rPr>
      <t>:</t>
    </r>
  </si>
  <si>
    <t>Prüfung</t>
  </si>
  <si>
    <r>
      <t>Zumindest</t>
    </r>
    <r>
      <rPr>
        <b/>
        <sz val="11"/>
        <color theme="3"/>
        <rFont val="Calibri"/>
        <family val="2"/>
        <scheme val="minor"/>
      </rPr>
      <t xml:space="preserve"> eine der beiden Zeilensummen muß 100 ergeben</t>
    </r>
    <r>
      <rPr>
        <sz val="11"/>
        <color theme="3"/>
        <rFont val="Calibri"/>
        <family val="2"/>
        <scheme val="minor"/>
      </rPr>
      <t>, um die Aussage WAHR zu erhalten:</t>
    </r>
  </si>
  <si>
    <t>=ODER(A10="Prüfung";A10="Wiederholung")</t>
  </si>
  <si>
    <t>=ODER(A16+B16+C16=100;A17+B17+C17=100)</t>
  </si>
  <si>
    <r>
      <rPr>
        <b/>
        <sz val="11"/>
        <color theme="1"/>
        <rFont val="Calibri"/>
        <family val="2"/>
        <scheme val="minor"/>
      </rPr>
      <t>Beispiel</t>
    </r>
    <r>
      <rPr>
        <sz val="11"/>
        <color theme="1"/>
        <rFont val="Calibri"/>
        <family val="2"/>
        <scheme val="minor"/>
      </rPr>
      <t xml:space="preserve"> WENN-Funktion</t>
    </r>
  </si>
  <si>
    <t>BUDGETVORANSCHLAG</t>
  </si>
  <si>
    <t>Monat</t>
  </si>
  <si>
    <t>Voranschlag</t>
  </si>
  <si>
    <t>Tats. Kosten</t>
  </si>
  <si>
    <t>Meldung</t>
  </si>
  <si>
    <t>Jänner</t>
  </si>
  <si>
    <t>=WENN(C6&gt;B6;"Budget überschritten";"OK")</t>
  </si>
  <si>
    <t>Februar</t>
  </si>
  <si>
    <t>März</t>
  </si>
  <si>
    <r>
      <rPr>
        <b/>
        <sz val="11"/>
        <color theme="1"/>
        <rFont val="Calibri"/>
        <family val="2"/>
        <scheme val="minor"/>
      </rPr>
      <t>ÜBUNGEN</t>
    </r>
    <r>
      <rPr>
        <sz val="11"/>
        <color theme="1"/>
        <rFont val="Calibri"/>
        <family val="2"/>
        <scheme val="minor"/>
      </rPr>
      <t xml:space="preserve"> WENN-Funktion</t>
    </r>
  </si>
  <si>
    <r>
      <t xml:space="preserve">Wenn die </t>
    </r>
    <r>
      <rPr>
        <b/>
        <sz val="11"/>
        <color theme="3"/>
        <rFont val="Calibri"/>
        <family val="2"/>
        <scheme val="minor"/>
      </rPr>
      <t>Summe von A13 und B13</t>
    </r>
    <r>
      <rPr>
        <sz val="11"/>
        <color theme="3"/>
        <rFont val="Calibri"/>
        <family val="2"/>
        <scheme val="minor"/>
      </rPr>
      <t xml:space="preserve"> </t>
    </r>
    <r>
      <rPr>
        <b/>
        <sz val="11"/>
        <color theme="3"/>
        <rFont val="Calibri"/>
        <family val="2"/>
        <scheme val="minor"/>
      </rPr>
      <t>weniger als 100</t>
    </r>
    <r>
      <rPr>
        <sz val="11"/>
        <color theme="3"/>
        <rFont val="Calibri"/>
        <family val="2"/>
        <scheme val="minor"/>
      </rPr>
      <t xml:space="preserve"> ergibt, soll der </t>
    </r>
    <r>
      <rPr>
        <b/>
        <sz val="11"/>
        <color theme="3"/>
        <rFont val="Calibri"/>
        <family val="2"/>
        <scheme val="minor"/>
      </rPr>
      <t>Wert</t>
    </r>
    <r>
      <rPr>
        <sz val="11"/>
        <color theme="3"/>
        <rFont val="Calibri"/>
        <family val="2"/>
        <scheme val="minor"/>
      </rPr>
      <t xml:space="preserve"> "</t>
    </r>
    <r>
      <rPr>
        <b/>
        <sz val="11"/>
        <color theme="3"/>
        <rFont val="Calibri"/>
        <family val="2"/>
        <scheme val="minor"/>
      </rPr>
      <t>Mangel</t>
    </r>
    <r>
      <rPr>
        <sz val="11"/>
        <color theme="3"/>
        <rFont val="Calibri"/>
        <family val="2"/>
        <scheme val="minor"/>
      </rPr>
      <t xml:space="preserve">" ausgegeben werden, </t>
    </r>
    <r>
      <rPr>
        <b/>
        <sz val="11"/>
        <color theme="3"/>
        <rFont val="Calibri"/>
        <family val="2"/>
        <scheme val="minor"/>
      </rPr>
      <t>sonst der Wert</t>
    </r>
    <r>
      <rPr>
        <sz val="11"/>
        <color theme="3"/>
        <rFont val="Calibri"/>
        <family val="2"/>
        <scheme val="minor"/>
      </rPr>
      <t xml:space="preserve"> "</t>
    </r>
    <r>
      <rPr>
        <b/>
        <sz val="11"/>
        <color theme="3"/>
        <rFont val="Calibri"/>
        <family val="2"/>
        <scheme val="minor"/>
      </rPr>
      <t>Überschuss</t>
    </r>
    <r>
      <rPr>
        <sz val="11"/>
        <color theme="3"/>
        <rFont val="Calibri"/>
        <family val="2"/>
        <scheme val="minor"/>
      </rPr>
      <t>":</t>
    </r>
  </si>
  <si>
    <r>
      <t xml:space="preserve">Wenn </t>
    </r>
    <r>
      <rPr>
        <b/>
        <sz val="11"/>
        <color theme="3"/>
        <rFont val="Calibri"/>
        <family val="2"/>
        <scheme val="minor"/>
      </rPr>
      <t xml:space="preserve">Zelle A16 </t>
    </r>
    <r>
      <rPr>
        <sz val="11"/>
        <color theme="3"/>
        <rFont val="Calibri"/>
        <family val="2"/>
        <scheme val="minor"/>
      </rPr>
      <t xml:space="preserve">dem </t>
    </r>
    <r>
      <rPr>
        <b/>
        <sz val="11"/>
        <color theme="3"/>
        <rFont val="Calibri"/>
        <family val="2"/>
        <scheme val="minor"/>
      </rPr>
      <t>Wert</t>
    </r>
    <r>
      <rPr>
        <sz val="11"/>
        <color theme="3"/>
        <rFont val="Calibri"/>
        <family val="2"/>
        <scheme val="minor"/>
      </rPr>
      <t xml:space="preserve"> "</t>
    </r>
    <r>
      <rPr>
        <b/>
        <sz val="11"/>
        <color theme="3"/>
        <rFont val="Calibri"/>
        <family val="2"/>
        <scheme val="minor"/>
      </rPr>
      <t>Rot</t>
    </r>
    <r>
      <rPr>
        <sz val="11"/>
        <color theme="3"/>
        <rFont val="Calibri"/>
        <family val="2"/>
        <scheme val="minor"/>
      </rPr>
      <t xml:space="preserve">" entspricht, soll der </t>
    </r>
    <r>
      <rPr>
        <b/>
        <sz val="11"/>
        <color theme="3"/>
        <rFont val="Calibri"/>
        <family val="2"/>
        <scheme val="minor"/>
      </rPr>
      <t>Wert</t>
    </r>
    <r>
      <rPr>
        <sz val="11"/>
        <color theme="3"/>
        <rFont val="Calibri"/>
        <family val="2"/>
        <scheme val="minor"/>
      </rPr>
      <t xml:space="preserve"> "</t>
    </r>
    <r>
      <rPr>
        <b/>
        <sz val="11"/>
        <color theme="3"/>
        <rFont val="Calibri"/>
        <family val="2"/>
        <scheme val="minor"/>
      </rPr>
      <t>richtig gerarten!</t>
    </r>
    <r>
      <rPr>
        <sz val="11"/>
        <color theme="3"/>
        <rFont val="Calibri"/>
        <family val="2"/>
        <scheme val="minor"/>
      </rPr>
      <t xml:space="preserve">" ausgegeben werden, </t>
    </r>
    <r>
      <rPr>
        <b/>
        <sz val="11"/>
        <color theme="3"/>
        <rFont val="Calibri"/>
        <family val="2"/>
        <scheme val="minor"/>
      </rPr>
      <t>sonst der Wert</t>
    </r>
    <r>
      <rPr>
        <sz val="11"/>
        <color theme="3"/>
        <rFont val="Calibri"/>
        <family val="2"/>
        <scheme val="minor"/>
      </rPr>
      <t xml:space="preserve"> "</t>
    </r>
    <r>
      <rPr>
        <b/>
        <sz val="11"/>
        <color theme="3"/>
        <rFont val="Calibri"/>
        <family val="2"/>
        <scheme val="minor"/>
      </rPr>
      <t>leider daneben!</t>
    </r>
    <r>
      <rPr>
        <sz val="11"/>
        <color theme="3"/>
        <rFont val="Calibri"/>
        <family val="2"/>
        <scheme val="minor"/>
      </rPr>
      <t>":</t>
    </r>
  </si>
  <si>
    <t>blau</t>
  </si>
  <si>
    <t>=WENN(A13+B13&lt;100;"Mangel";"Überschuss")</t>
  </si>
  <si>
    <t>=WENN(A16="rot";"richtig geraten!";"leider daneben!")</t>
  </si>
  <si>
    <t>WENN-Funktion - Übung Stundenarbrechnung</t>
  </si>
  <si>
    <t>Stundenabrechnung</t>
  </si>
  <si>
    <t>Std.Satz 1</t>
  </si>
  <si>
    <t>Std. Satz 2</t>
  </si>
  <si>
    <t>Tag</t>
  </si>
  <si>
    <t>Beginn</t>
  </si>
  <si>
    <t>Ende</t>
  </si>
  <si>
    <t>Pause</t>
  </si>
  <si>
    <t>Stunden</t>
  </si>
  <si>
    <t>Bemerkung</t>
  </si>
  <si>
    <t>Auszahlung</t>
  </si>
  <si>
    <t>x</t>
  </si>
  <si>
    <t>An Tagen, in denen in der Bemerkungsspalte ein x notiert ist, ist mit dem Std. Satz 2 abzurechnen!</t>
  </si>
  <si>
    <t>=WENN(F5="x";E5*$G$3;E5*$G$2)</t>
  </si>
  <si>
    <t>WENN-Funktion - Übung Freifahrt</t>
  </si>
  <si>
    <t>Freifahrt</t>
  </si>
  <si>
    <t>Name</t>
  </si>
  <si>
    <t>Alter</t>
  </si>
  <si>
    <t>Freifahrt J/N</t>
  </si>
  <si>
    <t>Hofer</t>
  </si>
  <si>
    <t>Bauer</t>
  </si>
  <si>
    <t>Gruber</t>
  </si>
  <si>
    <t>Maier</t>
  </si>
  <si>
    <t>Wer noch nicht 14 Jahre alt ist, hat Freifahrt!</t>
  </si>
  <si>
    <t>=WENN(B5&lt;14;"J";"N")</t>
  </si>
  <si>
    <t>=WENN(B6&lt;14;"J";"N")</t>
  </si>
  <si>
    <t>=WENN(B7&lt;14;"J";"N")</t>
  </si>
  <si>
    <t>=WENN(B8&lt;14;"J";"N")</t>
  </si>
  <si>
    <t>WENN-Funktion - Rabatt1</t>
  </si>
  <si>
    <t>Rabatt</t>
  </si>
  <si>
    <t>Kunde</t>
  </si>
  <si>
    <t>Warenwert</t>
  </si>
  <si>
    <t>Rabatt in Euro</t>
  </si>
  <si>
    <t>A</t>
  </si>
  <si>
    <t>B</t>
  </si>
  <si>
    <t>C</t>
  </si>
  <si>
    <t>D</t>
  </si>
  <si>
    <t>Alle Kunden, dessen Warenwert 150,- Euro übersteigt, erhalten einen Rabatt von 12%!</t>
  </si>
  <si>
    <t>=WENN(B5&gt;150;B5*12%;"-")</t>
  </si>
  <si>
    <t>=WENN(B6&gt;150;B6*12%;"-")</t>
  </si>
  <si>
    <t>=WENN(B7&gt;150;B7*12%;"-")</t>
  </si>
  <si>
    <t>=WENN(B8&gt;150;B8*12%;"-")</t>
  </si>
  <si>
    <t>WENN-Funktion - Rabatt2</t>
  </si>
  <si>
    <t>Onlinebest.</t>
  </si>
  <si>
    <t>ja</t>
  </si>
  <si>
    <t>Alle Kunden, dessen Warenwert 150,- Euro übersteigt, erhalten einen Rabatt von 12%! Zusätzlich erhalten diese Kunden 5,- Euro, wenn Sie online bestellen!</t>
  </si>
  <si>
    <t>=WENN(C5 ="ja";WENN(B5&lt;150;0;B5*12%+5);WENN(B5&lt;150;0;B5*12%))</t>
  </si>
  <si>
    <t>=WENN(C6 ="ja";WENN(B6&lt;150;0;B6*12%+5);WENN(B6&lt;150;0;B6*12%))</t>
  </si>
  <si>
    <t>=WENN(C7 ="ja";WENN(B7&lt;150;0;B7*12%+5);WENN(B7&lt;150;0;B7*12%))</t>
  </si>
  <si>
    <t>=WENN(C8 ="ja";WENN(B8&lt;150;0;B8*12%+5);WENN(B8&lt;150;0;B8*12%))</t>
  </si>
  <si>
    <t>WENN-UND-Funktion - Übung Lottozahl2</t>
  </si>
  <si>
    <t>Ist das eine Lottozahl?</t>
  </si>
  <si>
    <t>Beliebige Zahl eingeben:</t>
  </si>
  <si>
    <t>Ergebnis:</t>
  </si>
  <si>
    <t>=WENN(UND(E6&gt;=1; E6&lt;=45); "Ja, das ist eine Lottozahl!"; " Das ist keine Lottozahl!")</t>
  </si>
  <si>
    <t>WENN-UND-Funktion - Übung LV-Berechtigung</t>
  </si>
  <si>
    <t>Berechtigung für die LV PROGRAMMIERUNG II</t>
  </si>
  <si>
    <t>Vorname</t>
  </si>
  <si>
    <t>Nachname</t>
  </si>
  <si>
    <t>Note PRÜFUNG 1</t>
  </si>
  <si>
    <t>Note PRÜFUNG 2</t>
  </si>
  <si>
    <t>Berechtigung</t>
  </si>
  <si>
    <t>Karl</t>
  </si>
  <si>
    <t>SCHLAUMEIER</t>
  </si>
  <si>
    <t>Lisa</t>
  </si>
  <si>
    <t>LISTIG</t>
  </si>
  <si>
    <t>Ewald</t>
  </si>
  <si>
    <t>NIXGWUST</t>
  </si>
  <si>
    <r>
      <t xml:space="preserve">Für die o.a. LV erhalten alle Studierende eine </t>
    </r>
    <r>
      <rPr>
        <b/>
        <i/>
        <sz val="10"/>
        <color theme="1"/>
        <rFont val="Calibri"/>
        <family val="2"/>
        <scheme val="minor"/>
      </rPr>
      <t>Berechtigung,</t>
    </r>
    <r>
      <rPr>
        <i/>
        <sz val="10"/>
        <color theme="1"/>
        <rFont val="Calibri"/>
        <family val="2"/>
        <scheme val="minor"/>
      </rPr>
      <t xml:space="preserve"> die </t>
    </r>
    <r>
      <rPr>
        <b/>
        <i/>
        <sz val="10"/>
        <color theme="1"/>
        <rFont val="Calibri"/>
        <family val="2"/>
        <scheme val="minor"/>
      </rPr>
      <t xml:space="preserve">beide Prüfungen positiv </t>
    </r>
    <r>
      <rPr>
        <i/>
        <sz val="10"/>
        <color theme="1"/>
        <rFont val="Calibri"/>
        <family val="2"/>
        <scheme val="minor"/>
      </rPr>
      <t>absolviert</t>
    </r>
    <r>
      <rPr>
        <b/>
        <i/>
        <sz val="10"/>
        <color theme="1"/>
        <rFont val="Calibri"/>
        <family val="2"/>
        <scheme val="minor"/>
      </rPr>
      <t xml:space="preserve"> </t>
    </r>
    <r>
      <rPr>
        <i/>
        <sz val="10"/>
        <color theme="1"/>
        <rFont val="Calibri"/>
        <family val="2"/>
        <scheme val="minor"/>
      </rPr>
      <t>haben!</t>
    </r>
  </si>
  <si>
    <t>=WENN(UND(C6&gt;0; C6&lt;5; D6&gt;0; D6&lt;5); "berechtigt"; "nicht berechtigt")</t>
  </si>
  <si>
    <t>WENN-ODER-Funktion - Übung Aufnahmeberechtigung</t>
  </si>
  <si>
    <t>Berechtigung für die Aufnahme an der OK-Schule</t>
  </si>
  <si>
    <t>Teilnahme Grundkurs</t>
  </si>
  <si>
    <r>
      <t xml:space="preserve">Punkte </t>
    </r>
    <r>
      <rPr>
        <b/>
        <sz val="9"/>
        <color theme="6" tint="-0.499984740745262"/>
        <rFont val="Calibri"/>
        <family val="2"/>
        <scheme val="minor"/>
      </rPr>
      <t>Aufnahme-prüfung</t>
    </r>
  </si>
  <si>
    <t>Aufnahme</t>
  </si>
  <si>
    <t>belegt</t>
  </si>
  <si>
    <r>
      <t xml:space="preserve">Aufnahmeberechtigt sind alle Schüler, die entweder am </t>
    </r>
    <r>
      <rPr>
        <b/>
        <i/>
        <sz val="10"/>
        <color theme="1"/>
        <rFont val="Calibri"/>
        <family val="2"/>
        <scheme val="minor"/>
      </rPr>
      <t>Grundkurs teilgenommen</t>
    </r>
    <r>
      <rPr>
        <i/>
        <sz val="10"/>
        <color theme="1"/>
        <rFont val="Calibri"/>
        <family val="2"/>
        <scheme val="minor"/>
      </rPr>
      <t xml:space="preserve"> haben, </t>
    </r>
    <r>
      <rPr>
        <b/>
        <i/>
        <sz val="10"/>
        <color theme="1"/>
        <rFont val="Calibri"/>
        <family val="2"/>
        <scheme val="minor"/>
      </rPr>
      <t>oder</t>
    </r>
    <r>
      <rPr>
        <b/>
        <i/>
        <sz val="10"/>
        <color theme="1"/>
        <rFont val="Calibri"/>
        <family val="2"/>
        <scheme val="minor"/>
      </rPr>
      <t>mindestens 850 Punkte</t>
    </r>
    <r>
      <rPr>
        <i/>
        <sz val="10"/>
        <color theme="1"/>
        <rFont val="Calibri"/>
        <family val="2"/>
        <scheme val="minor"/>
      </rPr>
      <t xml:space="preserve"> bei der Aufnahmeprüfung erreicht haben.</t>
    </r>
  </si>
  <si>
    <t>=WENN(ODER(C6="belegt"; D6&gt;=850);"ja";"nein")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</si>
</sst>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_-&quot;€&quot;\ * #,##0.00_-;\-&quot;€&quot;\ * #,##0.00_-;_-&quot;€&quot;\ * &quot;-&quot;??_-;_-@_-"/>
    <numFmt numFmtId="166" formatCode="_-[$€-C07]\ * #,##0.00_-;\-[$€-C07]\ * #,##0.00_-;_-[$€-C07]\ * &quot;-&quot;??_-;_-@_-"/>
    <numFmt numFmtId="167" formatCode="[$-C07]dddd\,\ dd/\ mmmm\ yyyy;@"/>
    <numFmt numFmtId="168" formatCode="hh:mm;@"/>
    <numFmt numFmtId="169" formatCode="&quot;€&quot;\ #,##0.00"/>
  </numFmts>
  <fonts count="32">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i/>
      <sz val="11"/>
      <color theme="1"/>
      <name val="Calibri"/>
      <family val="2"/>
      <scheme val="minor"/>
    </font>
    <font>
      <sz val="12"/>
      <name val="Arial"/>
      <family val="2"/>
    </font>
    <font>
      <sz val="12"/>
      <color indexed="62"/>
      <name val="Arial"/>
      <family val="2"/>
    </font>
    <font>
      <sz val="10"/>
      <name val="Arial"/>
      <family val="2"/>
    </font>
    <font>
      <sz val="24"/>
      <color theme="3"/>
      <name val="Arial Black"/>
      <family val="2"/>
    </font>
    <font>
      <b/>
      <sz val="14"/>
      <color theme="3"/>
      <name val="Arial"/>
      <family val="2"/>
    </font>
    <font>
      <b/>
      <sz val="12"/>
      <color theme="3"/>
      <name val="Arial"/>
      <family val="2"/>
    </font>
    <font>
      <b/>
      <sz val="10"/>
      <color theme="3"/>
      <name val="Arial"/>
      <family val="2"/>
    </font>
    <font>
      <b/>
      <sz val="11"/>
      <color theme="3"/>
      <name val="Calibri"/>
      <family val="2"/>
      <scheme val="minor"/>
    </font>
    <font>
      <sz val="11"/>
      <color theme="3"/>
      <name val="Calibri"/>
      <family val="2"/>
      <scheme val="minor"/>
    </font>
    <font>
      <b/>
      <sz val="15"/>
      <color theme="3"/>
      <name val="Calibri"/>
      <family val="2"/>
      <scheme val="minor"/>
    </font>
    <font>
      <b/>
      <sz val="13"/>
      <color theme="3"/>
      <name val="Calibri"/>
      <family val="2"/>
      <scheme val="minor"/>
    </font>
    <font>
      <b/>
      <sz val="11"/>
      <color theme="0"/>
      <name val="Calibri"/>
      <family val="2"/>
      <scheme val="minor"/>
    </font>
    <font>
      <b/>
      <sz val="12"/>
      <color theme="1"/>
      <name val="Calibri"/>
      <family val="2"/>
      <scheme val="minor"/>
    </font>
    <font>
      <b/>
      <sz val="14"/>
      <color theme="3"/>
      <name val="Calibri"/>
      <family val="2"/>
      <scheme val="minor"/>
    </font>
    <font>
      <sz val="10"/>
      <color theme="1"/>
      <name val="Calibri"/>
      <family val="2"/>
      <scheme val="minor"/>
    </font>
    <font>
      <b/>
      <sz val="14"/>
      <color theme="9" tint="-0.249977111117893"/>
      <name val="Calibri"/>
      <family val="2"/>
      <scheme val="minor"/>
    </font>
    <font>
      <b/>
      <sz val="14"/>
      <color theme="6"/>
      <name val="Calibri"/>
      <family val="2"/>
      <scheme val="minor"/>
    </font>
    <font>
      <b/>
      <sz val="11"/>
      <color rgb="FFC00000"/>
      <name val="Calibri"/>
      <family val="2"/>
      <scheme val="minor"/>
    </font>
    <font>
      <sz val="11"/>
      <color rgb="FF9C6500"/>
      <name val="Calibri"/>
      <family val="2"/>
      <scheme val="minor"/>
    </font>
    <font>
      <b/>
      <sz val="11"/>
      <color rgb="FFFA7D00"/>
      <name val="Calibri"/>
      <family val="2"/>
      <scheme val="minor"/>
    </font>
    <font>
      <sz val="11"/>
      <color theme="0"/>
      <name val="Calibri"/>
      <family val="2"/>
      <scheme val="minor"/>
    </font>
    <font>
      <b/>
      <sz val="11"/>
      <color rgb="FF3F3F76"/>
      <name val="Calibri"/>
      <family val="2"/>
      <scheme val="minor"/>
    </font>
    <font>
      <i/>
      <sz val="10"/>
      <color theme="1"/>
      <name val="Calibri"/>
      <family val="2"/>
      <scheme val="minor"/>
    </font>
    <font>
      <b/>
      <i/>
      <sz val="10"/>
      <color theme="1"/>
      <name val="Calibri"/>
      <family val="2"/>
      <scheme val="minor"/>
    </font>
    <font>
      <b/>
      <sz val="11"/>
      <color theme="6" tint="-0.499984740745262"/>
      <name val="Calibri"/>
      <family val="2"/>
      <scheme val="minor"/>
    </font>
    <font>
      <b/>
      <sz val="9"/>
      <color theme="6" tint="-0.499984740745262"/>
      <name val="Calibri"/>
      <family val="2"/>
      <scheme val="minor"/>
    </font>
    <font>
      <sz val="14"/>
      <color theme="1"/>
      <name val="Calibri"/>
      <family val="2"/>
      <scheme val="minor"/>
    </font>
  </fonts>
  <fills count="14">
    <fill>
      <patternFill patternType="none"/>
    </fill>
    <fill>
      <patternFill patternType="gray125"/>
    </fill>
    <fill>
      <patternFill patternType="solid">
        <fgColor rgb="FFFFCC99"/>
      </patternFill>
    </fill>
    <fill>
      <patternFill patternType="solid">
        <fgColor rgb="FFFFFFCC"/>
      </patternFill>
    </fill>
    <fill>
      <patternFill patternType="darkUp">
        <fgColor theme="6" tint="0.79998168889431442"/>
        <bgColor indexed="22"/>
      </patternFill>
    </fill>
    <fill>
      <patternFill patternType="solid">
        <fgColor theme="6" tint="0.79998168889431442"/>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bgColor theme="4"/>
      </patternFill>
    </fill>
    <fill>
      <patternFill patternType="solid">
        <fgColor theme="9" tint="-0.249977111117893"/>
        <bgColor theme="4"/>
      </patternFill>
    </fill>
    <fill>
      <patternFill patternType="solid">
        <fgColor theme="6"/>
        <bgColor theme="4"/>
      </patternFill>
    </fill>
    <fill>
      <patternFill patternType="solid">
        <fgColor rgb="FFFFEB9C"/>
      </patternFill>
    </fill>
    <fill>
      <patternFill patternType="solid">
        <fgColor rgb="FFF2F2F2"/>
      </patternFill>
    </fill>
    <fill>
      <patternFill patternType="solid">
        <fgColor theme="6"/>
      </patternFill>
    </fill>
  </fills>
  <borders count="2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medium">
        <color indexed="64"/>
      </left>
      <right style="medium">
        <color indexed="9"/>
      </right>
      <top style="medium">
        <color indexed="64"/>
      </top>
      <bottom style="medium">
        <color indexed="9"/>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style="thin">
        <color rgb="FFB2B2B2"/>
      </top>
      <bottom style="thin">
        <color rgb="FFB2B2B2"/>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rgb="FF7F7F7F"/>
      </left>
      <right/>
      <top style="thin">
        <color rgb="FF7F7F7F"/>
      </top>
      <bottom style="thin">
        <color rgb="FF7F7F7F"/>
      </bottom>
      <diagonal/>
    </border>
    <border>
      <left style="thin">
        <color theme="2" tint="-0.499984740745262"/>
      </left>
      <right/>
      <top style="thin">
        <color rgb="FF7F7F7F"/>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rgb="FF7F7F7F"/>
      </right>
      <top style="thin">
        <color rgb="FF7F7F7F"/>
      </top>
      <bottom style="thin">
        <color rgb="FF7F7F7F"/>
      </bottom>
      <diagonal/>
    </border>
  </borders>
  <cellStyleXfs count="15">
    <xf numFmtId="0" fontId="0" fillId="0" borderId="0"/>
    <xf numFmtId="0" fontId="2" fillId="2" borderId="1" applyNumberFormat="0" applyAlignment="0" applyProtection="0"/>
    <xf numFmtId="0" fontId="1" fillId="3" borderId="2" applyNumberFormat="0" applyFont="0" applyAlignment="0" applyProtection="0"/>
    <xf numFmtId="0" fontId="5" fillId="0" borderId="0"/>
    <xf numFmtId="165" fontId="7"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0" fontId="14" fillId="0" borderId="6" applyNumberFormat="0" applyFill="0" applyAlignment="0" applyProtection="0"/>
    <xf numFmtId="0" fontId="15" fillId="0" borderId="7" applyNumberFormat="0" applyFill="0" applyAlignment="0" applyProtection="0"/>
    <xf numFmtId="0" fontId="1" fillId="6" borderId="0" applyNumberFormat="0" applyBorder="0" applyAlignment="0" applyProtection="0"/>
    <xf numFmtId="0" fontId="1" fillId="7" borderId="0" applyNumberFormat="0" applyBorder="0" applyAlignment="0" applyProtection="0"/>
    <xf numFmtId="0" fontId="23" fillId="11" borderId="0" applyNumberFormat="0" applyBorder="0" applyAlignment="0" applyProtection="0"/>
    <xf numFmtId="0" fontId="24" fillId="12" borderId="1" applyNumberFormat="0" applyAlignment="0" applyProtection="0"/>
    <xf numFmtId="0" fontId="25" fillId="13" borderId="0" applyNumberFormat="0" applyBorder="0" applyAlignment="0" applyProtection="0"/>
  </cellStyleXfs>
  <cellXfs count="90">
    <xf numFmtId="0" fontId="0" fillId="0" borderId="0" xfId="0"/>
    <xf numFmtId="0" fontId="0" fillId="0" borderId="0" xfId="0" applyAlignment="1">
      <alignment horizontal="center" vertical="center"/>
    </xf>
    <xf numFmtId="0" fontId="3" fillId="0" borderId="0" xfId="0" applyFont="1" applyAlignment="1">
      <alignment horizontal="center" vertical="center"/>
    </xf>
    <xf numFmtId="0" fontId="0" fillId="3" borderId="2" xfId="2" applyFont="1"/>
    <xf numFmtId="49" fontId="2" fillId="2" borderId="1" xfId="1" applyNumberFormat="1"/>
    <xf numFmtId="0" fontId="3" fillId="0" borderId="0" xfId="0" applyFont="1"/>
    <xf numFmtId="0" fontId="5" fillId="0" borderId="0" xfId="3"/>
    <xf numFmtId="0" fontId="5" fillId="0" borderId="0" xfId="3" applyAlignment="1">
      <alignment vertical="center"/>
    </xf>
    <xf numFmtId="0" fontId="5" fillId="4" borderId="0" xfId="3" applyFill="1"/>
    <xf numFmtId="0" fontId="5" fillId="4" borderId="0" xfId="3" applyFill="1" applyAlignment="1">
      <alignment vertical="center"/>
    </xf>
    <xf numFmtId="0" fontId="6" fillId="4" borderId="0" xfId="3" applyFont="1" applyFill="1" applyAlignment="1">
      <alignment vertical="center"/>
    </xf>
    <xf numFmtId="0" fontId="6" fillId="4" borderId="0" xfId="3" applyFont="1" applyFill="1"/>
    <xf numFmtId="0" fontId="9" fillId="4" borderId="0" xfId="3" applyFont="1" applyFill="1" applyAlignment="1">
      <alignment horizontal="left" vertical="center" indent="1"/>
    </xf>
    <xf numFmtId="0" fontId="10" fillId="4" borderId="0" xfId="3" applyFont="1" applyFill="1" applyAlignment="1">
      <alignment horizontal="left" indent="1"/>
    </xf>
    <xf numFmtId="0" fontId="9" fillId="5" borderId="3" xfId="3" applyFont="1" applyFill="1" applyBorder="1" applyAlignment="1">
      <alignment horizontal="center" vertical="center"/>
    </xf>
    <xf numFmtId="0" fontId="11" fillId="5" borderId="3" xfId="3" applyFont="1" applyFill="1" applyBorder="1" applyAlignment="1">
      <alignment horizontal="center" vertical="center"/>
    </xf>
    <xf numFmtId="49" fontId="2" fillId="2" borderId="1" xfId="1" applyNumberFormat="1" applyAlignment="1">
      <alignment vertical="center"/>
    </xf>
    <xf numFmtId="0" fontId="2" fillId="2" borderId="1" xfId="1" applyAlignment="1">
      <alignment vertical="center"/>
    </xf>
    <xf numFmtId="0" fontId="0" fillId="0" borderId="0" xfId="0" applyAlignment="1">
      <alignment vertical="center"/>
    </xf>
    <xf numFmtId="0" fontId="13" fillId="0" borderId="0" xfId="0" applyFont="1"/>
    <xf numFmtId="0" fontId="2" fillId="2" borderId="1" xfId="1"/>
    <xf numFmtId="0" fontId="15" fillId="0" borderId="0" xfId="9" applyBorder="1"/>
    <xf numFmtId="0" fontId="17" fillId="0" borderId="9" xfId="0" applyFont="1" applyBorder="1"/>
    <xf numFmtId="0" fontId="0" fillId="0" borderId="9" xfId="0" applyBorder="1"/>
    <xf numFmtId="164" fontId="0" fillId="0" borderId="9" xfId="5" applyFont="1" applyBorder="1"/>
    <xf numFmtId="0" fontId="18" fillId="0" borderId="0" xfId="8" applyFont="1" applyBorder="1"/>
    <xf numFmtId="0" fontId="0" fillId="0" borderId="0" xfId="0" applyAlignment="1">
      <alignment horizontal="left"/>
    </xf>
    <xf numFmtId="0" fontId="3" fillId="7" borderId="10" xfId="11" applyFont="1" applyBorder="1"/>
    <xf numFmtId="166" fontId="1" fillId="6" borderId="10" xfId="10" applyNumberFormat="1" applyBorder="1"/>
    <xf numFmtId="0" fontId="3" fillId="7" borderId="0" xfId="11" applyFont="1"/>
    <xf numFmtId="166" fontId="1" fillId="6" borderId="0" xfId="10" applyNumberFormat="1"/>
    <xf numFmtId="0" fontId="16" fillId="8" borderId="11" xfId="0" applyFont="1" applyFill="1" applyBorder="1"/>
    <xf numFmtId="0" fontId="16" fillId="8" borderId="12" xfId="0" applyFont="1" applyFill="1" applyBorder="1" applyAlignment="1">
      <alignment horizontal="center"/>
    </xf>
    <xf numFmtId="0" fontId="16" fillId="8" borderId="12" xfId="0" applyFont="1" applyFill="1" applyBorder="1" applyAlignment="1">
      <alignment horizontal="left"/>
    </xf>
    <xf numFmtId="0" fontId="16" fillId="8" borderId="13" xfId="0" applyFont="1" applyFill="1" applyBorder="1" applyAlignment="1">
      <alignment horizontal="left"/>
    </xf>
    <xf numFmtId="167" fontId="19" fillId="0" borderId="11" xfId="0" applyNumberFormat="1" applyFont="1" applyBorder="1" applyAlignment="1">
      <alignment horizontal="left" vertical="top"/>
    </xf>
    <xf numFmtId="168" fontId="0" fillId="0" borderId="12" xfId="0" applyNumberFormat="1" applyBorder="1" applyAlignment="1">
      <alignment horizontal="center"/>
    </xf>
    <xf numFmtId="0" fontId="0" fillId="0" borderId="12" xfId="0" applyBorder="1" applyAlignment="1">
      <alignment horizontal="center" vertical="center"/>
    </xf>
    <xf numFmtId="165" fontId="0" fillId="0" borderId="12" xfId="6" applyFont="1" applyBorder="1" applyAlignment="1">
      <alignment horizontal="center"/>
    </xf>
    <xf numFmtId="166" fontId="0" fillId="0" borderId="13" xfId="0" applyNumberFormat="1" applyBorder="1" applyAlignment="1">
      <alignment horizontal="left"/>
    </xf>
    <xf numFmtId="167" fontId="19" fillId="0" borderId="14" xfId="0" applyNumberFormat="1" applyFont="1" applyBorder="1" applyAlignment="1">
      <alignment horizontal="left" vertical="top"/>
    </xf>
    <xf numFmtId="168" fontId="0" fillId="0" borderId="15" xfId="0" applyNumberFormat="1" applyBorder="1" applyAlignment="1">
      <alignment horizontal="center"/>
    </xf>
    <xf numFmtId="0" fontId="0" fillId="0" borderId="15" xfId="0" applyBorder="1" applyAlignment="1">
      <alignment horizontal="center" vertical="center"/>
    </xf>
    <xf numFmtId="165" fontId="0" fillId="0" borderId="15" xfId="6" applyFont="1" applyBorder="1" applyAlignment="1">
      <alignment horizontal="center"/>
    </xf>
    <xf numFmtId="166" fontId="0" fillId="0" borderId="16" xfId="0" applyNumberFormat="1" applyBorder="1" applyAlignment="1">
      <alignment horizontal="left"/>
    </xf>
    <xf numFmtId="166" fontId="2" fillId="2" borderId="1" xfId="1" applyNumberFormat="1"/>
    <xf numFmtId="166" fontId="0" fillId="0" borderId="0" xfId="0" applyNumberFormat="1"/>
    <xf numFmtId="0" fontId="20" fillId="0" borderId="0" xfId="8" applyFont="1" applyBorder="1"/>
    <xf numFmtId="0" fontId="16" fillId="9" borderId="11" xfId="0" applyFont="1" applyFill="1" applyBorder="1"/>
    <xf numFmtId="0" fontId="16" fillId="9" borderId="12" xfId="0" applyFont="1" applyFill="1" applyBorder="1" applyAlignment="1">
      <alignment horizontal="center"/>
    </xf>
    <xf numFmtId="1" fontId="0" fillId="0" borderId="12" xfId="0" applyNumberFormat="1" applyBorder="1" applyAlignment="1">
      <alignment horizontal="center"/>
    </xf>
    <xf numFmtId="0" fontId="21" fillId="0" borderId="0" xfId="8" applyFont="1" applyBorder="1"/>
    <xf numFmtId="9" fontId="21" fillId="0" borderId="0" xfId="7" applyFont="1"/>
    <xf numFmtId="0" fontId="16" fillId="10" borderId="11" xfId="0" applyFont="1" applyFill="1" applyBorder="1"/>
    <xf numFmtId="0" fontId="16" fillId="10" borderId="12" xfId="0" applyFont="1" applyFill="1" applyBorder="1" applyAlignment="1">
      <alignment horizontal="center"/>
    </xf>
    <xf numFmtId="169" fontId="0" fillId="0" borderId="12" xfId="0" applyNumberFormat="1" applyBorder="1" applyAlignment="1">
      <alignment horizontal="center"/>
    </xf>
    <xf numFmtId="0" fontId="19" fillId="0" borderId="11" xfId="0" applyFont="1" applyBorder="1" applyAlignment="1">
      <alignment horizontal="center" vertical="top"/>
    </xf>
    <xf numFmtId="166" fontId="19" fillId="0" borderId="11" xfId="6" applyNumberFormat="1" applyFont="1" applyBorder="1" applyAlignment="1">
      <alignment horizontal="left" vertical="top"/>
    </xf>
    <xf numFmtId="0" fontId="22" fillId="0" borderId="0" xfId="0" applyFont="1"/>
    <xf numFmtId="0" fontId="23" fillId="11" borderId="0" xfId="12" applyAlignment="1">
      <alignment horizontal="left"/>
    </xf>
    <xf numFmtId="0" fontId="23" fillId="11" borderId="0" xfId="12" applyAlignment="1">
      <alignment horizontal="centerContinuous"/>
    </xf>
    <xf numFmtId="0" fontId="2" fillId="2" borderId="17" xfId="1" applyBorder="1" applyAlignment="1">
      <alignment vertical="center" wrapText="1"/>
    </xf>
    <xf numFmtId="0" fontId="2" fillId="2" borderId="1" xfId="1" applyAlignment="1">
      <alignment vertical="center" wrapText="1"/>
    </xf>
    <xf numFmtId="0" fontId="26" fillId="2" borderId="1" xfId="1" applyFont="1" applyAlignment="1">
      <alignment horizontal="left" vertical="center" wrapText="1"/>
    </xf>
    <xf numFmtId="0" fontId="0" fillId="0" borderId="18" xfId="0" applyBorder="1"/>
    <xf numFmtId="0" fontId="0" fillId="0" borderId="1" xfId="0" applyBorder="1"/>
    <xf numFmtId="0" fontId="0" fillId="0" borderId="1" xfId="0" applyBorder="1" applyAlignment="1">
      <alignment horizontal="center"/>
    </xf>
    <xf numFmtId="0" fontId="26" fillId="2" borderId="1" xfId="1" applyFont="1"/>
    <xf numFmtId="0" fontId="0" fillId="0" borderId="19" xfId="0" applyBorder="1"/>
    <xf numFmtId="0" fontId="27" fillId="0" borderId="0" xfId="0" applyFont="1"/>
    <xf numFmtId="0" fontId="25" fillId="13" borderId="0" xfId="14" applyAlignment="1">
      <alignment horizontal="left"/>
    </xf>
    <xf numFmtId="0" fontId="25" fillId="13" borderId="0" xfId="14" applyAlignment="1">
      <alignment horizontal="centerContinuous"/>
    </xf>
    <xf numFmtId="0" fontId="29" fillId="12" borderId="1" xfId="13" applyFont="1" applyAlignment="1">
      <alignment vertical="center" wrapText="1"/>
    </xf>
    <xf numFmtId="0" fontId="29" fillId="12" borderId="1" xfId="13" applyFont="1" applyAlignment="1">
      <alignment horizontal="center" vertical="center" wrapText="1"/>
    </xf>
    <xf numFmtId="0" fontId="0" fillId="0" borderId="1" xfId="0" applyBorder="1" applyAlignment="1">
      <alignment horizontal="center" vertical="center"/>
    </xf>
    <xf numFmtId="0" fontId="29" fillId="12" borderId="1" xfId="13" applyFont="1" applyAlignment="1">
      <alignment horizontal="center"/>
    </xf>
    <xf numFmtId="0" fontId="0" fillId="0" borderId="21" xfId="0" applyBorder="1"/>
    <xf numFmtId="0" fontId="0" fillId="0" borderId="22" xfId="0" applyBorder="1"/>
    <xf numFmtId="0" fontId="0" fillId="0" borderId="23" xfId="0" applyBorder="1"/>
    <xf numFmtId="0" fontId="0" fillId="0" borderId="20" xfId="0" applyBorder="1"/>
    <xf numFmtId="49" fontId="2" fillId="2" borderId="24" xfId="1" applyNumberFormat="1" applyBorder="1"/>
    <xf numFmtId="0" fontId="31" fillId="3" borderId="2" xfId="2" applyFont="1"/>
    <xf numFmtId="0" fontId="0" fillId="3" borderId="4" xfId="2" applyFont="1" applyBorder="1" applyAlignment="1">
      <alignment horizontal="left" vertical="center"/>
    </xf>
    <xf numFmtId="0" fontId="0" fillId="3" borderId="5" xfId="2" applyFont="1" applyBorder="1" applyAlignment="1">
      <alignment horizontal="left" vertical="center"/>
    </xf>
    <xf numFmtId="0" fontId="0" fillId="3" borderId="4" xfId="2" applyFont="1" applyBorder="1" applyAlignment="1">
      <alignment horizontal="left"/>
    </xf>
    <xf numFmtId="0" fontId="0" fillId="3" borderId="5" xfId="2" applyFont="1" applyBorder="1" applyAlignment="1">
      <alignment horizontal="left"/>
    </xf>
    <xf numFmtId="0" fontId="0" fillId="3" borderId="8" xfId="2" applyFont="1" applyBorder="1" applyAlignment="1">
      <alignment horizontal="left"/>
    </xf>
    <xf numFmtId="0" fontId="3" fillId="0" borderId="0" xfId="0" applyFont="1" applyAlignment="1">
      <alignment horizontal="left" vertical="top" wrapText="1"/>
    </xf>
    <xf numFmtId="0" fontId="8" fillId="4" borderId="0" xfId="3" applyFont="1" applyFill="1" applyAlignment="1">
      <alignment horizontal="left" indent="1"/>
    </xf>
    <xf numFmtId="0" fontId="27" fillId="0" borderId="0" xfId="0" applyFont="1" applyAlignment="1">
      <alignment vertical="top" wrapText="1"/>
    </xf>
  </cellXfs>
  <cellStyles count="15">
    <cellStyle name="20 % - Akzent1" xfId="10" builtinId="30"/>
    <cellStyle name="40 % - Akzent1" xfId="11" builtinId="31"/>
    <cellStyle name="Akzent3" xfId="14" builtinId="37"/>
    <cellStyle name="Berechnung" xfId="13" builtinId="22"/>
    <cellStyle name="Eingabe" xfId="1" builtinId="20"/>
    <cellStyle name="Euro" xfId="4" xr:uid="{00000000-0005-0000-0000-000005000000}"/>
    <cellStyle name="Komma" xfId="5" builtinId="3"/>
    <cellStyle name="Neutral" xfId="12" builtinId="28"/>
    <cellStyle name="Notiz" xfId="2" builtinId="10"/>
    <cellStyle name="Prozent" xfId="7" builtinId="5"/>
    <cellStyle name="Standard" xfId="0" builtinId="0"/>
    <cellStyle name="Standard_Logische Funktionen" xfId="3" xr:uid="{00000000-0005-0000-0000-00000B000000}"/>
    <cellStyle name="Überschrift 1" xfId="8" builtinId="16"/>
    <cellStyle name="Überschrift 2" xfId="9" builtinId="17"/>
    <cellStyle name="Währung" xfId="6"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kumente%20und%20Einstellungen/serb/Eigene%20Dateien/Schulungen/03_Werkstatt/WIFI%20Excel%202010%20Advanced/&#220;bungen/&#220;BUNG-Wenn-Und-Od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vision 1"/>
      <sheetName val="Treibstoff"/>
      <sheetName val="Kursgebühren"/>
      <sheetName val="ZählenWenn-SummeWenn"/>
      <sheetName val="Lohnerhöhung"/>
      <sheetName val="Provision 2"/>
      <sheetName val="Wenn-Schachtel 1"/>
      <sheetName val="Wenn-Schachtel 2"/>
      <sheetName val="Testauswertung"/>
      <sheetName val="Wenn &amp; Und 1"/>
      <sheetName val="Wenn &amp; Und 2"/>
      <sheetName val="Wenn &amp; Und &amp; Od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5">
          <cell r="C15">
            <v>40</v>
          </cell>
          <cell r="D15">
            <v>0.5</v>
          </cell>
          <cell r="E15">
            <v>1.5</v>
          </cell>
        </row>
      </sheetData>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
  <sheetViews>
    <sheetView tabSelected="1" zoomScale="120" zoomScaleNormal="120" workbookViewId="0" xr3:uid="{AEA406A1-0E4B-5B11-9CD5-51D6E497D94C}">
      <selection sqref="A1:B1"/>
    </sheetView>
  </sheetViews>
  <sheetFormatPr defaultColWidth="11.42578125" defaultRowHeight="15"/>
  <cols>
    <col min="1" max="1" width="13.5703125" customWidth="1"/>
    <col min="2" max="2" width="19.7109375" customWidth="1"/>
    <col min="6" max="6" width="9.140625" customWidth="1"/>
    <col min="7" max="7" width="8.5703125" customWidth="1"/>
    <col min="8" max="8" width="41.5703125" bestFit="1" customWidth="1"/>
  </cols>
  <sheetData>
    <row r="1" spans="1:8" ht="25.5" customHeight="1">
      <c r="A1" s="82" t="s">
        <v>0</v>
      </c>
      <c r="B1" s="83"/>
      <c r="C1" s="3"/>
      <c r="D1" s="3"/>
      <c r="E1" s="3"/>
      <c r="F1" s="3"/>
      <c r="G1" s="3"/>
      <c r="H1" s="3"/>
    </row>
    <row r="2" spans="1:8">
      <c r="A2" s="1">
        <v>30</v>
      </c>
    </row>
    <row r="3" spans="1:8">
      <c r="A3" s="1">
        <v>20</v>
      </c>
    </row>
    <row r="4" spans="1:8">
      <c r="A4" s="2" t="b">
        <f>AND(A2&lt;40, A3&lt;30)</f>
        <v>1</v>
      </c>
      <c r="B4" s="4" t="s">
        <v>1</v>
      </c>
      <c r="C4" t="s">
        <v>2</v>
      </c>
    </row>
    <row r="5" spans="1:8">
      <c r="A5" s="5" t="b">
        <f>AND(A2&lt;40, A3&lt;20)</f>
        <v>0</v>
      </c>
      <c r="B5" s="4" t="s">
        <v>3</v>
      </c>
      <c r="C5" t="s">
        <v>4</v>
      </c>
    </row>
    <row r="6" spans="1:8" ht="15.75">
      <c r="A6" s="5"/>
      <c r="B6" s="6"/>
    </row>
    <row r="7" spans="1:8">
      <c r="A7" s="84" t="s">
        <v>5</v>
      </c>
      <c r="B7" s="85"/>
      <c r="C7" s="3"/>
      <c r="D7" s="3"/>
      <c r="E7" s="3"/>
      <c r="F7" s="3"/>
      <c r="G7" s="3"/>
      <c r="H7" s="3"/>
    </row>
    <row r="9" spans="1:8" ht="15.75" thickBot="1">
      <c r="A9" s="19" t="s">
        <v>6</v>
      </c>
    </row>
    <row r="10" spans="1:8">
      <c r="A10">
        <v>99</v>
      </c>
      <c r="B10" s="76"/>
    </row>
    <row r="11" spans="1:8">
      <c r="A11">
        <v>1</v>
      </c>
      <c r="B11" s="77"/>
    </row>
    <row r="12" spans="1:8" ht="15.75" thickBot="1">
      <c r="A12">
        <v>123</v>
      </c>
      <c r="B12" s="78"/>
    </row>
    <row r="13" spans="1:8" ht="15.75" thickBot="1"/>
    <row r="14" spans="1:8" ht="15.75" thickBot="1">
      <c r="A14" s="19" t="s">
        <v>7</v>
      </c>
      <c r="G14" s="79"/>
    </row>
    <row r="16" spans="1:8">
      <c r="A16">
        <v>50</v>
      </c>
      <c r="B16">
        <v>50</v>
      </c>
      <c r="C16">
        <v>0</v>
      </c>
    </row>
    <row r="17" spans="1:3">
      <c r="A17">
        <v>10</v>
      </c>
      <c r="B17">
        <v>30</v>
      </c>
      <c r="C17" s="18">
        <v>70</v>
      </c>
    </row>
  </sheetData>
  <mergeCells count="2">
    <mergeCell ref="A1:B1"/>
    <mergeCell ref="A7:B7"/>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G15"/>
  <sheetViews>
    <sheetView zoomScale="120" zoomScaleNormal="120" workbookViewId="0" xr3:uid="{274F5AE0-5452-572F-8038-C13FFDA59D49}">
      <selection sqref="A1:G1"/>
    </sheetView>
  </sheetViews>
  <sheetFormatPr defaultColWidth="11.42578125" defaultRowHeight="15"/>
  <cols>
    <col min="1" max="1" width="26" bestFit="1" customWidth="1"/>
    <col min="2" max="2" width="12.5703125" style="26" bestFit="1" customWidth="1"/>
    <col min="3" max="3" width="12.28515625" style="26" bestFit="1" customWidth="1"/>
    <col min="4" max="4" width="6.28515625" style="26" bestFit="1" customWidth="1"/>
    <col min="5" max="5" width="8.42578125" style="26" bestFit="1" customWidth="1"/>
    <col min="6" max="6" width="11.42578125" bestFit="1" customWidth="1"/>
    <col min="7" max="7" width="11.140625" bestFit="1" customWidth="1"/>
  </cols>
  <sheetData>
    <row r="1" spans="1:7">
      <c r="A1" s="84" t="s">
        <v>53</v>
      </c>
      <c r="B1" s="86"/>
      <c r="C1" s="86"/>
      <c r="D1" s="86"/>
      <c r="E1" s="86"/>
      <c r="F1" s="86"/>
      <c r="G1" s="85"/>
    </row>
    <row r="2" spans="1:7" ht="18" customHeight="1">
      <c r="A2" s="47" t="s">
        <v>54</v>
      </c>
    </row>
    <row r="3" spans="1:7" ht="18" customHeight="1"/>
    <row r="4" spans="1:7">
      <c r="A4" s="48" t="s">
        <v>55</v>
      </c>
      <c r="B4" s="49" t="s">
        <v>56</v>
      </c>
      <c r="C4" s="49" t="s">
        <v>57</v>
      </c>
      <c r="D4"/>
      <c r="E4"/>
    </row>
    <row r="5" spans="1:7">
      <c r="A5" s="35" t="s">
        <v>58</v>
      </c>
      <c r="B5" s="50">
        <v>17</v>
      </c>
      <c r="C5" s="36" t="str">
        <f>IF(B5&lt;14,"J","N")</f>
        <v>N</v>
      </c>
      <c r="D5" s="4" t="s">
        <v>63</v>
      </c>
      <c r="E5" s="20"/>
      <c r="F5" s="20"/>
    </row>
    <row r="6" spans="1:7">
      <c r="A6" s="35" t="s">
        <v>59</v>
      </c>
      <c r="B6" s="50">
        <v>13</v>
      </c>
      <c r="C6" s="36" t="str">
        <f>IF(B6&lt;14,"J","N")</f>
        <v>J</v>
      </c>
      <c r="D6" s="4" t="s">
        <v>64</v>
      </c>
      <c r="E6" s="20"/>
      <c r="F6" s="20"/>
    </row>
    <row r="7" spans="1:7">
      <c r="A7" s="35" t="s">
        <v>60</v>
      </c>
      <c r="B7" s="50">
        <v>5</v>
      </c>
      <c r="C7" s="36" t="str">
        <f>IF(B7&lt;14,"J","N")</f>
        <v>J</v>
      </c>
      <c r="D7" s="4" t="s">
        <v>65</v>
      </c>
      <c r="E7" s="20"/>
      <c r="F7" s="20"/>
    </row>
    <row r="8" spans="1:7">
      <c r="A8" s="35" t="s">
        <v>61</v>
      </c>
      <c r="B8" s="50">
        <v>17</v>
      </c>
      <c r="C8" s="36" t="str">
        <f>IF(B8&lt;14,"J","N")</f>
        <v>N</v>
      </c>
      <c r="D8" s="4" t="s">
        <v>66</v>
      </c>
      <c r="E8" s="20"/>
      <c r="F8" s="20"/>
    </row>
    <row r="10" spans="1:7" ht="32.25" customHeight="1">
      <c r="A10" s="87" t="s">
        <v>62</v>
      </c>
      <c r="B10" s="87"/>
      <c r="C10" s="87"/>
      <c r="D10" s="87"/>
      <c r="E10" s="87"/>
      <c r="F10" s="87"/>
      <c r="G10" s="87"/>
    </row>
    <row r="15" spans="1:7" s="26" customFormat="1">
      <c r="A15"/>
      <c r="C15"/>
      <c r="F15"/>
      <c r="G15"/>
    </row>
  </sheetData>
  <mergeCells count="2">
    <mergeCell ref="A1:G1"/>
    <mergeCell ref="A10:G10"/>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5"/>
  <sheetViews>
    <sheetView zoomScale="120" zoomScaleNormal="120" workbookViewId="0" xr3:uid="{33642244-9AC9-5136-AF77-195C889548CE}">
      <selection sqref="A1:G1"/>
    </sheetView>
  </sheetViews>
  <sheetFormatPr defaultColWidth="11.42578125" defaultRowHeight="15"/>
  <cols>
    <col min="1" max="1" width="8.85546875" bestFit="1" customWidth="1"/>
    <col min="2" max="2" width="12.5703125" style="26" bestFit="1" customWidth="1"/>
    <col min="3" max="3" width="13.85546875" style="26" bestFit="1" customWidth="1"/>
    <col min="4" max="4" width="6.28515625" style="26" bestFit="1" customWidth="1"/>
    <col min="5" max="5" width="8.42578125" style="26" bestFit="1" customWidth="1"/>
    <col min="6" max="6" width="11.42578125" bestFit="1" customWidth="1"/>
    <col min="7" max="7" width="11.140625" bestFit="1" customWidth="1"/>
  </cols>
  <sheetData>
    <row r="1" spans="1:7">
      <c r="A1" s="84" t="s">
        <v>67</v>
      </c>
      <c r="B1" s="86"/>
      <c r="C1" s="86"/>
      <c r="D1" s="86"/>
      <c r="E1" s="86"/>
      <c r="F1" s="86"/>
      <c r="G1" s="85"/>
    </row>
    <row r="2" spans="1:7" ht="18" customHeight="1">
      <c r="A2" s="51" t="s">
        <v>68</v>
      </c>
      <c r="B2" s="52"/>
    </row>
    <row r="3" spans="1:7" ht="18" customHeight="1"/>
    <row r="4" spans="1:7">
      <c r="A4" s="53" t="s">
        <v>69</v>
      </c>
      <c r="B4" s="54" t="s">
        <v>70</v>
      </c>
      <c r="C4" s="54" t="s">
        <v>71</v>
      </c>
      <c r="D4"/>
      <c r="E4"/>
    </row>
    <row r="5" spans="1:7">
      <c r="A5" s="35" t="s">
        <v>72</v>
      </c>
      <c r="B5" s="38">
        <v>200</v>
      </c>
      <c r="C5" s="55"/>
      <c r="D5"/>
      <c r="E5"/>
    </row>
    <row r="6" spans="1:7">
      <c r="A6" s="35" t="s">
        <v>73</v>
      </c>
      <c r="B6" s="38">
        <v>125</v>
      </c>
      <c r="C6" s="55"/>
      <c r="D6"/>
      <c r="E6"/>
    </row>
    <row r="7" spans="1:7">
      <c r="A7" s="35" t="s">
        <v>74</v>
      </c>
      <c r="B7" s="38">
        <v>350</v>
      </c>
      <c r="C7" s="55"/>
      <c r="D7"/>
      <c r="E7"/>
    </row>
    <row r="8" spans="1:7">
      <c r="A8" s="35" t="s">
        <v>75</v>
      </c>
      <c r="B8" s="38">
        <v>20</v>
      </c>
      <c r="C8" s="55"/>
      <c r="D8"/>
      <c r="E8"/>
    </row>
    <row r="10" spans="1:7" ht="32.25" customHeight="1">
      <c r="A10" s="87" t="s">
        <v>76</v>
      </c>
      <c r="B10" s="87"/>
      <c r="C10" s="87"/>
      <c r="D10" s="87"/>
      <c r="E10" s="87"/>
      <c r="F10" s="87"/>
      <c r="G10" s="87"/>
    </row>
    <row r="15" spans="1:7" s="26" customFormat="1">
      <c r="A15"/>
      <c r="C15"/>
      <c r="F15"/>
      <c r="G15"/>
    </row>
  </sheetData>
  <mergeCells count="2">
    <mergeCell ref="A1:G1"/>
    <mergeCell ref="A10:G10"/>
  </mergeCell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G15"/>
  <sheetViews>
    <sheetView zoomScale="120" zoomScaleNormal="120" workbookViewId="0" xr3:uid="{D624DF06-3800-545C-AC8D-BADC89115800}">
      <selection sqref="A1:G1"/>
    </sheetView>
  </sheetViews>
  <sheetFormatPr defaultColWidth="11.42578125" defaultRowHeight="15"/>
  <cols>
    <col min="1" max="1" width="8.85546875" bestFit="1" customWidth="1"/>
    <col min="2" max="2" width="12.5703125" style="26" bestFit="1" customWidth="1"/>
    <col min="3" max="3" width="13.85546875" style="26" bestFit="1" customWidth="1"/>
    <col min="4" max="4" width="6.28515625" style="26" bestFit="1" customWidth="1"/>
    <col min="5" max="5" width="8.42578125" style="26" bestFit="1" customWidth="1"/>
    <col min="6" max="6" width="12.140625" customWidth="1"/>
    <col min="7" max="7" width="11.140625" bestFit="1" customWidth="1"/>
  </cols>
  <sheetData>
    <row r="1" spans="1:7">
      <c r="A1" s="84" t="s">
        <v>67</v>
      </c>
      <c r="B1" s="86"/>
      <c r="C1" s="86"/>
      <c r="D1" s="86"/>
      <c r="E1" s="86"/>
      <c r="F1" s="86"/>
      <c r="G1" s="85"/>
    </row>
    <row r="2" spans="1:7" ht="18" customHeight="1">
      <c r="A2" s="51" t="s">
        <v>68</v>
      </c>
      <c r="B2" s="52"/>
    </row>
    <row r="3" spans="1:7" ht="18" customHeight="1"/>
    <row r="4" spans="1:7">
      <c r="A4" s="53" t="s">
        <v>69</v>
      </c>
      <c r="B4" s="54" t="s">
        <v>70</v>
      </c>
      <c r="C4" s="54" t="s">
        <v>71</v>
      </c>
      <c r="D4"/>
      <c r="E4"/>
    </row>
    <row r="5" spans="1:7">
      <c r="A5" s="35" t="s">
        <v>72</v>
      </c>
      <c r="B5" s="38">
        <v>200</v>
      </c>
      <c r="C5" s="55">
        <f>IF(B5&gt;150,B5*12%,"-")</f>
        <v>24</v>
      </c>
      <c r="D5" s="4" t="s">
        <v>77</v>
      </c>
      <c r="E5" s="20"/>
      <c r="F5" s="20"/>
      <c r="G5" s="58"/>
    </row>
    <row r="6" spans="1:7">
      <c r="A6" s="35" t="s">
        <v>73</v>
      </c>
      <c r="B6" s="38">
        <v>125</v>
      </c>
      <c r="C6" s="55" t="str">
        <f>IF(B6&gt;150,B6*12%,"-")</f>
        <v>-</v>
      </c>
      <c r="D6" s="4" t="s">
        <v>78</v>
      </c>
      <c r="E6" s="20"/>
      <c r="F6" s="20"/>
    </row>
    <row r="7" spans="1:7">
      <c r="A7" s="35" t="s">
        <v>74</v>
      </c>
      <c r="B7" s="38">
        <v>350</v>
      </c>
      <c r="C7" s="55">
        <f>IF(B7&gt;150,B7*12%,"-")</f>
        <v>42</v>
      </c>
      <c r="D7" s="4" t="s">
        <v>79</v>
      </c>
      <c r="E7" s="20"/>
      <c r="F7" s="20"/>
    </row>
    <row r="8" spans="1:7">
      <c r="A8" s="35" t="s">
        <v>75</v>
      </c>
      <c r="B8" s="38">
        <v>20</v>
      </c>
      <c r="C8" s="55" t="str">
        <f>IF(B8&gt;150,B8*12%,"-")</f>
        <v>-</v>
      </c>
      <c r="D8" s="4" t="s">
        <v>80</v>
      </c>
      <c r="E8" s="20"/>
      <c r="F8" s="20"/>
    </row>
    <row r="10" spans="1:7" ht="32.25" customHeight="1">
      <c r="A10" s="87" t="s">
        <v>76</v>
      </c>
      <c r="B10" s="87"/>
      <c r="C10" s="87"/>
      <c r="D10" s="87"/>
      <c r="E10" s="87"/>
      <c r="F10" s="87"/>
      <c r="G10" s="87"/>
    </row>
    <row r="15" spans="1:7" s="26" customFormat="1">
      <c r="A15"/>
      <c r="C15"/>
      <c r="F15"/>
      <c r="G15"/>
    </row>
  </sheetData>
  <mergeCells count="2">
    <mergeCell ref="A1:G1"/>
    <mergeCell ref="A10:G10"/>
  </mergeCells>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5"/>
  <sheetViews>
    <sheetView zoomScale="120" zoomScaleNormal="120" workbookViewId="0" xr3:uid="{11A3ACCB-1F19-5AC9-A611-4158731A345D}">
      <selection sqref="A1:G1"/>
    </sheetView>
  </sheetViews>
  <sheetFormatPr defaultColWidth="11.42578125" defaultRowHeight="15"/>
  <cols>
    <col min="1" max="1" width="8.7109375" customWidth="1"/>
    <col min="2" max="2" width="12.5703125" style="26" bestFit="1" customWidth="1"/>
    <col min="3" max="4" width="13.85546875" style="26" bestFit="1" customWidth="1"/>
    <col min="5" max="5" width="8.42578125" style="26" bestFit="1" customWidth="1"/>
    <col min="6" max="6" width="11.42578125" bestFit="1" customWidth="1"/>
    <col min="7" max="7" width="11.140625" bestFit="1" customWidth="1"/>
  </cols>
  <sheetData>
    <row r="1" spans="1:7">
      <c r="A1" s="84" t="s">
        <v>81</v>
      </c>
      <c r="B1" s="86"/>
      <c r="C1" s="86"/>
      <c r="D1" s="86"/>
      <c r="E1" s="86"/>
      <c r="F1" s="86"/>
      <c r="G1" s="85"/>
    </row>
    <row r="2" spans="1:7" ht="18" customHeight="1">
      <c r="A2" s="51" t="s">
        <v>68</v>
      </c>
      <c r="B2" s="52"/>
    </row>
    <row r="3" spans="1:7" ht="18" customHeight="1"/>
    <row r="4" spans="1:7">
      <c r="A4" s="53" t="s">
        <v>69</v>
      </c>
      <c r="B4" s="54" t="s">
        <v>70</v>
      </c>
      <c r="C4" s="54" t="s">
        <v>82</v>
      </c>
      <c r="D4" s="54" t="s">
        <v>71</v>
      </c>
      <c r="E4"/>
    </row>
    <row r="5" spans="1:7">
      <c r="A5" s="35" t="s">
        <v>72</v>
      </c>
      <c r="B5" s="38">
        <v>200</v>
      </c>
      <c r="C5" s="56" t="s">
        <v>83</v>
      </c>
      <c r="D5" s="57"/>
      <c r="E5"/>
    </row>
    <row r="6" spans="1:7">
      <c r="A6" s="35" t="s">
        <v>73</v>
      </c>
      <c r="B6" s="38">
        <v>125</v>
      </c>
      <c r="C6" s="56" t="s">
        <v>83</v>
      </c>
      <c r="D6" s="57"/>
      <c r="E6"/>
    </row>
    <row r="7" spans="1:7">
      <c r="A7" s="35" t="s">
        <v>74</v>
      </c>
      <c r="B7" s="38">
        <v>350</v>
      </c>
      <c r="C7" s="56"/>
      <c r="D7" s="57"/>
      <c r="E7"/>
    </row>
    <row r="8" spans="1:7">
      <c r="A8" s="35" t="s">
        <v>75</v>
      </c>
      <c r="B8" s="38">
        <v>200</v>
      </c>
      <c r="C8" s="56"/>
      <c r="D8" s="57"/>
      <c r="E8"/>
    </row>
    <row r="10" spans="1:7" ht="32.25" customHeight="1">
      <c r="A10" s="87" t="s">
        <v>84</v>
      </c>
      <c r="B10" s="87"/>
      <c r="C10" s="87"/>
      <c r="D10" s="87"/>
      <c r="E10" s="87"/>
      <c r="F10" s="87"/>
      <c r="G10" s="87"/>
    </row>
    <row r="15" spans="1:7" s="26" customFormat="1">
      <c r="A15"/>
      <c r="C15"/>
      <c r="F15"/>
      <c r="G15"/>
    </row>
  </sheetData>
  <mergeCells count="2">
    <mergeCell ref="A1:G1"/>
    <mergeCell ref="A10:G10"/>
  </mergeCell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15"/>
  <sheetViews>
    <sheetView zoomScale="120" zoomScaleNormal="120" workbookViewId="0" xr3:uid="{F1CDC194-CB96-5A2D-8E84-222F42300CFA}">
      <selection sqref="A1:G1"/>
    </sheetView>
  </sheetViews>
  <sheetFormatPr defaultColWidth="11.42578125" defaultRowHeight="15"/>
  <cols>
    <col min="1" max="1" width="8.7109375" customWidth="1"/>
    <col min="2" max="2" width="12.5703125" style="26" bestFit="1" customWidth="1"/>
    <col min="3" max="4" width="13.85546875" style="26" bestFit="1" customWidth="1"/>
    <col min="5" max="5" width="8.42578125" style="26" bestFit="1" customWidth="1"/>
    <col min="6" max="6" width="11.42578125" bestFit="1" customWidth="1"/>
    <col min="7" max="7" width="11.140625" bestFit="1" customWidth="1"/>
  </cols>
  <sheetData>
    <row r="1" spans="1:10">
      <c r="A1" s="84" t="s">
        <v>81</v>
      </c>
      <c r="B1" s="86"/>
      <c r="C1" s="86"/>
      <c r="D1" s="86"/>
      <c r="E1" s="86"/>
      <c r="F1" s="86"/>
      <c r="G1" s="85"/>
    </row>
    <row r="2" spans="1:10" ht="18" customHeight="1">
      <c r="A2" s="51" t="s">
        <v>68</v>
      </c>
      <c r="B2" s="52"/>
    </row>
    <row r="3" spans="1:10" ht="18" customHeight="1"/>
    <row r="4" spans="1:10">
      <c r="A4" s="53" t="s">
        <v>69</v>
      </c>
      <c r="B4" s="54" t="s">
        <v>70</v>
      </c>
      <c r="C4" s="54" t="s">
        <v>82</v>
      </c>
      <c r="D4" s="54" t="s">
        <v>71</v>
      </c>
      <c r="E4"/>
    </row>
    <row r="5" spans="1:10">
      <c r="A5" s="35" t="s">
        <v>72</v>
      </c>
      <c r="B5" s="38">
        <v>200</v>
      </c>
      <c r="C5" s="56" t="s">
        <v>83</v>
      </c>
      <c r="D5" s="57">
        <f>IF(C5 ="ja",IF(B5&lt;150,0,B5*12%+5),IF(B5&lt;150,0,B5*12%))</f>
        <v>29</v>
      </c>
      <c r="E5" s="4" t="s">
        <v>85</v>
      </c>
      <c r="F5" s="20"/>
      <c r="G5" s="20"/>
      <c r="H5" s="20"/>
      <c r="I5" s="20"/>
      <c r="J5" s="20"/>
    </row>
    <row r="6" spans="1:10">
      <c r="A6" s="35" t="s">
        <v>73</v>
      </c>
      <c r="B6" s="38">
        <v>125</v>
      </c>
      <c r="C6" s="56" t="s">
        <v>83</v>
      </c>
      <c r="D6" s="57">
        <f>IF(C6 ="ja",IF(B6&lt;150,0,B6*12%+5),IF(B6&lt;150,0,B6*12%))</f>
        <v>0</v>
      </c>
      <c r="E6" s="4" t="s">
        <v>86</v>
      </c>
      <c r="F6" s="20"/>
      <c r="G6" s="20"/>
      <c r="H6" s="20"/>
      <c r="I6" s="20"/>
      <c r="J6" s="20"/>
    </row>
    <row r="7" spans="1:10">
      <c r="A7" s="35" t="s">
        <v>74</v>
      </c>
      <c r="B7" s="38">
        <v>350</v>
      </c>
      <c r="C7" s="56"/>
      <c r="D7" s="57">
        <f>IF(C7 ="ja",IF(B7&lt;150,0,B7*12%+5),IF(B7&lt;150,0,B7*12%))</f>
        <v>42</v>
      </c>
      <c r="E7" s="4" t="s">
        <v>87</v>
      </c>
      <c r="F7" s="20"/>
      <c r="G7" s="20"/>
      <c r="H7" s="20"/>
      <c r="I7" s="20"/>
      <c r="J7" s="20"/>
    </row>
    <row r="8" spans="1:10">
      <c r="A8" s="35" t="s">
        <v>75</v>
      </c>
      <c r="B8" s="38">
        <v>200</v>
      </c>
      <c r="C8" s="56"/>
      <c r="D8" s="57">
        <f>IF(C8 ="ja",IF(B8&lt;150,0,B8*12%+5),IF(B8&lt;150,0,B8*12%))</f>
        <v>24</v>
      </c>
      <c r="E8" s="4" t="s">
        <v>88</v>
      </c>
      <c r="F8" s="20"/>
      <c r="G8" s="20"/>
      <c r="H8" s="20"/>
      <c r="I8" s="20"/>
      <c r="J8" s="20"/>
    </row>
    <row r="10" spans="1:10" ht="32.25" customHeight="1">
      <c r="A10" s="87" t="s">
        <v>84</v>
      </c>
      <c r="B10" s="87"/>
      <c r="C10" s="87"/>
      <c r="D10" s="87"/>
      <c r="E10" s="87"/>
      <c r="F10" s="87"/>
      <c r="G10" s="87"/>
    </row>
    <row r="15" spans="1:10" s="26" customFormat="1">
      <c r="A15"/>
      <c r="C15"/>
      <c r="F15"/>
      <c r="G15"/>
    </row>
  </sheetData>
  <mergeCells count="2">
    <mergeCell ref="A1:G1"/>
    <mergeCell ref="A10:G10"/>
  </mergeCells>
  <pageMargins left="0.7" right="0.7" top="0.78740157499999996" bottom="0.78740157499999996"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F10"/>
  <sheetViews>
    <sheetView zoomScaleNormal="100" workbookViewId="0" xr3:uid="{CF366857-BBDD-5199-9BC9-FF52903B0715}">
      <selection activeCell="E8" sqref="E8"/>
    </sheetView>
  </sheetViews>
  <sheetFormatPr defaultColWidth="14.85546875" defaultRowHeight="15"/>
  <cols>
    <col min="1" max="1" width="3.5703125" style="6" customWidth="1"/>
    <col min="2" max="2" width="3.42578125" style="6" customWidth="1"/>
    <col min="3" max="3" width="37.140625" style="6" customWidth="1"/>
    <col min="4" max="4" width="2.42578125" style="6" customWidth="1"/>
    <col min="5" max="5" width="26" style="6" customWidth="1"/>
    <col min="6" max="6" width="3.42578125" style="6" customWidth="1"/>
    <col min="7" max="256" width="14.85546875" style="6"/>
    <col min="257" max="257" width="3.5703125" style="6" customWidth="1"/>
    <col min="258" max="258" width="3.42578125" style="6" customWidth="1"/>
    <col min="259" max="259" width="37.140625" style="6" customWidth="1"/>
    <col min="260" max="260" width="2.42578125" style="6" customWidth="1"/>
    <col min="261" max="261" width="26" style="6" customWidth="1"/>
    <col min="262" max="262" width="3.42578125" style="6" customWidth="1"/>
    <col min="263" max="512" width="14.85546875" style="6"/>
    <col min="513" max="513" width="3.5703125" style="6" customWidth="1"/>
    <col min="514" max="514" width="3.42578125" style="6" customWidth="1"/>
    <col min="515" max="515" width="37.140625" style="6" customWidth="1"/>
    <col min="516" max="516" width="2.42578125" style="6" customWidth="1"/>
    <col min="517" max="517" width="26" style="6" customWidth="1"/>
    <col min="518" max="518" width="3.42578125" style="6" customWidth="1"/>
    <col min="519" max="768" width="14.85546875" style="6"/>
    <col min="769" max="769" width="3.5703125" style="6" customWidth="1"/>
    <col min="770" max="770" width="3.42578125" style="6" customWidth="1"/>
    <col min="771" max="771" width="37.140625" style="6" customWidth="1"/>
    <col min="772" max="772" width="2.42578125" style="6" customWidth="1"/>
    <col min="773" max="773" width="26" style="6" customWidth="1"/>
    <col min="774" max="774" width="3.42578125" style="6" customWidth="1"/>
    <col min="775" max="1024" width="14.85546875" style="6"/>
    <col min="1025" max="1025" width="3.5703125" style="6" customWidth="1"/>
    <col min="1026" max="1026" width="3.42578125" style="6" customWidth="1"/>
    <col min="1027" max="1027" width="37.140625" style="6" customWidth="1"/>
    <col min="1028" max="1028" width="2.42578125" style="6" customWidth="1"/>
    <col min="1029" max="1029" width="26" style="6" customWidth="1"/>
    <col min="1030" max="1030" width="3.42578125" style="6" customWidth="1"/>
    <col min="1031" max="1280" width="14.85546875" style="6"/>
    <col min="1281" max="1281" width="3.5703125" style="6" customWidth="1"/>
    <col min="1282" max="1282" width="3.42578125" style="6" customWidth="1"/>
    <col min="1283" max="1283" width="37.140625" style="6" customWidth="1"/>
    <col min="1284" max="1284" width="2.42578125" style="6" customWidth="1"/>
    <col min="1285" max="1285" width="26" style="6" customWidth="1"/>
    <col min="1286" max="1286" width="3.42578125" style="6" customWidth="1"/>
    <col min="1287" max="1536" width="14.85546875" style="6"/>
    <col min="1537" max="1537" width="3.5703125" style="6" customWidth="1"/>
    <col min="1538" max="1538" width="3.42578125" style="6" customWidth="1"/>
    <col min="1539" max="1539" width="37.140625" style="6" customWidth="1"/>
    <col min="1540" max="1540" width="2.42578125" style="6" customWidth="1"/>
    <col min="1541" max="1541" width="26" style="6" customWidth="1"/>
    <col min="1542" max="1542" width="3.42578125" style="6" customWidth="1"/>
    <col min="1543" max="1792" width="14.85546875" style="6"/>
    <col min="1793" max="1793" width="3.5703125" style="6" customWidth="1"/>
    <col min="1794" max="1794" width="3.42578125" style="6" customWidth="1"/>
    <col min="1795" max="1795" width="37.140625" style="6" customWidth="1"/>
    <col min="1796" max="1796" width="2.42578125" style="6" customWidth="1"/>
    <col min="1797" max="1797" width="26" style="6" customWidth="1"/>
    <col min="1798" max="1798" width="3.42578125" style="6" customWidth="1"/>
    <col min="1799" max="2048" width="14.85546875" style="6"/>
    <col min="2049" max="2049" width="3.5703125" style="6" customWidth="1"/>
    <col min="2050" max="2050" width="3.42578125" style="6" customWidth="1"/>
    <col min="2051" max="2051" width="37.140625" style="6" customWidth="1"/>
    <col min="2052" max="2052" width="2.42578125" style="6" customWidth="1"/>
    <col min="2053" max="2053" width="26" style="6" customWidth="1"/>
    <col min="2054" max="2054" width="3.42578125" style="6" customWidth="1"/>
    <col min="2055" max="2304" width="14.85546875" style="6"/>
    <col min="2305" max="2305" width="3.5703125" style="6" customWidth="1"/>
    <col min="2306" max="2306" width="3.42578125" style="6" customWidth="1"/>
    <col min="2307" max="2307" width="37.140625" style="6" customWidth="1"/>
    <col min="2308" max="2308" width="2.42578125" style="6" customWidth="1"/>
    <col min="2309" max="2309" width="26" style="6" customWidth="1"/>
    <col min="2310" max="2310" width="3.42578125" style="6" customWidth="1"/>
    <col min="2311" max="2560" width="14.85546875" style="6"/>
    <col min="2561" max="2561" width="3.5703125" style="6" customWidth="1"/>
    <col min="2562" max="2562" width="3.42578125" style="6" customWidth="1"/>
    <col min="2563" max="2563" width="37.140625" style="6" customWidth="1"/>
    <col min="2564" max="2564" width="2.42578125" style="6" customWidth="1"/>
    <col min="2565" max="2565" width="26" style="6" customWidth="1"/>
    <col min="2566" max="2566" width="3.42578125" style="6" customWidth="1"/>
    <col min="2567" max="2816" width="14.85546875" style="6"/>
    <col min="2817" max="2817" width="3.5703125" style="6" customWidth="1"/>
    <col min="2818" max="2818" width="3.42578125" style="6" customWidth="1"/>
    <col min="2819" max="2819" width="37.140625" style="6" customWidth="1"/>
    <col min="2820" max="2820" width="2.42578125" style="6" customWidth="1"/>
    <col min="2821" max="2821" width="26" style="6" customWidth="1"/>
    <col min="2822" max="2822" width="3.42578125" style="6" customWidth="1"/>
    <col min="2823" max="3072" width="14.85546875" style="6"/>
    <col min="3073" max="3073" width="3.5703125" style="6" customWidth="1"/>
    <col min="3074" max="3074" width="3.42578125" style="6" customWidth="1"/>
    <col min="3075" max="3075" width="37.140625" style="6" customWidth="1"/>
    <col min="3076" max="3076" width="2.42578125" style="6" customWidth="1"/>
    <col min="3077" max="3077" width="26" style="6" customWidth="1"/>
    <col min="3078" max="3078" width="3.42578125" style="6" customWidth="1"/>
    <col min="3079" max="3328" width="14.85546875" style="6"/>
    <col min="3329" max="3329" width="3.5703125" style="6" customWidth="1"/>
    <col min="3330" max="3330" width="3.42578125" style="6" customWidth="1"/>
    <col min="3331" max="3331" width="37.140625" style="6" customWidth="1"/>
    <col min="3332" max="3332" width="2.42578125" style="6" customWidth="1"/>
    <col min="3333" max="3333" width="26" style="6" customWidth="1"/>
    <col min="3334" max="3334" width="3.42578125" style="6" customWidth="1"/>
    <col min="3335" max="3584" width="14.85546875" style="6"/>
    <col min="3585" max="3585" width="3.5703125" style="6" customWidth="1"/>
    <col min="3586" max="3586" width="3.42578125" style="6" customWidth="1"/>
    <col min="3587" max="3587" width="37.140625" style="6" customWidth="1"/>
    <col min="3588" max="3588" width="2.42578125" style="6" customWidth="1"/>
    <col min="3589" max="3589" width="26" style="6" customWidth="1"/>
    <col min="3590" max="3590" width="3.42578125" style="6" customWidth="1"/>
    <col min="3591" max="3840" width="14.85546875" style="6"/>
    <col min="3841" max="3841" width="3.5703125" style="6" customWidth="1"/>
    <col min="3842" max="3842" width="3.42578125" style="6" customWidth="1"/>
    <col min="3843" max="3843" width="37.140625" style="6" customWidth="1"/>
    <col min="3844" max="3844" width="2.42578125" style="6" customWidth="1"/>
    <col min="3845" max="3845" width="26" style="6" customWidth="1"/>
    <col min="3846" max="3846" width="3.42578125" style="6" customWidth="1"/>
    <col min="3847" max="4096" width="14.85546875" style="6"/>
    <col min="4097" max="4097" width="3.5703125" style="6" customWidth="1"/>
    <col min="4098" max="4098" width="3.42578125" style="6" customWidth="1"/>
    <col min="4099" max="4099" width="37.140625" style="6" customWidth="1"/>
    <col min="4100" max="4100" width="2.42578125" style="6" customWidth="1"/>
    <col min="4101" max="4101" width="26" style="6" customWidth="1"/>
    <col min="4102" max="4102" width="3.42578125" style="6" customWidth="1"/>
    <col min="4103" max="4352" width="14.85546875" style="6"/>
    <col min="4353" max="4353" width="3.5703125" style="6" customWidth="1"/>
    <col min="4354" max="4354" width="3.42578125" style="6" customWidth="1"/>
    <col min="4355" max="4355" width="37.140625" style="6" customWidth="1"/>
    <col min="4356" max="4356" width="2.42578125" style="6" customWidth="1"/>
    <col min="4357" max="4357" width="26" style="6" customWidth="1"/>
    <col min="4358" max="4358" width="3.42578125" style="6" customWidth="1"/>
    <col min="4359" max="4608" width="14.85546875" style="6"/>
    <col min="4609" max="4609" width="3.5703125" style="6" customWidth="1"/>
    <col min="4610" max="4610" width="3.42578125" style="6" customWidth="1"/>
    <col min="4611" max="4611" width="37.140625" style="6" customWidth="1"/>
    <col min="4612" max="4612" width="2.42578125" style="6" customWidth="1"/>
    <col min="4613" max="4613" width="26" style="6" customWidth="1"/>
    <col min="4614" max="4614" width="3.42578125" style="6" customWidth="1"/>
    <col min="4615" max="4864" width="14.85546875" style="6"/>
    <col min="4865" max="4865" width="3.5703125" style="6" customWidth="1"/>
    <col min="4866" max="4866" width="3.42578125" style="6" customWidth="1"/>
    <col min="4867" max="4867" width="37.140625" style="6" customWidth="1"/>
    <col min="4868" max="4868" width="2.42578125" style="6" customWidth="1"/>
    <col min="4869" max="4869" width="26" style="6" customWidth="1"/>
    <col min="4870" max="4870" width="3.42578125" style="6" customWidth="1"/>
    <col min="4871" max="5120" width="14.85546875" style="6"/>
    <col min="5121" max="5121" width="3.5703125" style="6" customWidth="1"/>
    <col min="5122" max="5122" width="3.42578125" style="6" customWidth="1"/>
    <col min="5123" max="5123" width="37.140625" style="6" customWidth="1"/>
    <col min="5124" max="5124" width="2.42578125" style="6" customWidth="1"/>
    <col min="5125" max="5125" width="26" style="6" customWidth="1"/>
    <col min="5126" max="5126" width="3.42578125" style="6" customWidth="1"/>
    <col min="5127" max="5376" width="14.85546875" style="6"/>
    <col min="5377" max="5377" width="3.5703125" style="6" customWidth="1"/>
    <col min="5378" max="5378" width="3.42578125" style="6" customWidth="1"/>
    <col min="5379" max="5379" width="37.140625" style="6" customWidth="1"/>
    <col min="5380" max="5380" width="2.42578125" style="6" customWidth="1"/>
    <col min="5381" max="5381" width="26" style="6" customWidth="1"/>
    <col min="5382" max="5382" width="3.42578125" style="6" customWidth="1"/>
    <col min="5383" max="5632" width="14.85546875" style="6"/>
    <col min="5633" max="5633" width="3.5703125" style="6" customWidth="1"/>
    <col min="5634" max="5634" width="3.42578125" style="6" customWidth="1"/>
    <col min="5635" max="5635" width="37.140625" style="6" customWidth="1"/>
    <col min="5636" max="5636" width="2.42578125" style="6" customWidth="1"/>
    <col min="5637" max="5637" width="26" style="6" customWidth="1"/>
    <col min="5638" max="5638" width="3.42578125" style="6" customWidth="1"/>
    <col min="5639" max="5888" width="14.85546875" style="6"/>
    <col min="5889" max="5889" width="3.5703125" style="6" customWidth="1"/>
    <col min="5890" max="5890" width="3.42578125" style="6" customWidth="1"/>
    <col min="5891" max="5891" width="37.140625" style="6" customWidth="1"/>
    <col min="5892" max="5892" width="2.42578125" style="6" customWidth="1"/>
    <col min="5893" max="5893" width="26" style="6" customWidth="1"/>
    <col min="5894" max="5894" width="3.42578125" style="6" customWidth="1"/>
    <col min="5895" max="6144" width="14.85546875" style="6"/>
    <col min="6145" max="6145" width="3.5703125" style="6" customWidth="1"/>
    <col min="6146" max="6146" width="3.42578125" style="6" customWidth="1"/>
    <col min="6147" max="6147" width="37.140625" style="6" customWidth="1"/>
    <col min="6148" max="6148" width="2.42578125" style="6" customWidth="1"/>
    <col min="6149" max="6149" width="26" style="6" customWidth="1"/>
    <col min="6150" max="6150" width="3.42578125" style="6" customWidth="1"/>
    <col min="6151" max="6400" width="14.85546875" style="6"/>
    <col min="6401" max="6401" width="3.5703125" style="6" customWidth="1"/>
    <col min="6402" max="6402" width="3.42578125" style="6" customWidth="1"/>
    <col min="6403" max="6403" width="37.140625" style="6" customWidth="1"/>
    <col min="6404" max="6404" width="2.42578125" style="6" customWidth="1"/>
    <col min="6405" max="6405" width="26" style="6" customWidth="1"/>
    <col min="6406" max="6406" width="3.42578125" style="6" customWidth="1"/>
    <col min="6407" max="6656" width="14.85546875" style="6"/>
    <col min="6657" max="6657" width="3.5703125" style="6" customWidth="1"/>
    <col min="6658" max="6658" width="3.42578125" style="6" customWidth="1"/>
    <col min="6659" max="6659" width="37.140625" style="6" customWidth="1"/>
    <col min="6660" max="6660" width="2.42578125" style="6" customWidth="1"/>
    <col min="6661" max="6661" width="26" style="6" customWidth="1"/>
    <col min="6662" max="6662" width="3.42578125" style="6" customWidth="1"/>
    <col min="6663" max="6912" width="14.85546875" style="6"/>
    <col min="6913" max="6913" width="3.5703125" style="6" customWidth="1"/>
    <col min="6914" max="6914" width="3.42578125" style="6" customWidth="1"/>
    <col min="6915" max="6915" width="37.140625" style="6" customWidth="1"/>
    <col min="6916" max="6916" width="2.42578125" style="6" customWidth="1"/>
    <col min="6917" max="6917" width="26" style="6" customWidth="1"/>
    <col min="6918" max="6918" width="3.42578125" style="6" customWidth="1"/>
    <col min="6919" max="7168" width="14.85546875" style="6"/>
    <col min="7169" max="7169" width="3.5703125" style="6" customWidth="1"/>
    <col min="7170" max="7170" width="3.42578125" style="6" customWidth="1"/>
    <col min="7171" max="7171" width="37.140625" style="6" customWidth="1"/>
    <col min="7172" max="7172" width="2.42578125" style="6" customWidth="1"/>
    <col min="7173" max="7173" width="26" style="6" customWidth="1"/>
    <col min="7174" max="7174" width="3.42578125" style="6" customWidth="1"/>
    <col min="7175" max="7424" width="14.85546875" style="6"/>
    <col min="7425" max="7425" width="3.5703125" style="6" customWidth="1"/>
    <col min="7426" max="7426" width="3.42578125" style="6" customWidth="1"/>
    <col min="7427" max="7427" width="37.140625" style="6" customWidth="1"/>
    <col min="7428" max="7428" width="2.42578125" style="6" customWidth="1"/>
    <col min="7429" max="7429" width="26" style="6" customWidth="1"/>
    <col min="7430" max="7430" width="3.42578125" style="6" customWidth="1"/>
    <col min="7431" max="7680" width="14.85546875" style="6"/>
    <col min="7681" max="7681" width="3.5703125" style="6" customWidth="1"/>
    <col min="7682" max="7682" width="3.42578125" style="6" customWidth="1"/>
    <col min="7683" max="7683" width="37.140625" style="6" customWidth="1"/>
    <col min="7684" max="7684" width="2.42578125" style="6" customWidth="1"/>
    <col min="7685" max="7685" width="26" style="6" customWidth="1"/>
    <col min="7686" max="7686" width="3.42578125" style="6" customWidth="1"/>
    <col min="7687" max="7936" width="14.85546875" style="6"/>
    <col min="7937" max="7937" width="3.5703125" style="6" customWidth="1"/>
    <col min="7938" max="7938" width="3.42578125" style="6" customWidth="1"/>
    <col min="7939" max="7939" width="37.140625" style="6" customWidth="1"/>
    <col min="7940" max="7940" width="2.42578125" style="6" customWidth="1"/>
    <col min="7941" max="7941" width="26" style="6" customWidth="1"/>
    <col min="7942" max="7942" width="3.42578125" style="6" customWidth="1"/>
    <col min="7943" max="8192" width="14.85546875" style="6"/>
    <col min="8193" max="8193" width="3.5703125" style="6" customWidth="1"/>
    <col min="8194" max="8194" width="3.42578125" style="6" customWidth="1"/>
    <col min="8195" max="8195" width="37.140625" style="6" customWidth="1"/>
    <col min="8196" max="8196" width="2.42578125" style="6" customWidth="1"/>
    <col min="8197" max="8197" width="26" style="6" customWidth="1"/>
    <col min="8198" max="8198" width="3.42578125" style="6" customWidth="1"/>
    <col min="8199" max="8448" width="14.85546875" style="6"/>
    <col min="8449" max="8449" width="3.5703125" style="6" customWidth="1"/>
    <col min="8450" max="8450" width="3.42578125" style="6" customWidth="1"/>
    <col min="8451" max="8451" width="37.140625" style="6" customWidth="1"/>
    <col min="8452" max="8452" width="2.42578125" style="6" customWidth="1"/>
    <col min="8453" max="8453" width="26" style="6" customWidth="1"/>
    <col min="8454" max="8454" width="3.42578125" style="6" customWidth="1"/>
    <col min="8455" max="8704" width="14.85546875" style="6"/>
    <col min="8705" max="8705" width="3.5703125" style="6" customWidth="1"/>
    <col min="8706" max="8706" width="3.42578125" style="6" customWidth="1"/>
    <col min="8707" max="8707" width="37.140625" style="6" customWidth="1"/>
    <col min="8708" max="8708" width="2.42578125" style="6" customWidth="1"/>
    <col min="8709" max="8709" width="26" style="6" customWidth="1"/>
    <col min="8710" max="8710" width="3.42578125" style="6" customWidth="1"/>
    <col min="8711" max="8960" width="14.85546875" style="6"/>
    <col min="8961" max="8961" width="3.5703125" style="6" customWidth="1"/>
    <col min="8962" max="8962" width="3.42578125" style="6" customWidth="1"/>
    <col min="8963" max="8963" width="37.140625" style="6" customWidth="1"/>
    <col min="8964" max="8964" width="2.42578125" style="6" customWidth="1"/>
    <col min="8965" max="8965" width="26" style="6" customWidth="1"/>
    <col min="8966" max="8966" width="3.42578125" style="6" customWidth="1"/>
    <col min="8967" max="9216" width="14.85546875" style="6"/>
    <col min="9217" max="9217" width="3.5703125" style="6" customWidth="1"/>
    <col min="9218" max="9218" width="3.42578125" style="6" customWidth="1"/>
    <col min="9219" max="9219" width="37.140625" style="6" customWidth="1"/>
    <col min="9220" max="9220" width="2.42578125" style="6" customWidth="1"/>
    <col min="9221" max="9221" width="26" style="6" customWidth="1"/>
    <col min="9222" max="9222" width="3.42578125" style="6" customWidth="1"/>
    <col min="9223" max="9472" width="14.85546875" style="6"/>
    <col min="9473" max="9473" width="3.5703125" style="6" customWidth="1"/>
    <col min="9474" max="9474" width="3.42578125" style="6" customWidth="1"/>
    <col min="9475" max="9475" width="37.140625" style="6" customWidth="1"/>
    <col min="9476" max="9476" width="2.42578125" style="6" customWidth="1"/>
    <col min="9477" max="9477" width="26" style="6" customWidth="1"/>
    <col min="9478" max="9478" width="3.42578125" style="6" customWidth="1"/>
    <col min="9479" max="9728" width="14.85546875" style="6"/>
    <col min="9729" max="9729" width="3.5703125" style="6" customWidth="1"/>
    <col min="9730" max="9730" width="3.42578125" style="6" customWidth="1"/>
    <col min="9731" max="9731" width="37.140625" style="6" customWidth="1"/>
    <col min="9732" max="9732" width="2.42578125" style="6" customWidth="1"/>
    <col min="9733" max="9733" width="26" style="6" customWidth="1"/>
    <col min="9734" max="9734" width="3.42578125" style="6" customWidth="1"/>
    <col min="9735" max="9984" width="14.85546875" style="6"/>
    <col min="9985" max="9985" width="3.5703125" style="6" customWidth="1"/>
    <col min="9986" max="9986" width="3.42578125" style="6" customWidth="1"/>
    <col min="9987" max="9987" width="37.140625" style="6" customWidth="1"/>
    <col min="9988" max="9988" width="2.42578125" style="6" customWidth="1"/>
    <col min="9989" max="9989" width="26" style="6" customWidth="1"/>
    <col min="9990" max="9990" width="3.42578125" style="6" customWidth="1"/>
    <col min="9991" max="10240" width="14.85546875" style="6"/>
    <col min="10241" max="10241" width="3.5703125" style="6" customWidth="1"/>
    <col min="10242" max="10242" width="3.42578125" style="6" customWidth="1"/>
    <col min="10243" max="10243" width="37.140625" style="6" customWidth="1"/>
    <col min="10244" max="10244" width="2.42578125" style="6" customWidth="1"/>
    <col min="10245" max="10245" width="26" style="6" customWidth="1"/>
    <col min="10246" max="10246" width="3.42578125" style="6" customWidth="1"/>
    <col min="10247" max="10496" width="14.85546875" style="6"/>
    <col min="10497" max="10497" width="3.5703125" style="6" customWidth="1"/>
    <col min="10498" max="10498" width="3.42578125" style="6" customWidth="1"/>
    <col min="10499" max="10499" width="37.140625" style="6" customWidth="1"/>
    <col min="10500" max="10500" width="2.42578125" style="6" customWidth="1"/>
    <col min="10501" max="10501" width="26" style="6" customWidth="1"/>
    <col min="10502" max="10502" width="3.42578125" style="6" customWidth="1"/>
    <col min="10503" max="10752" width="14.85546875" style="6"/>
    <col min="10753" max="10753" width="3.5703125" style="6" customWidth="1"/>
    <col min="10754" max="10754" width="3.42578125" style="6" customWidth="1"/>
    <col min="10755" max="10755" width="37.140625" style="6" customWidth="1"/>
    <col min="10756" max="10756" width="2.42578125" style="6" customWidth="1"/>
    <col min="10757" max="10757" width="26" style="6" customWidth="1"/>
    <col min="10758" max="10758" width="3.42578125" style="6" customWidth="1"/>
    <col min="10759" max="11008" width="14.85546875" style="6"/>
    <col min="11009" max="11009" width="3.5703125" style="6" customWidth="1"/>
    <col min="11010" max="11010" width="3.42578125" style="6" customWidth="1"/>
    <col min="11011" max="11011" width="37.140625" style="6" customWidth="1"/>
    <col min="11012" max="11012" width="2.42578125" style="6" customWidth="1"/>
    <col min="11013" max="11013" width="26" style="6" customWidth="1"/>
    <col min="11014" max="11014" width="3.42578125" style="6" customWidth="1"/>
    <col min="11015" max="11264" width="14.85546875" style="6"/>
    <col min="11265" max="11265" width="3.5703125" style="6" customWidth="1"/>
    <col min="11266" max="11266" width="3.42578125" style="6" customWidth="1"/>
    <col min="11267" max="11267" width="37.140625" style="6" customWidth="1"/>
    <col min="11268" max="11268" width="2.42578125" style="6" customWidth="1"/>
    <col min="11269" max="11269" width="26" style="6" customWidth="1"/>
    <col min="11270" max="11270" width="3.42578125" style="6" customWidth="1"/>
    <col min="11271" max="11520" width="14.85546875" style="6"/>
    <col min="11521" max="11521" width="3.5703125" style="6" customWidth="1"/>
    <col min="11522" max="11522" width="3.42578125" style="6" customWidth="1"/>
    <col min="11523" max="11523" width="37.140625" style="6" customWidth="1"/>
    <col min="11524" max="11524" width="2.42578125" style="6" customWidth="1"/>
    <col min="11525" max="11525" width="26" style="6" customWidth="1"/>
    <col min="11526" max="11526" width="3.42578125" style="6" customWidth="1"/>
    <col min="11527" max="11776" width="14.85546875" style="6"/>
    <col min="11777" max="11777" width="3.5703125" style="6" customWidth="1"/>
    <col min="11778" max="11778" width="3.42578125" style="6" customWidth="1"/>
    <col min="11779" max="11779" width="37.140625" style="6" customWidth="1"/>
    <col min="11780" max="11780" width="2.42578125" style="6" customWidth="1"/>
    <col min="11781" max="11781" width="26" style="6" customWidth="1"/>
    <col min="11782" max="11782" width="3.42578125" style="6" customWidth="1"/>
    <col min="11783" max="12032" width="14.85546875" style="6"/>
    <col min="12033" max="12033" width="3.5703125" style="6" customWidth="1"/>
    <col min="12034" max="12034" width="3.42578125" style="6" customWidth="1"/>
    <col min="12035" max="12035" width="37.140625" style="6" customWidth="1"/>
    <col min="12036" max="12036" width="2.42578125" style="6" customWidth="1"/>
    <col min="12037" max="12037" width="26" style="6" customWidth="1"/>
    <col min="12038" max="12038" width="3.42578125" style="6" customWidth="1"/>
    <col min="12039" max="12288" width="14.85546875" style="6"/>
    <col min="12289" max="12289" width="3.5703125" style="6" customWidth="1"/>
    <col min="12290" max="12290" width="3.42578125" style="6" customWidth="1"/>
    <col min="12291" max="12291" width="37.140625" style="6" customWidth="1"/>
    <col min="12292" max="12292" width="2.42578125" style="6" customWidth="1"/>
    <col min="12293" max="12293" width="26" style="6" customWidth="1"/>
    <col min="12294" max="12294" width="3.42578125" style="6" customWidth="1"/>
    <col min="12295" max="12544" width="14.85546875" style="6"/>
    <col min="12545" max="12545" width="3.5703125" style="6" customWidth="1"/>
    <col min="12546" max="12546" width="3.42578125" style="6" customWidth="1"/>
    <col min="12547" max="12547" width="37.140625" style="6" customWidth="1"/>
    <col min="12548" max="12548" width="2.42578125" style="6" customWidth="1"/>
    <col min="12549" max="12549" width="26" style="6" customWidth="1"/>
    <col min="12550" max="12550" width="3.42578125" style="6" customWidth="1"/>
    <col min="12551" max="12800" width="14.85546875" style="6"/>
    <col min="12801" max="12801" width="3.5703125" style="6" customWidth="1"/>
    <col min="12802" max="12802" width="3.42578125" style="6" customWidth="1"/>
    <col min="12803" max="12803" width="37.140625" style="6" customWidth="1"/>
    <col min="12804" max="12804" width="2.42578125" style="6" customWidth="1"/>
    <col min="12805" max="12805" width="26" style="6" customWidth="1"/>
    <col min="12806" max="12806" width="3.42578125" style="6" customWidth="1"/>
    <col min="12807" max="13056" width="14.85546875" style="6"/>
    <col min="13057" max="13057" width="3.5703125" style="6" customWidth="1"/>
    <col min="13058" max="13058" width="3.42578125" style="6" customWidth="1"/>
    <col min="13059" max="13059" width="37.140625" style="6" customWidth="1"/>
    <col min="13060" max="13060" width="2.42578125" style="6" customWidth="1"/>
    <col min="13061" max="13061" width="26" style="6" customWidth="1"/>
    <col min="13062" max="13062" width="3.42578125" style="6" customWidth="1"/>
    <col min="13063" max="13312" width="14.85546875" style="6"/>
    <col min="13313" max="13313" width="3.5703125" style="6" customWidth="1"/>
    <col min="13314" max="13314" width="3.42578125" style="6" customWidth="1"/>
    <col min="13315" max="13315" width="37.140625" style="6" customWidth="1"/>
    <col min="13316" max="13316" width="2.42578125" style="6" customWidth="1"/>
    <col min="13317" max="13317" width="26" style="6" customWidth="1"/>
    <col min="13318" max="13318" width="3.42578125" style="6" customWidth="1"/>
    <col min="13319" max="13568" width="14.85546875" style="6"/>
    <col min="13569" max="13569" width="3.5703125" style="6" customWidth="1"/>
    <col min="13570" max="13570" width="3.42578125" style="6" customWidth="1"/>
    <col min="13571" max="13571" width="37.140625" style="6" customWidth="1"/>
    <col min="13572" max="13572" width="2.42578125" style="6" customWidth="1"/>
    <col min="13573" max="13573" width="26" style="6" customWidth="1"/>
    <col min="13574" max="13574" width="3.42578125" style="6" customWidth="1"/>
    <col min="13575" max="13824" width="14.85546875" style="6"/>
    <col min="13825" max="13825" width="3.5703125" style="6" customWidth="1"/>
    <col min="13826" max="13826" width="3.42578125" style="6" customWidth="1"/>
    <col min="13827" max="13827" width="37.140625" style="6" customWidth="1"/>
    <col min="13828" max="13828" width="2.42578125" style="6" customWidth="1"/>
    <col min="13829" max="13829" width="26" style="6" customWidth="1"/>
    <col min="13830" max="13830" width="3.42578125" style="6" customWidth="1"/>
    <col min="13831" max="14080" width="14.85546875" style="6"/>
    <col min="14081" max="14081" width="3.5703125" style="6" customWidth="1"/>
    <col min="14082" max="14082" width="3.42578125" style="6" customWidth="1"/>
    <col min="14083" max="14083" width="37.140625" style="6" customWidth="1"/>
    <col min="14084" max="14084" width="2.42578125" style="6" customWidth="1"/>
    <col min="14085" max="14085" width="26" style="6" customWidth="1"/>
    <col min="14086" max="14086" width="3.42578125" style="6" customWidth="1"/>
    <col min="14087" max="14336" width="14.85546875" style="6"/>
    <col min="14337" max="14337" width="3.5703125" style="6" customWidth="1"/>
    <col min="14338" max="14338" width="3.42578125" style="6" customWidth="1"/>
    <col min="14339" max="14339" width="37.140625" style="6" customWidth="1"/>
    <col min="14340" max="14340" width="2.42578125" style="6" customWidth="1"/>
    <col min="14341" max="14341" width="26" style="6" customWidth="1"/>
    <col min="14342" max="14342" width="3.42578125" style="6" customWidth="1"/>
    <col min="14343" max="14592" width="14.85546875" style="6"/>
    <col min="14593" max="14593" width="3.5703125" style="6" customWidth="1"/>
    <col min="14594" max="14594" width="3.42578125" style="6" customWidth="1"/>
    <col min="14595" max="14595" width="37.140625" style="6" customWidth="1"/>
    <col min="14596" max="14596" width="2.42578125" style="6" customWidth="1"/>
    <col min="14597" max="14597" width="26" style="6" customWidth="1"/>
    <col min="14598" max="14598" width="3.42578125" style="6" customWidth="1"/>
    <col min="14599" max="14848" width="14.85546875" style="6"/>
    <col min="14849" max="14849" width="3.5703125" style="6" customWidth="1"/>
    <col min="14850" max="14850" width="3.42578125" style="6" customWidth="1"/>
    <col min="14851" max="14851" width="37.140625" style="6" customWidth="1"/>
    <col min="14852" max="14852" width="2.42578125" style="6" customWidth="1"/>
    <col min="14853" max="14853" width="26" style="6" customWidth="1"/>
    <col min="14854" max="14854" width="3.42578125" style="6" customWidth="1"/>
    <col min="14855" max="15104" width="14.85546875" style="6"/>
    <col min="15105" max="15105" width="3.5703125" style="6" customWidth="1"/>
    <col min="15106" max="15106" width="3.42578125" style="6" customWidth="1"/>
    <col min="15107" max="15107" width="37.140625" style="6" customWidth="1"/>
    <col min="15108" max="15108" width="2.42578125" style="6" customWidth="1"/>
    <col min="15109" max="15109" width="26" style="6" customWidth="1"/>
    <col min="15110" max="15110" width="3.42578125" style="6" customWidth="1"/>
    <col min="15111" max="15360" width="14.85546875" style="6"/>
    <col min="15361" max="15361" width="3.5703125" style="6" customWidth="1"/>
    <col min="15362" max="15362" width="3.42578125" style="6" customWidth="1"/>
    <col min="15363" max="15363" width="37.140625" style="6" customWidth="1"/>
    <col min="15364" max="15364" width="2.42578125" style="6" customWidth="1"/>
    <col min="15365" max="15365" width="26" style="6" customWidth="1"/>
    <col min="15366" max="15366" width="3.42578125" style="6" customWidth="1"/>
    <col min="15367" max="15616" width="14.85546875" style="6"/>
    <col min="15617" max="15617" width="3.5703125" style="6" customWidth="1"/>
    <col min="15618" max="15618" width="3.42578125" style="6" customWidth="1"/>
    <col min="15619" max="15619" width="37.140625" style="6" customWidth="1"/>
    <col min="15620" max="15620" width="2.42578125" style="6" customWidth="1"/>
    <col min="15621" max="15621" width="26" style="6" customWidth="1"/>
    <col min="15622" max="15622" width="3.42578125" style="6" customWidth="1"/>
    <col min="15623" max="15872" width="14.85546875" style="6"/>
    <col min="15873" max="15873" width="3.5703125" style="6" customWidth="1"/>
    <col min="15874" max="15874" width="3.42578125" style="6" customWidth="1"/>
    <col min="15875" max="15875" width="37.140625" style="6" customWidth="1"/>
    <col min="15876" max="15876" width="2.42578125" style="6" customWidth="1"/>
    <col min="15877" max="15877" width="26" style="6" customWidth="1"/>
    <col min="15878" max="15878" width="3.42578125" style="6" customWidth="1"/>
    <col min="15879" max="16128" width="14.85546875" style="6"/>
    <col min="16129" max="16129" width="3.5703125" style="6" customWidth="1"/>
    <col min="16130" max="16130" width="3.42578125" style="6" customWidth="1"/>
    <col min="16131" max="16131" width="37.140625" style="6" customWidth="1"/>
    <col min="16132" max="16132" width="2.42578125" style="6" customWidth="1"/>
    <col min="16133" max="16133" width="26" style="6" customWidth="1"/>
    <col min="16134" max="16134" width="3.42578125" style="6" customWidth="1"/>
    <col min="16135" max="16384" width="14.85546875" style="6"/>
  </cols>
  <sheetData>
    <row r="1" spans="2:6" ht="18.75">
      <c r="B1" s="81" t="s">
        <v>89</v>
      </c>
      <c r="C1" s="3"/>
      <c r="D1" s="3"/>
      <c r="E1" s="3"/>
      <c r="F1" s="3"/>
    </row>
    <row r="3" spans="2:6">
      <c r="B3" s="8"/>
      <c r="C3" s="8"/>
      <c r="D3" s="8"/>
      <c r="E3" s="8"/>
      <c r="F3" s="8"/>
    </row>
    <row r="4" spans="2:6" ht="36.75">
      <c r="B4" s="8"/>
      <c r="C4" s="88" t="s">
        <v>90</v>
      </c>
      <c r="D4" s="88"/>
      <c r="E4" s="88"/>
      <c r="F4" s="8"/>
    </row>
    <row r="5" spans="2:6" ht="15.75" thickBot="1">
      <c r="B5" s="8"/>
      <c r="C5" s="8"/>
      <c r="D5" s="8"/>
      <c r="E5" s="8"/>
      <c r="F5" s="8"/>
    </row>
    <row r="6" spans="2:6" s="7" customFormat="1" ht="25.5" customHeight="1" thickBot="1">
      <c r="B6" s="9"/>
      <c r="C6" s="12" t="s">
        <v>91</v>
      </c>
      <c r="D6" s="10"/>
      <c r="E6" s="14"/>
      <c r="F6" s="9"/>
    </row>
    <row r="7" spans="2:6" ht="16.5" thickBot="1">
      <c r="B7" s="8"/>
      <c r="C7" s="13"/>
      <c r="D7" s="11"/>
      <c r="E7" s="11"/>
      <c r="F7" s="8"/>
    </row>
    <row r="8" spans="2:6" s="7" customFormat="1" ht="25.5" customHeight="1" thickBot="1">
      <c r="B8" s="9"/>
      <c r="C8" s="12" t="s">
        <v>92</v>
      </c>
      <c r="D8" s="10"/>
      <c r="E8" s="15"/>
      <c r="F8" s="9"/>
    </row>
    <row r="9" spans="2:6">
      <c r="B9" s="8"/>
      <c r="C9" s="8"/>
      <c r="D9" s="8"/>
      <c r="E9" s="8"/>
      <c r="F9" s="8"/>
    </row>
    <row r="10" spans="2:6">
      <c r="B10" s="8"/>
      <c r="C10" s="8"/>
      <c r="D10" s="8"/>
      <c r="E10" s="8"/>
      <c r="F10" s="8"/>
    </row>
  </sheetData>
  <mergeCells count="1">
    <mergeCell ref="C4:E4"/>
  </mergeCells>
  <dataValidations count="2">
    <dataValidation type="whole" allowBlank="1" showInputMessage="1" showErrorMessage="1" prompt="Bitte eine Zahl Zwischen 1 und 45 eingeben!" sqref="WVM98304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65544 JA65544 SW65544 ACS65544 AMO65544 AWK65544 BGG65544 BQC65544 BZY65544 CJU65544 CTQ65544 DDM65544 DNI65544 DXE65544 EHA65544 EQW65544 FAS65544 FKO65544 FUK65544 GEG65544 GOC65544 GXY65544 HHU65544 HRQ65544 IBM65544 ILI65544 IVE65544 JFA65544 JOW65544 JYS65544 KIO65544 KSK65544 LCG65544 LMC65544 LVY65544 MFU65544 MPQ65544 MZM65544 NJI65544 NTE65544 ODA65544 OMW65544 OWS65544 PGO65544 PQK65544 QAG65544 QKC65544 QTY65544 RDU65544 RNQ65544 RXM65544 SHI65544 SRE65544 TBA65544 TKW65544 TUS65544 UEO65544 UOK65544 UYG65544 VIC65544 VRY65544 WBU65544 WLQ65544 WVM65544 E131080 JA131080 SW131080 ACS131080 AMO131080 AWK131080 BGG131080 BQC131080 BZY131080 CJU131080 CTQ131080 DDM131080 DNI131080 DXE131080 EHA131080 EQW131080 FAS131080 FKO131080 FUK131080 GEG131080 GOC131080 GXY131080 HHU131080 HRQ131080 IBM131080 ILI131080 IVE131080 JFA131080 JOW131080 JYS131080 KIO131080 KSK131080 LCG131080 LMC131080 LVY131080 MFU131080 MPQ131080 MZM131080 NJI131080 NTE131080 ODA131080 OMW131080 OWS131080 PGO131080 PQK131080 QAG131080 QKC131080 QTY131080 RDU131080 RNQ131080 RXM131080 SHI131080 SRE131080 TBA131080 TKW131080 TUS131080 UEO131080 UOK131080 UYG131080 VIC131080 VRY131080 WBU131080 WLQ131080 WVM131080 E196616 JA196616 SW196616 ACS196616 AMO196616 AWK196616 BGG196616 BQC196616 BZY196616 CJU196616 CTQ196616 DDM196616 DNI196616 DXE196616 EHA196616 EQW196616 FAS196616 FKO196616 FUK196616 GEG196616 GOC196616 GXY196616 HHU196616 HRQ196616 IBM196616 ILI196616 IVE196616 JFA196616 JOW196616 JYS196616 KIO196616 KSK196616 LCG196616 LMC196616 LVY196616 MFU196616 MPQ196616 MZM196616 NJI196616 NTE196616 ODA196616 OMW196616 OWS196616 PGO196616 PQK196616 QAG196616 QKC196616 QTY196616 RDU196616 RNQ196616 RXM196616 SHI196616 SRE196616 TBA196616 TKW196616 TUS196616 UEO196616 UOK196616 UYG196616 VIC196616 VRY196616 WBU196616 WLQ196616 WVM196616 E262152 JA262152 SW262152 ACS262152 AMO262152 AWK262152 BGG262152 BQC262152 BZY262152 CJU262152 CTQ262152 DDM262152 DNI262152 DXE262152 EHA262152 EQW262152 FAS262152 FKO262152 FUK262152 GEG262152 GOC262152 GXY262152 HHU262152 HRQ262152 IBM262152 ILI262152 IVE262152 JFA262152 JOW262152 JYS262152 KIO262152 KSK262152 LCG262152 LMC262152 LVY262152 MFU262152 MPQ262152 MZM262152 NJI262152 NTE262152 ODA262152 OMW262152 OWS262152 PGO262152 PQK262152 QAG262152 QKC262152 QTY262152 RDU262152 RNQ262152 RXM262152 SHI262152 SRE262152 TBA262152 TKW262152 TUS262152 UEO262152 UOK262152 UYG262152 VIC262152 VRY262152 WBU262152 WLQ262152 WVM262152 E327688 JA327688 SW327688 ACS327688 AMO327688 AWK327688 BGG327688 BQC327688 BZY327688 CJU327688 CTQ327688 DDM327688 DNI327688 DXE327688 EHA327688 EQW327688 FAS327688 FKO327688 FUK327688 GEG327688 GOC327688 GXY327688 HHU327688 HRQ327688 IBM327688 ILI327688 IVE327688 JFA327688 JOW327688 JYS327688 KIO327688 KSK327688 LCG327688 LMC327688 LVY327688 MFU327688 MPQ327688 MZM327688 NJI327688 NTE327688 ODA327688 OMW327688 OWS327688 PGO327688 PQK327688 QAG327688 QKC327688 QTY327688 RDU327688 RNQ327688 RXM327688 SHI327688 SRE327688 TBA327688 TKW327688 TUS327688 UEO327688 UOK327688 UYG327688 VIC327688 VRY327688 WBU327688 WLQ327688 WVM327688 E393224 JA393224 SW393224 ACS393224 AMO393224 AWK393224 BGG393224 BQC393224 BZY393224 CJU393224 CTQ393224 DDM393224 DNI393224 DXE393224 EHA393224 EQW393224 FAS393224 FKO393224 FUK393224 GEG393224 GOC393224 GXY393224 HHU393224 HRQ393224 IBM393224 ILI393224 IVE393224 JFA393224 JOW393224 JYS393224 KIO393224 KSK393224 LCG393224 LMC393224 LVY393224 MFU393224 MPQ393224 MZM393224 NJI393224 NTE393224 ODA393224 OMW393224 OWS393224 PGO393224 PQK393224 QAG393224 QKC393224 QTY393224 RDU393224 RNQ393224 RXM393224 SHI393224 SRE393224 TBA393224 TKW393224 TUS393224 UEO393224 UOK393224 UYG393224 VIC393224 VRY393224 WBU393224 WLQ393224 WVM393224 E458760 JA458760 SW458760 ACS458760 AMO458760 AWK458760 BGG458760 BQC458760 BZY458760 CJU458760 CTQ458760 DDM458760 DNI458760 DXE458760 EHA458760 EQW458760 FAS458760 FKO458760 FUK458760 GEG458760 GOC458760 GXY458760 HHU458760 HRQ458760 IBM458760 ILI458760 IVE458760 JFA458760 JOW458760 JYS458760 KIO458760 KSK458760 LCG458760 LMC458760 LVY458760 MFU458760 MPQ458760 MZM458760 NJI458760 NTE458760 ODA458760 OMW458760 OWS458760 PGO458760 PQK458760 QAG458760 QKC458760 QTY458760 RDU458760 RNQ458760 RXM458760 SHI458760 SRE458760 TBA458760 TKW458760 TUS458760 UEO458760 UOK458760 UYG458760 VIC458760 VRY458760 WBU458760 WLQ458760 WVM458760 E524296 JA524296 SW524296 ACS524296 AMO524296 AWK524296 BGG524296 BQC524296 BZY524296 CJU524296 CTQ524296 DDM524296 DNI524296 DXE524296 EHA524296 EQW524296 FAS524296 FKO524296 FUK524296 GEG524296 GOC524296 GXY524296 HHU524296 HRQ524296 IBM524296 ILI524296 IVE524296 JFA524296 JOW524296 JYS524296 KIO524296 KSK524296 LCG524296 LMC524296 LVY524296 MFU524296 MPQ524296 MZM524296 NJI524296 NTE524296 ODA524296 OMW524296 OWS524296 PGO524296 PQK524296 QAG524296 QKC524296 QTY524296 RDU524296 RNQ524296 RXM524296 SHI524296 SRE524296 TBA524296 TKW524296 TUS524296 UEO524296 UOK524296 UYG524296 VIC524296 VRY524296 WBU524296 WLQ524296 WVM524296 E589832 JA589832 SW589832 ACS589832 AMO589832 AWK589832 BGG589832 BQC589832 BZY589832 CJU589832 CTQ589832 DDM589832 DNI589832 DXE589832 EHA589832 EQW589832 FAS589832 FKO589832 FUK589832 GEG589832 GOC589832 GXY589832 HHU589832 HRQ589832 IBM589832 ILI589832 IVE589832 JFA589832 JOW589832 JYS589832 KIO589832 KSK589832 LCG589832 LMC589832 LVY589832 MFU589832 MPQ589832 MZM589832 NJI589832 NTE589832 ODA589832 OMW589832 OWS589832 PGO589832 PQK589832 QAG589832 QKC589832 QTY589832 RDU589832 RNQ589832 RXM589832 SHI589832 SRE589832 TBA589832 TKW589832 TUS589832 UEO589832 UOK589832 UYG589832 VIC589832 VRY589832 WBU589832 WLQ589832 WVM589832 E655368 JA655368 SW655368 ACS655368 AMO655368 AWK655368 BGG655368 BQC655368 BZY655368 CJU655368 CTQ655368 DDM655368 DNI655368 DXE655368 EHA655368 EQW655368 FAS655368 FKO655368 FUK655368 GEG655368 GOC655368 GXY655368 HHU655368 HRQ655368 IBM655368 ILI655368 IVE655368 JFA655368 JOW655368 JYS655368 KIO655368 KSK655368 LCG655368 LMC655368 LVY655368 MFU655368 MPQ655368 MZM655368 NJI655368 NTE655368 ODA655368 OMW655368 OWS655368 PGO655368 PQK655368 QAG655368 QKC655368 QTY655368 RDU655368 RNQ655368 RXM655368 SHI655368 SRE655368 TBA655368 TKW655368 TUS655368 UEO655368 UOK655368 UYG655368 VIC655368 VRY655368 WBU655368 WLQ655368 WVM655368 E720904 JA720904 SW720904 ACS720904 AMO720904 AWK720904 BGG720904 BQC720904 BZY720904 CJU720904 CTQ720904 DDM720904 DNI720904 DXE720904 EHA720904 EQW720904 FAS720904 FKO720904 FUK720904 GEG720904 GOC720904 GXY720904 HHU720904 HRQ720904 IBM720904 ILI720904 IVE720904 JFA720904 JOW720904 JYS720904 KIO720904 KSK720904 LCG720904 LMC720904 LVY720904 MFU720904 MPQ720904 MZM720904 NJI720904 NTE720904 ODA720904 OMW720904 OWS720904 PGO720904 PQK720904 QAG720904 QKC720904 QTY720904 RDU720904 RNQ720904 RXM720904 SHI720904 SRE720904 TBA720904 TKW720904 TUS720904 UEO720904 UOK720904 UYG720904 VIC720904 VRY720904 WBU720904 WLQ720904 WVM720904 E786440 JA786440 SW786440 ACS786440 AMO786440 AWK786440 BGG786440 BQC786440 BZY786440 CJU786440 CTQ786440 DDM786440 DNI786440 DXE786440 EHA786440 EQW786440 FAS786440 FKO786440 FUK786440 GEG786440 GOC786440 GXY786440 HHU786440 HRQ786440 IBM786440 ILI786440 IVE786440 JFA786440 JOW786440 JYS786440 KIO786440 KSK786440 LCG786440 LMC786440 LVY786440 MFU786440 MPQ786440 MZM786440 NJI786440 NTE786440 ODA786440 OMW786440 OWS786440 PGO786440 PQK786440 QAG786440 QKC786440 QTY786440 RDU786440 RNQ786440 RXM786440 SHI786440 SRE786440 TBA786440 TKW786440 TUS786440 UEO786440 UOK786440 UYG786440 VIC786440 VRY786440 WBU786440 WLQ786440 WVM786440 E851976 JA851976 SW851976 ACS851976 AMO851976 AWK851976 BGG851976 BQC851976 BZY851976 CJU851976 CTQ851976 DDM851976 DNI851976 DXE851976 EHA851976 EQW851976 FAS851976 FKO851976 FUK851976 GEG851976 GOC851976 GXY851976 HHU851976 HRQ851976 IBM851976 ILI851976 IVE851976 JFA851976 JOW851976 JYS851976 KIO851976 KSK851976 LCG851976 LMC851976 LVY851976 MFU851976 MPQ851976 MZM851976 NJI851976 NTE851976 ODA851976 OMW851976 OWS851976 PGO851976 PQK851976 QAG851976 QKC851976 QTY851976 RDU851976 RNQ851976 RXM851976 SHI851976 SRE851976 TBA851976 TKW851976 TUS851976 UEO851976 UOK851976 UYG851976 VIC851976 VRY851976 WBU851976 WLQ851976 WVM851976 E917512 JA917512 SW917512 ACS917512 AMO917512 AWK917512 BGG917512 BQC917512 BZY917512 CJU917512 CTQ917512 DDM917512 DNI917512 DXE917512 EHA917512 EQW917512 FAS917512 FKO917512 FUK917512 GEG917512 GOC917512 GXY917512 HHU917512 HRQ917512 IBM917512 ILI917512 IVE917512 JFA917512 JOW917512 JYS917512 KIO917512 KSK917512 LCG917512 LMC917512 LVY917512 MFU917512 MPQ917512 MZM917512 NJI917512 NTE917512 ODA917512 OMW917512 OWS917512 PGO917512 PQK917512 QAG917512 QKC917512 QTY917512 RDU917512 RNQ917512 RXM917512 SHI917512 SRE917512 TBA917512 TKW917512 TUS917512 UEO917512 UOK917512 UYG917512 VIC917512 VRY917512 WBU917512 WLQ917512 WVM917512 E983048 JA983048 SW983048 ACS983048 AMO983048 AWK983048 BGG983048 BQC983048 BZY983048 CJU983048 CTQ983048 DDM983048 DNI983048 DXE983048 EHA983048 EQW983048 FAS983048 FKO983048 FUK983048 GEG983048 GOC983048 GXY983048 HHU983048 HRQ983048 IBM983048 ILI983048 IVE983048 JFA983048 JOW983048 JYS983048 KIO983048 KSK983048 LCG983048 LMC983048 LVY983048 MFU983048 MPQ983048 MZM983048 NJI983048 NTE983048 ODA983048 OMW983048 OWS983048 PGO983048 PQK983048 QAG983048 QKC983048 QTY983048 RDU983048 RNQ983048 RXM983048 SHI983048 SRE983048 TBA983048 TKW983048 TUS983048 UEO983048 UOK983048 UYG983048 VIC983048 VRY983048 WBU983048 WLQ983048" xr:uid="{00000000-0002-0000-1200-000000000000}">
      <formula1>1</formula1>
      <formula2>45</formula2>
    </dataValidation>
    <dataValidation type="whole" allowBlank="1" showInputMessage="1" showErrorMessage="1" error="Nur Zahlen zwischen 1 und 45 erlaubt!" prompt="Geben Sie bitte eine Zahl zwischen 1 und 45 ein!" sqref="WVM983046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WVM6 E65542 JA65542 SW65542 ACS65542 AMO65542 AWK65542 BGG65542 BQC65542 BZY65542 CJU65542 CTQ65542 DDM65542 DNI65542 DXE65542 EHA65542 EQW65542 FAS65542 FKO65542 FUK65542 GEG65542 GOC65542 GXY65542 HHU65542 HRQ65542 IBM65542 ILI65542 IVE65542 JFA65542 JOW65542 JYS65542 KIO65542 KSK65542 LCG65542 LMC65542 LVY65542 MFU65542 MPQ65542 MZM65542 NJI65542 NTE65542 ODA65542 OMW65542 OWS65542 PGO65542 PQK65542 QAG65542 QKC65542 QTY65542 RDU65542 RNQ65542 RXM65542 SHI65542 SRE65542 TBA65542 TKW65542 TUS65542 UEO65542 UOK65542 UYG65542 VIC65542 VRY65542 WBU65542 WLQ65542 WVM65542 E131078 JA131078 SW131078 ACS131078 AMO131078 AWK131078 BGG131078 BQC131078 BZY131078 CJU131078 CTQ131078 DDM131078 DNI131078 DXE131078 EHA131078 EQW131078 FAS131078 FKO131078 FUK131078 GEG131078 GOC131078 GXY131078 HHU131078 HRQ131078 IBM131078 ILI131078 IVE131078 JFA131078 JOW131078 JYS131078 KIO131078 KSK131078 LCG131078 LMC131078 LVY131078 MFU131078 MPQ131078 MZM131078 NJI131078 NTE131078 ODA131078 OMW131078 OWS131078 PGO131078 PQK131078 QAG131078 QKC131078 QTY131078 RDU131078 RNQ131078 RXM131078 SHI131078 SRE131078 TBA131078 TKW131078 TUS131078 UEO131078 UOK131078 UYG131078 VIC131078 VRY131078 WBU131078 WLQ131078 WVM131078 E196614 JA196614 SW196614 ACS196614 AMO196614 AWK196614 BGG196614 BQC196614 BZY196614 CJU196614 CTQ196614 DDM196614 DNI196614 DXE196614 EHA196614 EQW196614 FAS196614 FKO196614 FUK196614 GEG196614 GOC196614 GXY196614 HHU196614 HRQ196614 IBM196614 ILI196614 IVE196614 JFA196614 JOW196614 JYS196614 KIO196614 KSK196614 LCG196614 LMC196614 LVY196614 MFU196614 MPQ196614 MZM196614 NJI196614 NTE196614 ODA196614 OMW196614 OWS196614 PGO196614 PQK196614 QAG196614 QKC196614 QTY196614 RDU196614 RNQ196614 RXM196614 SHI196614 SRE196614 TBA196614 TKW196614 TUS196614 UEO196614 UOK196614 UYG196614 VIC196614 VRY196614 WBU196614 WLQ196614 WVM196614 E262150 JA262150 SW262150 ACS262150 AMO262150 AWK262150 BGG262150 BQC262150 BZY262150 CJU262150 CTQ262150 DDM262150 DNI262150 DXE262150 EHA262150 EQW262150 FAS262150 FKO262150 FUK262150 GEG262150 GOC262150 GXY262150 HHU262150 HRQ262150 IBM262150 ILI262150 IVE262150 JFA262150 JOW262150 JYS262150 KIO262150 KSK262150 LCG262150 LMC262150 LVY262150 MFU262150 MPQ262150 MZM262150 NJI262150 NTE262150 ODA262150 OMW262150 OWS262150 PGO262150 PQK262150 QAG262150 QKC262150 QTY262150 RDU262150 RNQ262150 RXM262150 SHI262150 SRE262150 TBA262150 TKW262150 TUS262150 UEO262150 UOK262150 UYG262150 VIC262150 VRY262150 WBU262150 WLQ262150 WVM262150 E327686 JA327686 SW327686 ACS327686 AMO327686 AWK327686 BGG327686 BQC327686 BZY327686 CJU327686 CTQ327686 DDM327686 DNI327686 DXE327686 EHA327686 EQW327686 FAS327686 FKO327686 FUK327686 GEG327686 GOC327686 GXY327686 HHU327686 HRQ327686 IBM327686 ILI327686 IVE327686 JFA327686 JOW327686 JYS327686 KIO327686 KSK327686 LCG327686 LMC327686 LVY327686 MFU327686 MPQ327686 MZM327686 NJI327686 NTE327686 ODA327686 OMW327686 OWS327686 PGO327686 PQK327686 QAG327686 QKC327686 QTY327686 RDU327686 RNQ327686 RXM327686 SHI327686 SRE327686 TBA327686 TKW327686 TUS327686 UEO327686 UOK327686 UYG327686 VIC327686 VRY327686 WBU327686 WLQ327686 WVM327686 E393222 JA393222 SW393222 ACS393222 AMO393222 AWK393222 BGG393222 BQC393222 BZY393222 CJU393222 CTQ393222 DDM393222 DNI393222 DXE393222 EHA393222 EQW393222 FAS393222 FKO393222 FUK393222 GEG393222 GOC393222 GXY393222 HHU393222 HRQ393222 IBM393222 ILI393222 IVE393222 JFA393222 JOW393222 JYS393222 KIO393222 KSK393222 LCG393222 LMC393222 LVY393222 MFU393222 MPQ393222 MZM393222 NJI393222 NTE393222 ODA393222 OMW393222 OWS393222 PGO393222 PQK393222 QAG393222 QKC393222 QTY393222 RDU393222 RNQ393222 RXM393222 SHI393222 SRE393222 TBA393222 TKW393222 TUS393222 UEO393222 UOK393222 UYG393222 VIC393222 VRY393222 WBU393222 WLQ393222 WVM393222 E458758 JA458758 SW458758 ACS458758 AMO458758 AWK458758 BGG458758 BQC458758 BZY458758 CJU458758 CTQ458758 DDM458758 DNI458758 DXE458758 EHA458758 EQW458758 FAS458758 FKO458758 FUK458758 GEG458758 GOC458758 GXY458758 HHU458758 HRQ458758 IBM458758 ILI458758 IVE458758 JFA458758 JOW458758 JYS458758 KIO458758 KSK458758 LCG458758 LMC458758 LVY458758 MFU458758 MPQ458758 MZM458758 NJI458758 NTE458758 ODA458758 OMW458758 OWS458758 PGO458758 PQK458758 QAG458758 QKC458758 QTY458758 RDU458758 RNQ458758 RXM458758 SHI458758 SRE458758 TBA458758 TKW458758 TUS458758 UEO458758 UOK458758 UYG458758 VIC458758 VRY458758 WBU458758 WLQ458758 WVM458758 E524294 JA524294 SW524294 ACS524294 AMO524294 AWK524294 BGG524294 BQC524294 BZY524294 CJU524294 CTQ524294 DDM524294 DNI524294 DXE524294 EHA524294 EQW524294 FAS524294 FKO524294 FUK524294 GEG524294 GOC524294 GXY524294 HHU524294 HRQ524294 IBM524294 ILI524294 IVE524294 JFA524294 JOW524294 JYS524294 KIO524294 KSK524294 LCG524294 LMC524294 LVY524294 MFU524294 MPQ524294 MZM524294 NJI524294 NTE524294 ODA524294 OMW524294 OWS524294 PGO524294 PQK524294 QAG524294 QKC524294 QTY524294 RDU524294 RNQ524294 RXM524294 SHI524294 SRE524294 TBA524294 TKW524294 TUS524294 UEO524294 UOK524294 UYG524294 VIC524294 VRY524294 WBU524294 WLQ524294 WVM524294 E589830 JA589830 SW589830 ACS589830 AMO589830 AWK589830 BGG589830 BQC589830 BZY589830 CJU589830 CTQ589830 DDM589830 DNI589830 DXE589830 EHA589830 EQW589830 FAS589830 FKO589830 FUK589830 GEG589830 GOC589830 GXY589830 HHU589830 HRQ589830 IBM589830 ILI589830 IVE589830 JFA589830 JOW589830 JYS589830 KIO589830 KSK589830 LCG589830 LMC589830 LVY589830 MFU589830 MPQ589830 MZM589830 NJI589830 NTE589830 ODA589830 OMW589830 OWS589830 PGO589830 PQK589830 QAG589830 QKC589830 QTY589830 RDU589830 RNQ589830 RXM589830 SHI589830 SRE589830 TBA589830 TKW589830 TUS589830 UEO589830 UOK589830 UYG589830 VIC589830 VRY589830 WBU589830 WLQ589830 WVM589830 E655366 JA655366 SW655366 ACS655366 AMO655366 AWK655366 BGG655366 BQC655366 BZY655366 CJU655366 CTQ655366 DDM655366 DNI655366 DXE655366 EHA655366 EQW655366 FAS655366 FKO655366 FUK655366 GEG655366 GOC655366 GXY655366 HHU655366 HRQ655366 IBM655366 ILI655366 IVE655366 JFA655366 JOW655366 JYS655366 KIO655366 KSK655366 LCG655366 LMC655366 LVY655366 MFU655366 MPQ655366 MZM655366 NJI655366 NTE655366 ODA655366 OMW655366 OWS655366 PGO655366 PQK655366 QAG655366 QKC655366 QTY655366 RDU655366 RNQ655366 RXM655366 SHI655366 SRE655366 TBA655366 TKW655366 TUS655366 UEO655366 UOK655366 UYG655366 VIC655366 VRY655366 WBU655366 WLQ655366 WVM655366 E720902 JA720902 SW720902 ACS720902 AMO720902 AWK720902 BGG720902 BQC720902 BZY720902 CJU720902 CTQ720902 DDM720902 DNI720902 DXE720902 EHA720902 EQW720902 FAS720902 FKO720902 FUK720902 GEG720902 GOC720902 GXY720902 HHU720902 HRQ720902 IBM720902 ILI720902 IVE720902 JFA720902 JOW720902 JYS720902 KIO720902 KSK720902 LCG720902 LMC720902 LVY720902 MFU720902 MPQ720902 MZM720902 NJI720902 NTE720902 ODA720902 OMW720902 OWS720902 PGO720902 PQK720902 QAG720902 QKC720902 QTY720902 RDU720902 RNQ720902 RXM720902 SHI720902 SRE720902 TBA720902 TKW720902 TUS720902 UEO720902 UOK720902 UYG720902 VIC720902 VRY720902 WBU720902 WLQ720902 WVM720902 E786438 JA786438 SW786438 ACS786438 AMO786438 AWK786438 BGG786438 BQC786438 BZY786438 CJU786438 CTQ786438 DDM786438 DNI786438 DXE786438 EHA786438 EQW786438 FAS786438 FKO786438 FUK786438 GEG786438 GOC786438 GXY786438 HHU786438 HRQ786438 IBM786438 ILI786438 IVE786438 JFA786438 JOW786438 JYS786438 KIO786438 KSK786438 LCG786438 LMC786438 LVY786438 MFU786438 MPQ786438 MZM786438 NJI786438 NTE786438 ODA786438 OMW786438 OWS786438 PGO786438 PQK786438 QAG786438 QKC786438 QTY786438 RDU786438 RNQ786438 RXM786438 SHI786438 SRE786438 TBA786438 TKW786438 TUS786438 UEO786438 UOK786438 UYG786438 VIC786438 VRY786438 WBU786438 WLQ786438 WVM786438 E851974 JA851974 SW851974 ACS851974 AMO851974 AWK851974 BGG851974 BQC851974 BZY851974 CJU851974 CTQ851974 DDM851974 DNI851974 DXE851974 EHA851974 EQW851974 FAS851974 FKO851974 FUK851974 GEG851974 GOC851974 GXY851974 HHU851974 HRQ851974 IBM851974 ILI851974 IVE851974 JFA851974 JOW851974 JYS851974 KIO851974 KSK851974 LCG851974 LMC851974 LVY851974 MFU851974 MPQ851974 MZM851974 NJI851974 NTE851974 ODA851974 OMW851974 OWS851974 PGO851974 PQK851974 QAG851974 QKC851974 QTY851974 RDU851974 RNQ851974 RXM851974 SHI851974 SRE851974 TBA851974 TKW851974 TUS851974 UEO851974 UOK851974 UYG851974 VIC851974 VRY851974 WBU851974 WLQ851974 WVM851974 E917510 JA917510 SW917510 ACS917510 AMO917510 AWK917510 BGG917510 BQC917510 BZY917510 CJU917510 CTQ917510 DDM917510 DNI917510 DXE917510 EHA917510 EQW917510 FAS917510 FKO917510 FUK917510 GEG917510 GOC917510 GXY917510 HHU917510 HRQ917510 IBM917510 ILI917510 IVE917510 JFA917510 JOW917510 JYS917510 KIO917510 KSK917510 LCG917510 LMC917510 LVY917510 MFU917510 MPQ917510 MZM917510 NJI917510 NTE917510 ODA917510 OMW917510 OWS917510 PGO917510 PQK917510 QAG917510 QKC917510 QTY917510 RDU917510 RNQ917510 RXM917510 SHI917510 SRE917510 TBA917510 TKW917510 TUS917510 UEO917510 UOK917510 UYG917510 VIC917510 VRY917510 WBU917510 WLQ917510 WVM917510 E983046 JA983046 SW983046 ACS983046 AMO983046 AWK983046 BGG983046 BQC983046 BZY983046 CJU983046 CTQ983046 DDM983046 DNI983046 DXE983046 EHA983046 EQW983046 FAS983046 FKO983046 FUK983046 GEG983046 GOC983046 GXY983046 HHU983046 HRQ983046 IBM983046 ILI983046 IVE983046 JFA983046 JOW983046 JYS983046 KIO983046 KSK983046 LCG983046 LMC983046 LVY983046 MFU983046 MPQ983046 MZM983046 NJI983046 NTE983046 ODA983046 OMW983046 OWS983046 PGO983046 PQK983046 QAG983046 QKC983046 QTY983046 RDU983046 RNQ983046 RXM983046 SHI983046 SRE983046 TBA983046 TKW983046 TUS983046 UEO983046 UOK983046 UYG983046 VIC983046 VRY983046 WBU983046 WLQ983046" xr:uid="{00000000-0002-0000-1200-000001000000}">
      <formula1>1</formula1>
      <formula2>45</formula2>
    </dataValidation>
  </dataValidations>
  <pageMargins left="0.78740157499999996" right="0.78740157499999996" top="0.984251969" bottom="0.984251969" header="0.4921259845" footer="0.492125984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B1:L10"/>
  <sheetViews>
    <sheetView workbookViewId="0" xr3:uid="{34904945-5288-588E-9F07-34343C13E9F2}">
      <selection activeCell="E8" sqref="E8"/>
    </sheetView>
  </sheetViews>
  <sheetFormatPr defaultColWidth="14.85546875" defaultRowHeight="15"/>
  <cols>
    <col min="1" max="1" width="3.5703125" style="6" customWidth="1"/>
    <col min="2" max="2" width="3.42578125" style="6" customWidth="1"/>
    <col min="3" max="3" width="37.140625" style="6" customWidth="1"/>
    <col min="4" max="4" width="2.42578125" style="6" customWidth="1"/>
    <col min="5" max="5" width="26" style="6" customWidth="1"/>
    <col min="6" max="6" width="3.42578125" style="6" customWidth="1"/>
    <col min="7" max="256" width="14.85546875" style="6"/>
    <col min="257" max="257" width="3.5703125" style="6" customWidth="1"/>
    <col min="258" max="258" width="3.42578125" style="6" customWidth="1"/>
    <col min="259" max="259" width="37.140625" style="6" customWidth="1"/>
    <col min="260" max="260" width="2.42578125" style="6" customWidth="1"/>
    <col min="261" max="261" width="26" style="6" customWidth="1"/>
    <col min="262" max="262" width="3.42578125" style="6" customWidth="1"/>
    <col min="263" max="512" width="14.85546875" style="6"/>
    <col min="513" max="513" width="3.5703125" style="6" customWidth="1"/>
    <col min="514" max="514" width="3.42578125" style="6" customWidth="1"/>
    <col min="515" max="515" width="37.140625" style="6" customWidth="1"/>
    <col min="516" max="516" width="2.42578125" style="6" customWidth="1"/>
    <col min="517" max="517" width="26" style="6" customWidth="1"/>
    <col min="518" max="518" width="3.42578125" style="6" customWidth="1"/>
    <col min="519" max="768" width="14.85546875" style="6"/>
    <col min="769" max="769" width="3.5703125" style="6" customWidth="1"/>
    <col min="770" max="770" width="3.42578125" style="6" customWidth="1"/>
    <col min="771" max="771" width="37.140625" style="6" customWidth="1"/>
    <col min="772" max="772" width="2.42578125" style="6" customWidth="1"/>
    <col min="773" max="773" width="26" style="6" customWidth="1"/>
    <col min="774" max="774" width="3.42578125" style="6" customWidth="1"/>
    <col min="775" max="1024" width="14.85546875" style="6"/>
    <col min="1025" max="1025" width="3.5703125" style="6" customWidth="1"/>
    <col min="1026" max="1026" width="3.42578125" style="6" customWidth="1"/>
    <col min="1027" max="1027" width="37.140625" style="6" customWidth="1"/>
    <col min="1028" max="1028" width="2.42578125" style="6" customWidth="1"/>
    <col min="1029" max="1029" width="26" style="6" customWidth="1"/>
    <col min="1030" max="1030" width="3.42578125" style="6" customWidth="1"/>
    <col min="1031" max="1280" width="14.85546875" style="6"/>
    <col min="1281" max="1281" width="3.5703125" style="6" customWidth="1"/>
    <col min="1282" max="1282" width="3.42578125" style="6" customWidth="1"/>
    <col min="1283" max="1283" width="37.140625" style="6" customWidth="1"/>
    <col min="1284" max="1284" width="2.42578125" style="6" customWidth="1"/>
    <col min="1285" max="1285" width="26" style="6" customWidth="1"/>
    <col min="1286" max="1286" width="3.42578125" style="6" customWidth="1"/>
    <col min="1287" max="1536" width="14.85546875" style="6"/>
    <col min="1537" max="1537" width="3.5703125" style="6" customWidth="1"/>
    <col min="1538" max="1538" width="3.42578125" style="6" customWidth="1"/>
    <col min="1539" max="1539" width="37.140625" style="6" customWidth="1"/>
    <col min="1540" max="1540" width="2.42578125" style="6" customWidth="1"/>
    <col min="1541" max="1541" width="26" style="6" customWidth="1"/>
    <col min="1542" max="1542" width="3.42578125" style="6" customWidth="1"/>
    <col min="1543" max="1792" width="14.85546875" style="6"/>
    <col min="1793" max="1793" width="3.5703125" style="6" customWidth="1"/>
    <col min="1794" max="1794" width="3.42578125" style="6" customWidth="1"/>
    <col min="1795" max="1795" width="37.140625" style="6" customWidth="1"/>
    <col min="1796" max="1796" width="2.42578125" style="6" customWidth="1"/>
    <col min="1797" max="1797" width="26" style="6" customWidth="1"/>
    <col min="1798" max="1798" width="3.42578125" style="6" customWidth="1"/>
    <col min="1799" max="2048" width="14.85546875" style="6"/>
    <col min="2049" max="2049" width="3.5703125" style="6" customWidth="1"/>
    <col min="2050" max="2050" width="3.42578125" style="6" customWidth="1"/>
    <col min="2051" max="2051" width="37.140625" style="6" customWidth="1"/>
    <col min="2052" max="2052" width="2.42578125" style="6" customWidth="1"/>
    <col min="2053" max="2053" width="26" style="6" customWidth="1"/>
    <col min="2054" max="2054" width="3.42578125" style="6" customWidth="1"/>
    <col min="2055" max="2304" width="14.85546875" style="6"/>
    <col min="2305" max="2305" width="3.5703125" style="6" customWidth="1"/>
    <col min="2306" max="2306" width="3.42578125" style="6" customWidth="1"/>
    <col min="2307" max="2307" width="37.140625" style="6" customWidth="1"/>
    <col min="2308" max="2308" width="2.42578125" style="6" customWidth="1"/>
    <col min="2309" max="2309" width="26" style="6" customWidth="1"/>
    <col min="2310" max="2310" width="3.42578125" style="6" customWidth="1"/>
    <col min="2311" max="2560" width="14.85546875" style="6"/>
    <col min="2561" max="2561" width="3.5703125" style="6" customWidth="1"/>
    <col min="2562" max="2562" width="3.42578125" style="6" customWidth="1"/>
    <col min="2563" max="2563" width="37.140625" style="6" customWidth="1"/>
    <col min="2564" max="2564" width="2.42578125" style="6" customWidth="1"/>
    <col min="2565" max="2565" width="26" style="6" customWidth="1"/>
    <col min="2566" max="2566" width="3.42578125" style="6" customWidth="1"/>
    <col min="2567" max="2816" width="14.85546875" style="6"/>
    <col min="2817" max="2817" width="3.5703125" style="6" customWidth="1"/>
    <col min="2818" max="2818" width="3.42578125" style="6" customWidth="1"/>
    <col min="2819" max="2819" width="37.140625" style="6" customWidth="1"/>
    <col min="2820" max="2820" width="2.42578125" style="6" customWidth="1"/>
    <col min="2821" max="2821" width="26" style="6" customWidth="1"/>
    <col min="2822" max="2822" width="3.42578125" style="6" customWidth="1"/>
    <col min="2823" max="3072" width="14.85546875" style="6"/>
    <col min="3073" max="3073" width="3.5703125" style="6" customWidth="1"/>
    <col min="3074" max="3074" width="3.42578125" style="6" customWidth="1"/>
    <col min="3075" max="3075" width="37.140625" style="6" customWidth="1"/>
    <col min="3076" max="3076" width="2.42578125" style="6" customWidth="1"/>
    <col min="3077" max="3077" width="26" style="6" customWidth="1"/>
    <col min="3078" max="3078" width="3.42578125" style="6" customWidth="1"/>
    <col min="3079" max="3328" width="14.85546875" style="6"/>
    <col min="3329" max="3329" width="3.5703125" style="6" customWidth="1"/>
    <col min="3330" max="3330" width="3.42578125" style="6" customWidth="1"/>
    <col min="3331" max="3331" width="37.140625" style="6" customWidth="1"/>
    <col min="3332" max="3332" width="2.42578125" style="6" customWidth="1"/>
    <col min="3333" max="3333" width="26" style="6" customWidth="1"/>
    <col min="3334" max="3334" width="3.42578125" style="6" customWidth="1"/>
    <col min="3335" max="3584" width="14.85546875" style="6"/>
    <col min="3585" max="3585" width="3.5703125" style="6" customWidth="1"/>
    <col min="3586" max="3586" width="3.42578125" style="6" customWidth="1"/>
    <col min="3587" max="3587" width="37.140625" style="6" customWidth="1"/>
    <col min="3588" max="3588" width="2.42578125" style="6" customWidth="1"/>
    <col min="3589" max="3589" width="26" style="6" customWidth="1"/>
    <col min="3590" max="3590" width="3.42578125" style="6" customWidth="1"/>
    <col min="3591" max="3840" width="14.85546875" style="6"/>
    <col min="3841" max="3841" width="3.5703125" style="6" customWidth="1"/>
    <col min="3842" max="3842" width="3.42578125" style="6" customWidth="1"/>
    <col min="3843" max="3843" width="37.140625" style="6" customWidth="1"/>
    <col min="3844" max="3844" width="2.42578125" style="6" customWidth="1"/>
    <col min="3845" max="3845" width="26" style="6" customWidth="1"/>
    <col min="3846" max="3846" width="3.42578125" style="6" customWidth="1"/>
    <col min="3847" max="4096" width="14.85546875" style="6"/>
    <col min="4097" max="4097" width="3.5703125" style="6" customWidth="1"/>
    <col min="4098" max="4098" width="3.42578125" style="6" customWidth="1"/>
    <col min="4099" max="4099" width="37.140625" style="6" customWidth="1"/>
    <col min="4100" max="4100" width="2.42578125" style="6" customWidth="1"/>
    <col min="4101" max="4101" width="26" style="6" customWidth="1"/>
    <col min="4102" max="4102" width="3.42578125" style="6" customWidth="1"/>
    <col min="4103" max="4352" width="14.85546875" style="6"/>
    <col min="4353" max="4353" width="3.5703125" style="6" customWidth="1"/>
    <col min="4354" max="4354" width="3.42578125" style="6" customWidth="1"/>
    <col min="4355" max="4355" width="37.140625" style="6" customWidth="1"/>
    <col min="4356" max="4356" width="2.42578125" style="6" customWidth="1"/>
    <col min="4357" max="4357" width="26" style="6" customWidth="1"/>
    <col min="4358" max="4358" width="3.42578125" style="6" customWidth="1"/>
    <col min="4359" max="4608" width="14.85546875" style="6"/>
    <col min="4609" max="4609" width="3.5703125" style="6" customWidth="1"/>
    <col min="4610" max="4610" width="3.42578125" style="6" customWidth="1"/>
    <col min="4611" max="4611" width="37.140625" style="6" customWidth="1"/>
    <col min="4612" max="4612" width="2.42578125" style="6" customWidth="1"/>
    <col min="4613" max="4613" width="26" style="6" customWidth="1"/>
    <col min="4614" max="4614" width="3.42578125" style="6" customWidth="1"/>
    <col min="4615" max="4864" width="14.85546875" style="6"/>
    <col min="4865" max="4865" width="3.5703125" style="6" customWidth="1"/>
    <col min="4866" max="4866" width="3.42578125" style="6" customWidth="1"/>
    <col min="4867" max="4867" width="37.140625" style="6" customWidth="1"/>
    <col min="4868" max="4868" width="2.42578125" style="6" customWidth="1"/>
    <col min="4869" max="4869" width="26" style="6" customWidth="1"/>
    <col min="4870" max="4870" width="3.42578125" style="6" customWidth="1"/>
    <col min="4871" max="5120" width="14.85546875" style="6"/>
    <col min="5121" max="5121" width="3.5703125" style="6" customWidth="1"/>
    <col min="5122" max="5122" width="3.42578125" style="6" customWidth="1"/>
    <col min="5123" max="5123" width="37.140625" style="6" customWidth="1"/>
    <col min="5124" max="5124" width="2.42578125" style="6" customWidth="1"/>
    <col min="5125" max="5125" width="26" style="6" customWidth="1"/>
    <col min="5126" max="5126" width="3.42578125" style="6" customWidth="1"/>
    <col min="5127" max="5376" width="14.85546875" style="6"/>
    <col min="5377" max="5377" width="3.5703125" style="6" customWidth="1"/>
    <col min="5378" max="5378" width="3.42578125" style="6" customWidth="1"/>
    <col min="5379" max="5379" width="37.140625" style="6" customWidth="1"/>
    <col min="5380" max="5380" width="2.42578125" style="6" customWidth="1"/>
    <col min="5381" max="5381" width="26" style="6" customWidth="1"/>
    <col min="5382" max="5382" width="3.42578125" style="6" customWidth="1"/>
    <col min="5383" max="5632" width="14.85546875" style="6"/>
    <col min="5633" max="5633" width="3.5703125" style="6" customWidth="1"/>
    <col min="5634" max="5634" width="3.42578125" style="6" customWidth="1"/>
    <col min="5635" max="5635" width="37.140625" style="6" customWidth="1"/>
    <col min="5636" max="5636" width="2.42578125" style="6" customWidth="1"/>
    <col min="5637" max="5637" width="26" style="6" customWidth="1"/>
    <col min="5638" max="5638" width="3.42578125" style="6" customWidth="1"/>
    <col min="5639" max="5888" width="14.85546875" style="6"/>
    <col min="5889" max="5889" width="3.5703125" style="6" customWidth="1"/>
    <col min="5890" max="5890" width="3.42578125" style="6" customWidth="1"/>
    <col min="5891" max="5891" width="37.140625" style="6" customWidth="1"/>
    <col min="5892" max="5892" width="2.42578125" style="6" customWidth="1"/>
    <col min="5893" max="5893" width="26" style="6" customWidth="1"/>
    <col min="5894" max="5894" width="3.42578125" style="6" customWidth="1"/>
    <col min="5895" max="6144" width="14.85546875" style="6"/>
    <col min="6145" max="6145" width="3.5703125" style="6" customWidth="1"/>
    <col min="6146" max="6146" width="3.42578125" style="6" customWidth="1"/>
    <col min="6147" max="6147" width="37.140625" style="6" customWidth="1"/>
    <col min="6148" max="6148" width="2.42578125" style="6" customWidth="1"/>
    <col min="6149" max="6149" width="26" style="6" customWidth="1"/>
    <col min="6150" max="6150" width="3.42578125" style="6" customWidth="1"/>
    <col min="6151" max="6400" width="14.85546875" style="6"/>
    <col min="6401" max="6401" width="3.5703125" style="6" customWidth="1"/>
    <col min="6402" max="6402" width="3.42578125" style="6" customWidth="1"/>
    <col min="6403" max="6403" width="37.140625" style="6" customWidth="1"/>
    <col min="6404" max="6404" width="2.42578125" style="6" customWidth="1"/>
    <col min="6405" max="6405" width="26" style="6" customWidth="1"/>
    <col min="6406" max="6406" width="3.42578125" style="6" customWidth="1"/>
    <col min="6407" max="6656" width="14.85546875" style="6"/>
    <col min="6657" max="6657" width="3.5703125" style="6" customWidth="1"/>
    <col min="6658" max="6658" width="3.42578125" style="6" customWidth="1"/>
    <col min="6659" max="6659" width="37.140625" style="6" customWidth="1"/>
    <col min="6660" max="6660" width="2.42578125" style="6" customWidth="1"/>
    <col min="6661" max="6661" width="26" style="6" customWidth="1"/>
    <col min="6662" max="6662" width="3.42578125" style="6" customWidth="1"/>
    <col min="6663" max="6912" width="14.85546875" style="6"/>
    <col min="6913" max="6913" width="3.5703125" style="6" customWidth="1"/>
    <col min="6914" max="6914" width="3.42578125" style="6" customWidth="1"/>
    <col min="6915" max="6915" width="37.140625" style="6" customWidth="1"/>
    <col min="6916" max="6916" width="2.42578125" style="6" customWidth="1"/>
    <col min="6917" max="6917" width="26" style="6" customWidth="1"/>
    <col min="6918" max="6918" width="3.42578125" style="6" customWidth="1"/>
    <col min="6919" max="7168" width="14.85546875" style="6"/>
    <col min="7169" max="7169" width="3.5703125" style="6" customWidth="1"/>
    <col min="7170" max="7170" width="3.42578125" style="6" customWidth="1"/>
    <col min="7171" max="7171" width="37.140625" style="6" customWidth="1"/>
    <col min="7172" max="7172" width="2.42578125" style="6" customWidth="1"/>
    <col min="7173" max="7173" width="26" style="6" customWidth="1"/>
    <col min="7174" max="7174" width="3.42578125" style="6" customWidth="1"/>
    <col min="7175" max="7424" width="14.85546875" style="6"/>
    <col min="7425" max="7425" width="3.5703125" style="6" customWidth="1"/>
    <col min="7426" max="7426" width="3.42578125" style="6" customWidth="1"/>
    <col min="7427" max="7427" width="37.140625" style="6" customWidth="1"/>
    <col min="7428" max="7428" width="2.42578125" style="6" customWidth="1"/>
    <col min="7429" max="7429" width="26" style="6" customWidth="1"/>
    <col min="7430" max="7430" width="3.42578125" style="6" customWidth="1"/>
    <col min="7431" max="7680" width="14.85546875" style="6"/>
    <col min="7681" max="7681" width="3.5703125" style="6" customWidth="1"/>
    <col min="7682" max="7682" width="3.42578125" style="6" customWidth="1"/>
    <col min="7683" max="7683" width="37.140625" style="6" customWidth="1"/>
    <col min="7684" max="7684" width="2.42578125" style="6" customWidth="1"/>
    <col min="7685" max="7685" width="26" style="6" customWidth="1"/>
    <col min="7686" max="7686" width="3.42578125" style="6" customWidth="1"/>
    <col min="7687" max="7936" width="14.85546875" style="6"/>
    <col min="7937" max="7937" width="3.5703125" style="6" customWidth="1"/>
    <col min="7938" max="7938" width="3.42578125" style="6" customWidth="1"/>
    <col min="7939" max="7939" width="37.140625" style="6" customWidth="1"/>
    <col min="7940" max="7940" width="2.42578125" style="6" customWidth="1"/>
    <col min="7941" max="7941" width="26" style="6" customWidth="1"/>
    <col min="7942" max="7942" width="3.42578125" style="6" customWidth="1"/>
    <col min="7943" max="8192" width="14.85546875" style="6"/>
    <col min="8193" max="8193" width="3.5703125" style="6" customWidth="1"/>
    <col min="8194" max="8194" width="3.42578125" style="6" customWidth="1"/>
    <col min="8195" max="8195" width="37.140625" style="6" customWidth="1"/>
    <col min="8196" max="8196" width="2.42578125" style="6" customWidth="1"/>
    <col min="8197" max="8197" width="26" style="6" customWidth="1"/>
    <col min="8198" max="8198" width="3.42578125" style="6" customWidth="1"/>
    <col min="8199" max="8448" width="14.85546875" style="6"/>
    <col min="8449" max="8449" width="3.5703125" style="6" customWidth="1"/>
    <col min="8450" max="8450" width="3.42578125" style="6" customWidth="1"/>
    <col min="8451" max="8451" width="37.140625" style="6" customWidth="1"/>
    <col min="8452" max="8452" width="2.42578125" style="6" customWidth="1"/>
    <col min="8453" max="8453" width="26" style="6" customWidth="1"/>
    <col min="8454" max="8454" width="3.42578125" style="6" customWidth="1"/>
    <col min="8455" max="8704" width="14.85546875" style="6"/>
    <col min="8705" max="8705" width="3.5703125" style="6" customWidth="1"/>
    <col min="8706" max="8706" width="3.42578125" style="6" customWidth="1"/>
    <col min="8707" max="8707" width="37.140625" style="6" customWidth="1"/>
    <col min="8708" max="8708" width="2.42578125" style="6" customWidth="1"/>
    <col min="8709" max="8709" width="26" style="6" customWidth="1"/>
    <col min="8710" max="8710" width="3.42578125" style="6" customWidth="1"/>
    <col min="8711" max="8960" width="14.85546875" style="6"/>
    <col min="8961" max="8961" width="3.5703125" style="6" customWidth="1"/>
    <col min="8962" max="8962" width="3.42578125" style="6" customWidth="1"/>
    <col min="8963" max="8963" width="37.140625" style="6" customWidth="1"/>
    <col min="8964" max="8964" width="2.42578125" style="6" customWidth="1"/>
    <col min="8965" max="8965" width="26" style="6" customWidth="1"/>
    <col min="8966" max="8966" width="3.42578125" style="6" customWidth="1"/>
    <col min="8967" max="9216" width="14.85546875" style="6"/>
    <col min="9217" max="9217" width="3.5703125" style="6" customWidth="1"/>
    <col min="9218" max="9218" width="3.42578125" style="6" customWidth="1"/>
    <col min="9219" max="9219" width="37.140625" style="6" customWidth="1"/>
    <col min="9220" max="9220" width="2.42578125" style="6" customWidth="1"/>
    <col min="9221" max="9221" width="26" style="6" customWidth="1"/>
    <col min="9222" max="9222" width="3.42578125" style="6" customWidth="1"/>
    <col min="9223" max="9472" width="14.85546875" style="6"/>
    <col min="9473" max="9473" width="3.5703125" style="6" customWidth="1"/>
    <col min="9474" max="9474" width="3.42578125" style="6" customWidth="1"/>
    <col min="9475" max="9475" width="37.140625" style="6" customWidth="1"/>
    <col min="9476" max="9476" width="2.42578125" style="6" customWidth="1"/>
    <col min="9477" max="9477" width="26" style="6" customWidth="1"/>
    <col min="9478" max="9478" width="3.42578125" style="6" customWidth="1"/>
    <col min="9479" max="9728" width="14.85546875" style="6"/>
    <col min="9729" max="9729" width="3.5703125" style="6" customWidth="1"/>
    <col min="9730" max="9730" width="3.42578125" style="6" customWidth="1"/>
    <col min="9731" max="9731" width="37.140625" style="6" customWidth="1"/>
    <col min="9732" max="9732" width="2.42578125" style="6" customWidth="1"/>
    <col min="9733" max="9733" width="26" style="6" customWidth="1"/>
    <col min="9734" max="9734" width="3.42578125" style="6" customWidth="1"/>
    <col min="9735" max="9984" width="14.85546875" style="6"/>
    <col min="9985" max="9985" width="3.5703125" style="6" customWidth="1"/>
    <col min="9986" max="9986" width="3.42578125" style="6" customWidth="1"/>
    <col min="9987" max="9987" width="37.140625" style="6" customWidth="1"/>
    <col min="9988" max="9988" width="2.42578125" style="6" customWidth="1"/>
    <col min="9989" max="9989" width="26" style="6" customWidth="1"/>
    <col min="9990" max="9990" width="3.42578125" style="6" customWidth="1"/>
    <col min="9991" max="10240" width="14.85546875" style="6"/>
    <col min="10241" max="10241" width="3.5703125" style="6" customWidth="1"/>
    <col min="10242" max="10242" width="3.42578125" style="6" customWidth="1"/>
    <col min="10243" max="10243" width="37.140625" style="6" customWidth="1"/>
    <col min="10244" max="10244" width="2.42578125" style="6" customWidth="1"/>
    <col min="10245" max="10245" width="26" style="6" customWidth="1"/>
    <col min="10246" max="10246" width="3.42578125" style="6" customWidth="1"/>
    <col min="10247" max="10496" width="14.85546875" style="6"/>
    <col min="10497" max="10497" width="3.5703125" style="6" customWidth="1"/>
    <col min="10498" max="10498" width="3.42578125" style="6" customWidth="1"/>
    <col min="10499" max="10499" width="37.140625" style="6" customWidth="1"/>
    <col min="10500" max="10500" width="2.42578125" style="6" customWidth="1"/>
    <col min="10501" max="10501" width="26" style="6" customWidth="1"/>
    <col min="10502" max="10502" width="3.42578125" style="6" customWidth="1"/>
    <col min="10503" max="10752" width="14.85546875" style="6"/>
    <col min="10753" max="10753" width="3.5703125" style="6" customWidth="1"/>
    <col min="10754" max="10754" width="3.42578125" style="6" customWidth="1"/>
    <col min="10755" max="10755" width="37.140625" style="6" customWidth="1"/>
    <col min="10756" max="10756" width="2.42578125" style="6" customWidth="1"/>
    <col min="10757" max="10757" width="26" style="6" customWidth="1"/>
    <col min="10758" max="10758" width="3.42578125" style="6" customWidth="1"/>
    <col min="10759" max="11008" width="14.85546875" style="6"/>
    <col min="11009" max="11009" width="3.5703125" style="6" customWidth="1"/>
    <col min="11010" max="11010" width="3.42578125" style="6" customWidth="1"/>
    <col min="11011" max="11011" width="37.140625" style="6" customWidth="1"/>
    <col min="11012" max="11012" width="2.42578125" style="6" customWidth="1"/>
    <col min="11013" max="11013" width="26" style="6" customWidth="1"/>
    <col min="11014" max="11014" width="3.42578125" style="6" customWidth="1"/>
    <col min="11015" max="11264" width="14.85546875" style="6"/>
    <col min="11265" max="11265" width="3.5703125" style="6" customWidth="1"/>
    <col min="11266" max="11266" width="3.42578125" style="6" customWidth="1"/>
    <col min="11267" max="11267" width="37.140625" style="6" customWidth="1"/>
    <col min="11268" max="11268" width="2.42578125" style="6" customWidth="1"/>
    <col min="11269" max="11269" width="26" style="6" customWidth="1"/>
    <col min="11270" max="11270" width="3.42578125" style="6" customWidth="1"/>
    <col min="11271" max="11520" width="14.85546875" style="6"/>
    <col min="11521" max="11521" width="3.5703125" style="6" customWidth="1"/>
    <col min="11522" max="11522" width="3.42578125" style="6" customWidth="1"/>
    <col min="11523" max="11523" width="37.140625" style="6" customWidth="1"/>
    <col min="11524" max="11524" width="2.42578125" style="6" customWidth="1"/>
    <col min="11525" max="11525" width="26" style="6" customWidth="1"/>
    <col min="11526" max="11526" width="3.42578125" style="6" customWidth="1"/>
    <col min="11527" max="11776" width="14.85546875" style="6"/>
    <col min="11777" max="11777" width="3.5703125" style="6" customWidth="1"/>
    <col min="11778" max="11778" width="3.42578125" style="6" customWidth="1"/>
    <col min="11779" max="11779" width="37.140625" style="6" customWidth="1"/>
    <col min="11780" max="11780" width="2.42578125" style="6" customWidth="1"/>
    <col min="11781" max="11781" width="26" style="6" customWidth="1"/>
    <col min="11782" max="11782" width="3.42578125" style="6" customWidth="1"/>
    <col min="11783" max="12032" width="14.85546875" style="6"/>
    <col min="12033" max="12033" width="3.5703125" style="6" customWidth="1"/>
    <col min="12034" max="12034" width="3.42578125" style="6" customWidth="1"/>
    <col min="12035" max="12035" width="37.140625" style="6" customWidth="1"/>
    <col min="12036" max="12036" width="2.42578125" style="6" customWidth="1"/>
    <col min="12037" max="12037" width="26" style="6" customWidth="1"/>
    <col min="12038" max="12038" width="3.42578125" style="6" customWidth="1"/>
    <col min="12039" max="12288" width="14.85546875" style="6"/>
    <col min="12289" max="12289" width="3.5703125" style="6" customWidth="1"/>
    <col min="12290" max="12290" width="3.42578125" style="6" customWidth="1"/>
    <col min="12291" max="12291" width="37.140625" style="6" customWidth="1"/>
    <col min="12292" max="12292" width="2.42578125" style="6" customWidth="1"/>
    <col min="12293" max="12293" width="26" style="6" customWidth="1"/>
    <col min="12294" max="12294" width="3.42578125" style="6" customWidth="1"/>
    <col min="12295" max="12544" width="14.85546875" style="6"/>
    <col min="12545" max="12545" width="3.5703125" style="6" customWidth="1"/>
    <col min="12546" max="12546" width="3.42578125" style="6" customWidth="1"/>
    <col min="12547" max="12547" width="37.140625" style="6" customWidth="1"/>
    <col min="12548" max="12548" width="2.42578125" style="6" customWidth="1"/>
    <col min="12549" max="12549" width="26" style="6" customWidth="1"/>
    <col min="12550" max="12550" width="3.42578125" style="6" customWidth="1"/>
    <col min="12551" max="12800" width="14.85546875" style="6"/>
    <col min="12801" max="12801" width="3.5703125" style="6" customWidth="1"/>
    <col min="12802" max="12802" width="3.42578125" style="6" customWidth="1"/>
    <col min="12803" max="12803" width="37.140625" style="6" customWidth="1"/>
    <col min="12804" max="12804" width="2.42578125" style="6" customWidth="1"/>
    <col min="12805" max="12805" width="26" style="6" customWidth="1"/>
    <col min="12806" max="12806" width="3.42578125" style="6" customWidth="1"/>
    <col min="12807" max="13056" width="14.85546875" style="6"/>
    <col min="13057" max="13057" width="3.5703125" style="6" customWidth="1"/>
    <col min="13058" max="13058" width="3.42578125" style="6" customWidth="1"/>
    <col min="13059" max="13059" width="37.140625" style="6" customWidth="1"/>
    <col min="13060" max="13060" width="2.42578125" style="6" customWidth="1"/>
    <col min="13061" max="13061" width="26" style="6" customWidth="1"/>
    <col min="13062" max="13062" width="3.42578125" style="6" customWidth="1"/>
    <col min="13063" max="13312" width="14.85546875" style="6"/>
    <col min="13313" max="13313" width="3.5703125" style="6" customWidth="1"/>
    <col min="13314" max="13314" width="3.42578125" style="6" customWidth="1"/>
    <col min="13315" max="13315" width="37.140625" style="6" customWidth="1"/>
    <col min="13316" max="13316" width="2.42578125" style="6" customWidth="1"/>
    <col min="13317" max="13317" width="26" style="6" customWidth="1"/>
    <col min="13318" max="13318" width="3.42578125" style="6" customWidth="1"/>
    <col min="13319" max="13568" width="14.85546875" style="6"/>
    <col min="13569" max="13569" width="3.5703125" style="6" customWidth="1"/>
    <col min="13570" max="13570" width="3.42578125" style="6" customWidth="1"/>
    <col min="13571" max="13571" width="37.140625" style="6" customWidth="1"/>
    <col min="13572" max="13572" width="2.42578125" style="6" customWidth="1"/>
    <col min="13573" max="13573" width="26" style="6" customWidth="1"/>
    <col min="13574" max="13574" width="3.42578125" style="6" customWidth="1"/>
    <col min="13575" max="13824" width="14.85546875" style="6"/>
    <col min="13825" max="13825" width="3.5703125" style="6" customWidth="1"/>
    <col min="13826" max="13826" width="3.42578125" style="6" customWidth="1"/>
    <col min="13827" max="13827" width="37.140625" style="6" customWidth="1"/>
    <col min="13828" max="13828" width="2.42578125" style="6" customWidth="1"/>
    <col min="13829" max="13829" width="26" style="6" customWidth="1"/>
    <col min="13830" max="13830" width="3.42578125" style="6" customWidth="1"/>
    <col min="13831" max="14080" width="14.85546875" style="6"/>
    <col min="14081" max="14081" width="3.5703125" style="6" customWidth="1"/>
    <col min="14082" max="14082" width="3.42578125" style="6" customWidth="1"/>
    <col min="14083" max="14083" width="37.140625" style="6" customWidth="1"/>
    <col min="14084" max="14084" width="2.42578125" style="6" customWidth="1"/>
    <col min="14085" max="14085" width="26" style="6" customWidth="1"/>
    <col min="14086" max="14086" width="3.42578125" style="6" customWidth="1"/>
    <col min="14087" max="14336" width="14.85546875" style="6"/>
    <col min="14337" max="14337" width="3.5703125" style="6" customWidth="1"/>
    <col min="14338" max="14338" width="3.42578125" style="6" customWidth="1"/>
    <col min="14339" max="14339" width="37.140625" style="6" customWidth="1"/>
    <col min="14340" max="14340" width="2.42578125" style="6" customWidth="1"/>
    <col min="14341" max="14341" width="26" style="6" customWidth="1"/>
    <col min="14342" max="14342" width="3.42578125" style="6" customWidth="1"/>
    <col min="14343" max="14592" width="14.85546875" style="6"/>
    <col min="14593" max="14593" width="3.5703125" style="6" customWidth="1"/>
    <col min="14594" max="14594" width="3.42578125" style="6" customWidth="1"/>
    <col min="14595" max="14595" width="37.140625" style="6" customWidth="1"/>
    <col min="14596" max="14596" width="2.42578125" style="6" customWidth="1"/>
    <col min="14597" max="14597" width="26" style="6" customWidth="1"/>
    <col min="14598" max="14598" width="3.42578125" style="6" customWidth="1"/>
    <col min="14599" max="14848" width="14.85546875" style="6"/>
    <col min="14849" max="14849" width="3.5703125" style="6" customWidth="1"/>
    <col min="14850" max="14850" width="3.42578125" style="6" customWidth="1"/>
    <col min="14851" max="14851" width="37.140625" style="6" customWidth="1"/>
    <col min="14852" max="14852" width="2.42578125" style="6" customWidth="1"/>
    <col min="14853" max="14853" width="26" style="6" customWidth="1"/>
    <col min="14854" max="14854" width="3.42578125" style="6" customWidth="1"/>
    <col min="14855" max="15104" width="14.85546875" style="6"/>
    <col min="15105" max="15105" width="3.5703125" style="6" customWidth="1"/>
    <col min="15106" max="15106" width="3.42578125" style="6" customWidth="1"/>
    <col min="15107" max="15107" width="37.140625" style="6" customWidth="1"/>
    <col min="15108" max="15108" width="2.42578125" style="6" customWidth="1"/>
    <col min="15109" max="15109" width="26" style="6" customWidth="1"/>
    <col min="15110" max="15110" width="3.42578125" style="6" customWidth="1"/>
    <col min="15111" max="15360" width="14.85546875" style="6"/>
    <col min="15361" max="15361" width="3.5703125" style="6" customWidth="1"/>
    <col min="15362" max="15362" width="3.42578125" style="6" customWidth="1"/>
    <col min="15363" max="15363" width="37.140625" style="6" customWidth="1"/>
    <col min="15364" max="15364" width="2.42578125" style="6" customWidth="1"/>
    <col min="15365" max="15365" width="26" style="6" customWidth="1"/>
    <col min="15366" max="15366" width="3.42578125" style="6" customWidth="1"/>
    <col min="15367" max="15616" width="14.85546875" style="6"/>
    <col min="15617" max="15617" width="3.5703125" style="6" customWidth="1"/>
    <col min="15618" max="15618" width="3.42578125" style="6" customWidth="1"/>
    <col min="15619" max="15619" width="37.140625" style="6" customWidth="1"/>
    <col min="15620" max="15620" width="2.42578125" style="6" customWidth="1"/>
    <col min="15621" max="15621" width="26" style="6" customWidth="1"/>
    <col min="15622" max="15622" width="3.42578125" style="6" customWidth="1"/>
    <col min="15623" max="15872" width="14.85546875" style="6"/>
    <col min="15873" max="15873" width="3.5703125" style="6" customWidth="1"/>
    <col min="15874" max="15874" width="3.42578125" style="6" customWidth="1"/>
    <col min="15875" max="15875" width="37.140625" style="6" customWidth="1"/>
    <col min="15876" max="15876" width="2.42578125" style="6" customWidth="1"/>
    <col min="15877" max="15877" width="26" style="6" customWidth="1"/>
    <col min="15878" max="15878" width="3.42578125" style="6" customWidth="1"/>
    <col min="15879" max="16128" width="14.85546875" style="6"/>
    <col min="16129" max="16129" width="3.5703125" style="6" customWidth="1"/>
    <col min="16130" max="16130" width="3.42578125" style="6" customWidth="1"/>
    <col min="16131" max="16131" width="37.140625" style="6" customWidth="1"/>
    <col min="16132" max="16132" width="2.42578125" style="6" customWidth="1"/>
    <col min="16133" max="16133" width="26" style="6" customWidth="1"/>
    <col min="16134" max="16134" width="3.42578125" style="6" customWidth="1"/>
    <col min="16135" max="16384" width="14.85546875" style="6"/>
  </cols>
  <sheetData>
    <row r="1" spans="2:12" ht="18.75">
      <c r="B1" s="81" t="s">
        <v>89</v>
      </c>
      <c r="C1" s="3"/>
      <c r="D1" s="3"/>
      <c r="E1" s="3"/>
      <c r="F1" s="3"/>
    </row>
    <row r="3" spans="2:12">
      <c r="B3" s="8"/>
      <c r="C3" s="8"/>
      <c r="D3" s="8"/>
      <c r="E3" s="8"/>
      <c r="F3" s="8"/>
    </row>
    <row r="4" spans="2:12" ht="36.75">
      <c r="B4" s="8"/>
      <c r="C4" s="88" t="s">
        <v>90</v>
      </c>
      <c r="D4" s="88"/>
      <c r="E4" s="88"/>
      <c r="F4" s="8"/>
    </row>
    <row r="5" spans="2:12" ht="15.75" thickBot="1">
      <c r="B5" s="8"/>
      <c r="C5" s="8"/>
      <c r="D5" s="8"/>
      <c r="E5" s="8"/>
      <c r="F5" s="8"/>
    </row>
    <row r="6" spans="2:12" s="7" customFormat="1" ht="25.5" customHeight="1" thickBot="1">
      <c r="B6" s="9"/>
      <c r="C6" s="12" t="s">
        <v>91</v>
      </c>
      <c r="D6" s="10"/>
      <c r="E6" s="14">
        <v>45</v>
      </c>
      <c r="F6" s="9"/>
    </row>
    <row r="7" spans="2:12" ht="16.5" thickBot="1">
      <c r="B7" s="8"/>
      <c r="C7" s="13"/>
      <c r="D7" s="11"/>
      <c r="E7" s="11"/>
      <c r="F7" s="8"/>
    </row>
    <row r="8" spans="2:12" s="7" customFormat="1" ht="25.5" customHeight="1" thickBot="1">
      <c r="B8" s="9"/>
      <c r="C8" s="12" t="s">
        <v>92</v>
      </c>
      <c r="D8" s="10"/>
      <c r="E8" s="15" t="str">
        <f>IF(AND(E6&gt;=1, E6&lt;=45), "Ja, das ist eine Lottozahl!", " Das ist keine Lottozahl!")</f>
        <v>Ja, das ist eine Lottozahl!</v>
      </c>
      <c r="F8" s="9"/>
      <c r="G8" s="16" t="s">
        <v>93</v>
      </c>
      <c r="H8" s="17"/>
      <c r="I8" s="17"/>
      <c r="J8" s="17"/>
      <c r="K8" s="17"/>
      <c r="L8" s="17"/>
    </row>
    <row r="9" spans="2:12">
      <c r="B9" s="8"/>
      <c r="C9" s="8"/>
      <c r="D9" s="8"/>
      <c r="E9" s="8"/>
      <c r="F9" s="8"/>
    </row>
    <row r="10" spans="2:12">
      <c r="B10" s="8"/>
      <c r="C10" s="8"/>
      <c r="D10" s="8"/>
      <c r="E10" s="8"/>
      <c r="F10" s="8"/>
    </row>
  </sheetData>
  <mergeCells count="1">
    <mergeCell ref="C4:E4"/>
  </mergeCells>
  <dataValidations count="2">
    <dataValidation type="whole" allowBlank="1" showInputMessage="1" showErrorMessage="1" error="Nur Zahlen zwischen 1 und 45 erlaubt!" prompt="Geben Sie bitte eine Zahl zwischen 1 und 45 ein!" sqref="WVM983046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WVM6 E65542 JA65542 SW65542 ACS65542 AMO65542 AWK65542 BGG65542 BQC65542 BZY65542 CJU65542 CTQ65542 DDM65542 DNI65542 DXE65542 EHA65542 EQW65542 FAS65542 FKO65542 FUK65542 GEG65542 GOC65542 GXY65542 HHU65542 HRQ65542 IBM65542 ILI65542 IVE65542 JFA65542 JOW65542 JYS65542 KIO65542 KSK65542 LCG65542 LMC65542 LVY65542 MFU65542 MPQ65542 MZM65542 NJI65542 NTE65542 ODA65542 OMW65542 OWS65542 PGO65542 PQK65542 QAG65542 QKC65542 QTY65542 RDU65542 RNQ65542 RXM65542 SHI65542 SRE65542 TBA65542 TKW65542 TUS65542 UEO65542 UOK65542 UYG65542 VIC65542 VRY65542 WBU65542 WLQ65542 WVM65542 E131078 JA131078 SW131078 ACS131078 AMO131078 AWK131078 BGG131078 BQC131078 BZY131078 CJU131078 CTQ131078 DDM131078 DNI131078 DXE131078 EHA131078 EQW131078 FAS131078 FKO131078 FUK131078 GEG131078 GOC131078 GXY131078 HHU131078 HRQ131078 IBM131078 ILI131078 IVE131078 JFA131078 JOW131078 JYS131078 KIO131078 KSK131078 LCG131078 LMC131078 LVY131078 MFU131078 MPQ131078 MZM131078 NJI131078 NTE131078 ODA131078 OMW131078 OWS131078 PGO131078 PQK131078 QAG131078 QKC131078 QTY131078 RDU131078 RNQ131078 RXM131078 SHI131078 SRE131078 TBA131078 TKW131078 TUS131078 UEO131078 UOK131078 UYG131078 VIC131078 VRY131078 WBU131078 WLQ131078 WVM131078 E196614 JA196614 SW196614 ACS196614 AMO196614 AWK196614 BGG196614 BQC196614 BZY196614 CJU196614 CTQ196614 DDM196614 DNI196614 DXE196614 EHA196614 EQW196614 FAS196614 FKO196614 FUK196614 GEG196614 GOC196614 GXY196614 HHU196614 HRQ196614 IBM196614 ILI196614 IVE196614 JFA196614 JOW196614 JYS196614 KIO196614 KSK196614 LCG196614 LMC196614 LVY196614 MFU196614 MPQ196614 MZM196614 NJI196614 NTE196614 ODA196614 OMW196614 OWS196614 PGO196614 PQK196614 QAG196614 QKC196614 QTY196614 RDU196614 RNQ196614 RXM196614 SHI196614 SRE196614 TBA196614 TKW196614 TUS196614 UEO196614 UOK196614 UYG196614 VIC196614 VRY196614 WBU196614 WLQ196614 WVM196614 E262150 JA262150 SW262150 ACS262150 AMO262150 AWK262150 BGG262150 BQC262150 BZY262150 CJU262150 CTQ262150 DDM262150 DNI262150 DXE262150 EHA262150 EQW262150 FAS262150 FKO262150 FUK262150 GEG262150 GOC262150 GXY262150 HHU262150 HRQ262150 IBM262150 ILI262150 IVE262150 JFA262150 JOW262150 JYS262150 KIO262150 KSK262150 LCG262150 LMC262150 LVY262150 MFU262150 MPQ262150 MZM262150 NJI262150 NTE262150 ODA262150 OMW262150 OWS262150 PGO262150 PQK262150 QAG262150 QKC262150 QTY262150 RDU262150 RNQ262150 RXM262150 SHI262150 SRE262150 TBA262150 TKW262150 TUS262150 UEO262150 UOK262150 UYG262150 VIC262150 VRY262150 WBU262150 WLQ262150 WVM262150 E327686 JA327686 SW327686 ACS327686 AMO327686 AWK327686 BGG327686 BQC327686 BZY327686 CJU327686 CTQ327686 DDM327686 DNI327686 DXE327686 EHA327686 EQW327686 FAS327686 FKO327686 FUK327686 GEG327686 GOC327686 GXY327686 HHU327686 HRQ327686 IBM327686 ILI327686 IVE327686 JFA327686 JOW327686 JYS327686 KIO327686 KSK327686 LCG327686 LMC327686 LVY327686 MFU327686 MPQ327686 MZM327686 NJI327686 NTE327686 ODA327686 OMW327686 OWS327686 PGO327686 PQK327686 QAG327686 QKC327686 QTY327686 RDU327686 RNQ327686 RXM327686 SHI327686 SRE327686 TBA327686 TKW327686 TUS327686 UEO327686 UOK327686 UYG327686 VIC327686 VRY327686 WBU327686 WLQ327686 WVM327686 E393222 JA393222 SW393222 ACS393222 AMO393222 AWK393222 BGG393222 BQC393222 BZY393222 CJU393222 CTQ393222 DDM393222 DNI393222 DXE393222 EHA393222 EQW393222 FAS393222 FKO393222 FUK393222 GEG393222 GOC393222 GXY393222 HHU393222 HRQ393222 IBM393222 ILI393222 IVE393222 JFA393222 JOW393222 JYS393222 KIO393222 KSK393222 LCG393222 LMC393222 LVY393222 MFU393222 MPQ393222 MZM393222 NJI393222 NTE393222 ODA393222 OMW393222 OWS393222 PGO393222 PQK393222 QAG393222 QKC393222 QTY393222 RDU393222 RNQ393222 RXM393222 SHI393222 SRE393222 TBA393222 TKW393222 TUS393222 UEO393222 UOK393222 UYG393222 VIC393222 VRY393222 WBU393222 WLQ393222 WVM393222 E458758 JA458758 SW458758 ACS458758 AMO458758 AWK458758 BGG458758 BQC458758 BZY458758 CJU458758 CTQ458758 DDM458758 DNI458758 DXE458758 EHA458758 EQW458758 FAS458758 FKO458758 FUK458758 GEG458758 GOC458758 GXY458758 HHU458758 HRQ458758 IBM458758 ILI458758 IVE458758 JFA458758 JOW458758 JYS458758 KIO458758 KSK458758 LCG458758 LMC458758 LVY458758 MFU458758 MPQ458758 MZM458758 NJI458758 NTE458758 ODA458758 OMW458758 OWS458758 PGO458758 PQK458758 QAG458758 QKC458758 QTY458758 RDU458758 RNQ458758 RXM458758 SHI458758 SRE458758 TBA458758 TKW458758 TUS458758 UEO458758 UOK458758 UYG458758 VIC458758 VRY458758 WBU458758 WLQ458758 WVM458758 E524294 JA524294 SW524294 ACS524294 AMO524294 AWK524294 BGG524294 BQC524294 BZY524294 CJU524294 CTQ524294 DDM524294 DNI524294 DXE524294 EHA524294 EQW524294 FAS524294 FKO524294 FUK524294 GEG524294 GOC524294 GXY524294 HHU524294 HRQ524294 IBM524294 ILI524294 IVE524294 JFA524294 JOW524294 JYS524294 KIO524294 KSK524294 LCG524294 LMC524294 LVY524294 MFU524294 MPQ524294 MZM524294 NJI524294 NTE524294 ODA524294 OMW524294 OWS524294 PGO524294 PQK524294 QAG524294 QKC524294 QTY524294 RDU524294 RNQ524294 RXM524294 SHI524294 SRE524294 TBA524294 TKW524294 TUS524294 UEO524294 UOK524294 UYG524294 VIC524294 VRY524294 WBU524294 WLQ524294 WVM524294 E589830 JA589830 SW589830 ACS589830 AMO589830 AWK589830 BGG589830 BQC589830 BZY589830 CJU589830 CTQ589830 DDM589830 DNI589830 DXE589830 EHA589830 EQW589830 FAS589830 FKO589830 FUK589830 GEG589830 GOC589830 GXY589830 HHU589830 HRQ589830 IBM589830 ILI589830 IVE589830 JFA589830 JOW589830 JYS589830 KIO589830 KSK589830 LCG589830 LMC589830 LVY589830 MFU589830 MPQ589830 MZM589830 NJI589830 NTE589830 ODA589830 OMW589830 OWS589830 PGO589830 PQK589830 QAG589830 QKC589830 QTY589830 RDU589830 RNQ589830 RXM589830 SHI589830 SRE589830 TBA589830 TKW589830 TUS589830 UEO589830 UOK589830 UYG589830 VIC589830 VRY589830 WBU589830 WLQ589830 WVM589830 E655366 JA655366 SW655366 ACS655366 AMO655366 AWK655366 BGG655366 BQC655366 BZY655366 CJU655366 CTQ655366 DDM655366 DNI655366 DXE655366 EHA655366 EQW655366 FAS655366 FKO655366 FUK655366 GEG655366 GOC655366 GXY655366 HHU655366 HRQ655366 IBM655366 ILI655366 IVE655366 JFA655366 JOW655366 JYS655366 KIO655366 KSK655366 LCG655366 LMC655366 LVY655366 MFU655366 MPQ655366 MZM655366 NJI655366 NTE655366 ODA655366 OMW655366 OWS655366 PGO655366 PQK655366 QAG655366 QKC655366 QTY655366 RDU655366 RNQ655366 RXM655366 SHI655366 SRE655366 TBA655366 TKW655366 TUS655366 UEO655366 UOK655366 UYG655366 VIC655366 VRY655366 WBU655366 WLQ655366 WVM655366 E720902 JA720902 SW720902 ACS720902 AMO720902 AWK720902 BGG720902 BQC720902 BZY720902 CJU720902 CTQ720902 DDM720902 DNI720902 DXE720902 EHA720902 EQW720902 FAS720902 FKO720902 FUK720902 GEG720902 GOC720902 GXY720902 HHU720902 HRQ720902 IBM720902 ILI720902 IVE720902 JFA720902 JOW720902 JYS720902 KIO720902 KSK720902 LCG720902 LMC720902 LVY720902 MFU720902 MPQ720902 MZM720902 NJI720902 NTE720902 ODA720902 OMW720902 OWS720902 PGO720902 PQK720902 QAG720902 QKC720902 QTY720902 RDU720902 RNQ720902 RXM720902 SHI720902 SRE720902 TBA720902 TKW720902 TUS720902 UEO720902 UOK720902 UYG720902 VIC720902 VRY720902 WBU720902 WLQ720902 WVM720902 E786438 JA786438 SW786438 ACS786438 AMO786438 AWK786438 BGG786438 BQC786438 BZY786438 CJU786438 CTQ786438 DDM786438 DNI786438 DXE786438 EHA786438 EQW786438 FAS786438 FKO786438 FUK786438 GEG786438 GOC786438 GXY786438 HHU786438 HRQ786438 IBM786438 ILI786438 IVE786438 JFA786438 JOW786438 JYS786438 KIO786438 KSK786438 LCG786438 LMC786438 LVY786438 MFU786438 MPQ786438 MZM786438 NJI786438 NTE786438 ODA786438 OMW786438 OWS786438 PGO786438 PQK786438 QAG786438 QKC786438 QTY786438 RDU786438 RNQ786438 RXM786438 SHI786438 SRE786438 TBA786438 TKW786438 TUS786438 UEO786438 UOK786438 UYG786438 VIC786438 VRY786438 WBU786438 WLQ786438 WVM786438 E851974 JA851974 SW851974 ACS851974 AMO851974 AWK851974 BGG851974 BQC851974 BZY851974 CJU851974 CTQ851974 DDM851974 DNI851974 DXE851974 EHA851974 EQW851974 FAS851974 FKO851974 FUK851974 GEG851974 GOC851974 GXY851974 HHU851974 HRQ851974 IBM851974 ILI851974 IVE851974 JFA851974 JOW851974 JYS851974 KIO851974 KSK851974 LCG851974 LMC851974 LVY851974 MFU851974 MPQ851974 MZM851974 NJI851974 NTE851974 ODA851974 OMW851974 OWS851974 PGO851974 PQK851974 QAG851974 QKC851974 QTY851974 RDU851974 RNQ851974 RXM851974 SHI851974 SRE851974 TBA851974 TKW851974 TUS851974 UEO851974 UOK851974 UYG851974 VIC851974 VRY851974 WBU851974 WLQ851974 WVM851974 E917510 JA917510 SW917510 ACS917510 AMO917510 AWK917510 BGG917510 BQC917510 BZY917510 CJU917510 CTQ917510 DDM917510 DNI917510 DXE917510 EHA917510 EQW917510 FAS917510 FKO917510 FUK917510 GEG917510 GOC917510 GXY917510 HHU917510 HRQ917510 IBM917510 ILI917510 IVE917510 JFA917510 JOW917510 JYS917510 KIO917510 KSK917510 LCG917510 LMC917510 LVY917510 MFU917510 MPQ917510 MZM917510 NJI917510 NTE917510 ODA917510 OMW917510 OWS917510 PGO917510 PQK917510 QAG917510 QKC917510 QTY917510 RDU917510 RNQ917510 RXM917510 SHI917510 SRE917510 TBA917510 TKW917510 TUS917510 UEO917510 UOK917510 UYG917510 VIC917510 VRY917510 WBU917510 WLQ917510 WVM917510 E983046 JA983046 SW983046 ACS983046 AMO983046 AWK983046 BGG983046 BQC983046 BZY983046 CJU983046 CTQ983046 DDM983046 DNI983046 DXE983046 EHA983046 EQW983046 FAS983046 FKO983046 FUK983046 GEG983046 GOC983046 GXY983046 HHU983046 HRQ983046 IBM983046 ILI983046 IVE983046 JFA983046 JOW983046 JYS983046 KIO983046 KSK983046 LCG983046 LMC983046 LVY983046 MFU983046 MPQ983046 MZM983046 NJI983046 NTE983046 ODA983046 OMW983046 OWS983046 PGO983046 PQK983046 QAG983046 QKC983046 QTY983046 RDU983046 RNQ983046 RXM983046 SHI983046 SRE983046 TBA983046 TKW983046 TUS983046 UEO983046 UOK983046 UYG983046 VIC983046 VRY983046 WBU983046 WLQ983046" xr:uid="{00000000-0002-0000-1300-000000000000}">
      <formula1>1</formula1>
      <formula2>45</formula2>
    </dataValidation>
    <dataValidation type="whole" allowBlank="1" showInputMessage="1" showErrorMessage="1" prompt="Bitte eine Zahl Zwischen 1 und 45 eingeben!" sqref="WVM98304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65544 JA65544 SW65544 ACS65544 AMO65544 AWK65544 BGG65544 BQC65544 BZY65544 CJU65544 CTQ65544 DDM65544 DNI65544 DXE65544 EHA65544 EQW65544 FAS65544 FKO65544 FUK65544 GEG65544 GOC65544 GXY65544 HHU65544 HRQ65544 IBM65544 ILI65544 IVE65544 JFA65544 JOW65544 JYS65544 KIO65544 KSK65544 LCG65544 LMC65544 LVY65544 MFU65544 MPQ65544 MZM65544 NJI65544 NTE65544 ODA65544 OMW65544 OWS65544 PGO65544 PQK65544 QAG65544 QKC65544 QTY65544 RDU65544 RNQ65544 RXM65544 SHI65544 SRE65544 TBA65544 TKW65544 TUS65544 UEO65544 UOK65544 UYG65544 VIC65544 VRY65544 WBU65544 WLQ65544 WVM65544 E131080 JA131080 SW131080 ACS131080 AMO131080 AWK131080 BGG131080 BQC131080 BZY131080 CJU131080 CTQ131080 DDM131080 DNI131080 DXE131080 EHA131080 EQW131080 FAS131080 FKO131080 FUK131080 GEG131080 GOC131080 GXY131080 HHU131080 HRQ131080 IBM131080 ILI131080 IVE131080 JFA131080 JOW131080 JYS131080 KIO131080 KSK131080 LCG131080 LMC131080 LVY131080 MFU131080 MPQ131080 MZM131080 NJI131080 NTE131080 ODA131080 OMW131080 OWS131080 PGO131080 PQK131080 QAG131080 QKC131080 QTY131080 RDU131080 RNQ131080 RXM131080 SHI131080 SRE131080 TBA131080 TKW131080 TUS131080 UEO131080 UOK131080 UYG131080 VIC131080 VRY131080 WBU131080 WLQ131080 WVM131080 E196616 JA196616 SW196616 ACS196616 AMO196616 AWK196616 BGG196616 BQC196616 BZY196616 CJU196616 CTQ196616 DDM196616 DNI196616 DXE196616 EHA196616 EQW196616 FAS196616 FKO196616 FUK196616 GEG196616 GOC196616 GXY196616 HHU196616 HRQ196616 IBM196616 ILI196616 IVE196616 JFA196616 JOW196616 JYS196616 KIO196616 KSK196616 LCG196616 LMC196616 LVY196616 MFU196616 MPQ196616 MZM196616 NJI196616 NTE196616 ODA196616 OMW196616 OWS196616 PGO196616 PQK196616 QAG196616 QKC196616 QTY196616 RDU196616 RNQ196616 RXM196616 SHI196616 SRE196616 TBA196616 TKW196616 TUS196616 UEO196616 UOK196616 UYG196616 VIC196616 VRY196616 WBU196616 WLQ196616 WVM196616 E262152 JA262152 SW262152 ACS262152 AMO262152 AWK262152 BGG262152 BQC262152 BZY262152 CJU262152 CTQ262152 DDM262152 DNI262152 DXE262152 EHA262152 EQW262152 FAS262152 FKO262152 FUK262152 GEG262152 GOC262152 GXY262152 HHU262152 HRQ262152 IBM262152 ILI262152 IVE262152 JFA262152 JOW262152 JYS262152 KIO262152 KSK262152 LCG262152 LMC262152 LVY262152 MFU262152 MPQ262152 MZM262152 NJI262152 NTE262152 ODA262152 OMW262152 OWS262152 PGO262152 PQK262152 QAG262152 QKC262152 QTY262152 RDU262152 RNQ262152 RXM262152 SHI262152 SRE262152 TBA262152 TKW262152 TUS262152 UEO262152 UOK262152 UYG262152 VIC262152 VRY262152 WBU262152 WLQ262152 WVM262152 E327688 JA327688 SW327688 ACS327688 AMO327688 AWK327688 BGG327688 BQC327688 BZY327688 CJU327688 CTQ327688 DDM327688 DNI327688 DXE327688 EHA327688 EQW327688 FAS327688 FKO327688 FUK327688 GEG327688 GOC327688 GXY327688 HHU327688 HRQ327688 IBM327688 ILI327688 IVE327688 JFA327688 JOW327688 JYS327688 KIO327688 KSK327688 LCG327688 LMC327688 LVY327688 MFU327688 MPQ327688 MZM327688 NJI327688 NTE327688 ODA327688 OMW327688 OWS327688 PGO327688 PQK327688 QAG327688 QKC327688 QTY327688 RDU327688 RNQ327688 RXM327688 SHI327688 SRE327688 TBA327688 TKW327688 TUS327688 UEO327688 UOK327688 UYG327688 VIC327688 VRY327688 WBU327688 WLQ327688 WVM327688 E393224 JA393224 SW393224 ACS393224 AMO393224 AWK393224 BGG393224 BQC393224 BZY393224 CJU393224 CTQ393224 DDM393224 DNI393224 DXE393224 EHA393224 EQW393224 FAS393224 FKO393224 FUK393224 GEG393224 GOC393224 GXY393224 HHU393224 HRQ393224 IBM393224 ILI393224 IVE393224 JFA393224 JOW393224 JYS393224 KIO393224 KSK393224 LCG393224 LMC393224 LVY393224 MFU393224 MPQ393224 MZM393224 NJI393224 NTE393224 ODA393224 OMW393224 OWS393224 PGO393224 PQK393224 QAG393224 QKC393224 QTY393224 RDU393224 RNQ393224 RXM393224 SHI393224 SRE393224 TBA393224 TKW393224 TUS393224 UEO393224 UOK393224 UYG393224 VIC393224 VRY393224 WBU393224 WLQ393224 WVM393224 E458760 JA458760 SW458760 ACS458760 AMO458760 AWK458760 BGG458760 BQC458760 BZY458760 CJU458760 CTQ458760 DDM458760 DNI458760 DXE458760 EHA458760 EQW458760 FAS458760 FKO458760 FUK458760 GEG458760 GOC458760 GXY458760 HHU458760 HRQ458760 IBM458760 ILI458760 IVE458760 JFA458760 JOW458760 JYS458760 KIO458760 KSK458760 LCG458760 LMC458760 LVY458760 MFU458760 MPQ458760 MZM458760 NJI458760 NTE458760 ODA458760 OMW458760 OWS458760 PGO458760 PQK458760 QAG458760 QKC458760 QTY458760 RDU458760 RNQ458760 RXM458760 SHI458760 SRE458760 TBA458760 TKW458760 TUS458760 UEO458760 UOK458760 UYG458760 VIC458760 VRY458760 WBU458760 WLQ458760 WVM458760 E524296 JA524296 SW524296 ACS524296 AMO524296 AWK524296 BGG524296 BQC524296 BZY524296 CJU524296 CTQ524296 DDM524296 DNI524296 DXE524296 EHA524296 EQW524296 FAS524296 FKO524296 FUK524296 GEG524296 GOC524296 GXY524296 HHU524296 HRQ524296 IBM524296 ILI524296 IVE524296 JFA524296 JOW524296 JYS524296 KIO524296 KSK524296 LCG524296 LMC524296 LVY524296 MFU524296 MPQ524296 MZM524296 NJI524296 NTE524296 ODA524296 OMW524296 OWS524296 PGO524296 PQK524296 QAG524296 QKC524296 QTY524296 RDU524296 RNQ524296 RXM524296 SHI524296 SRE524296 TBA524296 TKW524296 TUS524296 UEO524296 UOK524296 UYG524296 VIC524296 VRY524296 WBU524296 WLQ524296 WVM524296 E589832 JA589832 SW589832 ACS589832 AMO589832 AWK589832 BGG589832 BQC589832 BZY589832 CJU589832 CTQ589832 DDM589832 DNI589832 DXE589832 EHA589832 EQW589832 FAS589832 FKO589832 FUK589832 GEG589832 GOC589832 GXY589832 HHU589832 HRQ589832 IBM589832 ILI589832 IVE589832 JFA589832 JOW589832 JYS589832 KIO589832 KSK589832 LCG589832 LMC589832 LVY589832 MFU589832 MPQ589832 MZM589832 NJI589832 NTE589832 ODA589832 OMW589832 OWS589832 PGO589832 PQK589832 QAG589832 QKC589832 QTY589832 RDU589832 RNQ589832 RXM589832 SHI589832 SRE589832 TBA589832 TKW589832 TUS589832 UEO589832 UOK589832 UYG589832 VIC589832 VRY589832 WBU589832 WLQ589832 WVM589832 E655368 JA655368 SW655368 ACS655368 AMO655368 AWK655368 BGG655368 BQC655368 BZY655368 CJU655368 CTQ655368 DDM655368 DNI655368 DXE655368 EHA655368 EQW655368 FAS655368 FKO655368 FUK655368 GEG655368 GOC655368 GXY655368 HHU655368 HRQ655368 IBM655368 ILI655368 IVE655368 JFA655368 JOW655368 JYS655368 KIO655368 KSK655368 LCG655368 LMC655368 LVY655368 MFU655368 MPQ655368 MZM655368 NJI655368 NTE655368 ODA655368 OMW655368 OWS655368 PGO655368 PQK655368 QAG655368 QKC655368 QTY655368 RDU655368 RNQ655368 RXM655368 SHI655368 SRE655368 TBA655368 TKW655368 TUS655368 UEO655368 UOK655368 UYG655368 VIC655368 VRY655368 WBU655368 WLQ655368 WVM655368 E720904 JA720904 SW720904 ACS720904 AMO720904 AWK720904 BGG720904 BQC720904 BZY720904 CJU720904 CTQ720904 DDM720904 DNI720904 DXE720904 EHA720904 EQW720904 FAS720904 FKO720904 FUK720904 GEG720904 GOC720904 GXY720904 HHU720904 HRQ720904 IBM720904 ILI720904 IVE720904 JFA720904 JOW720904 JYS720904 KIO720904 KSK720904 LCG720904 LMC720904 LVY720904 MFU720904 MPQ720904 MZM720904 NJI720904 NTE720904 ODA720904 OMW720904 OWS720904 PGO720904 PQK720904 QAG720904 QKC720904 QTY720904 RDU720904 RNQ720904 RXM720904 SHI720904 SRE720904 TBA720904 TKW720904 TUS720904 UEO720904 UOK720904 UYG720904 VIC720904 VRY720904 WBU720904 WLQ720904 WVM720904 E786440 JA786440 SW786440 ACS786440 AMO786440 AWK786440 BGG786440 BQC786440 BZY786440 CJU786440 CTQ786440 DDM786440 DNI786440 DXE786440 EHA786440 EQW786440 FAS786440 FKO786440 FUK786440 GEG786440 GOC786440 GXY786440 HHU786440 HRQ786440 IBM786440 ILI786440 IVE786440 JFA786440 JOW786440 JYS786440 KIO786440 KSK786440 LCG786440 LMC786440 LVY786440 MFU786440 MPQ786440 MZM786440 NJI786440 NTE786440 ODA786440 OMW786440 OWS786440 PGO786440 PQK786440 QAG786440 QKC786440 QTY786440 RDU786440 RNQ786440 RXM786440 SHI786440 SRE786440 TBA786440 TKW786440 TUS786440 UEO786440 UOK786440 UYG786440 VIC786440 VRY786440 WBU786440 WLQ786440 WVM786440 E851976 JA851976 SW851976 ACS851976 AMO851976 AWK851976 BGG851976 BQC851976 BZY851976 CJU851976 CTQ851976 DDM851976 DNI851976 DXE851976 EHA851976 EQW851976 FAS851976 FKO851976 FUK851976 GEG851976 GOC851976 GXY851976 HHU851976 HRQ851976 IBM851976 ILI851976 IVE851976 JFA851976 JOW851976 JYS851976 KIO851976 KSK851976 LCG851976 LMC851976 LVY851976 MFU851976 MPQ851976 MZM851976 NJI851976 NTE851976 ODA851976 OMW851976 OWS851976 PGO851976 PQK851976 QAG851976 QKC851976 QTY851976 RDU851976 RNQ851976 RXM851976 SHI851976 SRE851976 TBA851976 TKW851976 TUS851976 UEO851976 UOK851976 UYG851976 VIC851976 VRY851976 WBU851976 WLQ851976 WVM851976 E917512 JA917512 SW917512 ACS917512 AMO917512 AWK917512 BGG917512 BQC917512 BZY917512 CJU917512 CTQ917512 DDM917512 DNI917512 DXE917512 EHA917512 EQW917512 FAS917512 FKO917512 FUK917512 GEG917512 GOC917512 GXY917512 HHU917512 HRQ917512 IBM917512 ILI917512 IVE917512 JFA917512 JOW917512 JYS917512 KIO917512 KSK917512 LCG917512 LMC917512 LVY917512 MFU917512 MPQ917512 MZM917512 NJI917512 NTE917512 ODA917512 OMW917512 OWS917512 PGO917512 PQK917512 QAG917512 QKC917512 QTY917512 RDU917512 RNQ917512 RXM917512 SHI917512 SRE917512 TBA917512 TKW917512 TUS917512 UEO917512 UOK917512 UYG917512 VIC917512 VRY917512 WBU917512 WLQ917512 WVM917512 E983048 JA983048 SW983048 ACS983048 AMO983048 AWK983048 BGG983048 BQC983048 BZY983048 CJU983048 CTQ983048 DDM983048 DNI983048 DXE983048 EHA983048 EQW983048 FAS983048 FKO983048 FUK983048 GEG983048 GOC983048 GXY983048 HHU983048 HRQ983048 IBM983048 ILI983048 IVE983048 JFA983048 JOW983048 JYS983048 KIO983048 KSK983048 LCG983048 LMC983048 LVY983048 MFU983048 MPQ983048 MZM983048 NJI983048 NTE983048 ODA983048 OMW983048 OWS983048 PGO983048 PQK983048 QAG983048 QKC983048 QTY983048 RDU983048 RNQ983048 RXM983048 SHI983048 SRE983048 TBA983048 TKW983048 TUS983048 UEO983048 UOK983048 UYG983048 VIC983048 VRY983048 WBU983048 WLQ983048" xr:uid="{00000000-0002-0000-1300-000001000000}">
      <formula1>1</formula1>
      <formula2>45</formula2>
    </dataValidation>
  </dataValidations>
  <pageMargins left="0.78740157499999996" right="0.78740157499999996" top="0.984251969" bottom="0.984251969" header="0.4921259845" footer="0.492125984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10"/>
  <sheetViews>
    <sheetView zoomScale="120" zoomScaleNormal="120" workbookViewId="0" xr3:uid="{731C365F-4EDE-5636-9D2D-917179ED8537}">
      <selection sqref="A1:E1"/>
    </sheetView>
  </sheetViews>
  <sheetFormatPr defaultColWidth="11.42578125" defaultRowHeight="15"/>
  <cols>
    <col min="2" max="2" width="13.28515625" bestFit="1" customWidth="1"/>
    <col min="5" max="5" width="22" bestFit="1" customWidth="1"/>
  </cols>
  <sheetData>
    <row r="1" spans="1:5">
      <c r="A1" s="84" t="s">
        <v>94</v>
      </c>
      <c r="B1" s="86"/>
      <c r="C1" s="86"/>
      <c r="D1" s="86"/>
      <c r="E1" s="85"/>
    </row>
    <row r="3" spans="1:5">
      <c r="A3" s="59" t="s">
        <v>95</v>
      </c>
      <c r="B3" s="60"/>
      <c r="C3" s="60"/>
      <c r="D3" s="60"/>
      <c r="E3" s="60"/>
    </row>
    <row r="5" spans="1:5" ht="30">
      <c r="A5" s="61" t="s">
        <v>96</v>
      </c>
      <c r="B5" s="62" t="s">
        <v>97</v>
      </c>
      <c r="C5" s="62" t="s">
        <v>98</v>
      </c>
      <c r="D5" s="62" t="s">
        <v>99</v>
      </c>
      <c r="E5" s="63" t="s">
        <v>100</v>
      </c>
    </row>
    <row r="6" spans="1:5">
      <c r="A6" s="64" t="s">
        <v>101</v>
      </c>
      <c r="B6" s="65" t="s">
        <v>102</v>
      </c>
      <c r="C6" s="66">
        <v>1</v>
      </c>
      <c r="D6" s="66">
        <v>1</v>
      </c>
      <c r="E6" s="67"/>
    </row>
    <row r="7" spans="1:5">
      <c r="A7" s="68" t="s">
        <v>103</v>
      </c>
      <c r="B7" s="65" t="s">
        <v>104</v>
      </c>
      <c r="C7" s="66">
        <v>2</v>
      </c>
      <c r="D7" s="66">
        <v>1</v>
      </c>
      <c r="E7" s="67"/>
    </row>
    <row r="8" spans="1:5">
      <c r="A8" s="68" t="s">
        <v>105</v>
      </c>
      <c r="B8" s="65" t="s">
        <v>106</v>
      </c>
      <c r="C8" s="66">
        <v>5</v>
      </c>
      <c r="D8" s="66">
        <v>4</v>
      </c>
      <c r="E8" s="67"/>
    </row>
    <row r="10" spans="1:5">
      <c r="A10" s="69" t="s">
        <v>107</v>
      </c>
    </row>
  </sheetData>
  <mergeCells count="1">
    <mergeCell ref="A1:E1"/>
  </mergeCells>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K10"/>
  <sheetViews>
    <sheetView zoomScale="120" zoomScaleNormal="120" workbookViewId="0" xr3:uid="{0801C90D-E949-51CC-9495-7D82D7DEDABF}">
      <selection sqref="A1:E1"/>
    </sheetView>
  </sheetViews>
  <sheetFormatPr defaultColWidth="11.42578125" defaultRowHeight="15"/>
  <cols>
    <col min="2" max="2" width="13.28515625" bestFit="1" customWidth="1"/>
    <col min="5" max="5" width="22" bestFit="1" customWidth="1"/>
  </cols>
  <sheetData>
    <row r="1" spans="1:11">
      <c r="A1" s="84" t="s">
        <v>94</v>
      </c>
      <c r="B1" s="86"/>
      <c r="C1" s="86"/>
      <c r="D1" s="86"/>
      <c r="E1" s="85"/>
    </row>
    <row r="3" spans="1:11">
      <c r="A3" s="59" t="s">
        <v>95</v>
      </c>
      <c r="B3" s="60"/>
      <c r="C3" s="60"/>
      <c r="D3" s="60"/>
      <c r="E3" s="60"/>
    </row>
    <row r="5" spans="1:11" ht="30">
      <c r="A5" s="61" t="s">
        <v>96</v>
      </c>
      <c r="B5" s="62" t="s">
        <v>97</v>
      </c>
      <c r="C5" s="62" t="s">
        <v>98</v>
      </c>
      <c r="D5" s="62" t="s">
        <v>99</v>
      </c>
      <c r="E5" s="63" t="s">
        <v>100</v>
      </c>
    </row>
    <row r="6" spans="1:11">
      <c r="A6" s="64" t="s">
        <v>101</v>
      </c>
      <c r="B6" s="65" t="s">
        <v>102</v>
      </c>
      <c r="C6" s="66">
        <v>1</v>
      </c>
      <c r="D6" s="66">
        <v>1</v>
      </c>
      <c r="E6" s="67" t="str">
        <f>IF(AND(C6&gt;0,C6&lt;5,D6&gt;0,D6&lt;5), "berechtigt", "nicht berechtigt")</f>
        <v>berechtigt</v>
      </c>
      <c r="F6" s="4" t="s">
        <v>108</v>
      </c>
      <c r="G6" s="20"/>
      <c r="H6" s="20"/>
      <c r="I6" s="20"/>
      <c r="J6" s="20"/>
      <c r="K6" s="20"/>
    </row>
    <row r="7" spans="1:11">
      <c r="A7" s="68" t="s">
        <v>103</v>
      </c>
      <c r="B7" s="65" t="s">
        <v>104</v>
      </c>
      <c r="C7" s="66">
        <v>2</v>
      </c>
      <c r="D7" s="66">
        <v>1</v>
      </c>
      <c r="E7" s="67" t="str">
        <f t="shared" ref="E7:E8" si="0">IF(AND(C7&gt;0,C7&lt;5,D7&gt;0,D7&lt;5), "berechtigt", "nicht berechtigt")</f>
        <v>berechtigt</v>
      </c>
    </row>
    <row r="8" spans="1:11">
      <c r="A8" s="68" t="s">
        <v>105</v>
      </c>
      <c r="B8" s="65" t="s">
        <v>106</v>
      </c>
      <c r="C8" s="66">
        <v>5</v>
      </c>
      <c r="D8" s="66">
        <v>4</v>
      </c>
      <c r="E8" s="67" t="str">
        <f t="shared" si="0"/>
        <v>nicht berechtigt</v>
      </c>
    </row>
    <row r="10" spans="1:11">
      <c r="A10" s="69" t="s">
        <v>107</v>
      </c>
    </row>
  </sheetData>
  <mergeCells count="1">
    <mergeCell ref="A1:E1"/>
  </mergeCells>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E11"/>
  <sheetViews>
    <sheetView zoomScale="120" zoomScaleNormal="120" workbookViewId="0" xr3:uid="{AB5DE215-5931-5800-A1A6-141DC62B4C85}">
      <selection activeCell="A10" sqref="A10:E10"/>
    </sheetView>
  </sheetViews>
  <sheetFormatPr defaultColWidth="11.42578125" defaultRowHeight="15"/>
  <cols>
    <col min="2" max="2" width="13.28515625" bestFit="1" customWidth="1"/>
    <col min="3" max="3" width="14.140625" bestFit="1" customWidth="1"/>
    <col min="5" max="5" width="22" bestFit="1" customWidth="1"/>
  </cols>
  <sheetData>
    <row r="1" spans="1:5">
      <c r="A1" s="84" t="s">
        <v>109</v>
      </c>
      <c r="B1" s="86"/>
      <c r="C1" s="86"/>
      <c r="D1" s="86"/>
      <c r="E1" s="85"/>
    </row>
    <row r="3" spans="1:5">
      <c r="A3" s="70" t="s">
        <v>110</v>
      </c>
      <c r="B3" s="71"/>
      <c r="C3" s="71"/>
      <c r="D3" s="71"/>
      <c r="E3" s="71"/>
    </row>
    <row r="5" spans="1:5" ht="39">
      <c r="A5" s="72" t="s">
        <v>96</v>
      </c>
      <c r="B5" s="72" t="s">
        <v>97</v>
      </c>
      <c r="C5" s="73" t="s">
        <v>111</v>
      </c>
      <c r="D5" s="73" t="s">
        <v>112</v>
      </c>
      <c r="E5" s="73" t="s">
        <v>113</v>
      </c>
    </row>
    <row r="6" spans="1:5">
      <c r="A6" s="64" t="s">
        <v>101</v>
      </c>
      <c r="B6" s="65" t="s">
        <v>102</v>
      </c>
      <c r="C6" s="74"/>
      <c r="D6" s="66">
        <v>950</v>
      </c>
      <c r="E6" s="75"/>
    </row>
    <row r="7" spans="1:5">
      <c r="A7" s="68" t="s">
        <v>103</v>
      </c>
      <c r="B7" s="65" t="s">
        <v>104</v>
      </c>
      <c r="C7" s="74" t="s">
        <v>114</v>
      </c>
      <c r="D7" s="66"/>
      <c r="E7" s="75"/>
    </row>
    <row r="8" spans="1:5">
      <c r="A8" s="68" t="s">
        <v>105</v>
      </c>
      <c r="B8" s="65" t="s">
        <v>106</v>
      </c>
      <c r="C8" s="74"/>
      <c r="D8" s="66">
        <v>600</v>
      </c>
      <c r="E8" s="75"/>
    </row>
    <row r="10" spans="1:5" ht="27.75" customHeight="1">
      <c r="A10" s="89" t="s">
        <v>115</v>
      </c>
      <c r="B10" s="89"/>
      <c r="C10" s="89"/>
      <c r="D10" s="89"/>
      <c r="E10" s="89"/>
    </row>
    <row r="11" spans="1:5">
      <c r="A11" s="69"/>
    </row>
  </sheetData>
  <mergeCells count="2">
    <mergeCell ref="A1:E1"/>
    <mergeCell ref="A10:E10"/>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H18"/>
  <sheetViews>
    <sheetView zoomScale="120" zoomScaleNormal="120" workbookViewId="0" xr3:uid="{958C4451-9541-5A59-BF78-D2F731DF1C81}">
      <selection sqref="A1:B1"/>
    </sheetView>
  </sheetViews>
  <sheetFormatPr defaultColWidth="11.42578125" defaultRowHeight="15"/>
  <cols>
    <col min="1" max="1" width="13.5703125" customWidth="1"/>
    <col min="2" max="2" width="19.7109375" customWidth="1"/>
    <col min="6" max="6" width="9.140625" customWidth="1"/>
    <col min="7" max="7" width="8.5703125" customWidth="1"/>
    <col min="8" max="8" width="41.5703125" bestFit="1" customWidth="1"/>
  </cols>
  <sheetData>
    <row r="1" spans="1:8" ht="25.5" customHeight="1">
      <c r="A1" s="82" t="s">
        <v>0</v>
      </c>
      <c r="B1" s="83"/>
      <c r="C1" s="3"/>
      <c r="D1" s="3"/>
      <c r="E1" s="3"/>
      <c r="F1" s="3"/>
      <c r="G1" s="3"/>
      <c r="H1" s="3"/>
    </row>
    <row r="2" spans="1:8">
      <c r="A2" s="1">
        <v>30</v>
      </c>
    </row>
    <row r="3" spans="1:8">
      <c r="A3" s="1">
        <v>20</v>
      </c>
    </row>
    <row r="4" spans="1:8">
      <c r="A4" s="2" t="b">
        <f>AND(A2&lt;40, A3&lt;30)</f>
        <v>1</v>
      </c>
      <c r="B4" s="4" t="s">
        <v>1</v>
      </c>
      <c r="C4" t="s">
        <v>2</v>
      </c>
    </row>
    <row r="5" spans="1:8">
      <c r="A5" s="5" t="b">
        <f>AND(A2&lt;40, A3&lt;20)</f>
        <v>0</v>
      </c>
      <c r="B5" s="4" t="s">
        <v>3</v>
      </c>
      <c r="C5" t="s">
        <v>4</v>
      </c>
    </row>
    <row r="7" spans="1:8">
      <c r="A7" s="84" t="s">
        <v>5</v>
      </c>
      <c r="B7" s="85"/>
      <c r="C7" s="3"/>
      <c r="D7" s="3"/>
      <c r="E7" s="3"/>
      <c r="F7" s="3"/>
      <c r="G7" s="3"/>
      <c r="H7" s="3"/>
    </row>
    <row r="9" spans="1:8" ht="15.75" thickBot="1">
      <c r="A9" s="19" t="s">
        <v>6</v>
      </c>
    </row>
    <row r="10" spans="1:8">
      <c r="A10">
        <v>99</v>
      </c>
      <c r="B10" s="76" t="b">
        <f>AND(A10&gt;99,A10&lt;=200)</f>
        <v>0</v>
      </c>
      <c r="C10" s="80" t="s">
        <v>8</v>
      </c>
      <c r="D10" s="20"/>
    </row>
    <row r="11" spans="1:8">
      <c r="A11">
        <v>1</v>
      </c>
      <c r="B11" s="77" t="b">
        <f>AND(A11&gt;99,A11&lt;=200)</f>
        <v>0</v>
      </c>
      <c r="C11" s="80" t="s">
        <v>9</v>
      </c>
      <c r="D11" s="20"/>
    </row>
    <row r="12" spans="1:8" ht="15.75" thickBot="1">
      <c r="A12">
        <v>123</v>
      </c>
      <c r="B12" s="78" t="b">
        <f>AND(A12&gt;99,A12&lt;=200)</f>
        <v>1</v>
      </c>
      <c r="C12" s="80" t="s">
        <v>10</v>
      </c>
      <c r="D12" s="20"/>
    </row>
    <row r="13" spans="1:8" ht="15.75" thickBot="1"/>
    <row r="14" spans="1:8" ht="15.75" thickBot="1">
      <c r="A14" s="19" t="s">
        <v>7</v>
      </c>
      <c r="G14" s="79" t="b">
        <f>AND(A16+B16+C16=100,A17+B17+C17=100)</f>
        <v>0</v>
      </c>
      <c r="H14" s="80" t="s">
        <v>11</v>
      </c>
    </row>
    <row r="16" spans="1:8">
      <c r="A16">
        <v>50</v>
      </c>
      <c r="B16">
        <v>50</v>
      </c>
      <c r="C16">
        <v>0</v>
      </c>
    </row>
    <row r="17" spans="1:3">
      <c r="A17">
        <v>10</v>
      </c>
      <c r="B17">
        <v>30</v>
      </c>
      <c r="C17" s="18">
        <v>70</v>
      </c>
    </row>
    <row r="18" spans="1:3" ht="15.75">
      <c r="A18" s="5"/>
      <c r="B18" s="6"/>
    </row>
  </sheetData>
  <mergeCells count="2">
    <mergeCell ref="A1:B1"/>
    <mergeCell ref="A7:B7"/>
  </mergeCells>
  <pageMargins left="0.7" right="0.7" top="0.78740157499999996" bottom="0.78740157499999996"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I11"/>
  <sheetViews>
    <sheetView zoomScale="120" zoomScaleNormal="120" workbookViewId="0" xr3:uid="{96AA9D09-0E06-52DD-9EE1-B522AFA11096}">
      <selection activeCell="E6" sqref="E6"/>
    </sheetView>
  </sheetViews>
  <sheetFormatPr defaultColWidth="11.42578125" defaultRowHeight="15"/>
  <cols>
    <col min="2" max="2" width="13.28515625" bestFit="1" customWidth="1"/>
    <col min="3" max="3" width="14.140625" bestFit="1" customWidth="1"/>
    <col min="5" max="5" width="22" bestFit="1" customWidth="1"/>
  </cols>
  <sheetData>
    <row r="1" spans="1:9">
      <c r="A1" s="84" t="s">
        <v>109</v>
      </c>
      <c r="B1" s="86"/>
      <c r="C1" s="86"/>
      <c r="D1" s="86"/>
      <c r="E1" s="85"/>
    </row>
    <row r="3" spans="1:9">
      <c r="A3" s="70" t="s">
        <v>110</v>
      </c>
      <c r="B3" s="71"/>
      <c r="C3" s="71"/>
      <c r="D3" s="71"/>
      <c r="E3" s="71"/>
    </row>
    <row r="5" spans="1:9" ht="39">
      <c r="A5" s="72" t="s">
        <v>96</v>
      </c>
      <c r="B5" s="72" t="s">
        <v>97</v>
      </c>
      <c r="C5" s="73" t="s">
        <v>111</v>
      </c>
      <c r="D5" s="73" t="s">
        <v>112</v>
      </c>
      <c r="E5" s="73" t="s">
        <v>113</v>
      </c>
    </row>
    <row r="6" spans="1:9">
      <c r="A6" s="64" t="s">
        <v>101</v>
      </c>
      <c r="B6" s="65" t="s">
        <v>102</v>
      </c>
      <c r="C6" s="65"/>
      <c r="D6" s="66">
        <v>950</v>
      </c>
      <c r="E6" s="75" t="str">
        <f>IF(OR(C6="belegt", D6&gt;=850),"ja","nein")</f>
        <v>ja</v>
      </c>
      <c r="F6" s="4" t="s">
        <v>116</v>
      </c>
      <c r="G6" s="20"/>
      <c r="H6" s="20"/>
      <c r="I6" s="20"/>
    </row>
    <row r="7" spans="1:9">
      <c r="A7" s="68" t="s">
        <v>103</v>
      </c>
      <c r="B7" s="65" t="s">
        <v>104</v>
      </c>
      <c r="C7" s="66" t="s">
        <v>114</v>
      </c>
      <c r="D7" s="66"/>
      <c r="E7" s="75" t="str">
        <f t="shared" ref="E7:E8" si="0">IF(OR(C7="belegt", D7&gt;=850),"ja","nein")</f>
        <v>ja</v>
      </c>
    </row>
    <row r="8" spans="1:9">
      <c r="A8" s="68" t="s">
        <v>105</v>
      </c>
      <c r="B8" s="65" t="s">
        <v>106</v>
      </c>
      <c r="C8" s="65"/>
      <c r="D8" s="66">
        <v>600</v>
      </c>
      <c r="E8" s="75" t="str">
        <f t="shared" si="0"/>
        <v>nein</v>
      </c>
    </row>
    <row r="10" spans="1:9" ht="27.75" customHeight="1">
      <c r="A10" s="89" t="s">
        <v>115</v>
      </c>
      <c r="B10" s="89"/>
      <c r="C10" s="89"/>
      <c r="D10" s="89"/>
      <c r="E10" s="89"/>
    </row>
    <row r="11" spans="1:9">
      <c r="A11" s="69"/>
    </row>
  </sheetData>
  <mergeCells count="2">
    <mergeCell ref="A1:E1"/>
    <mergeCell ref="A10:E10"/>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5"/>
  <sheetViews>
    <sheetView zoomScale="120" zoomScaleNormal="120" workbookViewId="0" xr3:uid="{842E5F09-E766-5B8D-85AF-A39847EA96FD}">
      <selection sqref="A1:B1"/>
    </sheetView>
  </sheetViews>
  <sheetFormatPr defaultColWidth="11.42578125" defaultRowHeight="15"/>
  <cols>
    <col min="1" max="1" width="13.5703125" customWidth="1"/>
    <col min="2" max="2" width="19.7109375" customWidth="1"/>
    <col min="4" max="4" width="26.42578125" customWidth="1"/>
    <col min="5" max="5" width="7.7109375" customWidth="1"/>
    <col min="6" max="6" width="7.140625" customWidth="1"/>
    <col min="7" max="7" width="8" customWidth="1"/>
    <col min="8" max="8" width="42.42578125" bestFit="1" customWidth="1"/>
    <col min="9" max="9" width="42.28515625" customWidth="1"/>
  </cols>
  <sheetData>
    <row r="1" spans="1:9" ht="25.5" customHeight="1">
      <c r="A1" s="82" t="s">
        <v>12</v>
      </c>
      <c r="B1" s="83"/>
      <c r="C1" s="3"/>
      <c r="D1" s="3"/>
      <c r="E1" s="3"/>
      <c r="F1" s="3"/>
      <c r="G1" s="3"/>
      <c r="H1" s="3"/>
      <c r="I1" s="3"/>
    </row>
    <row r="2" spans="1:9">
      <c r="A2" s="1">
        <v>30</v>
      </c>
    </row>
    <row r="3" spans="1:9">
      <c r="A3" s="1">
        <v>20</v>
      </c>
    </row>
    <row r="4" spans="1:9">
      <c r="A4" s="2" t="b">
        <f>OR(A2&lt;40, A3&lt;10)</f>
        <v>1</v>
      </c>
      <c r="B4" s="4" t="s">
        <v>13</v>
      </c>
      <c r="C4" t="s">
        <v>14</v>
      </c>
    </row>
    <row r="5" spans="1:9">
      <c r="A5" s="5" t="b">
        <f>OR(A2&lt;25, A3&lt;20)</f>
        <v>0</v>
      </c>
      <c r="B5" s="4" t="s">
        <v>15</v>
      </c>
      <c r="C5" t="s">
        <v>16</v>
      </c>
    </row>
    <row r="7" spans="1:9">
      <c r="A7" s="84" t="s">
        <v>17</v>
      </c>
      <c r="B7" s="85"/>
      <c r="C7" s="3"/>
      <c r="D7" s="3"/>
      <c r="E7" s="3"/>
      <c r="F7" s="3"/>
      <c r="G7" s="3"/>
      <c r="H7" s="3"/>
      <c r="I7" s="3"/>
    </row>
    <row r="8" spans="1:9" ht="15.75" thickBot="1"/>
    <row r="9" spans="1:9" ht="15.75" thickBot="1">
      <c r="A9" s="19" t="s">
        <v>18</v>
      </c>
      <c r="E9" s="79"/>
    </row>
    <row r="10" spans="1:9">
      <c r="A10" t="s">
        <v>19</v>
      </c>
    </row>
    <row r="11" spans="1:9" ht="15.75" thickBot="1"/>
    <row r="12" spans="1:9" ht="15.75" thickBot="1">
      <c r="A12" s="19" t="s">
        <v>20</v>
      </c>
      <c r="G12" s="79"/>
    </row>
    <row r="14" spans="1:9">
      <c r="A14">
        <v>50</v>
      </c>
      <c r="B14">
        <v>50</v>
      </c>
      <c r="C14">
        <v>0</v>
      </c>
    </row>
    <row r="15" spans="1:9">
      <c r="A15">
        <v>10</v>
      </c>
      <c r="B15">
        <v>30</v>
      </c>
      <c r="C15" s="18">
        <v>70</v>
      </c>
    </row>
  </sheetData>
  <mergeCells count="2">
    <mergeCell ref="A1:B1"/>
    <mergeCell ref="A7:B7"/>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I15"/>
  <sheetViews>
    <sheetView zoomScale="120" zoomScaleNormal="120" workbookViewId="0" xr3:uid="{51F8DEE0-4D01-5F28-A812-FC0BD7CAC4A5}">
      <selection sqref="A1:B1"/>
    </sheetView>
  </sheetViews>
  <sheetFormatPr defaultColWidth="11.42578125" defaultRowHeight="15"/>
  <cols>
    <col min="1" max="1" width="13.5703125" customWidth="1"/>
    <col min="2" max="2" width="19.7109375" customWidth="1"/>
    <col min="4" max="4" width="26.42578125" customWidth="1"/>
    <col min="5" max="5" width="7.7109375" customWidth="1"/>
    <col min="6" max="6" width="7.140625" customWidth="1"/>
    <col min="7" max="7" width="8" customWidth="1"/>
    <col min="8" max="8" width="42.42578125" bestFit="1" customWidth="1"/>
    <col min="9" max="9" width="42.28515625" customWidth="1"/>
  </cols>
  <sheetData>
    <row r="1" spans="1:9" ht="25.5" customHeight="1">
      <c r="A1" s="82" t="s">
        <v>12</v>
      </c>
      <c r="B1" s="83"/>
      <c r="C1" s="3"/>
      <c r="D1" s="3"/>
      <c r="E1" s="3"/>
      <c r="F1" s="3"/>
      <c r="G1" s="3"/>
      <c r="H1" s="3"/>
      <c r="I1" s="3"/>
    </row>
    <row r="2" spans="1:9">
      <c r="A2" s="1">
        <v>30</v>
      </c>
    </row>
    <row r="3" spans="1:9">
      <c r="A3" s="1">
        <v>20</v>
      </c>
    </row>
    <row r="4" spans="1:9">
      <c r="A4" s="2" t="b">
        <f>OR(A2&lt;40, A3&lt;10)</f>
        <v>1</v>
      </c>
      <c r="B4" s="4" t="s">
        <v>13</v>
      </c>
      <c r="C4" t="s">
        <v>14</v>
      </c>
    </row>
    <row r="5" spans="1:9">
      <c r="A5" s="5" t="b">
        <f>OR(A2&lt;25, A3&lt;20)</f>
        <v>0</v>
      </c>
      <c r="B5" s="4" t="s">
        <v>15</v>
      </c>
      <c r="C5" t="s">
        <v>16</v>
      </c>
    </row>
    <row r="7" spans="1:9">
      <c r="A7" s="84" t="s">
        <v>17</v>
      </c>
      <c r="B7" s="85"/>
      <c r="C7" s="3"/>
      <c r="D7" s="3"/>
      <c r="E7" s="3"/>
      <c r="F7" s="3"/>
      <c r="G7" s="3"/>
      <c r="H7" s="3"/>
      <c r="I7" s="3"/>
    </row>
    <row r="8" spans="1:9" ht="15.75" thickBot="1"/>
    <row r="9" spans="1:9" ht="15.75" thickBot="1">
      <c r="A9" s="19" t="s">
        <v>18</v>
      </c>
      <c r="E9" s="79" t="b">
        <f>OR(A10="Prüfung",A10="Wiederholung")</f>
        <v>1</v>
      </c>
      <c r="F9" s="4" t="s">
        <v>21</v>
      </c>
      <c r="G9" s="20"/>
      <c r="H9" s="20"/>
    </row>
    <row r="10" spans="1:9">
      <c r="A10" t="s">
        <v>19</v>
      </c>
    </row>
    <row r="11" spans="1:9" ht="15.75" thickBot="1"/>
    <row r="12" spans="1:9" ht="15.75" thickBot="1">
      <c r="A12" s="19" t="s">
        <v>20</v>
      </c>
      <c r="G12" s="79" t="b">
        <f>OR(A14+B14+C14=100,A15+B15+C15=100)</f>
        <v>1</v>
      </c>
      <c r="H12" s="80" t="s">
        <v>22</v>
      </c>
    </row>
    <row r="14" spans="1:9">
      <c r="A14">
        <v>50</v>
      </c>
      <c r="B14">
        <v>50</v>
      </c>
      <c r="C14">
        <v>0</v>
      </c>
    </row>
    <row r="15" spans="1:9">
      <c r="A15">
        <v>10</v>
      </c>
      <c r="B15">
        <v>30</v>
      </c>
      <c r="C15" s="18">
        <v>70</v>
      </c>
    </row>
  </sheetData>
  <mergeCells count="2">
    <mergeCell ref="A7:B7"/>
    <mergeCell ref="A1:B1"/>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6"/>
  <sheetViews>
    <sheetView zoomScale="120" zoomScaleNormal="120" workbookViewId="0" xr3:uid="{44B22561-5205-5C8A-B808-2C70100D228F}">
      <selection activeCell="D24" sqref="D24"/>
    </sheetView>
  </sheetViews>
  <sheetFormatPr defaultColWidth="11.42578125" defaultRowHeight="15"/>
  <cols>
    <col min="1" max="1" width="15.28515625" bestFit="1" customWidth="1"/>
    <col min="2" max="2" width="12.5703125" bestFit="1" customWidth="1"/>
    <col min="3" max="3" width="12.85546875" bestFit="1" customWidth="1"/>
    <col min="4" max="4" width="19.85546875" bestFit="1" customWidth="1"/>
  </cols>
  <sheetData>
    <row r="1" spans="1:8">
      <c r="A1" s="84" t="s">
        <v>23</v>
      </c>
      <c r="B1" s="86"/>
      <c r="C1" s="86"/>
      <c r="D1" s="85"/>
    </row>
    <row r="3" spans="1:8" ht="17.25">
      <c r="A3" s="21" t="s">
        <v>24</v>
      </c>
    </row>
    <row r="5" spans="1:8" ht="15.75">
      <c r="A5" s="22" t="s">
        <v>25</v>
      </c>
      <c r="B5" s="22" t="s">
        <v>26</v>
      </c>
      <c r="C5" s="22" t="s">
        <v>27</v>
      </c>
      <c r="D5" s="22" t="s">
        <v>28</v>
      </c>
    </row>
    <row r="6" spans="1:8">
      <c r="A6" s="23" t="s">
        <v>29</v>
      </c>
      <c r="B6" s="24">
        <v>1800</v>
      </c>
      <c r="C6" s="24"/>
      <c r="D6" s="23" t="str">
        <f>IF(C6&gt;B6,"Budget überschritten","OK")</f>
        <v>OK</v>
      </c>
      <c r="E6" s="4" t="s">
        <v>30</v>
      </c>
      <c r="F6" s="20"/>
      <c r="G6" s="20"/>
      <c r="H6" s="20"/>
    </row>
    <row r="7" spans="1:8">
      <c r="A7" s="23" t="s">
        <v>31</v>
      </c>
      <c r="B7" s="24">
        <v>400</v>
      </c>
      <c r="C7" s="24"/>
      <c r="D7" s="23" t="str">
        <f>IF(C7&gt;B7,"Budget überschritten","OK")</f>
        <v>OK</v>
      </c>
    </row>
    <row r="8" spans="1:8">
      <c r="A8" s="23" t="s">
        <v>32</v>
      </c>
      <c r="B8" s="24">
        <v>900</v>
      </c>
      <c r="C8" s="24"/>
      <c r="D8" s="23" t="str">
        <f>IF(C8&gt;B8,"Budget überschritten","OK")</f>
        <v>OK</v>
      </c>
    </row>
    <row r="10" spans="1:8">
      <c r="A10" s="84" t="s">
        <v>33</v>
      </c>
      <c r="B10" s="86"/>
      <c r="C10" s="86"/>
      <c r="D10" s="85"/>
    </row>
    <row r="12" spans="1:8">
      <c r="A12" s="19" t="s">
        <v>34</v>
      </c>
    </row>
    <row r="13" spans="1:8">
      <c r="A13">
        <v>23</v>
      </c>
      <c r="B13">
        <v>79</v>
      </c>
    </row>
    <row r="15" spans="1:8">
      <c r="A15" s="19" t="s">
        <v>35</v>
      </c>
    </row>
    <row r="16" spans="1:8">
      <c r="A16" t="s">
        <v>36</v>
      </c>
    </row>
  </sheetData>
  <mergeCells count="2">
    <mergeCell ref="A1:D1"/>
    <mergeCell ref="A10:D10"/>
  </mergeCells>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H16"/>
  <sheetViews>
    <sheetView zoomScale="120" zoomScaleNormal="120" workbookViewId="0" xr3:uid="{7BE570AB-09E9-518F-B8F7-3F91B7162CA9}">
      <selection sqref="A1:D1"/>
    </sheetView>
  </sheetViews>
  <sheetFormatPr defaultColWidth="11.42578125" defaultRowHeight="15"/>
  <cols>
    <col min="1" max="1" width="15.28515625" bestFit="1" customWidth="1"/>
    <col min="2" max="2" width="12.5703125" bestFit="1" customWidth="1"/>
    <col min="3" max="3" width="12.85546875" bestFit="1" customWidth="1"/>
    <col min="4" max="4" width="19.85546875" bestFit="1" customWidth="1"/>
  </cols>
  <sheetData>
    <row r="1" spans="1:8">
      <c r="A1" s="84" t="s">
        <v>23</v>
      </c>
      <c r="B1" s="86"/>
      <c r="C1" s="86"/>
      <c r="D1" s="85"/>
    </row>
    <row r="3" spans="1:8" ht="17.25">
      <c r="A3" s="21" t="s">
        <v>24</v>
      </c>
    </row>
    <row r="5" spans="1:8" ht="15.75">
      <c r="A5" s="22" t="s">
        <v>25</v>
      </c>
      <c r="B5" s="22" t="s">
        <v>26</v>
      </c>
      <c r="C5" s="22" t="s">
        <v>27</v>
      </c>
      <c r="D5" s="22" t="s">
        <v>28</v>
      </c>
    </row>
    <row r="6" spans="1:8">
      <c r="A6" s="23" t="s">
        <v>29</v>
      </c>
      <c r="B6" s="24">
        <v>1800</v>
      </c>
      <c r="C6" s="24"/>
      <c r="D6" s="23" t="str">
        <f>IF(C6&gt;B6,"Budget überschritten","OK")</f>
        <v>OK</v>
      </c>
      <c r="E6" s="4" t="s">
        <v>30</v>
      </c>
      <c r="F6" s="20"/>
      <c r="G6" s="20"/>
      <c r="H6" s="20"/>
    </row>
    <row r="7" spans="1:8">
      <c r="A7" s="23" t="s">
        <v>31</v>
      </c>
      <c r="B7" s="24">
        <v>400</v>
      </c>
      <c r="C7" s="24"/>
      <c r="D7" s="23" t="str">
        <f>IF(C7&gt;B7,"Budget überschritten","OK")</f>
        <v>OK</v>
      </c>
    </row>
    <row r="8" spans="1:8">
      <c r="A8" s="23" t="s">
        <v>32</v>
      </c>
      <c r="B8" s="24">
        <v>900</v>
      </c>
      <c r="C8" s="24"/>
      <c r="D8" s="23" t="str">
        <f>IF(C8&gt;B8,"Budget überschritten","OK")</f>
        <v>OK</v>
      </c>
    </row>
    <row r="10" spans="1:8">
      <c r="A10" s="84" t="s">
        <v>33</v>
      </c>
      <c r="B10" s="86"/>
      <c r="C10" s="86"/>
      <c r="D10" s="85"/>
    </row>
    <row r="12" spans="1:8">
      <c r="A12" s="19" t="s">
        <v>34</v>
      </c>
    </row>
    <row r="13" spans="1:8">
      <c r="A13">
        <v>23</v>
      </c>
      <c r="B13">
        <v>79</v>
      </c>
      <c r="C13" t="str">
        <f>IF(A13+B13&lt;100,"Mangel","Überschuss")</f>
        <v>Überschuss</v>
      </c>
      <c r="D13" s="4" t="s">
        <v>37</v>
      </c>
      <c r="E13" s="20"/>
      <c r="F13" s="20"/>
    </row>
    <row r="15" spans="1:8">
      <c r="A15" s="19" t="s">
        <v>35</v>
      </c>
    </row>
    <row r="16" spans="1:8">
      <c r="A16" t="s">
        <v>36</v>
      </c>
      <c r="B16" t="str">
        <f>IF(A16="rot","richtig geraten!","leider daneben!")</f>
        <v>leider daneben!</v>
      </c>
      <c r="D16" s="4" t="s">
        <v>38</v>
      </c>
      <c r="E16" s="20"/>
      <c r="F16" s="20"/>
      <c r="G16" s="20"/>
    </row>
  </sheetData>
  <mergeCells count="2">
    <mergeCell ref="A1:D1"/>
    <mergeCell ref="A10:D10"/>
  </mergeCells>
  <pageMargins left="0.7" right="0.7" top="0.78740157499999996" bottom="0.78740157499999996"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8"/>
  <sheetViews>
    <sheetView zoomScale="120" zoomScaleNormal="120" workbookViewId="0" xr3:uid="{65FA3815-DCC1-5481-872F-D2879ED395ED}">
      <selection sqref="A1:G1"/>
    </sheetView>
  </sheetViews>
  <sheetFormatPr defaultColWidth="11.42578125" defaultRowHeight="15"/>
  <cols>
    <col min="1" max="1" width="26" bestFit="1" customWidth="1"/>
    <col min="2" max="2" width="7.140625" style="26" bestFit="1" customWidth="1"/>
    <col min="3" max="3" width="6" style="26" bestFit="1" customWidth="1"/>
    <col min="4" max="4" width="6.28515625" style="26" bestFit="1" customWidth="1"/>
    <col min="5" max="5" width="8.42578125" style="26" bestFit="1" customWidth="1"/>
    <col min="6" max="6" width="11.42578125" bestFit="1" customWidth="1"/>
    <col min="7" max="7" width="11.140625" bestFit="1" customWidth="1"/>
  </cols>
  <sheetData>
    <row r="1" spans="1:7">
      <c r="A1" s="84" t="s">
        <v>39</v>
      </c>
      <c r="B1" s="86"/>
      <c r="C1" s="86"/>
      <c r="D1" s="86"/>
      <c r="E1" s="86"/>
      <c r="F1" s="86"/>
      <c r="G1" s="85"/>
    </row>
    <row r="2" spans="1:7" ht="18" customHeight="1">
      <c r="A2" s="25" t="s">
        <v>40</v>
      </c>
      <c r="F2" s="27" t="s">
        <v>41</v>
      </c>
      <c r="G2" s="28">
        <v>15</v>
      </c>
    </row>
    <row r="3" spans="1:7" ht="18" customHeight="1">
      <c r="F3" s="29" t="s">
        <v>42</v>
      </c>
      <c r="G3" s="30">
        <v>30</v>
      </c>
    </row>
    <row r="4" spans="1:7">
      <c r="A4" s="31" t="s">
        <v>43</v>
      </c>
      <c r="B4" s="32" t="s">
        <v>44</v>
      </c>
      <c r="C4" s="32" t="s">
        <v>45</v>
      </c>
      <c r="D4" s="32" t="s">
        <v>46</v>
      </c>
      <c r="E4" s="32" t="s">
        <v>47</v>
      </c>
      <c r="F4" s="33" t="s">
        <v>48</v>
      </c>
      <c r="G4" s="34" t="s">
        <v>49</v>
      </c>
    </row>
    <row r="5" spans="1:7">
      <c r="A5" s="35">
        <v>40889</v>
      </c>
      <c r="B5" s="36">
        <v>0.33333333333333331</v>
      </c>
      <c r="C5" s="36">
        <v>0.6875</v>
      </c>
      <c r="D5" s="36">
        <v>2.0833333333333332E-2</v>
      </c>
      <c r="E5" s="37">
        <f>(C5-B5-D5)*24</f>
        <v>8</v>
      </c>
      <c r="F5" s="38"/>
      <c r="G5" s="39"/>
    </row>
    <row r="6" spans="1:7">
      <c r="A6" s="35">
        <v>40890</v>
      </c>
      <c r="B6" s="36">
        <v>0.3125</v>
      </c>
      <c r="C6" s="36">
        <v>0.66666666666666663</v>
      </c>
      <c r="D6" s="36">
        <v>2.0833333333333332E-2</v>
      </c>
      <c r="E6" s="37">
        <f t="shared" ref="E6:E11" si="0">(C6-B6-D6)*24</f>
        <v>8</v>
      </c>
      <c r="F6" s="38"/>
      <c r="G6" s="39"/>
    </row>
    <row r="7" spans="1:7">
      <c r="A7" s="35">
        <v>40891</v>
      </c>
      <c r="B7" s="36">
        <v>0.33333333333333331</v>
      </c>
      <c r="C7" s="36">
        <v>0.70833333333333337</v>
      </c>
      <c r="D7" s="36">
        <v>2.0833333333333332E-2</v>
      </c>
      <c r="E7" s="37">
        <f t="shared" si="0"/>
        <v>8.5000000000000018</v>
      </c>
      <c r="F7" s="38"/>
      <c r="G7" s="39"/>
    </row>
    <row r="8" spans="1:7">
      <c r="A8" s="35">
        <v>40892</v>
      </c>
      <c r="B8" s="36">
        <v>0.3125</v>
      </c>
      <c r="C8" s="36">
        <v>0.6875</v>
      </c>
      <c r="D8" s="36">
        <v>2.0833333333333332E-2</v>
      </c>
      <c r="E8" s="37">
        <f t="shared" si="0"/>
        <v>8.5</v>
      </c>
      <c r="F8" s="38"/>
      <c r="G8" s="39"/>
    </row>
    <row r="9" spans="1:7">
      <c r="A9" s="35">
        <v>40893</v>
      </c>
      <c r="B9" s="36">
        <v>0.33333333333333331</v>
      </c>
      <c r="C9" s="36">
        <v>0.66666666666666663</v>
      </c>
      <c r="D9" s="36">
        <v>0</v>
      </c>
      <c r="E9" s="37">
        <f t="shared" si="0"/>
        <v>8</v>
      </c>
      <c r="F9" s="38"/>
      <c r="G9" s="39"/>
    </row>
    <row r="10" spans="1:7">
      <c r="A10" s="35">
        <v>40894</v>
      </c>
      <c r="B10" s="36">
        <v>0.33333333333333331</v>
      </c>
      <c r="C10" s="36">
        <v>0.6875</v>
      </c>
      <c r="D10" s="36">
        <v>2.0833333333333332E-2</v>
      </c>
      <c r="E10" s="37">
        <f t="shared" si="0"/>
        <v>8</v>
      </c>
      <c r="F10" s="38" t="s">
        <v>50</v>
      </c>
      <c r="G10" s="39"/>
    </row>
    <row r="11" spans="1:7">
      <c r="A11" s="40">
        <v>40895</v>
      </c>
      <c r="B11" s="41">
        <v>0.375</v>
      </c>
      <c r="C11" s="41">
        <v>0.54166666666666663</v>
      </c>
      <c r="D11" s="41">
        <v>0</v>
      </c>
      <c r="E11" s="42">
        <f t="shared" si="0"/>
        <v>3.9999999999999991</v>
      </c>
      <c r="F11" s="43" t="s">
        <v>50</v>
      </c>
      <c r="G11" s="44"/>
    </row>
    <row r="13" spans="1:7" ht="32.25" customHeight="1">
      <c r="A13" s="87" t="s">
        <v>51</v>
      </c>
      <c r="B13" s="87"/>
      <c r="C13" s="87"/>
      <c r="D13" s="87"/>
      <c r="E13" s="87"/>
      <c r="F13" s="87"/>
      <c r="G13" s="87"/>
    </row>
    <row r="18" spans="3:3">
      <c r="C18"/>
    </row>
  </sheetData>
  <mergeCells count="2">
    <mergeCell ref="A1:G1"/>
    <mergeCell ref="A13:G13"/>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18"/>
  <sheetViews>
    <sheetView zoomScale="120" zoomScaleNormal="120" workbookViewId="0" xr3:uid="{FF0BDA26-1AD6-5648-BD9A-E01AA4DDCA7C}">
      <selection sqref="A1:G1"/>
    </sheetView>
  </sheetViews>
  <sheetFormatPr defaultColWidth="11.42578125" defaultRowHeight="15"/>
  <cols>
    <col min="1" max="1" width="26" bestFit="1" customWidth="1"/>
    <col min="2" max="2" width="7.140625" style="26" bestFit="1" customWidth="1"/>
    <col min="3" max="3" width="6" style="26" bestFit="1" customWidth="1"/>
    <col min="4" max="4" width="6.28515625" style="26" bestFit="1" customWidth="1"/>
    <col min="5" max="5" width="8.42578125" style="26" bestFit="1" customWidth="1"/>
    <col min="6" max="6" width="11.42578125" bestFit="1" customWidth="1"/>
    <col min="7" max="7" width="11.140625" bestFit="1" customWidth="1"/>
  </cols>
  <sheetData>
    <row r="1" spans="1:10">
      <c r="A1" s="84" t="s">
        <v>39</v>
      </c>
      <c r="B1" s="86"/>
      <c r="C1" s="86"/>
      <c r="D1" s="86"/>
      <c r="E1" s="86"/>
      <c r="F1" s="86"/>
      <c r="G1" s="85"/>
    </row>
    <row r="2" spans="1:10" ht="18" customHeight="1">
      <c r="A2" s="25" t="s">
        <v>40</v>
      </c>
      <c r="F2" s="27" t="s">
        <v>41</v>
      </c>
      <c r="G2" s="28">
        <v>15</v>
      </c>
    </row>
    <row r="3" spans="1:10" ht="18" customHeight="1">
      <c r="F3" s="29" t="s">
        <v>42</v>
      </c>
      <c r="G3" s="30">
        <v>30</v>
      </c>
    </row>
    <row r="4" spans="1:10">
      <c r="A4" s="31" t="s">
        <v>43</v>
      </c>
      <c r="B4" s="32" t="s">
        <v>44</v>
      </c>
      <c r="C4" s="32" t="s">
        <v>45</v>
      </c>
      <c r="D4" s="32" t="s">
        <v>46</v>
      </c>
      <c r="E4" s="32" t="s">
        <v>47</v>
      </c>
      <c r="F4" s="33" t="s">
        <v>48</v>
      </c>
      <c r="G4" s="34" t="s">
        <v>49</v>
      </c>
    </row>
    <row r="5" spans="1:10">
      <c r="A5" s="35">
        <v>40889</v>
      </c>
      <c r="B5" s="36">
        <v>0.33333333333333331</v>
      </c>
      <c r="C5" s="36">
        <v>0.6875</v>
      </c>
      <c r="D5" s="36">
        <v>2.0833333333333332E-2</v>
      </c>
      <c r="E5" s="37">
        <f>(C5-B5-D5)*24</f>
        <v>8</v>
      </c>
      <c r="F5" s="38"/>
      <c r="G5" s="39">
        <f>IF(F5="x",E5*$G$3,E5*$G$2)</f>
        <v>120</v>
      </c>
      <c r="H5" s="4" t="s">
        <v>52</v>
      </c>
      <c r="I5" s="20"/>
      <c r="J5" s="45"/>
    </row>
    <row r="6" spans="1:10">
      <c r="A6" s="35">
        <v>40890</v>
      </c>
      <c r="B6" s="36">
        <v>0.3125</v>
      </c>
      <c r="C6" s="36">
        <v>0.66666666666666663</v>
      </c>
      <c r="D6" s="36">
        <v>2.0833333333333332E-2</v>
      </c>
      <c r="E6" s="37">
        <f t="shared" ref="E6:E11" si="0">(C6-B6-D6)*24</f>
        <v>8</v>
      </c>
      <c r="F6" s="38"/>
      <c r="G6" s="39">
        <f t="shared" ref="G6:G11" si="1">IF(F6="x",E6*$G$3,E6*$G$2)</f>
        <v>120</v>
      </c>
    </row>
    <row r="7" spans="1:10">
      <c r="A7" s="35">
        <v>40891</v>
      </c>
      <c r="B7" s="36">
        <v>0.33333333333333331</v>
      </c>
      <c r="C7" s="36">
        <v>0.70833333333333337</v>
      </c>
      <c r="D7" s="36">
        <v>2.0833333333333332E-2</v>
      </c>
      <c r="E7" s="37">
        <f t="shared" si="0"/>
        <v>8.5000000000000018</v>
      </c>
      <c r="F7" s="38"/>
      <c r="G7" s="39">
        <f t="shared" si="1"/>
        <v>127.50000000000003</v>
      </c>
    </row>
    <row r="8" spans="1:10">
      <c r="A8" s="35">
        <v>40892</v>
      </c>
      <c r="B8" s="36">
        <v>0.3125</v>
      </c>
      <c r="C8" s="36">
        <v>0.6875</v>
      </c>
      <c r="D8" s="36">
        <v>2.0833333333333332E-2</v>
      </c>
      <c r="E8" s="37">
        <f t="shared" si="0"/>
        <v>8.5</v>
      </c>
      <c r="F8" s="38"/>
      <c r="G8" s="39">
        <f t="shared" si="1"/>
        <v>127.5</v>
      </c>
    </row>
    <row r="9" spans="1:10">
      <c r="A9" s="35">
        <v>40893</v>
      </c>
      <c r="B9" s="36">
        <v>0.33333333333333331</v>
      </c>
      <c r="C9" s="36">
        <v>0.66666666666666663</v>
      </c>
      <c r="D9" s="36">
        <v>0</v>
      </c>
      <c r="E9" s="37">
        <f t="shared" si="0"/>
        <v>8</v>
      </c>
      <c r="F9" s="38"/>
      <c r="G9" s="39">
        <f t="shared" si="1"/>
        <v>120</v>
      </c>
    </row>
    <row r="10" spans="1:10">
      <c r="A10" s="35">
        <v>40894</v>
      </c>
      <c r="B10" s="36">
        <v>0.33333333333333331</v>
      </c>
      <c r="C10" s="36">
        <v>0.6875</v>
      </c>
      <c r="D10" s="36">
        <v>2.0833333333333332E-2</v>
      </c>
      <c r="E10" s="37">
        <f t="shared" si="0"/>
        <v>8</v>
      </c>
      <c r="F10" s="38" t="s">
        <v>50</v>
      </c>
      <c r="G10" s="39">
        <f t="shared" si="1"/>
        <v>240</v>
      </c>
    </row>
    <row r="11" spans="1:10">
      <c r="A11" s="40">
        <v>40895</v>
      </c>
      <c r="B11" s="41">
        <v>0.375</v>
      </c>
      <c r="C11" s="41">
        <v>0.54166666666666663</v>
      </c>
      <c r="D11" s="41">
        <v>0</v>
      </c>
      <c r="E11" s="42">
        <f t="shared" si="0"/>
        <v>3.9999999999999991</v>
      </c>
      <c r="F11" s="43" t="s">
        <v>50</v>
      </c>
      <c r="G11" s="44">
        <f t="shared" si="1"/>
        <v>119.99999999999997</v>
      </c>
    </row>
    <row r="13" spans="1:10" ht="32.25" customHeight="1">
      <c r="A13" s="87" t="s">
        <v>51</v>
      </c>
      <c r="B13" s="87"/>
      <c r="C13" s="87"/>
      <c r="D13" s="87"/>
      <c r="E13" s="87"/>
      <c r="F13" s="87"/>
      <c r="G13" s="87"/>
    </row>
    <row r="15" spans="1:10">
      <c r="G15" s="46"/>
    </row>
    <row r="18" spans="3:3">
      <c r="C18"/>
    </row>
  </sheetData>
  <mergeCells count="2">
    <mergeCell ref="A1:G1"/>
    <mergeCell ref="A13:G13"/>
  </mergeCell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5"/>
  <sheetViews>
    <sheetView zoomScale="120" zoomScaleNormal="120" workbookViewId="0" xr3:uid="{C67EF94B-0B3B-5838-830C-E3A509766221}">
      <selection sqref="A1:G1"/>
    </sheetView>
  </sheetViews>
  <sheetFormatPr defaultColWidth="11.42578125" defaultRowHeight="15"/>
  <cols>
    <col min="1" max="1" width="26" bestFit="1" customWidth="1"/>
    <col min="2" max="2" width="12.5703125" style="26" bestFit="1" customWidth="1"/>
    <col min="3" max="3" width="12.28515625" style="26" bestFit="1" customWidth="1"/>
    <col min="4" max="4" width="6.28515625" style="26" bestFit="1" customWidth="1"/>
    <col min="5" max="5" width="8.42578125" style="26" bestFit="1" customWidth="1"/>
    <col min="6" max="6" width="11.42578125" bestFit="1" customWidth="1"/>
    <col min="7" max="7" width="11.140625" bestFit="1" customWidth="1"/>
  </cols>
  <sheetData>
    <row r="1" spans="1:7">
      <c r="A1" s="84" t="s">
        <v>53</v>
      </c>
      <c r="B1" s="86"/>
      <c r="C1" s="86"/>
      <c r="D1" s="86"/>
      <c r="E1" s="86"/>
      <c r="F1" s="86"/>
      <c r="G1" s="85"/>
    </row>
    <row r="2" spans="1:7" ht="18" customHeight="1">
      <c r="A2" s="47" t="s">
        <v>54</v>
      </c>
    </row>
    <row r="3" spans="1:7" ht="18" customHeight="1"/>
    <row r="4" spans="1:7">
      <c r="A4" s="48" t="s">
        <v>55</v>
      </c>
      <c r="B4" s="49" t="s">
        <v>56</v>
      </c>
      <c r="C4" s="49" t="s">
        <v>57</v>
      </c>
      <c r="D4"/>
      <c r="E4"/>
    </row>
    <row r="5" spans="1:7">
      <c r="A5" s="35" t="s">
        <v>58</v>
      </c>
      <c r="B5" s="50">
        <v>17</v>
      </c>
      <c r="C5" s="36"/>
      <c r="D5"/>
      <c r="E5"/>
    </row>
    <row r="6" spans="1:7">
      <c r="A6" s="35" t="s">
        <v>59</v>
      </c>
      <c r="B6" s="50">
        <v>13</v>
      </c>
      <c r="C6" s="36"/>
      <c r="D6"/>
      <c r="E6"/>
    </row>
    <row r="7" spans="1:7">
      <c r="A7" s="35" t="s">
        <v>60</v>
      </c>
      <c r="B7" s="50">
        <v>5</v>
      </c>
      <c r="C7" s="36"/>
      <c r="D7"/>
      <c r="E7"/>
    </row>
    <row r="8" spans="1:7">
      <c r="A8" s="35" t="s">
        <v>61</v>
      </c>
      <c r="B8" s="50">
        <v>17</v>
      </c>
      <c r="C8" s="36"/>
      <c r="D8"/>
      <c r="E8"/>
    </row>
    <row r="10" spans="1:7" ht="32.25" customHeight="1">
      <c r="A10" s="87" t="s">
        <v>62</v>
      </c>
      <c r="B10" s="87"/>
      <c r="C10" s="87"/>
      <c r="D10" s="87"/>
      <c r="E10" s="87"/>
      <c r="F10" s="87"/>
      <c r="G10" s="87"/>
    </row>
    <row r="15" spans="1:7" s="26" customFormat="1">
      <c r="A15"/>
      <c r="C15"/>
      <c r="F15"/>
      <c r="G15"/>
    </row>
  </sheetData>
  <mergeCells count="2">
    <mergeCell ref="A1:G1"/>
    <mergeCell ref="A10:G10"/>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MUL</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2010 - Fortgeschritten</dc:title>
  <dc:subject>Funktionen - Logische Funktionen</dc:subject>
  <dc:creator>ZID/Dagmar Serb</dc:creator>
  <cp:keywords>Übungsdatei</cp:keywords>
  <dc:description/>
  <cp:lastModifiedBy>Solveig</cp:lastModifiedBy>
  <cp:revision/>
  <dcterms:created xsi:type="dcterms:W3CDTF">2011-12-21T09:18:44Z</dcterms:created>
  <dcterms:modified xsi:type="dcterms:W3CDTF">2020-09-28T10:25:53Z</dcterms:modified>
  <cp:category>Schulungen</cp:category>
  <cp:contentStatus>V.02/Jän. 2016</cp:contentStatus>
</cp:coreProperties>
</file>