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UND-Funktion" sheetId="1" state="visible" r:id="rId2"/>
    <sheet name="UND-Funktion_Lösung" sheetId="2" state="visible" r:id="rId3"/>
    <sheet name="ODER-Funktion" sheetId="3" state="visible" r:id="rId4"/>
    <sheet name="ODER-Funktion_Lösung" sheetId="4" state="visible" r:id="rId5"/>
    <sheet name="WENN_Funktion" sheetId="5" state="visible" r:id="rId6"/>
    <sheet name="WENN_Funktion_Lösung" sheetId="6" state="visible" r:id="rId7"/>
    <sheet name="Stundenabrechnung" sheetId="7" state="visible" r:id="rId8"/>
    <sheet name="Stundenabrechnung_Lösung" sheetId="8" state="visible" r:id="rId9"/>
    <sheet name="Freifahrt" sheetId="9" state="visible" r:id="rId10"/>
    <sheet name="Freifahrt_Lösung" sheetId="10" state="visible" r:id="rId11"/>
    <sheet name="Rabatt_1" sheetId="11" state="visible" r:id="rId12"/>
    <sheet name="Rabatt_1_Lösung" sheetId="12" state="visible" r:id="rId13"/>
    <sheet name="Rabatt_2" sheetId="13" state="visible" r:id="rId14"/>
    <sheet name="Rabatt_2_Lösung" sheetId="14" state="visible" r:id="rId15"/>
    <sheet name="Lottozahl_2" sheetId="15" state="visible" r:id="rId16"/>
    <sheet name="Lottozahl_2_Lölsung" sheetId="16" state="visible" r:id="rId17"/>
    <sheet name="LV-Berechtigung" sheetId="17" state="visible" r:id="rId18"/>
    <sheet name="LV-Berechtigung_Lölsung" sheetId="18" state="visible" r:id="rId19"/>
    <sheet name="Aufnahmeberechtigung" sheetId="19" state="visible" r:id="rId20"/>
    <sheet name="Aufnahmeberechtigung_Lölsung" sheetId="20" state="visible" r:id="rId21"/>
  </sheets>
  <definedNames>
    <definedName function="false" hidden="false" name="Limit_Flirt" vbProcedure="false">"['file://subitisrv/Dokumente%20und%20Einstellungen/serb/Eigene%20Dateien/Schulungen/03_Werkstatt/WIFI%20Excel%202010%20Advanced/%C3%9Cbungen/%C3%9CBUNG-Wenn-Und-Oder.xls'#$'Wenn &amp; Und 2'.$D$15]"</definedName>
    <definedName function="false" hidden="false" name="Limit_Handy" vbProcedure="false">"['file://subitisrv/Dokumente%20und%20Einstellungen/serb/Eigene%20Dateien/Schulungen/03_Werkstatt/WIFI%20Excel%202010%20Advanced/%C3%9Cbungen/%C3%9CBUNG-Wenn-Und-Oder.xls'#$'Wenn &amp; Und 2'.$C$15]"</definedName>
    <definedName function="false" hidden="false" name="Limit_Zucker" vbProcedure="false">"['file://subitisrv/Dokumente%20und%20Einstellungen/serb/Eigene%20Dateien/Schulungen/03_Werkstatt/WIFI%20Excel%202010%20Advanced/%C3%9Cbungen/%C3%9CBUNG-Wenn-Und-Oder.xls'#$'Wenn &amp; Und 2'.$E$15]"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<sst xmlns="http://schemas.openxmlformats.org/spreadsheetml/2006/main" count="246" uniqueCount="118">
  <si>
    <r>
      <rPr>
        <b val="true"/>
        <sz val="11"/>
        <color rgb="FF000000"/>
        <rFont val="Calibri"/>
        <family val="0"/>
      </rPr>
      <t xml:space="preserve">BEISPIEL</t>
    </r>
    <r>
      <rPr>
        <sz val="11"/>
        <color rgb="FF000000"/>
        <rFont val="Calibri"/>
        <family val="0"/>
      </rPr>
      <t xml:space="preserve"> UND-Funktion</t>
    </r>
  </si>
  <si>
    <t xml:space="preserve">=UND(A2&lt;40; A3&lt;30)</t>
  </si>
  <si>
    <r>
      <rPr>
        <sz val="11"/>
        <color rgb="FF000000"/>
        <rFont val="Calibri"/>
        <family val="0"/>
      </rPr>
      <t xml:space="preserve">A2 (30) ist kleiner als 40 und A3 (20) ist kleiner als 30 - </t>
    </r>
    <r>
      <rPr>
        <i val="true"/>
        <sz val="11"/>
        <color rgb="FF000000"/>
        <rFont val="Calibri"/>
        <family val="0"/>
      </rPr>
      <t xml:space="preserve">beides stimmt, also wahr!</t>
    </r>
  </si>
  <si>
    <t xml:space="preserve">=UND(A2&lt;40; A3&lt;20)</t>
  </si>
  <si>
    <r>
      <rPr>
        <sz val="11"/>
        <color rgb="FF000000"/>
        <rFont val="Calibri"/>
        <family val="0"/>
      </rPr>
      <t xml:space="preserve">A2 (30) ist kleiner als 40 und A3 (20) ist kleiner als 20 -</t>
    </r>
    <r>
      <rPr>
        <i val="true"/>
        <sz val="11"/>
        <color rgb="FF000000"/>
        <rFont val="Calibri"/>
        <family val="0"/>
      </rPr>
      <t xml:space="preserve"> zweites ist falsch, also falsch!</t>
    </r>
  </si>
  <si>
    <r>
      <rPr>
        <b val="true"/>
        <sz val="11"/>
        <color rgb="FF000000"/>
        <rFont val="Calibri"/>
        <family val="0"/>
      </rPr>
      <t xml:space="preserve">ÜBUNGEN</t>
    </r>
    <r>
      <rPr>
        <sz val="11"/>
        <color rgb="FF000000"/>
        <rFont val="Calibri"/>
        <family val="0"/>
      </rPr>
      <t xml:space="preserve"> UND-Funktion</t>
    </r>
  </si>
  <si>
    <r>
      <rPr>
        <sz val="11"/>
        <color rgb="FF1F497D"/>
        <rFont val="Calibri"/>
        <family val="0"/>
      </rPr>
      <t xml:space="preserve">Überprüfen Sie, ob folgende Werte jeweils </t>
    </r>
    <r>
      <rPr>
        <b val="true"/>
        <sz val="11"/>
        <color rgb="FF1F497D"/>
        <rFont val="Calibri"/>
        <family val="0"/>
      </rPr>
      <t xml:space="preserve">gößer als 99 und kleiner oder gleich 200 </t>
    </r>
    <r>
      <rPr>
        <sz val="11"/>
        <color rgb="FF1F497D"/>
        <rFont val="Calibri"/>
        <family val="0"/>
      </rPr>
      <t xml:space="preserve">sind:</t>
    </r>
  </si>
  <si>
    <r>
      <rPr>
        <b val="true"/>
        <sz val="11"/>
        <color rgb="FF1F497D"/>
        <rFont val="Calibri"/>
        <family val="0"/>
      </rPr>
      <t xml:space="preserve">Jede der beiden Zeilensummen muß 100</t>
    </r>
    <r>
      <rPr>
        <sz val="11"/>
        <color rgb="FF1F497D"/>
        <rFont val="Calibri"/>
        <family val="0"/>
      </rPr>
      <t xml:space="preserve"> ergeben, um die Aussage WAHR zu erhalten:</t>
    </r>
  </si>
  <si>
    <t xml:space="preserve">=UND(A10&gt;99;A10&lt;=200)</t>
  </si>
  <si>
    <t xml:space="preserve">=UND(A11&gt;99;A11&lt;=200)</t>
  </si>
  <si>
    <t xml:space="preserve">=UND(A12&gt;99;A12&lt;=200)</t>
  </si>
  <si>
    <t xml:space="preserve">=UND(A16+B16+C16=100;A17+B17+C17=100)</t>
  </si>
  <si>
    <r>
      <rPr>
        <b val="true"/>
        <sz val="11"/>
        <color rgb="FF000000"/>
        <rFont val="Calibri"/>
        <family val="0"/>
      </rPr>
      <t xml:space="preserve">BEISPIEL</t>
    </r>
    <r>
      <rPr>
        <sz val="11"/>
        <color rgb="FF000000"/>
        <rFont val="Calibri"/>
        <family val="0"/>
      </rPr>
      <t xml:space="preserve"> ODER-Funktion</t>
    </r>
  </si>
  <si>
    <t xml:space="preserve">=ODER(A2&lt;40; A3&lt;10)</t>
  </si>
  <si>
    <r>
      <rPr>
        <sz val="11"/>
        <color rgb="FF000000"/>
        <rFont val="Calibri"/>
        <family val="0"/>
      </rPr>
      <t xml:space="preserve">A2 (30) ist kleiner als 40 und A3 (20) ist kleiner als 10 - </t>
    </r>
    <r>
      <rPr>
        <i val="true"/>
        <sz val="11"/>
        <color rgb="FF000000"/>
        <rFont val="Calibri"/>
        <family val="0"/>
      </rPr>
      <t xml:space="preserve">eine Bedingung ist erfüllt, also wahr!</t>
    </r>
  </si>
  <si>
    <t xml:space="preserve">=ODER(A2&lt;25; A3&lt;20)</t>
  </si>
  <si>
    <r>
      <rPr>
        <sz val="11"/>
        <color rgb="FF000000"/>
        <rFont val="Calibri"/>
        <family val="0"/>
      </rPr>
      <t xml:space="preserve">A2 (30) ist kleiner als 25 und A3 (20) ist kleiner als 20 -</t>
    </r>
    <r>
      <rPr>
        <i val="true"/>
        <sz val="11"/>
        <color rgb="FF000000"/>
        <rFont val="Calibri"/>
        <family val="0"/>
      </rPr>
      <t xml:space="preserve"> keine Bedingung ist erfüllt, also falsch!</t>
    </r>
  </si>
  <si>
    <r>
      <rPr>
        <b val="true"/>
        <sz val="11"/>
        <color rgb="FF000000"/>
        <rFont val="Calibri"/>
        <family val="0"/>
      </rPr>
      <t xml:space="preserve">ÜBUNGEN</t>
    </r>
    <r>
      <rPr>
        <sz val="11"/>
        <color rgb="FF000000"/>
        <rFont val="Calibri"/>
        <family val="0"/>
      </rPr>
      <t xml:space="preserve"> ODER-Funktion</t>
    </r>
  </si>
  <si>
    <r>
      <rPr>
        <sz val="11"/>
        <color rgb="FF1F497D"/>
        <rFont val="Calibri"/>
        <family val="0"/>
      </rPr>
      <t xml:space="preserve">Überprüfen Sie, ob der </t>
    </r>
    <r>
      <rPr>
        <b val="true"/>
        <sz val="11"/>
        <color rgb="FF1F497D"/>
        <rFont val="Calibri"/>
        <family val="0"/>
      </rPr>
      <t xml:space="preserve">Wert in A10 "Prüfung" oder "Wiederholung" entspricht</t>
    </r>
    <r>
      <rPr>
        <sz val="11"/>
        <color rgb="FF1F497D"/>
        <rFont val="Calibri"/>
        <family val="0"/>
      </rPr>
      <t xml:space="preserve">:</t>
    </r>
  </si>
  <si>
    <t xml:space="preserve">Prüfung</t>
  </si>
  <si>
    <r>
      <rPr>
        <sz val="11"/>
        <color rgb="FF1F497D"/>
        <rFont val="Calibri"/>
        <family val="0"/>
      </rPr>
      <t xml:space="preserve">Zumindest</t>
    </r>
    <r>
      <rPr>
        <b val="true"/>
        <sz val="11"/>
        <color rgb="FF1F497D"/>
        <rFont val="Calibri"/>
        <family val="0"/>
      </rPr>
      <t xml:space="preserve"> eine der beiden Zeilensummen muß 100 ergeben</t>
    </r>
    <r>
      <rPr>
        <sz val="11"/>
        <color rgb="FF1F497D"/>
        <rFont val="Calibri"/>
        <family val="0"/>
      </rPr>
      <t xml:space="preserve">, um die Aussage WAHR zu erhalten:</t>
    </r>
  </si>
  <si>
    <t xml:space="preserve">=ODER(A10="Prüfung";A10="Wiederholung")</t>
  </si>
  <si>
    <t xml:space="preserve">=ODER(A16+B16+C16=100;A17+B17+C17=100)</t>
  </si>
  <si>
    <r>
      <rPr>
        <b val="true"/>
        <sz val="11"/>
        <color rgb="FF000000"/>
        <rFont val="Calibri"/>
        <family val="0"/>
      </rPr>
      <t xml:space="preserve">Beispiel</t>
    </r>
    <r>
      <rPr>
        <sz val="11"/>
        <color rgb="FF000000"/>
        <rFont val="Calibri"/>
        <family val="0"/>
      </rPr>
      <t xml:space="preserve"> WENN-Funktion</t>
    </r>
  </si>
  <si>
    <t xml:space="preserve">BUDGETVORANSCHLAG</t>
  </si>
  <si>
    <t xml:space="preserve">Monat</t>
  </si>
  <si>
    <t xml:space="preserve">Voranschlag</t>
  </si>
  <si>
    <t xml:space="preserve">Tats. Kosten</t>
  </si>
  <si>
    <t xml:space="preserve">Meldung</t>
  </si>
  <si>
    <t xml:space="preserve">Januar</t>
  </si>
  <si>
    <t xml:space="preserve">=WENN(C6&gt;B6;"Budget überschritten";"OK")</t>
  </si>
  <si>
    <t xml:space="preserve">Februar</t>
  </si>
  <si>
    <t xml:space="preserve">März</t>
  </si>
  <si>
    <r>
      <rPr>
        <b val="true"/>
        <sz val="11"/>
        <color rgb="FF000000"/>
        <rFont val="Calibri"/>
        <family val="0"/>
      </rPr>
      <t xml:space="preserve">ÜBUNGEN</t>
    </r>
    <r>
      <rPr>
        <sz val="11"/>
        <color rgb="FF000000"/>
        <rFont val="Calibri"/>
        <family val="0"/>
      </rPr>
      <t xml:space="preserve"> WENN-Funktion</t>
    </r>
  </si>
  <si>
    <r>
      <rPr>
        <sz val="11"/>
        <color rgb="FF1F497D"/>
        <rFont val="Calibri"/>
        <family val="0"/>
      </rPr>
      <t xml:space="preserve">Wenn die </t>
    </r>
    <r>
      <rPr>
        <b val="true"/>
        <sz val="11"/>
        <color rgb="FF1F497D"/>
        <rFont val="Calibri"/>
        <family val="0"/>
      </rPr>
      <t xml:space="preserve">Summe von A13 und B13</t>
    </r>
    <r>
      <rPr>
        <sz val="11"/>
        <color rgb="FF1F497D"/>
        <rFont val="Calibri"/>
        <family val="0"/>
      </rPr>
      <t xml:space="preserve"> </t>
    </r>
    <r>
      <rPr>
        <b val="true"/>
        <sz val="11"/>
        <color rgb="FF1F497D"/>
        <rFont val="Calibri"/>
        <family val="0"/>
      </rPr>
      <t xml:space="preserve">weniger als 100</t>
    </r>
    <r>
      <rPr>
        <sz val="11"/>
        <color rgb="FF1F497D"/>
        <rFont val="Calibri"/>
        <family val="0"/>
      </rPr>
      <t xml:space="preserve"> ergibt, soll der </t>
    </r>
    <r>
      <rPr>
        <b val="true"/>
        <sz val="11"/>
        <color rgb="FF1F497D"/>
        <rFont val="Calibri"/>
        <family val="0"/>
      </rPr>
      <t xml:space="preserve">Wert</t>
    </r>
    <r>
      <rPr>
        <sz val="11"/>
        <color rgb="FF1F497D"/>
        <rFont val="Calibri"/>
        <family val="0"/>
      </rPr>
      <t xml:space="preserve"> "</t>
    </r>
    <r>
      <rPr>
        <b val="true"/>
        <sz val="11"/>
        <color rgb="FF1F497D"/>
        <rFont val="Calibri"/>
        <family val="0"/>
      </rPr>
      <t xml:space="preserve">Mangel</t>
    </r>
    <r>
      <rPr>
        <sz val="11"/>
        <color rgb="FF1F497D"/>
        <rFont val="Calibri"/>
        <family val="0"/>
      </rPr>
      <t xml:space="preserve">" ausgegeben werden, </t>
    </r>
    <r>
      <rPr>
        <b val="true"/>
        <sz val="11"/>
        <color rgb="FF1F497D"/>
        <rFont val="Calibri"/>
        <family val="0"/>
      </rPr>
      <t xml:space="preserve">sonst der Wert</t>
    </r>
    <r>
      <rPr>
        <sz val="11"/>
        <color rgb="FF1F497D"/>
        <rFont val="Calibri"/>
        <family val="0"/>
      </rPr>
      <t xml:space="preserve"> "</t>
    </r>
    <r>
      <rPr>
        <b val="true"/>
        <sz val="11"/>
        <color rgb="FF1F497D"/>
        <rFont val="Calibri"/>
        <family val="0"/>
      </rPr>
      <t xml:space="preserve">Überschuss</t>
    </r>
    <r>
      <rPr>
        <sz val="11"/>
        <color rgb="FF1F497D"/>
        <rFont val="Calibri"/>
        <family val="0"/>
      </rPr>
      <t xml:space="preserve">":</t>
    </r>
  </si>
  <si>
    <r>
      <rPr>
        <sz val="11"/>
        <color rgb="FF1F497D"/>
        <rFont val="Calibri"/>
        <family val="0"/>
      </rPr>
      <t xml:space="preserve">Wenn </t>
    </r>
    <r>
      <rPr>
        <b val="true"/>
        <sz val="11"/>
        <color rgb="FF1F497D"/>
        <rFont val="Calibri"/>
        <family val="0"/>
      </rPr>
      <t xml:space="preserve">Zelle A16 </t>
    </r>
    <r>
      <rPr>
        <sz val="11"/>
        <color rgb="FF1F497D"/>
        <rFont val="Calibri"/>
        <family val="0"/>
      </rPr>
      <t xml:space="preserve">dem </t>
    </r>
    <r>
      <rPr>
        <b val="true"/>
        <sz val="11"/>
        <color rgb="FF1F497D"/>
        <rFont val="Calibri"/>
        <family val="0"/>
      </rPr>
      <t xml:space="preserve">Wert</t>
    </r>
    <r>
      <rPr>
        <sz val="11"/>
        <color rgb="FF1F497D"/>
        <rFont val="Calibri"/>
        <family val="0"/>
      </rPr>
      <t xml:space="preserve"> "</t>
    </r>
    <r>
      <rPr>
        <b val="true"/>
        <sz val="11"/>
        <color rgb="FF1F497D"/>
        <rFont val="Calibri"/>
        <family val="0"/>
      </rPr>
      <t xml:space="preserve">Rot</t>
    </r>
    <r>
      <rPr>
        <sz val="11"/>
        <color rgb="FF1F497D"/>
        <rFont val="Calibri"/>
        <family val="0"/>
      </rPr>
      <t xml:space="preserve">" entspricht, soll der </t>
    </r>
    <r>
      <rPr>
        <b val="true"/>
        <sz val="11"/>
        <color rgb="FF1F497D"/>
        <rFont val="Calibri"/>
        <family val="0"/>
      </rPr>
      <t xml:space="preserve">Wert</t>
    </r>
    <r>
      <rPr>
        <sz val="11"/>
        <color rgb="FF1F497D"/>
        <rFont val="Calibri"/>
        <family val="0"/>
      </rPr>
      <t xml:space="preserve"> "</t>
    </r>
    <r>
      <rPr>
        <b val="true"/>
        <sz val="11"/>
        <color rgb="FF1F497D"/>
        <rFont val="Calibri"/>
        <family val="0"/>
      </rPr>
      <t xml:space="preserve">richtig gerarten!</t>
    </r>
    <r>
      <rPr>
        <sz val="11"/>
        <color rgb="FF1F497D"/>
        <rFont val="Calibri"/>
        <family val="0"/>
      </rPr>
      <t xml:space="preserve">" ausgegeben werden, </t>
    </r>
    <r>
      <rPr>
        <b val="true"/>
        <sz val="11"/>
        <color rgb="FF1F497D"/>
        <rFont val="Calibri"/>
        <family val="0"/>
      </rPr>
      <t xml:space="preserve">sonst der Wert</t>
    </r>
    <r>
      <rPr>
        <sz val="11"/>
        <color rgb="FF1F497D"/>
        <rFont val="Calibri"/>
        <family val="0"/>
      </rPr>
      <t xml:space="preserve"> "</t>
    </r>
    <r>
      <rPr>
        <b val="true"/>
        <sz val="11"/>
        <color rgb="FF1F497D"/>
        <rFont val="Calibri"/>
        <family val="0"/>
      </rPr>
      <t xml:space="preserve">leider daneben!</t>
    </r>
    <r>
      <rPr>
        <sz val="11"/>
        <color rgb="FF1F497D"/>
        <rFont val="Calibri"/>
        <family val="0"/>
      </rPr>
      <t xml:space="preserve">":</t>
    </r>
  </si>
  <si>
    <t xml:space="preserve">blau</t>
  </si>
  <si>
    <t xml:space="preserve">Jänner</t>
  </si>
  <si>
    <t xml:space="preserve">=WENN(A13+B13&lt;100;"Mangel";"Überschuss")</t>
  </si>
  <si>
    <t xml:space="preserve">=WENN(A16="rot";"richtig geraten!";"leider daneben!")</t>
  </si>
  <si>
    <t xml:space="preserve">WENN-Funktion - Übung Stundenarbrechnung</t>
  </si>
  <si>
    <t xml:space="preserve">Stundenabrechnung</t>
  </si>
  <si>
    <t xml:space="preserve">Std.Satz 1</t>
  </si>
  <si>
    <t xml:space="preserve">Std. Satz 2</t>
  </si>
  <si>
    <t xml:space="preserve">Tag</t>
  </si>
  <si>
    <t xml:space="preserve">Beginn</t>
  </si>
  <si>
    <t xml:space="preserve">Ende</t>
  </si>
  <si>
    <t xml:space="preserve">Pause</t>
  </si>
  <si>
    <t xml:space="preserve">Stunden</t>
  </si>
  <si>
    <t xml:space="preserve">Bemerkung</t>
  </si>
  <si>
    <t xml:space="preserve">Auszahlung</t>
  </si>
  <si>
    <t xml:space="preserve">x</t>
  </si>
  <si>
    <t xml:space="preserve">An Tagen, in denen in der Bemerkungsspalte ein x notiert ist, ist mit dem Std. Satz 2 abzurechnen!</t>
  </si>
  <si>
    <t xml:space="preserve">=WENN(F5="x";E5*$G$3;E5*$G$2)</t>
  </si>
  <si>
    <t xml:space="preserve">WENN-Funktion - Übung Freifahrt</t>
  </si>
  <si>
    <t xml:space="preserve">Freifahrt</t>
  </si>
  <si>
    <t xml:space="preserve">Name</t>
  </si>
  <si>
    <t xml:space="preserve">Alter</t>
  </si>
  <si>
    <t xml:space="preserve">Freifahrt J/N</t>
  </si>
  <si>
    <t xml:space="preserve">Hofer</t>
  </si>
  <si>
    <t xml:space="preserve">Bauer</t>
  </si>
  <si>
    <t xml:space="preserve">Gruber</t>
  </si>
  <si>
    <t xml:space="preserve">Maier</t>
  </si>
  <si>
    <t xml:space="preserve">Wer noch nicht 14 Jahre alt ist, hat Freifahrt!</t>
  </si>
  <si>
    <t xml:space="preserve">=WENN(B5&lt;14;"J";"N")</t>
  </si>
  <si>
    <t xml:space="preserve">=WENN(B6&lt;14;"J";"N")</t>
  </si>
  <si>
    <t xml:space="preserve">=WENN(B7&lt;14;"J";"N")</t>
  </si>
  <si>
    <t xml:space="preserve">=WENN(B8&lt;14;"J";"N")</t>
  </si>
  <si>
    <t xml:space="preserve">WENN-Funktion - Rabatt1</t>
  </si>
  <si>
    <t xml:space="preserve">Rabatt</t>
  </si>
  <si>
    <t xml:space="preserve">Kunde</t>
  </si>
  <si>
    <t xml:space="preserve">Warenwert</t>
  </si>
  <si>
    <t xml:space="preserve">Rabatt in Euro</t>
  </si>
  <si>
    <t xml:space="preserve">A</t>
  </si>
  <si>
    <t xml:space="preserve">B</t>
  </si>
  <si>
    <t xml:space="preserve">C</t>
  </si>
  <si>
    <t xml:space="preserve">D</t>
  </si>
  <si>
    <t xml:space="preserve">Alle Kunden, dessen Warenwert 150,- Euro übersteigt, erhalten einen Rabatt von 12%!</t>
  </si>
  <si>
    <t xml:space="preserve">=WENN(B5&gt;150;B5*12%;"-")</t>
  </si>
  <si>
    <t xml:space="preserve">=WENN(B6&gt;150;B6*12%;"-")</t>
  </si>
  <si>
    <t xml:space="preserve">=WENN(B7&gt;150;B7*12%;"-")</t>
  </si>
  <si>
    <t xml:space="preserve">=WENN(B8&gt;150;B8*12%;"-")</t>
  </si>
  <si>
    <t xml:space="preserve">WENN-Funktion - Rabatt2</t>
  </si>
  <si>
    <t xml:space="preserve">Onlinebest.</t>
  </si>
  <si>
    <t xml:space="preserve">ja</t>
  </si>
  <si>
    <t xml:space="preserve">Alle Kunden, dessen Warenwert 150,- Euro übersteigt, erhalten einen Rabatt von 12%! Zusätzlich erhalten diese Kunden 5,- Euro, wenn Sie online bestellen!</t>
  </si>
  <si>
    <t xml:space="preserve">=WENN(C5 ="ja";WENN(B5&lt;150;0;B5*12%+5);WENN(B5&lt;150;0;B5*12%))</t>
  </si>
  <si>
    <t xml:space="preserve">=WENN(C6 ="ja";WENN(B6&lt;150;0;B6*12%+5);WENN(B6&lt;150;0;B6*12%))</t>
  </si>
  <si>
    <t xml:space="preserve">=WENN(C7 ="ja";WENN(B7&lt;150;0;B7*12%+5);WENN(B7&lt;150;0;B7*12%))</t>
  </si>
  <si>
    <t xml:space="preserve">=WENN(C8 ="ja";WENN(B8&lt;150;0;B8*12%+5);WENN(B8&lt;150;0;B8*12%))</t>
  </si>
  <si>
    <t xml:space="preserve">WENN-UND-Funktion - Übung Lottozahl2</t>
  </si>
  <si>
    <t xml:space="preserve">Ist das eine Lottozahl?</t>
  </si>
  <si>
    <t xml:space="preserve">Beliebige Zahl eingeben:</t>
  </si>
  <si>
    <t xml:space="preserve">Ergebnis:</t>
  </si>
  <si>
    <t xml:space="preserve">=WENN(UND(E6&gt;=1; E6&lt;=45); "Ja, das ist eine Lottozahl!"; " Das ist keine Lottozahl!")</t>
  </si>
  <si>
    <t xml:space="preserve">WENN-UND-Funktion - Übung LV-Berechtigung</t>
  </si>
  <si>
    <t xml:space="preserve">Berechtigung für die LV PROGRAMMIERUNG II</t>
  </si>
  <si>
    <t xml:space="preserve">Vorname</t>
  </si>
  <si>
    <t xml:space="preserve">Nachname</t>
  </si>
  <si>
    <t xml:space="preserve">Note PRÜFUNG 1</t>
  </si>
  <si>
    <t xml:space="preserve">Note PRÜFUNG 2</t>
  </si>
  <si>
    <t xml:space="preserve">Berechtigung</t>
  </si>
  <si>
    <t xml:space="preserve">Karl</t>
  </si>
  <si>
    <t xml:space="preserve">SCHLAUMEIER</t>
  </si>
  <si>
    <t xml:space="preserve">Lisa</t>
  </si>
  <si>
    <t xml:space="preserve">LISTIG</t>
  </si>
  <si>
    <t xml:space="preserve">Ewald</t>
  </si>
  <si>
    <t xml:space="preserve">NIXGWUST</t>
  </si>
  <si>
    <r>
      <rPr>
        <i val="true"/>
        <sz val="10"/>
        <color rgb="FF000000"/>
        <rFont val="Calibri"/>
        <family val="0"/>
      </rPr>
      <t xml:space="preserve">Für die o.a. LV erhalten alle Studierende eine </t>
    </r>
    <r>
      <rPr>
        <b val="true"/>
        <i val="true"/>
        <sz val="10"/>
        <color rgb="FF000000"/>
        <rFont val="Calibri"/>
        <family val="0"/>
      </rPr>
      <t xml:space="preserve">Berechtigung,</t>
    </r>
    <r>
      <rPr>
        <i val="true"/>
        <sz val="10"/>
        <color rgb="FF000000"/>
        <rFont val="Calibri"/>
        <family val="0"/>
      </rPr>
      <t xml:space="preserve"> die </t>
    </r>
    <r>
      <rPr>
        <b val="true"/>
        <i val="true"/>
        <sz val="10"/>
        <color rgb="FF000000"/>
        <rFont val="Calibri"/>
        <family val="0"/>
      </rPr>
      <t xml:space="preserve">beide Prüfungen positiv </t>
    </r>
    <r>
      <rPr>
        <i val="true"/>
        <sz val="10"/>
        <color rgb="FF000000"/>
        <rFont val="Calibri"/>
        <family val="0"/>
      </rPr>
      <t xml:space="preserve">absolviert</t>
    </r>
    <r>
      <rPr>
        <b val="true"/>
        <i val="true"/>
        <sz val="10"/>
        <color rgb="FF000000"/>
        <rFont val="Calibri"/>
        <family val="0"/>
      </rPr>
      <t xml:space="preserve"> </t>
    </r>
    <r>
      <rPr>
        <i val="true"/>
        <sz val="10"/>
        <color rgb="FF000000"/>
        <rFont val="Calibri"/>
        <family val="0"/>
      </rPr>
      <t xml:space="preserve">haben!</t>
    </r>
  </si>
  <si>
    <t xml:space="preserve">=WENN(UND(C6&gt;0; C6&lt;5; D6&gt;0; D6&lt;5); "berechtigt"; "nicht berechtigt")</t>
  </si>
  <si>
    <t xml:space="preserve">WENN-ODER-Funktion - Übung Aufnahmeberechtigung</t>
  </si>
  <si>
    <t xml:space="preserve">Berechtigung für die Aufnahme an der OK-Schule</t>
  </si>
  <si>
    <t xml:space="preserve">Teilnahme Grundkurs</t>
  </si>
  <si>
    <r>
      <rPr>
        <b val="true"/>
        <sz val="11"/>
        <color rgb="FF4F6228"/>
        <rFont val="Calibri"/>
        <family val="0"/>
      </rPr>
      <t xml:space="preserve">Punkte </t>
    </r>
    <r>
      <rPr>
        <b val="true"/>
        <sz val="9"/>
        <color rgb="FF4F6228"/>
        <rFont val="Calibri"/>
        <family val="0"/>
      </rPr>
      <t xml:space="preserve">Aufnahme-prüfung</t>
    </r>
  </si>
  <si>
    <t xml:space="preserve">Aufnahme</t>
  </si>
  <si>
    <t xml:space="preserve">belegt</t>
  </si>
  <si>
    <r>
      <rPr>
        <i val="true"/>
        <sz val="10"/>
        <color rgb="FF000000"/>
        <rFont val="Calibri"/>
        <family val="0"/>
      </rPr>
      <t xml:space="preserve">Aufnahmeberechtigt sind alle Schüler, die entweder am </t>
    </r>
    <r>
      <rPr>
        <b val="true"/>
        <i val="true"/>
        <sz val="10"/>
        <color rgb="FF000000"/>
        <rFont val="Calibri"/>
        <family val="0"/>
      </rPr>
      <t xml:space="preserve">Grundkurs teilgenommen</t>
    </r>
    <r>
      <rPr>
        <i val="true"/>
        <sz val="10"/>
        <color rgb="FF000000"/>
        <rFont val="Calibri"/>
        <family val="0"/>
      </rPr>
      <t xml:space="preserve"> haben, </t>
    </r>
    <r>
      <rPr>
        <b val="true"/>
        <i val="true"/>
        <sz val="10"/>
        <color rgb="FF000000"/>
        <rFont val="Calibri"/>
        <family val="0"/>
      </rPr>
      <t xml:space="preserve">odermindestens 850 Punkte</t>
    </r>
    <r>
      <rPr>
        <i val="true"/>
        <sz val="10"/>
        <color rgb="FF000000"/>
        <rFont val="Calibri"/>
        <family val="0"/>
      </rPr>
      <t xml:space="preserve"> bei der Aufnahmeprüfung erreicht haben.</t>
    </r>
  </si>
  <si>
    <t xml:space="preserve">=WENN(ODER(C6="belegt"; D6&gt;=850);"ja";"nein")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</si>
</sst>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\ ;#,##0.00\ ;\-#\ ;\ @\ "/>
    <numFmt numFmtId="166" formatCode="General"/>
    <numFmt numFmtId="167" formatCode="@"/>
    <numFmt numFmtId="168" formatCode="[$€-C07]#,##0.00\ ;\-[$€-C07]#,##0.00\ ;[$€-C07]\-#\ ;\ @\ "/>
    <numFmt numFmtId="169" formatCode="DD/MM/YYYY"/>
    <numFmt numFmtId="170" formatCode="H:MM\ AM/PM"/>
    <numFmt numFmtId="171" formatCode="0"/>
    <numFmt numFmtId="172" formatCode="0\ %"/>
    <numFmt numFmtId="173" formatCode="&quot;€ &quot;#,##0.00"/>
  </numFmts>
  <fonts count="33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</font>
    <font>
      <b val="true"/>
      <sz val="11"/>
      <color rgb="FF000000"/>
      <name val="Calibri"/>
      <family val="0"/>
    </font>
    <font>
      <sz val="11"/>
      <color rgb="FF3F3F76"/>
      <name val="Calibri"/>
      <family val="0"/>
    </font>
    <font>
      <i val="true"/>
      <sz val="11"/>
      <color rgb="FF000000"/>
      <name val="Calibri"/>
      <family val="0"/>
    </font>
    <font>
      <sz val="11"/>
      <color rgb="FF1F497D"/>
      <name val="Calibri"/>
      <family val="0"/>
    </font>
    <font>
      <b val="true"/>
      <sz val="11"/>
      <color rgb="FF1F497D"/>
      <name val="Calibri"/>
      <family val="0"/>
    </font>
    <font>
      <b val="true"/>
      <sz val="13"/>
      <color rgb="FF1F497D"/>
      <name val="Calibri"/>
      <family val="0"/>
    </font>
    <font>
      <b val="true"/>
      <sz val="12"/>
      <color rgb="FF000000"/>
      <name val="Calibri"/>
      <family val="0"/>
    </font>
    <font>
      <b val="true"/>
      <sz val="14"/>
      <color rgb="FF1F497D"/>
      <name val="Calibri"/>
      <family val="0"/>
    </font>
    <font>
      <b val="true"/>
      <sz val="15"/>
      <color rgb="FF1F497D"/>
      <name val="Calibri"/>
      <family val="0"/>
    </font>
    <font>
      <b val="true"/>
      <sz val="11"/>
      <color rgb="FFFFFFFF"/>
      <name val="Calibri"/>
      <family val="0"/>
    </font>
    <font>
      <sz val="10"/>
      <color rgb="FF000000"/>
      <name val="Calibri"/>
      <family val="0"/>
    </font>
    <font>
      <b val="true"/>
      <sz val="14"/>
      <color rgb="FFE46C0A"/>
      <name val="Calibri"/>
      <family val="0"/>
    </font>
    <font>
      <b val="true"/>
      <sz val="14"/>
      <color rgb="FF9BBB59"/>
      <name val="Calibri"/>
      <family val="0"/>
    </font>
    <font>
      <b val="true"/>
      <sz val="11"/>
      <color rgb="FFC00000"/>
      <name val="Calibri"/>
      <family val="0"/>
    </font>
    <font>
      <sz val="14"/>
      <color rgb="FF000000"/>
      <name val="Calibri"/>
      <family val="0"/>
    </font>
    <font>
      <sz val="24"/>
      <color rgb="FF1F497D"/>
      <name val="Arial Black"/>
      <family val="0"/>
    </font>
    <font>
      <b val="true"/>
      <sz val="14"/>
      <color rgb="FF1F497D"/>
      <name val="Arial"/>
      <family val="0"/>
    </font>
    <font>
      <sz val="12"/>
      <color rgb="FF333399"/>
      <name val="Arial"/>
      <family val="0"/>
    </font>
    <font>
      <b val="true"/>
      <sz val="12"/>
      <color rgb="FF1F497D"/>
      <name val="Arial"/>
      <family val="0"/>
    </font>
    <font>
      <b val="true"/>
      <sz val="10"/>
      <color rgb="FF1F497D"/>
      <name val="Arial"/>
      <family val="0"/>
    </font>
    <font>
      <sz val="11"/>
      <color rgb="FF9C6500"/>
      <name val="Calibri"/>
      <family val="0"/>
    </font>
    <font>
      <b val="true"/>
      <sz val="11"/>
      <color rgb="FF3F3F76"/>
      <name val="Calibri"/>
      <family val="0"/>
    </font>
    <font>
      <i val="true"/>
      <sz val="10"/>
      <color rgb="FF000000"/>
      <name val="Calibri"/>
      <family val="0"/>
    </font>
    <font>
      <b val="true"/>
      <i val="true"/>
      <sz val="10"/>
      <color rgb="FF000000"/>
      <name val="Calibri"/>
      <family val="0"/>
    </font>
    <font>
      <sz val="11"/>
      <color rgb="FFFFFFFF"/>
      <name val="Calibri"/>
      <family val="0"/>
    </font>
    <font>
      <b val="true"/>
      <sz val="11"/>
      <color rgb="FF4F6228"/>
      <name val="Calibri"/>
      <family val="0"/>
    </font>
    <font>
      <b val="true"/>
      <sz val="11"/>
      <color rgb="FFFA7D00"/>
      <name val="Calibri"/>
      <family val="0"/>
    </font>
    <font>
      <b val="true"/>
      <sz val="9"/>
      <color rgb="FF4F6228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FFCC99"/>
        <bgColor rgb="FFFFEB9C"/>
      </patternFill>
    </fill>
    <fill>
      <patternFill patternType="solid">
        <fgColor rgb="FFB9CDE5"/>
        <bgColor rgb="FFA7C0DE"/>
      </patternFill>
    </fill>
    <fill>
      <patternFill patternType="solid">
        <fgColor rgb="FFDCE6F2"/>
        <bgColor rgb="FFEBF1DE"/>
      </patternFill>
    </fill>
    <fill>
      <patternFill patternType="solid">
        <fgColor rgb="FFFFEB9C"/>
        <bgColor rgb="FFFFFFCC"/>
      </patternFill>
    </fill>
    <fill>
      <patternFill patternType="solid">
        <fgColor rgb="FF9BBB59"/>
        <bgColor rgb="FFB2B2B2"/>
      </patternFill>
    </fill>
    <fill>
      <patternFill patternType="solid">
        <fgColor rgb="FFF2F2F2"/>
        <bgColor rgb="FFEBF1DE"/>
      </patternFill>
    </fill>
    <fill>
      <patternFill patternType="solid">
        <fgColor rgb="FF4F81BD"/>
        <bgColor rgb="FF7F7F7F"/>
      </patternFill>
    </fill>
    <fill>
      <patternFill patternType="solid">
        <fgColor rgb="FFE46C0A"/>
        <bgColor rgb="FFFA7D00"/>
      </patternFill>
    </fill>
    <fill>
      <patternFill patternType="solid">
        <fgColor rgb="FFD5D8CF"/>
        <bgColor rgb="FFDCE6F2"/>
      </patternFill>
    </fill>
    <fill>
      <patternFill patternType="solid">
        <fgColor rgb="FFEBF1DE"/>
        <bgColor rgb="FFF2F2F2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 diagonalUp="false" diagonalDown="false">
      <left/>
      <right/>
      <top/>
      <bottom style="medium">
        <color rgb="FFA7C0DE"/>
      </bottom>
      <diagonal/>
    </border>
    <border diagonalUp="false" diagonalDown="false">
      <left/>
      <right/>
      <top/>
      <bottom style="medium">
        <color rgb="FF4F81BD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>
        <color rgb="FF7F7F7F"/>
      </right>
      <top style="hair">
        <color rgb="FF7F7F7F"/>
      </top>
      <bottom style="hair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 style="hair">
        <color rgb="FF4F81BD"/>
      </left>
      <right/>
      <top style="hair">
        <color rgb="FF4F81BD"/>
      </top>
      <bottom/>
      <diagonal/>
    </border>
    <border diagonalUp="false" diagonalDown="false">
      <left/>
      <right/>
      <top style="hair">
        <color rgb="FF4F81BD"/>
      </top>
      <bottom/>
      <diagonal/>
    </border>
    <border diagonalUp="false" diagonalDown="false">
      <left/>
      <right style="hair">
        <color rgb="FF4F81BD"/>
      </right>
      <top style="hair">
        <color rgb="FF4F81BD"/>
      </top>
      <bottom/>
      <diagonal/>
    </border>
    <border diagonalUp="false" diagonalDown="false">
      <left style="hair">
        <color rgb="FF4F81BD"/>
      </left>
      <right/>
      <top style="hair">
        <color rgb="FF4F81BD"/>
      </top>
      <bottom style="hair">
        <color rgb="FF4F81BD"/>
      </bottom>
      <diagonal/>
    </border>
    <border diagonalUp="false" diagonalDown="false">
      <left/>
      <right/>
      <top style="hair">
        <color rgb="FF4F81BD"/>
      </top>
      <bottom style="hair">
        <color rgb="FF4F81BD"/>
      </bottom>
      <diagonal/>
    </border>
    <border diagonalUp="false" diagonalDown="false">
      <left/>
      <right style="hair">
        <color rgb="FF4F81BD"/>
      </right>
      <top style="hair">
        <color rgb="FF4F81BD"/>
      </top>
      <bottom style="hair">
        <color rgb="FF4F81BD"/>
      </bottom>
      <diagonal/>
    </border>
    <border diagonalUp="false" diagonalDown="false">
      <left style="hair"/>
      <right style="hair">
        <color rgb="FFFFFFFF"/>
      </right>
      <top style="hair"/>
      <bottom style="hair">
        <color rgb="FFFFFFFF"/>
      </bottom>
      <diagonal/>
    </border>
    <border diagonalUp="false" diagonalDown="false">
      <left style="hair">
        <color rgb="FF7F7F7F"/>
      </left>
      <right/>
      <top style="hair">
        <color rgb="FF7F7F7F"/>
      </top>
      <bottom style="hair">
        <color rgb="FF7F7F7F"/>
      </bottom>
      <diagonal/>
    </border>
    <border diagonalUp="false" diagonalDown="false">
      <left style="hair">
        <color rgb="FF948A54"/>
      </left>
      <right/>
      <top style="hair">
        <color rgb="FF7F7F7F"/>
      </top>
      <bottom style="hair">
        <color rgb="FF948A54"/>
      </bottom>
      <diagonal/>
    </border>
    <border diagonalUp="false" diagonalDown="false">
      <left style="hair">
        <color rgb="FF948A54"/>
      </left>
      <right/>
      <top style="hair">
        <color rgb="FF948A54"/>
      </top>
      <bottom style="hair">
        <color rgb="FF948A54"/>
      </bottom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3" borderId="2" applyFont="true" applyBorder="tru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false">
      <alignment horizontal="general" vertical="bottom" textRotation="0" wrapText="false" indent="0" shrinkToFit="false"/>
    </xf>
    <xf numFmtId="164" fontId="13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25" fillId="6" borderId="0" applyFont="true" applyBorder="false" applyAlignment="true" applyProtection="false">
      <alignment horizontal="general" vertical="bottom" textRotation="0" wrapText="false" indent="0" shrinkToFit="false"/>
    </xf>
    <xf numFmtId="164" fontId="29" fillId="7" borderId="0" applyFont="true" applyBorder="false" applyAlignment="true" applyProtection="false">
      <alignment horizontal="general" vertical="bottom" textRotation="0" wrapText="false" indent="0" shrinkToFit="false"/>
    </xf>
    <xf numFmtId="164" fontId="31" fillId="8" borderId="2" applyFont="true" applyBorder="tru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3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9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15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6" fillId="3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1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7" fillId="0" borderId="0" xfId="19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15" fillId="0" borderId="11" xfId="1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9" fillId="2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11" borderId="0" xfId="21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1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11" borderId="0" xfId="21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22" fillId="11" borderId="0" xfId="21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12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11" borderId="0" xfId="21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4" fontId="22" fillId="11" borderId="0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24" fillId="12" borderId="17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3" borderId="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2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6" borderId="0" xfId="28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5" fillId="6" borderId="0" xfId="28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8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23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6" fillId="3" borderId="2" xfId="23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3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7" borderId="0" xfId="29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9" fillId="7" borderId="0" xfId="29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0" fillId="8" borderId="2" xfId="3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30" fillId="8" borderId="2" xfId="3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30" fillId="8" borderId="2" xfId="3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Standard_Logische Funktionen" xfId="21"/>
    <cellStyle name="Excel Built-in Note" xfId="22"/>
    <cellStyle name="Excel Built-in Input" xfId="23"/>
    <cellStyle name="Excel Built-in Heading 2" xfId="24"/>
    <cellStyle name="Excel Built-in Heading 1" xfId="25"/>
    <cellStyle name="Excel Built-in 40% - Accent1" xfId="26"/>
    <cellStyle name="Excel Built-in 20% - Accent1" xfId="27"/>
    <cellStyle name="Excel Built-in Neutral" xfId="28"/>
    <cellStyle name="Excel Built-in Accent3" xfId="29"/>
    <cellStyle name="Excel Built-in Calculation" xfId="30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7F7F7F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BF1DE"/>
      <rgbColor rgb="FFFFEB9C"/>
      <rgbColor rgb="FFA7C0DE"/>
      <rgbColor rgb="FFFF99CC"/>
      <rgbColor rgb="FFD5D8CF"/>
      <rgbColor rgb="FFFFCC99"/>
      <rgbColor rgb="FF3366FF"/>
      <rgbColor rgb="FF33CCCC"/>
      <rgbColor rgb="FF9BBB59"/>
      <rgbColor rgb="FFFFCC00"/>
      <rgbColor rgb="FFFA7D00"/>
      <rgbColor rgb="FFE46C0A"/>
      <rgbColor rgb="FF4F81BD"/>
      <rgbColor rgb="FF948A54"/>
      <rgbColor rgb="FF1F497D"/>
      <rgbColor rgb="FF339966"/>
      <rgbColor rgb="FF003300"/>
      <rgbColor rgb="FF4F6228"/>
      <rgbColor rgb="FF993300"/>
      <rgbColor rgb="FF993366"/>
      <rgbColor rgb="FF333399"/>
      <rgbColor rgb="FF3F3F7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9.71"/>
    <col collapsed="false" customWidth="false" hidden="false" outlineLevel="0" max="5" min="3" style="1" width="11.47"/>
    <col collapsed="false" customWidth="true" hidden="false" outlineLevel="0" max="6" min="6" style="1" width="9.18"/>
    <col collapsed="false" customWidth="true" hidden="false" outlineLevel="0" max="7" min="7" style="1" width="8.51"/>
    <col collapsed="false" customWidth="true" hidden="false" outlineLevel="0" max="8" min="8" style="1" width="41.58"/>
    <col collapsed="false" customWidth="false" hidden="false" outlineLevel="0" max="64" min="9" style="1" width="11.47"/>
  </cols>
  <sheetData>
    <row r="1" customFormat="false" ht="25.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4" t="n">
        <v>30</v>
      </c>
    </row>
    <row r="3" customFormat="false" ht="13.8" hidden="false" customHeight="false" outlineLevel="0" collapsed="false">
      <c r="A3" s="4" t="n">
        <v>20</v>
      </c>
    </row>
    <row r="4" customFormat="false" ht="13.8" hidden="false" customHeight="false" outlineLevel="0" collapsed="false">
      <c r="A4" s="5" t="n">
        <f aca="false">AND(A2&lt;40, A3&lt;30)</f>
        <v>1</v>
      </c>
      <c r="B4" s="6" t="s">
        <v>1</v>
      </c>
      <c r="C4" s="1" t="s">
        <v>2</v>
      </c>
    </row>
    <row r="5" customFormat="false" ht="13.8" hidden="false" customHeight="false" outlineLevel="0" collapsed="false">
      <c r="A5" s="7" t="n">
        <f aca="false">AND(A2&lt;40, A3&lt;20)</f>
        <v>0</v>
      </c>
      <c r="B5" s="6" t="s">
        <v>3</v>
      </c>
      <c r="C5" s="1" t="s">
        <v>4</v>
      </c>
    </row>
    <row r="6" customFormat="false" ht="15" hidden="false" customHeight="false" outlineLevel="0" collapsed="false">
      <c r="A6" s="8"/>
      <c r="B6" s="9"/>
    </row>
    <row r="7" customFormat="false" ht="13.8" hidden="false" customHeight="false" outlineLevel="0" collapsed="false">
      <c r="A7" s="10" t="s">
        <v>5</v>
      </c>
      <c r="B7" s="10"/>
      <c r="C7" s="3"/>
      <c r="D7" s="3"/>
      <c r="E7" s="3"/>
      <c r="F7" s="3"/>
      <c r="G7" s="3"/>
      <c r="H7" s="3"/>
    </row>
    <row r="9" customFormat="false" ht="13.8" hidden="false" customHeight="false" outlineLevel="0" collapsed="false">
      <c r="A9" s="11" t="s">
        <v>6</v>
      </c>
    </row>
    <row r="10" customFormat="false" ht="13.8" hidden="false" customHeight="false" outlineLevel="0" collapsed="false">
      <c r="A10" s="1" t="n">
        <v>99</v>
      </c>
      <c r="B10" s="12" t="n">
        <f aca="false">AND(A10&gt;99, A10&lt;=200)</f>
        <v>0</v>
      </c>
    </row>
    <row r="11" customFormat="false" ht="13.8" hidden="false" customHeight="false" outlineLevel="0" collapsed="false">
      <c r="A11" s="1" t="n">
        <v>1</v>
      </c>
      <c r="B11" s="13" t="n">
        <f aca="false">AND(A11&gt;99, A11&lt;=200)</f>
        <v>0</v>
      </c>
    </row>
    <row r="12" customFormat="false" ht="13.8" hidden="false" customHeight="false" outlineLevel="0" collapsed="false">
      <c r="A12" s="1" t="n">
        <v>123</v>
      </c>
      <c r="B12" s="14" t="n">
        <f aca="false">AND(A12&gt;99, A12&lt;=200)</f>
        <v>1</v>
      </c>
    </row>
    <row r="14" customFormat="false" ht="13.8" hidden="false" customHeight="false" outlineLevel="0" collapsed="false">
      <c r="A14" s="15" t="s">
        <v>7</v>
      </c>
      <c r="G14" s="16" t="n">
        <f aca="false">AND(A16+B16+C16=100,A17+B17+C17=100)</f>
        <v>0</v>
      </c>
    </row>
    <row r="16" customFormat="false" ht="13.8" hidden="false" customHeight="false" outlineLevel="0" collapsed="false">
      <c r="A16" s="1" t="n">
        <v>50</v>
      </c>
      <c r="B16" s="1" t="n">
        <v>50</v>
      </c>
      <c r="C16" s="1" t="n">
        <v>0</v>
      </c>
    </row>
    <row r="17" customFormat="false" ht="13.8" hidden="false" customHeight="false" outlineLevel="0" collapsed="false">
      <c r="A17" s="1" t="n">
        <v>10</v>
      </c>
      <c r="B17" s="1" t="n">
        <v>30</v>
      </c>
      <c r="C17" s="17" t="n">
        <v>70</v>
      </c>
    </row>
  </sheetData>
  <mergeCells count="2">
    <mergeCell ref="A1:B1"/>
    <mergeCell ref="A7:B7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9.71"/>
    <col collapsed="false" customWidth="false" hidden="false" outlineLevel="0" max="5" min="3" style="1" width="11.47"/>
    <col collapsed="false" customWidth="true" hidden="false" outlineLevel="0" max="6" min="6" style="1" width="9.18"/>
    <col collapsed="false" customWidth="true" hidden="false" outlineLevel="0" max="7" min="7" style="1" width="8.51"/>
    <col collapsed="false" customWidth="true" hidden="false" outlineLevel="0" max="8" min="8" style="1" width="41.58"/>
    <col collapsed="false" customWidth="false" hidden="false" outlineLevel="0" max="64" min="9" style="1" width="11.47"/>
  </cols>
  <sheetData>
    <row r="1" customFormat="false" ht="25.5" hidden="false" customHeight="true" outlineLevel="0" collapsed="false">
      <c r="A1" s="2" t="s">
        <v>0</v>
      </c>
      <c r="B1" s="2"/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4" t="n">
        <v>30</v>
      </c>
    </row>
    <row r="3" customFormat="false" ht="13.8" hidden="false" customHeight="false" outlineLevel="0" collapsed="false">
      <c r="A3" s="4" t="n">
        <v>20</v>
      </c>
    </row>
    <row r="4" customFormat="false" ht="13.8" hidden="false" customHeight="false" outlineLevel="0" collapsed="false">
      <c r="A4" s="5" t="n">
        <f aca="false">AND(A2&lt;40, A3&lt;30)</f>
        <v>1</v>
      </c>
      <c r="B4" s="6" t="s">
        <v>1</v>
      </c>
      <c r="C4" s="1" t="s">
        <v>2</v>
      </c>
    </row>
    <row r="5" customFormat="false" ht="13.8" hidden="false" customHeight="false" outlineLevel="0" collapsed="false">
      <c r="A5" s="7" t="n">
        <f aca="false">AND(A2&lt;40, A3&lt;20)</f>
        <v>0</v>
      </c>
      <c r="B5" s="6" t="s">
        <v>3</v>
      </c>
      <c r="C5" s="1" t="s">
        <v>4</v>
      </c>
    </row>
    <row r="7" customFormat="false" ht="13.8" hidden="false" customHeight="false" outlineLevel="0" collapsed="false">
      <c r="A7" s="10" t="s">
        <v>5</v>
      </c>
      <c r="B7" s="10"/>
      <c r="C7" s="3"/>
      <c r="D7" s="3"/>
      <c r="E7" s="3"/>
      <c r="F7" s="3"/>
      <c r="G7" s="3"/>
      <c r="H7" s="3"/>
    </row>
    <row r="9" customFormat="false" ht="13.8" hidden="false" customHeight="false" outlineLevel="0" collapsed="false">
      <c r="A9" s="11" t="s">
        <v>6</v>
      </c>
    </row>
    <row r="10" customFormat="false" ht="13.8" hidden="false" customHeight="false" outlineLevel="0" collapsed="false">
      <c r="A10" s="1" t="n">
        <v>99</v>
      </c>
      <c r="B10" s="12" t="n">
        <f aca="false">AND(A10&gt;99,A10&lt;=200)</f>
        <v>0</v>
      </c>
      <c r="C10" s="18" t="s">
        <v>8</v>
      </c>
      <c r="D10" s="19"/>
    </row>
    <row r="11" customFormat="false" ht="13.8" hidden="false" customHeight="false" outlineLevel="0" collapsed="false">
      <c r="A11" s="1" t="n">
        <v>1</v>
      </c>
      <c r="B11" s="13" t="n">
        <f aca="false">AND(A11&gt;99,A11&lt;=200)</f>
        <v>0</v>
      </c>
      <c r="C11" s="18" t="s">
        <v>9</v>
      </c>
      <c r="D11" s="19"/>
    </row>
    <row r="12" customFormat="false" ht="13.8" hidden="false" customHeight="false" outlineLevel="0" collapsed="false">
      <c r="A12" s="1" t="n">
        <v>123</v>
      </c>
      <c r="B12" s="14" t="n">
        <f aca="false">AND(A12&gt;99,A12&lt;=200)</f>
        <v>1</v>
      </c>
      <c r="C12" s="18" t="s">
        <v>10</v>
      </c>
      <c r="D12" s="19"/>
    </row>
    <row r="14" customFormat="false" ht="13.8" hidden="false" customHeight="false" outlineLevel="0" collapsed="false">
      <c r="A14" s="15" t="s">
        <v>7</v>
      </c>
      <c r="G14" s="16" t="n">
        <f aca="false">AND(A16+B16+C16=100,A17+B17+C17=100)</f>
        <v>0</v>
      </c>
      <c r="H14" s="18" t="s">
        <v>11</v>
      </c>
    </row>
    <row r="16" customFormat="false" ht="13.8" hidden="false" customHeight="false" outlineLevel="0" collapsed="false">
      <c r="A16" s="1" t="n">
        <v>50</v>
      </c>
      <c r="B16" s="1" t="n">
        <v>50</v>
      </c>
      <c r="C16" s="1" t="n">
        <v>0</v>
      </c>
    </row>
    <row r="17" customFormat="false" ht="13.8" hidden="false" customHeight="false" outlineLevel="0" collapsed="false">
      <c r="A17" s="1" t="n">
        <v>10</v>
      </c>
      <c r="B17" s="1" t="n">
        <v>30</v>
      </c>
      <c r="C17" s="17" t="n">
        <v>70</v>
      </c>
    </row>
    <row r="18" customFormat="false" ht="15" hidden="false" customHeight="false" outlineLevel="0" collapsed="false">
      <c r="A18" s="8"/>
      <c r="B18" s="9"/>
    </row>
  </sheetData>
  <mergeCells count="2">
    <mergeCell ref="A1:B1"/>
    <mergeCell ref="A7:B7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9.71"/>
    <col collapsed="false" customWidth="false" hidden="false" outlineLevel="0" max="3" min="3" style="1" width="11.47"/>
    <col collapsed="false" customWidth="true" hidden="false" outlineLevel="0" max="4" min="4" style="1" width="26.46"/>
    <col collapsed="false" customWidth="true" hidden="false" outlineLevel="0" max="5" min="5" style="1" width="7.69"/>
    <col collapsed="false" customWidth="true" hidden="false" outlineLevel="0" max="6" min="6" style="1" width="7.15"/>
    <col collapsed="false" customWidth="true" hidden="false" outlineLevel="0" max="7" min="7" style="1" width="7.96"/>
    <col collapsed="false" customWidth="true" hidden="false" outlineLevel="0" max="8" min="8" style="1" width="42.39"/>
    <col collapsed="false" customWidth="true" hidden="false" outlineLevel="0" max="9" min="9" style="1" width="42.25"/>
    <col collapsed="false" customWidth="false" hidden="false" outlineLevel="0" max="64" min="10" style="1" width="11.47"/>
  </cols>
  <sheetData>
    <row r="1" customFormat="false" ht="25.5" hidden="false" customHeight="true" outlineLevel="0" collapsed="false">
      <c r="A1" s="2" t="s">
        <v>12</v>
      </c>
      <c r="B1" s="2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4" t="n">
        <v>30</v>
      </c>
    </row>
    <row r="3" customFormat="false" ht="13.8" hidden="false" customHeight="false" outlineLevel="0" collapsed="false">
      <c r="A3" s="4" t="n">
        <v>20</v>
      </c>
    </row>
    <row r="4" customFormat="false" ht="13.8" hidden="false" customHeight="false" outlineLevel="0" collapsed="false">
      <c r="A4" s="5" t="n">
        <f aca="false">OR(A2&lt;40, A3&lt;10)</f>
        <v>1</v>
      </c>
      <c r="B4" s="6" t="s">
        <v>13</v>
      </c>
      <c r="C4" s="1" t="s">
        <v>14</v>
      </c>
    </row>
    <row r="5" customFormat="false" ht="13.8" hidden="false" customHeight="false" outlineLevel="0" collapsed="false">
      <c r="A5" s="7" t="n">
        <f aca="false">OR(A2&lt;25, A3&lt;20)</f>
        <v>0</v>
      </c>
      <c r="B5" s="6" t="s">
        <v>15</v>
      </c>
      <c r="C5" s="1" t="s">
        <v>16</v>
      </c>
    </row>
    <row r="7" customFormat="false" ht="13.8" hidden="false" customHeight="false" outlineLevel="0" collapsed="false">
      <c r="A7" s="10" t="s">
        <v>17</v>
      </c>
      <c r="B7" s="10"/>
      <c r="C7" s="3"/>
      <c r="D7" s="3"/>
      <c r="E7" s="3"/>
      <c r="F7" s="3"/>
      <c r="G7" s="3"/>
      <c r="H7" s="3"/>
      <c r="I7" s="3"/>
    </row>
    <row r="9" customFormat="false" ht="13.8" hidden="false" customHeight="false" outlineLevel="0" collapsed="false">
      <c r="A9" s="11" t="s">
        <v>18</v>
      </c>
      <c r="E9" s="16" t="n">
        <f aca="false">OR(A10="Prüfung", A10="Wiederholung")</f>
        <v>1</v>
      </c>
    </row>
    <row r="10" customFormat="false" ht="13.8" hidden="false" customHeight="false" outlineLevel="0" collapsed="false">
      <c r="A10" s="1" t="s">
        <v>19</v>
      </c>
    </row>
    <row r="12" customFormat="false" ht="13.8" hidden="false" customHeight="false" outlineLevel="0" collapsed="false">
      <c r="A12" s="11" t="s">
        <v>20</v>
      </c>
      <c r="G12" s="16" t="n">
        <f aca="false">OR(A14+B14+C14=100, A15+B15+C15=100)</f>
        <v>1</v>
      </c>
    </row>
    <row r="14" customFormat="false" ht="13.8" hidden="false" customHeight="false" outlineLevel="0" collapsed="false">
      <c r="A14" s="1" t="n">
        <v>50</v>
      </c>
      <c r="B14" s="1" t="n">
        <v>50</v>
      </c>
      <c r="C14" s="1" t="n">
        <v>0</v>
      </c>
    </row>
    <row r="15" customFormat="false" ht="13.8" hidden="false" customHeight="false" outlineLevel="0" collapsed="false">
      <c r="A15" s="1" t="n">
        <v>10</v>
      </c>
      <c r="B15" s="1" t="n">
        <v>30</v>
      </c>
      <c r="C15" s="17" t="n">
        <v>70</v>
      </c>
    </row>
  </sheetData>
  <mergeCells count="2">
    <mergeCell ref="A1:B1"/>
    <mergeCell ref="A7:B7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9.71"/>
    <col collapsed="false" customWidth="false" hidden="false" outlineLevel="0" max="3" min="3" style="1" width="11.47"/>
    <col collapsed="false" customWidth="true" hidden="false" outlineLevel="0" max="4" min="4" style="1" width="26.46"/>
    <col collapsed="false" customWidth="true" hidden="false" outlineLevel="0" max="5" min="5" style="1" width="7.69"/>
    <col collapsed="false" customWidth="true" hidden="false" outlineLevel="0" max="6" min="6" style="1" width="7.15"/>
    <col collapsed="false" customWidth="true" hidden="false" outlineLevel="0" max="7" min="7" style="1" width="7.96"/>
    <col collapsed="false" customWidth="true" hidden="false" outlineLevel="0" max="8" min="8" style="1" width="42.39"/>
    <col collapsed="false" customWidth="true" hidden="false" outlineLevel="0" max="9" min="9" style="1" width="42.25"/>
    <col collapsed="false" customWidth="false" hidden="false" outlineLevel="0" max="64" min="10" style="1" width="11.47"/>
  </cols>
  <sheetData>
    <row r="1" customFormat="false" ht="25.5" hidden="false" customHeight="true" outlineLevel="0" collapsed="false">
      <c r="A1" s="2" t="s">
        <v>12</v>
      </c>
      <c r="B1" s="2"/>
      <c r="C1" s="3"/>
      <c r="D1" s="3"/>
      <c r="E1" s="3"/>
      <c r="F1" s="3"/>
      <c r="G1" s="3"/>
      <c r="H1" s="3"/>
      <c r="I1" s="3"/>
    </row>
    <row r="2" customFormat="false" ht="13.8" hidden="false" customHeight="false" outlineLevel="0" collapsed="false">
      <c r="A2" s="4" t="n">
        <v>30</v>
      </c>
    </row>
    <row r="3" customFormat="false" ht="13.8" hidden="false" customHeight="false" outlineLevel="0" collapsed="false">
      <c r="A3" s="4" t="n">
        <v>20</v>
      </c>
    </row>
    <row r="4" customFormat="false" ht="13.8" hidden="false" customHeight="false" outlineLevel="0" collapsed="false">
      <c r="A4" s="5" t="n">
        <f aca="false">OR(A2&lt;40, A3&lt;10)</f>
        <v>1</v>
      </c>
      <c r="B4" s="6" t="s">
        <v>13</v>
      </c>
      <c r="C4" s="1" t="s">
        <v>14</v>
      </c>
    </row>
    <row r="5" customFormat="false" ht="13.8" hidden="false" customHeight="false" outlineLevel="0" collapsed="false">
      <c r="A5" s="7" t="n">
        <f aca="false">OR(A2&lt;25, A3&lt;20)</f>
        <v>0</v>
      </c>
      <c r="B5" s="6" t="s">
        <v>15</v>
      </c>
      <c r="C5" s="1" t="s">
        <v>16</v>
      </c>
    </row>
    <row r="7" customFormat="false" ht="13.8" hidden="false" customHeight="false" outlineLevel="0" collapsed="false">
      <c r="A7" s="10" t="s">
        <v>17</v>
      </c>
      <c r="B7" s="10"/>
      <c r="C7" s="3"/>
      <c r="D7" s="3"/>
      <c r="E7" s="3"/>
      <c r="F7" s="3"/>
      <c r="G7" s="3"/>
      <c r="H7" s="3"/>
      <c r="I7" s="3"/>
    </row>
    <row r="9" customFormat="false" ht="13.8" hidden="false" customHeight="false" outlineLevel="0" collapsed="false">
      <c r="A9" s="11" t="s">
        <v>18</v>
      </c>
      <c r="E9" s="16" t="n">
        <f aca="false">OR(A10="Prüfung",A10="Wiederholung")</f>
        <v>1</v>
      </c>
      <c r="F9" s="6" t="s">
        <v>21</v>
      </c>
      <c r="G9" s="19"/>
      <c r="H9" s="19"/>
    </row>
    <row r="10" customFormat="false" ht="13.8" hidden="false" customHeight="false" outlineLevel="0" collapsed="false">
      <c r="A10" s="1" t="s">
        <v>19</v>
      </c>
    </row>
    <row r="12" customFormat="false" ht="13.8" hidden="false" customHeight="false" outlineLevel="0" collapsed="false">
      <c r="A12" s="11" t="s">
        <v>20</v>
      </c>
      <c r="G12" s="16" t="n">
        <f aca="false">OR(A14+B14+C14=100,A15+B15+C15=100)</f>
        <v>1</v>
      </c>
      <c r="H12" s="18" t="s">
        <v>22</v>
      </c>
    </row>
    <row r="14" customFormat="false" ht="13.8" hidden="false" customHeight="false" outlineLevel="0" collapsed="false">
      <c r="A14" s="1" t="n">
        <v>50</v>
      </c>
      <c r="B14" s="1" t="n">
        <v>50</v>
      </c>
      <c r="C14" s="1" t="n">
        <v>0</v>
      </c>
    </row>
    <row r="15" customFormat="false" ht="13.8" hidden="false" customHeight="false" outlineLevel="0" collapsed="false">
      <c r="A15" s="1" t="n">
        <v>10</v>
      </c>
      <c r="B15" s="1" t="n">
        <v>30</v>
      </c>
      <c r="C15" s="17" t="n">
        <v>70</v>
      </c>
    </row>
  </sheetData>
  <mergeCells count="2">
    <mergeCell ref="A1:B1"/>
    <mergeCell ref="A7:B7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26"/>
    <col collapsed="false" customWidth="true" hidden="false" outlineLevel="0" max="2" min="2" style="1" width="12.56"/>
    <col collapsed="false" customWidth="true" hidden="false" outlineLevel="0" max="3" min="3" style="1" width="12.83"/>
    <col collapsed="false" customWidth="true" hidden="false" outlineLevel="0" max="4" min="4" style="1" width="19.84"/>
    <col collapsed="false" customWidth="false" hidden="false" outlineLevel="0" max="64" min="5" style="1" width="11.47"/>
  </cols>
  <sheetData>
    <row r="1" customFormat="false" ht="13.8" hidden="false" customHeight="false" outlineLevel="0" collapsed="false">
      <c r="A1" s="10" t="s">
        <v>23</v>
      </c>
      <c r="B1" s="10"/>
      <c r="C1" s="10"/>
      <c r="D1" s="10"/>
    </row>
    <row r="3" customFormat="false" ht="16.15" hidden="false" customHeight="false" outlineLevel="0" collapsed="false">
      <c r="A3" s="20" t="s">
        <v>24</v>
      </c>
    </row>
    <row r="5" customFormat="false" ht="15" hidden="false" customHeight="false" outlineLevel="0" collapsed="false">
      <c r="A5" s="21" t="s">
        <v>25</v>
      </c>
      <c r="B5" s="21" t="s">
        <v>26</v>
      </c>
      <c r="C5" s="21" t="s">
        <v>27</v>
      </c>
      <c r="D5" s="21" t="s">
        <v>28</v>
      </c>
    </row>
    <row r="6" customFormat="false" ht="13.8" hidden="false" customHeight="false" outlineLevel="0" collapsed="false">
      <c r="A6" s="22" t="s">
        <v>29</v>
      </c>
      <c r="B6" s="23" t="n">
        <v>1800</v>
      </c>
      <c r="C6" s="23"/>
      <c r="D6" s="22" t="str">
        <f aca="false">IF(C6&gt;B6,"Budget überschritten","OK")</f>
        <v>OK</v>
      </c>
      <c r="E6" s="6" t="s">
        <v>30</v>
      </c>
      <c r="F6" s="19"/>
      <c r="G6" s="19"/>
      <c r="H6" s="19"/>
    </row>
    <row r="7" customFormat="false" ht="13.8" hidden="false" customHeight="false" outlineLevel="0" collapsed="false">
      <c r="A7" s="22" t="s">
        <v>31</v>
      </c>
      <c r="B7" s="23" t="n">
        <v>400</v>
      </c>
      <c r="C7" s="23"/>
      <c r="D7" s="22" t="str">
        <f aca="false">IF(C7&gt;B7,"Budget überschritten","OK")</f>
        <v>OK</v>
      </c>
    </row>
    <row r="8" customFormat="false" ht="13.8" hidden="false" customHeight="false" outlineLevel="0" collapsed="false">
      <c r="A8" s="22" t="s">
        <v>32</v>
      </c>
      <c r="B8" s="23" t="n">
        <v>900</v>
      </c>
      <c r="C8" s="23"/>
      <c r="D8" s="22" t="str">
        <f aca="false">IF(C8&gt;B8,"Budget überschritten","OK")</f>
        <v>OK</v>
      </c>
    </row>
    <row r="10" customFormat="false" ht="13.8" hidden="false" customHeight="false" outlineLevel="0" collapsed="false">
      <c r="A10" s="10" t="s">
        <v>33</v>
      </c>
      <c r="B10" s="10"/>
      <c r="C10" s="10"/>
      <c r="D10" s="10"/>
    </row>
    <row r="12" customFormat="false" ht="13.8" hidden="false" customHeight="false" outlineLevel="0" collapsed="false">
      <c r="A12" s="11" t="s">
        <v>34</v>
      </c>
    </row>
    <row r="13" customFormat="false" ht="13.8" hidden="false" customHeight="false" outlineLevel="0" collapsed="false">
      <c r="A13" s="1" t="n">
        <v>23</v>
      </c>
      <c r="B13" s="1" t="n">
        <v>79</v>
      </c>
      <c r="D13" s="1" t="str">
        <f aca="false">IF(A13+B13&lt;100,"Mangel","Überschuss")</f>
        <v>Überschuss</v>
      </c>
    </row>
    <row r="15" customFormat="false" ht="13.8" hidden="false" customHeight="false" outlineLevel="0" collapsed="false">
      <c r="A15" s="11" t="s">
        <v>35</v>
      </c>
    </row>
    <row r="16" customFormat="false" ht="13.8" hidden="false" customHeight="false" outlineLevel="0" collapsed="false">
      <c r="A16" s="1" t="s">
        <v>36</v>
      </c>
      <c r="B16" s="1" t="str">
        <f aca="false">IF(A16="Rot","richtig geraten!","leider daneben!")</f>
        <v>leider daneben!</v>
      </c>
    </row>
  </sheetData>
  <mergeCells count="2">
    <mergeCell ref="A1:D1"/>
    <mergeCell ref="A10:D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26"/>
    <col collapsed="false" customWidth="true" hidden="false" outlineLevel="0" max="2" min="2" style="1" width="12.56"/>
    <col collapsed="false" customWidth="true" hidden="false" outlineLevel="0" max="3" min="3" style="1" width="12.83"/>
    <col collapsed="false" customWidth="true" hidden="false" outlineLevel="0" max="4" min="4" style="1" width="19.84"/>
    <col collapsed="false" customWidth="false" hidden="false" outlineLevel="0" max="64" min="5" style="1" width="11.47"/>
  </cols>
  <sheetData>
    <row r="1" customFormat="false" ht="13.8" hidden="false" customHeight="false" outlineLevel="0" collapsed="false">
      <c r="A1" s="10" t="s">
        <v>23</v>
      </c>
      <c r="B1" s="10"/>
      <c r="C1" s="10"/>
      <c r="D1" s="10"/>
    </row>
    <row r="3" customFormat="false" ht="16.15" hidden="false" customHeight="false" outlineLevel="0" collapsed="false">
      <c r="A3" s="20" t="s">
        <v>24</v>
      </c>
    </row>
    <row r="5" customFormat="false" ht="15" hidden="false" customHeight="false" outlineLevel="0" collapsed="false">
      <c r="A5" s="21" t="s">
        <v>25</v>
      </c>
      <c r="B5" s="21" t="s">
        <v>26</v>
      </c>
      <c r="C5" s="21" t="s">
        <v>27</v>
      </c>
      <c r="D5" s="21" t="s">
        <v>28</v>
      </c>
    </row>
    <row r="6" customFormat="false" ht="13.8" hidden="false" customHeight="false" outlineLevel="0" collapsed="false">
      <c r="A6" s="22" t="s">
        <v>37</v>
      </c>
      <c r="B6" s="23" t="n">
        <v>1800</v>
      </c>
      <c r="C6" s="23"/>
      <c r="D6" s="22" t="str">
        <f aca="false">IF(C6&gt;B6,"Budget überschritten","OK")</f>
        <v>OK</v>
      </c>
      <c r="E6" s="6" t="s">
        <v>30</v>
      </c>
      <c r="F6" s="19"/>
      <c r="G6" s="19"/>
      <c r="H6" s="19"/>
    </row>
    <row r="7" customFormat="false" ht="13.8" hidden="false" customHeight="false" outlineLevel="0" collapsed="false">
      <c r="A7" s="22" t="s">
        <v>31</v>
      </c>
      <c r="B7" s="23" t="n">
        <v>400</v>
      </c>
      <c r="C7" s="23"/>
      <c r="D7" s="22" t="str">
        <f aca="false">IF(C7&gt;B7,"Budget überschritten","OK")</f>
        <v>OK</v>
      </c>
    </row>
    <row r="8" customFormat="false" ht="13.8" hidden="false" customHeight="false" outlineLevel="0" collapsed="false">
      <c r="A8" s="22" t="s">
        <v>32</v>
      </c>
      <c r="B8" s="23" t="n">
        <v>900</v>
      </c>
      <c r="C8" s="23"/>
      <c r="D8" s="22" t="str">
        <f aca="false">IF(C8&gt;B8,"Budget überschritten","OK")</f>
        <v>OK</v>
      </c>
    </row>
    <row r="10" customFormat="false" ht="13.8" hidden="false" customHeight="false" outlineLevel="0" collapsed="false">
      <c r="A10" s="10" t="s">
        <v>33</v>
      </c>
      <c r="B10" s="10"/>
      <c r="C10" s="10"/>
      <c r="D10" s="10"/>
    </row>
    <row r="12" customFormat="false" ht="13.8" hidden="false" customHeight="false" outlineLevel="0" collapsed="false">
      <c r="A12" s="11" t="s">
        <v>34</v>
      </c>
    </row>
    <row r="13" customFormat="false" ht="13.8" hidden="false" customHeight="false" outlineLevel="0" collapsed="false">
      <c r="A13" s="1" t="n">
        <v>23</v>
      </c>
      <c r="B13" s="1" t="n">
        <v>79</v>
      </c>
      <c r="C13" s="1" t="str">
        <f aca="false">IF(A13+B13&lt;100,"Mangel","Überschuss")</f>
        <v>Überschuss</v>
      </c>
      <c r="D13" s="6" t="s">
        <v>38</v>
      </c>
      <c r="E13" s="19"/>
      <c r="F13" s="19"/>
    </row>
    <row r="15" customFormat="false" ht="13.8" hidden="false" customHeight="false" outlineLevel="0" collapsed="false">
      <c r="A15" s="11" t="s">
        <v>35</v>
      </c>
    </row>
    <row r="16" customFormat="false" ht="13.8" hidden="false" customHeight="false" outlineLevel="0" collapsed="false">
      <c r="A16" s="1" t="s">
        <v>36</v>
      </c>
      <c r="B16" s="1" t="str">
        <f aca="false">IF(A16="rot","richtig geraten!","leider daneben!")</f>
        <v>leider daneben!</v>
      </c>
      <c r="D16" s="6" t="s">
        <v>39</v>
      </c>
      <c r="E16" s="19"/>
      <c r="F16" s="19"/>
      <c r="G16" s="19"/>
    </row>
  </sheetData>
  <mergeCells count="2">
    <mergeCell ref="A1:D1"/>
    <mergeCell ref="A10:D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24" width="7.15"/>
    <col collapsed="false" customWidth="true" hidden="false" outlineLevel="0" max="3" min="3" style="24" width="5.94"/>
    <col collapsed="false" customWidth="true" hidden="false" outlineLevel="0" max="4" min="4" style="24" width="6.35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40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26" t="s">
        <v>41</v>
      </c>
      <c r="F2" s="27" t="s">
        <v>42</v>
      </c>
      <c r="G2" s="28" t="n">
        <v>15</v>
      </c>
    </row>
    <row r="3" customFormat="false" ht="18" hidden="false" customHeight="true" outlineLevel="0" collapsed="false">
      <c r="F3" s="29" t="s">
        <v>43</v>
      </c>
      <c r="G3" s="30" t="n">
        <v>30</v>
      </c>
    </row>
    <row r="4" customFormat="false" ht="13.8" hidden="false" customHeight="false" outlineLevel="0" collapsed="false">
      <c r="A4" s="31" t="s">
        <v>44</v>
      </c>
      <c r="B4" s="32" t="s">
        <v>45</v>
      </c>
      <c r="C4" s="32" t="s">
        <v>46</v>
      </c>
      <c r="D4" s="32" t="s">
        <v>47</v>
      </c>
      <c r="E4" s="32" t="s">
        <v>48</v>
      </c>
      <c r="F4" s="33" t="s">
        <v>49</v>
      </c>
      <c r="G4" s="34" t="s">
        <v>50</v>
      </c>
    </row>
    <row r="5" customFormat="false" ht="13.8" hidden="false" customHeight="false" outlineLevel="0" collapsed="false">
      <c r="A5" s="35" t="n">
        <v>40889</v>
      </c>
      <c r="B5" s="36" t="n">
        <v>0.333333333333333</v>
      </c>
      <c r="C5" s="36" t="n">
        <v>0.6875</v>
      </c>
      <c r="D5" s="36" t="n">
        <v>0.0208333333333333</v>
      </c>
      <c r="E5" s="37" t="n">
        <f aca="false">(C5-B5-D5)*24</f>
        <v>8</v>
      </c>
      <c r="F5" s="38"/>
      <c r="G5" s="39" t="n">
        <f aca="false">IF(F5="x",E5*$G$3,E5*$G$2)</f>
        <v>120</v>
      </c>
    </row>
    <row r="6" customFormat="false" ht="13.8" hidden="false" customHeight="false" outlineLevel="0" collapsed="false">
      <c r="A6" s="35" t="n">
        <v>40890</v>
      </c>
      <c r="B6" s="36" t="n">
        <v>0.3125</v>
      </c>
      <c r="C6" s="36" t="n">
        <v>0.666666666666667</v>
      </c>
      <c r="D6" s="36" t="n">
        <v>0.0208333333333333</v>
      </c>
      <c r="E6" s="37" t="n">
        <f aca="false">(C6-B6-D6)*24</f>
        <v>8</v>
      </c>
      <c r="F6" s="38"/>
      <c r="G6" s="39" t="n">
        <f aca="false">IF(F6="x",E6*$G$3,E6*$G$2)</f>
        <v>120</v>
      </c>
    </row>
    <row r="7" customFormat="false" ht="13.8" hidden="false" customHeight="false" outlineLevel="0" collapsed="false">
      <c r="A7" s="35" t="n">
        <v>40891</v>
      </c>
      <c r="B7" s="36" t="n">
        <v>0.333333333333333</v>
      </c>
      <c r="C7" s="36" t="n">
        <v>0.708333333333333</v>
      </c>
      <c r="D7" s="36" t="n">
        <v>0.0208333333333333</v>
      </c>
      <c r="E7" s="37" t="n">
        <f aca="false">(C7-B7-D7)*24</f>
        <v>8.5</v>
      </c>
      <c r="F7" s="38"/>
      <c r="G7" s="39" t="n">
        <f aca="false">IF(F7="x",E7*$G$3,E7*$G$2)</f>
        <v>127.5</v>
      </c>
    </row>
    <row r="8" customFormat="false" ht="13.8" hidden="false" customHeight="false" outlineLevel="0" collapsed="false">
      <c r="A8" s="35" t="n">
        <v>40892</v>
      </c>
      <c r="B8" s="36" t="n">
        <v>0.3125</v>
      </c>
      <c r="C8" s="36" t="n">
        <v>0.6875</v>
      </c>
      <c r="D8" s="36" t="n">
        <v>0.0208333333333333</v>
      </c>
      <c r="E8" s="37" t="n">
        <f aca="false">(C8-B8-D8)*24</f>
        <v>8.5</v>
      </c>
      <c r="F8" s="38"/>
      <c r="G8" s="39" t="n">
        <f aca="false">IF(F8="x",E8*$G$3,E8*$G$2)</f>
        <v>127.5</v>
      </c>
    </row>
    <row r="9" customFormat="false" ht="13.8" hidden="false" customHeight="false" outlineLevel="0" collapsed="false">
      <c r="A9" s="35" t="n">
        <v>40893</v>
      </c>
      <c r="B9" s="36" t="n">
        <v>0.333333333333333</v>
      </c>
      <c r="C9" s="36" t="n">
        <v>0.666666666666667</v>
      </c>
      <c r="D9" s="36" t="n">
        <v>0</v>
      </c>
      <c r="E9" s="37" t="n">
        <f aca="false">(C9-B9-D9)*24</f>
        <v>8</v>
      </c>
      <c r="F9" s="38"/>
      <c r="G9" s="39" t="n">
        <f aca="false">IF(F9="x",E9*$G$3,E9*$G$2)</f>
        <v>120</v>
      </c>
    </row>
    <row r="10" customFormat="false" ht="13.8" hidden="false" customHeight="false" outlineLevel="0" collapsed="false">
      <c r="A10" s="35" t="n">
        <v>40894</v>
      </c>
      <c r="B10" s="36" t="n">
        <v>0.333333333333333</v>
      </c>
      <c r="C10" s="36" t="n">
        <v>0.6875</v>
      </c>
      <c r="D10" s="36" t="n">
        <v>0.0208333333333333</v>
      </c>
      <c r="E10" s="37" t="n">
        <f aca="false">(C10-B10-D10)*24</f>
        <v>8</v>
      </c>
      <c r="F10" s="38" t="s">
        <v>51</v>
      </c>
      <c r="G10" s="39" t="n">
        <f aca="false">IF(F10="x",E10*$G$3,E10*$G$2)</f>
        <v>240</v>
      </c>
    </row>
    <row r="11" customFormat="false" ht="13.8" hidden="false" customHeight="false" outlineLevel="0" collapsed="false">
      <c r="A11" s="40" t="n">
        <v>40895</v>
      </c>
      <c r="B11" s="41" t="n">
        <v>0.375</v>
      </c>
      <c r="C11" s="41" t="n">
        <v>0.541666666666667</v>
      </c>
      <c r="D11" s="41" t="n">
        <v>0</v>
      </c>
      <c r="E11" s="42" t="n">
        <f aca="false">(C11-B11-D11)*24</f>
        <v>4</v>
      </c>
      <c r="F11" s="43" t="s">
        <v>51</v>
      </c>
      <c r="G11" s="39" t="n">
        <f aca="false">IF(F11="x",E11*$G$3,E11*$G$2)</f>
        <v>120</v>
      </c>
    </row>
    <row r="13" customFormat="false" ht="32.25" hidden="false" customHeight="true" outlineLevel="0" collapsed="false">
      <c r="A13" s="44" t="s">
        <v>52</v>
      </c>
      <c r="B13" s="44"/>
      <c r="C13" s="44"/>
      <c r="D13" s="44"/>
      <c r="E13" s="44"/>
      <c r="F13" s="44"/>
      <c r="G13" s="44"/>
    </row>
  </sheetData>
  <mergeCells count="2">
    <mergeCell ref="A1:G1"/>
    <mergeCell ref="A13:G13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24" width="7.15"/>
    <col collapsed="false" customWidth="true" hidden="false" outlineLevel="0" max="3" min="3" style="24" width="5.94"/>
    <col collapsed="false" customWidth="true" hidden="false" outlineLevel="0" max="4" min="4" style="24" width="6.35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40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26" t="s">
        <v>41</v>
      </c>
      <c r="F2" s="27" t="s">
        <v>42</v>
      </c>
      <c r="G2" s="28" t="n">
        <v>15</v>
      </c>
    </row>
    <row r="3" customFormat="false" ht="18" hidden="false" customHeight="true" outlineLevel="0" collapsed="false">
      <c r="F3" s="29" t="s">
        <v>43</v>
      </c>
      <c r="G3" s="30" t="n">
        <v>30</v>
      </c>
    </row>
    <row r="4" customFormat="false" ht="13.8" hidden="false" customHeight="false" outlineLevel="0" collapsed="false">
      <c r="A4" s="31" t="s">
        <v>44</v>
      </c>
      <c r="B4" s="32" t="s">
        <v>45</v>
      </c>
      <c r="C4" s="32" t="s">
        <v>46</v>
      </c>
      <c r="D4" s="32" t="s">
        <v>47</v>
      </c>
      <c r="E4" s="32" t="s">
        <v>48</v>
      </c>
      <c r="F4" s="33" t="s">
        <v>49</v>
      </c>
      <c r="G4" s="34" t="s">
        <v>50</v>
      </c>
    </row>
    <row r="5" customFormat="false" ht="13.8" hidden="false" customHeight="false" outlineLevel="0" collapsed="false">
      <c r="A5" s="35" t="n">
        <v>40889</v>
      </c>
      <c r="B5" s="36" t="n">
        <v>0.333333333333333</v>
      </c>
      <c r="C5" s="36" t="n">
        <v>0.6875</v>
      </c>
      <c r="D5" s="36" t="n">
        <v>0.0208333333333333</v>
      </c>
      <c r="E5" s="37" t="n">
        <f aca="false">(C5-B5-D5)*24</f>
        <v>8</v>
      </c>
      <c r="F5" s="38"/>
      <c r="G5" s="39" t="n">
        <f aca="false">IF(F5="x",E5*$G$3,E5*$G$2)</f>
        <v>120</v>
      </c>
      <c r="H5" s="6" t="s">
        <v>53</v>
      </c>
      <c r="I5" s="19"/>
      <c r="J5" s="45"/>
    </row>
    <row r="6" customFormat="false" ht="13.8" hidden="false" customHeight="false" outlineLevel="0" collapsed="false">
      <c r="A6" s="35" t="n">
        <v>40890</v>
      </c>
      <c r="B6" s="36" t="n">
        <v>0.3125</v>
      </c>
      <c r="C6" s="36" t="n">
        <v>0.666666666666667</v>
      </c>
      <c r="D6" s="36" t="n">
        <v>0.0208333333333333</v>
      </c>
      <c r="E6" s="37" t="n">
        <f aca="false">(C6-B6-D6)*24</f>
        <v>8</v>
      </c>
      <c r="F6" s="38"/>
      <c r="G6" s="39" t="n">
        <f aca="false">IF(F6="x",E6*$G$3,E6*$G$2)</f>
        <v>120</v>
      </c>
    </row>
    <row r="7" customFormat="false" ht="13.8" hidden="false" customHeight="false" outlineLevel="0" collapsed="false">
      <c r="A7" s="35" t="n">
        <v>40891</v>
      </c>
      <c r="B7" s="36" t="n">
        <v>0.333333333333333</v>
      </c>
      <c r="C7" s="36" t="n">
        <v>0.708333333333333</v>
      </c>
      <c r="D7" s="36" t="n">
        <v>0.0208333333333333</v>
      </c>
      <c r="E7" s="37" t="n">
        <f aca="false">(C7-B7-D7)*24</f>
        <v>8.5</v>
      </c>
      <c r="F7" s="38"/>
      <c r="G7" s="39" t="n">
        <f aca="false">IF(F7="x",E7*$G$3,E7*$G$2)</f>
        <v>127.5</v>
      </c>
    </row>
    <row r="8" customFormat="false" ht="13.8" hidden="false" customHeight="false" outlineLevel="0" collapsed="false">
      <c r="A8" s="35" t="n">
        <v>40892</v>
      </c>
      <c r="B8" s="36" t="n">
        <v>0.3125</v>
      </c>
      <c r="C8" s="36" t="n">
        <v>0.6875</v>
      </c>
      <c r="D8" s="36" t="n">
        <v>0.0208333333333333</v>
      </c>
      <c r="E8" s="37" t="n">
        <f aca="false">(C8-B8-D8)*24</f>
        <v>8.5</v>
      </c>
      <c r="F8" s="38"/>
      <c r="G8" s="39" t="n">
        <f aca="false">IF(F8="x",E8*$G$3,E8*$G$2)</f>
        <v>127.5</v>
      </c>
    </row>
    <row r="9" customFormat="false" ht="13.8" hidden="false" customHeight="false" outlineLevel="0" collapsed="false">
      <c r="A9" s="35" t="n">
        <v>40893</v>
      </c>
      <c r="B9" s="36" t="n">
        <v>0.333333333333333</v>
      </c>
      <c r="C9" s="36" t="n">
        <v>0.666666666666667</v>
      </c>
      <c r="D9" s="36" t="n">
        <v>0</v>
      </c>
      <c r="E9" s="37" t="n">
        <f aca="false">(C9-B9-D9)*24</f>
        <v>8</v>
      </c>
      <c r="F9" s="38"/>
      <c r="G9" s="39" t="n">
        <f aca="false">IF(F9="x",E9*$G$3,E9*$G$2)</f>
        <v>120</v>
      </c>
    </row>
    <row r="10" customFormat="false" ht="13.8" hidden="false" customHeight="false" outlineLevel="0" collapsed="false">
      <c r="A10" s="35" t="n">
        <v>40894</v>
      </c>
      <c r="B10" s="36" t="n">
        <v>0.333333333333333</v>
      </c>
      <c r="C10" s="36" t="n">
        <v>0.6875</v>
      </c>
      <c r="D10" s="36" t="n">
        <v>0.0208333333333333</v>
      </c>
      <c r="E10" s="37" t="n">
        <f aca="false">(C10-B10-D10)*24</f>
        <v>8</v>
      </c>
      <c r="F10" s="38" t="s">
        <v>51</v>
      </c>
      <c r="G10" s="39" t="n">
        <f aca="false">IF(F10="x",E10*$G$3,E10*$G$2)</f>
        <v>240</v>
      </c>
    </row>
    <row r="11" customFormat="false" ht="13.8" hidden="false" customHeight="false" outlineLevel="0" collapsed="false">
      <c r="A11" s="40" t="n">
        <v>40895</v>
      </c>
      <c r="B11" s="41" t="n">
        <v>0.375</v>
      </c>
      <c r="C11" s="41" t="n">
        <v>0.541666666666667</v>
      </c>
      <c r="D11" s="41" t="n">
        <v>0</v>
      </c>
      <c r="E11" s="42" t="n">
        <f aca="false">(C11-B11-D11)*24</f>
        <v>4</v>
      </c>
      <c r="F11" s="43" t="s">
        <v>51</v>
      </c>
      <c r="G11" s="46" t="n">
        <f aca="false">IF(F11="x",E11*$G$3,E11*$G$2)</f>
        <v>120</v>
      </c>
    </row>
    <row r="13" customFormat="false" ht="32.25" hidden="false" customHeight="true" outlineLevel="0" collapsed="false">
      <c r="A13" s="44" t="s">
        <v>52</v>
      </c>
      <c r="B13" s="44"/>
      <c r="C13" s="44"/>
      <c r="D13" s="44"/>
      <c r="E13" s="44"/>
      <c r="F13" s="44"/>
      <c r="G13" s="44"/>
    </row>
    <row r="15" customFormat="false" ht="13.8" hidden="false" customHeight="false" outlineLevel="0" collapsed="false">
      <c r="G15" s="47"/>
    </row>
  </sheetData>
  <mergeCells count="2">
    <mergeCell ref="A1:G1"/>
    <mergeCell ref="A13:G13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24" width="12.56"/>
    <col collapsed="false" customWidth="true" hidden="false" outlineLevel="0" max="3" min="3" style="24" width="12.29"/>
    <col collapsed="false" customWidth="true" hidden="false" outlineLevel="0" max="4" min="4" style="24" width="6.35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54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48" t="s">
        <v>55</v>
      </c>
    </row>
    <row r="3" customFormat="false" ht="18" hidden="false" customHeight="true" outlineLevel="0" collapsed="false"/>
    <row r="4" customFormat="false" ht="13.8" hidden="false" customHeight="false" outlineLevel="0" collapsed="false">
      <c r="A4" s="49" t="s">
        <v>56</v>
      </c>
      <c r="B4" s="50" t="s">
        <v>57</v>
      </c>
      <c r="C4" s="50" t="s">
        <v>58</v>
      </c>
    </row>
    <row r="5" customFormat="false" ht="13.8" hidden="false" customHeight="false" outlineLevel="0" collapsed="false">
      <c r="A5" s="51" t="s">
        <v>59</v>
      </c>
      <c r="B5" s="52" t="n">
        <v>17</v>
      </c>
      <c r="C5" s="53" t="str">
        <f aca="false">IF(B5&lt;14,"J","N")</f>
        <v>N</v>
      </c>
    </row>
    <row r="6" customFormat="false" ht="13.8" hidden="false" customHeight="false" outlineLevel="0" collapsed="false">
      <c r="A6" s="51" t="s">
        <v>60</v>
      </c>
      <c r="B6" s="52" t="n">
        <v>13</v>
      </c>
      <c r="C6" s="53" t="str">
        <f aca="false">IF(B6&lt;14,"J","J")</f>
        <v>J</v>
      </c>
    </row>
    <row r="7" customFormat="false" ht="13.8" hidden="false" customHeight="false" outlineLevel="0" collapsed="false">
      <c r="A7" s="51" t="s">
        <v>61</v>
      </c>
      <c r="B7" s="52" t="n">
        <v>5</v>
      </c>
      <c r="C7" s="53" t="str">
        <f aca="false">IF(B7&lt;14,"J","N")</f>
        <v>J</v>
      </c>
    </row>
    <row r="8" customFormat="false" ht="13.8" hidden="false" customHeight="false" outlineLevel="0" collapsed="false">
      <c r="A8" s="51" t="s">
        <v>62</v>
      </c>
      <c r="B8" s="52" t="n">
        <v>17</v>
      </c>
      <c r="C8" s="53" t="str">
        <f aca="false">IF(B8&lt;14,"J","N")</f>
        <v>N</v>
      </c>
    </row>
    <row r="10" customFormat="false" ht="32.25" hidden="false" customHeight="true" outlineLevel="0" collapsed="false">
      <c r="A10" s="44" t="s">
        <v>63</v>
      </c>
      <c r="B10" s="44"/>
      <c r="C10" s="44"/>
      <c r="D10" s="44"/>
      <c r="E10" s="44"/>
      <c r="F10" s="44"/>
      <c r="G10" s="44"/>
    </row>
    <row r="15" customFormat="false" ht="13.8" hidden="false" customHeight="false" outlineLevel="0" collapsed="false">
      <c r="A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</row>
  </sheetData>
  <mergeCells count="2">
    <mergeCell ref="A1:G1"/>
    <mergeCell ref="A10:G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6.05"/>
    <col collapsed="false" customWidth="true" hidden="false" outlineLevel="0" max="2" min="2" style="24" width="12.56"/>
    <col collapsed="false" customWidth="true" hidden="false" outlineLevel="0" max="3" min="3" style="24" width="12.29"/>
    <col collapsed="false" customWidth="true" hidden="false" outlineLevel="0" max="4" min="4" style="24" width="6.35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54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48" t="s">
        <v>55</v>
      </c>
    </row>
    <row r="3" customFormat="false" ht="18" hidden="false" customHeight="true" outlineLevel="0" collapsed="false"/>
    <row r="4" customFormat="false" ht="13.8" hidden="false" customHeight="false" outlineLevel="0" collapsed="false">
      <c r="A4" s="49" t="s">
        <v>56</v>
      </c>
      <c r="B4" s="50" t="s">
        <v>57</v>
      </c>
      <c r="C4" s="50" t="s">
        <v>58</v>
      </c>
    </row>
    <row r="5" customFormat="false" ht="13.8" hidden="false" customHeight="false" outlineLevel="0" collapsed="false">
      <c r="A5" s="51" t="s">
        <v>59</v>
      </c>
      <c r="B5" s="52" t="n">
        <v>17</v>
      </c>
      <c r="C5" s="53" t="str">
        <f aca="false">IF(B5&lt;14,"J","N")</f>
        <v>N</v>
      </c>
      <c r="D5" s="6" t="s">
        <v>64</v>
      </c>
      <c r="E5" s="19"/>
      <c r="F5" s="19"/>
    </row>
    <row r="6" customFormat="false" ht="13.8" hidden="false" customHeight="false" outlineLevel="0" collapsed="false">
      <c r="A6" s="51" t="s">
        <v>60</v>
      </c>
      <c r="B6" s="52" t="n">
        <v>13</v>
      </c>
      <c r="C6" s="53" t="str">
        <f aca="false">IF(B6&lt;14,"J","N")</f>
        <v>J</v>
      </c>
      <c r="D6" s="6" t="s">
        <v>65</v>
      </c>
      <c r="E6" s="19"/>
      <c r="F6" s="19"/>
    </row>
    <row r="7" customFormat="false" ht="13.8" hidden="false" customHeight="false" outlineLevel="0" collapsed="false">
      <c r="A7" s="51" t="s">
        <v>61</v>
      </c>
      <c r="B7" s="52" t="n">
        <v>5</v>
      </c>
      <c r="C7" s="53" t="str">
        <f aca="false">IF(B7&lt;14,"J","N")</f>
        <v>J</v>
      </c>
      <c r="D7" s="6" t="s">
        <v>66</v>
      </c>
      <c r="E7" s="19"/>
      <c r="F7" s="19"/>
    </row>
    <row r="8" customFormat="false" ht="13.8" hidden="false" customHeight="false" outlineLevel="0" collapsed="false">
      <c r="A8" s="51" t="s">
        <v>62</v>
      </c>
      <c r="B8" s="52" t="n">
        <v>17</v>
      </c>
      <c r="C8" s="53" t="str">
        <f aca="false">IF(B8&lt;14,"J","N")</f>
        <v>N</v>
      </c>
      <c r="D8" s="6" t="s">
        <v>67</v>
      </c>
      <c r="E8" s="19"/>
      <c r="F8" s="19"/>
    </row>
    <row r="10" customFormat="false" ht="32.25" hidden="false" customHeight="true" outlineLevel="0" collapsed="false">
      <c r="A10" s="44" t="s">
        <v>63</v>
      </c>
      <c r="B10" s="44"/>
      <c r="C10" s="44"/>
      <c r="D10" s="44"/>
      <c r="E10" s="44"/>
      <c r="F10" s="44"/>
      <c r="G10" s="44"/>
    </row>
    <row r="15" customFormat="false" ht="13.8" hidden="false" customHeight="false" outlineLevel="0" collapsed="false">
      <c r="A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</row>
  </sheetData>
  <mergeCells count="2">
    <mergeCell ref="A1:G1"/>
    <mergeCell ref="A10:G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91"/>
    <col collapsed="false" customWidth="true" hidden="false" outlineLevel="0" max="2" min="2" style="24" width="12.56"/>
    <col collapsed="false" customWidth="true" hidden="false" outlineLevel="0" max="3" min="3" style="24" width="13.9"/>
    <col collapsed="false" customWidth="true" hidden="false" outlineLevel="0" max="4" min="4" style="24" width="6.35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68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54" t="s">
        <v>69</v>
      </c>
      <c r="B2" s="55"/>
    </row>
    <row r="3" customFormat="false" ht="18" hidden="false" customHeight="true" outlineLevel="0" collapsed="false"/>
    <row r="4" customFormat="false" ht="13.8" hidden="false" customHeight="false" outlineLevel="0" collapsed="false">
      <c r="A4" s="56" t="s">
        <v>70</v>
      </c>
      <c r="B4" s="57" t="s">
        <v>71</v>
      </c>
      <c r="C4" s="57" t="s">
        <v>72</v>
      </c>
    </row>
    <row r="5" customFormat="false" ht="13.8" hidden="false" customHeight="false" outlineLevel="0" collapsed="false">
      <c r="A5" s="51" t="s">
        <v>73</v>
      </c>
      <c r="B5" s="38" t="n">
        <v>200</v>
      </c>
      <c r="C5" s="58" t="n">
        <f aca="false">IF(B5&gt;150,B5*12%,"-")</f>
        <v>24</v>
      </c>
    </row>
    <row r="6" customFormat="false" ht="13.8" hidden="false" customHeight="false" outlineLevel="0" collapsed="false">
      <c r="A6" s="51" t="s">
        <v>74</v>
      </c>
      <c r="B6" s="38" t="n">
        <v>125</v>
      </c>
      <c r="C6" s="58" t="str">
        <f aca="false">IF(B6&gt;150,B6*12%,"-")</f>
        <v>-</v>
      </c>
    </row>
    <row r="7" customFormat="false" ht="13.8" hidden="false" customHeight="false" outlineLevel="0" collapsed="false">
      <c r="A7" s="51" t="s">
        <v>75</v>
      </c>
      <c r="B7" s="38" t="n">
        <v>350</v>
      </c>
      <c r="C7" s="58" t="n">
        <f aca="false">IF(B7&gt;150,B7*12%,"-")</f>
        <v>42</v>
      </c>
    </row>
    <row r="8" customFormat="false" ht="13.8" hidden="false" customHeight="false" outlineLevel="0" collapsed="false">
      <c r="A8" s="51" t="s">
        <v>76</v>
      </c>
      <c r="B8" s="38" t="n">
        <v>20</v>
      </c>
      <c r="C8" s="58" t="str">
        <f aca="false">IF(B8&gt;150,B8*12%,"-")</f>
        <v>-</v>
      </c>
    </row>
    <row r="10" customFormat="false" ht="32.25" hidden="false" customHeight="true" outlineLevel="0" collapsed="false">
      <c r="A10" s="44" t="s">
        <v>77</v>
      </c>
      <c r="B10" s="44"/>
      <c r="C10" s="44"/>
      <c r="D10" s="44"/>
      <c r="E10" s="44"/>
      <c r="F10" s="44"/>
      <c r="G10" s="44"/>
    </row>
    <row r="15" customFormat="false" ht="13.8" hidden="false" customHeight="false" outlineLevel="0" collapsed="false">
      <c r="A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</row>
  </sheetData>
  <mergeCells count="2">
    <mergeCell ref="A1:G1"/>
    <mergeCell ref="A10:G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91"/>
    <col collapsed="false" customWidth="true" hidden="false" outlineLevel="0" max="2" min="2" style="24" width="12.56"/>
    <col collapsed="false" customWidth="true" hidden="false" outlineLevel="0" max="3" min="3" style="24" width="13.9"/>
    <col collapsed="false" customWidth="true" hidden="false" outlineLevel="0" max="4" min="4" style="24" width="6.35"/>
    <col collapsed="false" customWidth="true" hidden="false" outlineLevel="0" max="5" min="5" style="24" width="8.37"/>
    <col collapsed="false" customWidth="true" hidden="false" outlineLevel="0" max="6" min="6" style="1" width="12.15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68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54" t="s">
        <v>69</v>
      </c>
      <c r="B2" s="55"/>
    </row>
    <row r="3" customFormat="false" ht="18" hidden="false" customHeight="true" outlineLevel="0" collapsed="false"/>
    <row r="4" customFormat="false" ht="13.8" hidden="false" customHeight="false" outlineLevel="0" collapsed="false">
      <c r="A4" s="56" t="s">
        <v>70</v>
      </c>
      <c r="B4" s="57" t="s">
        <v>71</v>
      </c>
      <c r="C4" s="57" t="s">
        <v>72</v>
      </c>
    </row>
    <row r="5" customFormat="false" ht="13.8" hidden="false" customHeight="false" outlineLevel="0" collapsed="false">
      <c r="A5" s="51" t="s">
        <v>73</v>
      </c>
      <c r="B5" s="38" t="n">
        <v>200</v>
      </c>
      <c r="C5" s="58" t="n">
        <f aca="false">IF(B5&gt;150,B5*12%,"-")</f>
        <v>24</v>
      </c>
      <c r="D5" s="6" t="s">
        <v>78</v>
      </c>
      <c r="E5" s="19"/>
      <c r="F5" s="19"/>
      <c r="G5" s="59"/>
    </row>
    <row r="6" customFormat="false" ht="13.8" hidden="false" customHeight="false" outlineLevel="0" collapsed="false">
      <c r="A6" s="51" t="s">
        <v>74</v>
      </c>
      <c r="B6" s="38" t="n">
        <v>125</v>
      </c>
      <c r="C6" s="58" t="str">
        <f aca="false">IF(B6&gt;150,B6*12%,"-")</f>
        <v>-</v>
      </c>
      <c r="D6" s="6" t="s">
        <v>79</v>
      </c>
      <c r="E6" s="19"/>
      <c r="F6" s="19"/>
    </row>
    <row r="7" customFormat="false" ht="13.8" hidden="false" customHeight="false" outlineLevel="0" collapsed="false">
      <c r="A7" s="51" t="s">
        <v>75</v>
      </c>
      <c r="B7" s="38" t="n">
        <v>350</v>
      </c>
      <c r="C7" s="58" t="n">
        <f aca="false">IF(B7&gt;150,B7*12%,"-")</f>
        <v>42</v>
      </c>
      <c r="D7" s="6" t="s">
        <v>80</v>
      </c>
      <c r="E7" s="19"/>
      <c r="F7" s="19"/>
    </row>
    <row r="8" customFormat="false" ht="13.8" hidden="false" customHeight="false" outlineLevel="0" collapsed="false">
      <c r="A8" s="51" t="s">
        <v>76</v>
      </c>
      <c r="B8" s="38" t="n">
        <v>20</v>
      </c>
      <c r="C8" s="58" t="str">
        <f aca="false">IF(B8&gt;150,B8*12%,"-")</f>
        <v>-</v>
      </c>
      <c r="D8" s="6" t="s">
        <v>81</v>
      </c>
      <c r="E8" s="19"/>
      <c r="F8" s="19"/>
    </row>
    <row r="10" customFormat="false" ht="32.25" hidden="false" customHeight="true" outlineLevel="0" collapsed="false">
      <c r="A10" s="44" t="s">
        <v>77</v>
      </c>
      <c r="B10" s="44"/>
      <c r="C10" s="44"/>
      <c r="D10" s="44"/>
      <c r="E10" s="44"/>
      <c r="F10" s="44"/>
      <c r="G10" s="44"/>
    </row>
    <row r="15" customFormat="false" ht="13.8" hidden="false" customHeight="false" outlineLevel="0" collapsed="false">
      <c r="A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</row>
  </sheetData>
  <mergeCells count="2">
    <mergeCell ref="A1:G1"/>
    <mergeCell ref="A10:G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24" width="12.56"/>
    <col collapsed="false" customWidth="true" hidden="false" outlineLevel="0" max="4" min="3" style="24" width="13.9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82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54" t="s">
        <v>69</v>
      </c>
      <c r="B2" s="55"/>
    </row>
    <row r="3" customFormat="false" ht="18" hidden="false" customHeight="true" outlineLevel="0" collapsed="false"/>
    <row r="4" customFormat="false" ht="13.8" hidden="false" customHeight="false" outlineLevel="0" collapsed="false">
      <c r="A4" s="56" t="s">
        <v>70</v>
      </c>
      <c r="B4" s="57" t="s">
        <v>71</v>
      </c>
      <c r="C4" s="57" t="s">
        <v>83</v>
      </c>
      <c r="D4" s="57" t="s">
        <v>72</v>
      </c>
    </row>
    <row r="5" customFormat="false" ht="13.8" hidden="false" customHeight="false" outlineLevel="0" collapsed="false">
      <c r="A5" s="51" t="s">
        <v>73</v>
      </c>
      <c r="B5" s="38" t="n">
        <v>200</v>
      </c>
      <c r="C5" s="60" t="s">
        <v>84</v>
      </c>
      <c r="D5" s="61" t="n">
        <f aca="false">IF(C5="ja",IF(B5&lt;150,0,B5*12%+5),IF(B5&lt;150,0,B5*12%))</f>
        <v>29</v>
      </c>
    </row>
    <row r="6" customFormat="false" ht="13.8" hidden="false" customHeight="false" outlineLevel="0" collapsed="false">
      <c r="A6" s="51" t="s">
        <v>74</v>
      </c>
      <c r="B6" s="38" t="n">
        <v>125</v>
      </c>
      <c r="C6" s="60" t="s">
        <v>84</v>
      </c>
      <c r="D6" s="61" t="n">
        <f aca="false">IF(C6="ja",IF(B6&lt;150,0,B6*12%+5),IF(B6&lt;150,0,B6*12%))</f>
        <v>0</v>
      </c>
    </row>
    <row r="7" customFormat="false" ht="13.8" hidden="false" customHeight="false" outlineLevel="0" collapsed="false">
      <c r="A7" s="51" t="s">
        <v>75</v>
      </c>
      <c r="B7" s="38" t="n">
        <v>350</v>
      </c>
      <c r="C7" s="60"/>
      <c r="D7" s="61" t="n">
        <f aca="false">IF(C7="ja",IF(B7&lt;150,0,B7*12%+5),IF(B7&lt;150,0,B7*12%))</f>
        <v>42</v>
      </c>
    </row>
    <row r="8" customFormat="false" ht="13.8" hidden="false" customHeight="false" outlineLevel="0" collapsed="false">
      <c r="A8" s="51" t="s">
        <v>76</v>
      </c>
      <c r="B8" s="38" t="n">
        <v>200</v>
      </c>
      <c r="C8" s="60"/>
      <c r="D8" s="61" t="n">
        <f aca="false">IF(C8="ja",IF(B8&lt;150,0,B8*12%+5),IF(B8&lt;150,0,B8*12%))</f>
        <v>24</v>
      </c>
    </row>
    <row r="10" customFormat="false" ht="32.25" hidden="false" customHeight="true" outlineLevel="0" collapsed="false">
      <c r="A10" s="44" t="s">
        <v>85</v>
      </c>
      <c r="B10" s="44"/>
      <c r="C10" s="44"/>
      <c r="D10" s="44"/>
      <c r="E10" s="44"/>
      <c r="F10" s="44"/>
      <c r="G10" s="44"/>
    </row>
    <row r="15" customFormat="false" ht="13.8" hidden="false" customHeight="false" outlineLevel="0" collapsed="false">
      <c r="A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</row>
  </sheetData>
  <mergeCells count="2">
    <mergeCell ref="A1:G1"/>
    <mergeCell ref="A10:G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24" width="12.56"/>
    <col collapsed="false" customWidth="true" hidden="false" outlineLevel="0" max="4" min="3" style="24" width="13.9"/>
    <col collapsed="false" customWidth="true" hidden="false" outlineLevel="0" max="5" min="5" style="24" width="8.37"/>
    <col collapsed="false" customWidth="false" hidden="false" outlineLevel="0" max="6" min="6" style="1" width="11.47"/>
    <col collapsed="false" customWidth="true" hidden="false" outlineLevel="0" max="7" min="7" style="1" width="11.2"/>
    <col collapsed="false" customWidth="false" hidden="false" outlineLevel="0" max="64" min="8" style="1" width="11.47"/>
  </cols>
  <sheetData>
    <row r="1" customFormat="false" ht="13.8" hidden="false" customHeight="false" outlineLevel="0" collapsed="false">
      <c r="A1" s="25" t="s">
        <v>82</v>
      </c>
      <c r="B1" s="25"/>
      <c r="C1" s="25"/>
      <c r="D1" s="25"/>
      <c r="E1" s="25"/>
      <c r="F1" s="25"/>
      <c r="G1" s="25"/>
    </row>
    <row r="2" customFormat="false" ht="18" hidden="false" customHeight="true" outlineLevel="0" collapsed="false">
      <c r="A2" s="54" t="s">
        <v>69</v>
      </c>
      <c r="B2" s="55"/>
    </row>
    <row r="3" customFormat="false" ht="18" hidden="false" customHeight="true" outlineLevel="0" collapsed="false"/>
    <row r="4" customFormat="false" ht="13.8" hidden="false" customHeight="false" outlineLevel="0" collapsed="false">
      <c r="A4" s="56" t="s">
        <v>70</v>
      </c>
      <c r="B4" s="57" t="s">
        <v>71</v>
      </c>
      <c r="C4" s="57" t="s">
        <v>83</v>
      </c>
      <c r="D4" s="57" t="s">
        <v>72</v>
      </c>
    </row>
    <row r="5" customFormat="false" ht="13.8" hidden="false" customHeight="false" outlineLevel="0" collapsed="false">
      <c r="A5" s="51" t="s">
        <v>73</v>
      </c>
      <c r="B5" s="38" t="n">
        <v>200</v>
      </c>
      <c r="C5" s="60" t="s">
        <v>84</v>
      </c>
      <c r="D5" s="61" t="n">
        <f aca="false">IF(C5 ="ja",IF(B5&lt;150,0,B5*12%+5),IF(B5&lt;150,0,B5*12%))</f>
        <v>29</v>
      </c>
      <c r="E5" s="6" t="s">
        <v>86</v>
      </c>
      <c r="F5" s="19"/>
      <c r="G5" s="19"/>
      <c r="H5" s="19"/>
      <c r="I5" s="19"/>
      <c r="J5" s="19"/>
    </row>
    <row r="6" customFormat="false" ht="13.8" hidden="false" customHeight="false" outlineLevel="0" collapsed="false">
      <c r="A6" s="51" t="s">
        <v>74</v>
      </c>
      <c r="B6" s="38" t="n">
        <v>125</v>
      </c>
      <c r="C6" s="60" t="s">
        <v>84</v>
      </c>
      <c r="D6" s="61" t="n">
        <f aca="false">IF(C6 ="ja",IF(B6&lt;150,0,B6*12%+5),IF(B6&lt;150,0,B6*12%))</f>
        <v>0</v>
      </c>
      <c r="E6" s="6" t="s">
        <v>87</v>
      </c>
      <c r="F6" s="19"/>
      <c r="G6" s="19"/>
      <c r="H6" s="19"/>
      <c r="I6" s="19"/>
      <c r="J6" s="19"/>
    </row>
    <row r="7" customFormat="false" ht="13.8" hidden="false" customHeight="false" outlineLevel="0" collapsed="false">
      <c r="A7" s="51" t="s">
        <v>75</v>
      </c>
      <c r="B7" s="38" t="n">
        <v>350</v>
      </c>
      <c r="C7" s="60"/>
      <c r="D7" s="61" t="n">
        <f aca="false">IF(C7 ="ja",IF(B7&lt;150,0,B7*12%+5),IF(B7&lt;150,0,B7*12%))</f>
        <v>42</v>
      </c>
      <c r="E7" s="6" t="s">
        <v>88</v>
      </c>
      <c r="F7" s="19"/>
      <c r="G7" s="19"/>
      <c r="H7" s="19"/>
      <c r="I7" s="19"/>
      <c r="J7" s="19"/>
    </row>
    <row r="8" customFormat="false" ht="13.8" hidden="false" customHeight="false" outlineLevel="0" collapsed="false">
      <c r="A8" s="51" t="s">
        <v>76</v>
      </c>
      <c r="B8" s="38" t="n">
        <v>200</v>
      </c>
      <c r="C8" s="60"/>
      <c r="D8" s="61" t="n">
        <f aca="false">IF(C8 ="ja",IF(B8&lt;150,0,B8*12%+5),IF(B8&lt;150,0,B8*12%))</f>
        <v>24</v>
      </c>
      <c r="E8" s="6" t="s">
        <v>89</v>
      </c>
      <c r="F8" s="19"/>
      <c r="G8" s="19"/>
      <c r="H8" s="19"/>
      <c r="I8" s="19"/>
      <c r="J8" s="19"/>
    </row>
    <row r="10" customFormat="false" ht="32.25" hidden="false" customHeight="true" outlineLevel="0" collapsed="false">
      <c r="A10" s="44" t="s">
        <v>85</v>
      </c>
      <c r="B10" s="44"/>
      <c r="C10" s="44"/>
      <c r="D10" s="44"/>
      <c r="E10" s="44"/>
      <c r="F10" s="44"/>
      <c r="G10" s="44"/>
    </row>
    <row r="15" customFormat="false" ht="13.8" hidden="false" customHeight="false" outlineLevel="0" collapsed="false">
      <c r="A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</row>
  </sheetData>
  <mergeCells count="2">
    <mergeCell ref="A1:G1"/>
    <mergeCell ref="A10:G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671875" defaultRowHeight="15" zeroHeight="false" outlineLevelRow="0" outlineLevelCol="0"/>
  <cols>
    <col collapsed="false" customWidth="true" hidden="false" outlineLevel="0" max="1" min="1" style="9" width="3.51"/>
    <col collapsed="false" customWidth="true" hidden="false" outlineLevel="0" max="2" min="2" style="9" width="3.37"/>
    <col collapsed="false" customWidth="true" hidden="false" outlineLevel="0" max="3" min="3" style="9" width="37.12"/>
    <col collapsed="false" customWidth="true" hidden="false" outlineLevel="0" max="4" min="4" style="9" width="2.43"/>
    <col collapsed="false" customWidth="true" hidden="false" outlineLevel="0" max="5" min="5" style="9" width="26.05"/>
    <col collapsed="false" customWidth="true" hidden="false" outlineLevel="0" max="6" min="6" style="9" width="3.37"/>
    <col collapsed="false" customWidth="false" hidden="false" outlineLevel="0" max="256" min="7" style="9" width="14.85"/>
    <col collapsed="false" customWidth="true" hidden="false" outlineLevel="0" max="257" min="257" style="9" width="3.51"/>
    <col collapsed="false" customWidth="true" hidden="false" outlineLevel="0" max="258" min="258" style="9" width="3.37"/>
    <col collapsed="false" customWidth="true" hidden="false" outlineLevel="0" max="259" min="259" style="9" width="37.12"/>
    <col collapsed="false" customWidth="true" hidden="false" outlineLevel="0" max="260" min="260" style="9" width="2.43"/>
    <col collapsed="false" customWidth="true" hidden="false" outlineLevel="0" max="261" min="261" style="9" width="26.05"/>
    <col collapsed="false" customWidth="true" hidden="false" outlineLevel="0" max="262" min="262" style="9" width="3.37"/>
    <col collapsed="false" customWidth="false" hidden="false" outlineLevel="0" max="512" min="263" style="9" width="14.85"/>
    <col collapsed="false" customWidth="true" hidden="false" outlineLevel="0" max="513" min="513" style="9" width="3.51"/>
    <col collapsed="false" customWidth="true" hidden="false" outlineLevel="0" max="514" min="514" style="9" width="3.37"/>
    <col collapsed="false" customWidth="true" hidden="false" outlineLevel="0" max="515" min="515" style="9" width="37.12"/>
    <col collapsed="false" customWidth="true" hidden="false" outlineLevel="0" max="516" min="516" style="9" width="2.43"/>
    <col collapsed="false" customWidth="true" hidden="false" outlineLevel="0" max="517" min="517" style="9" width="26.05"/>
    <col collapsed="false" customWidth="true" hidden="false" outlineLevel="0" max="518" min="518" style="9" width="3.37"/>
    <col collapsed="false" customWidth="false" hidden="false" outlineLevel="0" max="768" min="519" style="9" width="14.85"/>
    <col collapsed="false" customWidth="true" hidden="false" outlineLevel="0" max="769" min="769" style="9" width="3.51"/>
    <col collapsed="false" customWidth="true" hidden="false" outlineLevel="0" max="770" min="770" style="9" width="3.37"/>
    <col collapsed="false" customWidth="true" hidden="false" outlineLevel="0" max="771" min="771" style="9" width="37.12"/>
    <col collapsed="false" customWidth="true" hidden="false" outlineLevel="0" max="772" min="772" style="9" width="2.43"/>
    <col collapsed="false" customWidth="true" hidden="false" outlineLevel="0" max="773" min="773" style="9" width="26.05"/>
    <col collapsed="false" customWidth="true" hidden="false" outlineLevel="0" max="1024" min="774" style="0" width="11.52"/>
  </cols>
  <sheetData>
    <row r="1" customFormat="false" ht="17.35" hidden="false" customHeight="false" outlineLevel="0" collapsed="false">
      <c r="B1" s="62" t="s">
        <v>90</v>
      </c>
      <c r="C1" s="3"/>
      <c r="D1" s="3"/>
      <c r="E1" s="3"/>
      <c r="F1" s="3"/>
    </row>
    <row r="3" customFormat="false" ht="15" hidden="false" customHeight="false" outlineLevel="0" collapsed="false">
      <c r="B3" s="63"/>
      <c r="C3" s="63"/>
      <c r="D3" s="63"/>
      <c r="E3" s="63"/>
      <c r="F3" s="63"/>
    </row>
    <row r="4" customFormat="false" ht="29.15" hidden="false" customHeight="false" outlineLevel="0" collapsed="false">
      <c r="B4" s="63"/>
      <c r="C4" s="64" t="s">
        <v>91</v>
      </c>
      <c r="D4" s="64"/>
      <c r="E4" s="64"/>
      <c r="F4" s="63"/>
    </row>
    <row r="5" customFormat="false" ht="15" hidden="false" customHeight="false" outlineLevel="0" collapsed="false">
      <c r="B5" s="63"/>
      <c r="C5" s="63"/>
      <c r="D5" s="63"/>
      <c r="E5" s="63"/>
      <c r="F5" s="63"/>
    </row>
    <row r="6" s="65" customFormat="true" ht="25.5" hidden="false" customHeight="true" outlineLevel="0" collapsed="false">
      <c r="B6" s="66"/>
      <c r="C6" s="67" t="s">
        <v>92</v>
      </c>
      <c r="D6" s="68"/>
      <c r="E6" s="69" t="n">
        <v>89</v>
      </c>
      <c r="F6" s="66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B7" s="63"/>
      <c r="C7" s="70"/>
      <c r="D7" s="71"/>
      <c r="E7" s="71"/>
      <c r="F7" s="63"/>
    </row>
    <row r="8" s="65" customFormat="true" ht="25.5" hidden="false" customHeight="true" outlineLevel="0" collapsed="false">
      <c r="B8" s="66"/>
      <c r="C8" s="67" t="s">
        <v>93</v>
      </c>
      <c r="D8" s="68"/>
      <c r="E8" s="72" t="str">
        <f aca="false">IF(AND(E6&gt;=20,E6&lt;=88),"Lottozahl!","Keine Lottozahl!")</f>
        <v>Keine Lottozahl!</v>
      </c>
      <c r="F8" s="66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B9" s="63"/>
      <c r="C9" s="63"/>
      <c r="D9" s="63"/>
      <c r="E9" s="63"/>
      <c r="F9" s="63"/>
    </row>
    <row r="10" customFormat="false" ht="15" hidden="false" customHeight="false" outlineLevel="0" collapsed="false">
      <c r="B10" s="63"/>
      <c r="C10" s="63"/>
      <c r="D10" s="63"/>
      <c r="E10" s="63"/>
      <c r="F10" s="63"/>
    </row>
  </sheetData>
  <mergeCells count="1">
    <mergeCell ref="C4:E4"/>
  </mergeCells>
  <dataValidations count="2">
    <dataValidation allowBlank="true" error="Nur Zahlen zwischen 1 und 45 erlaubt!" operator="between" prompt="Geben Sie bitte eine Zahl zwischen 1 und 45 ein!" showDropDown="false" showErrorMessage="true" showInputMessage="true" sqref="JA6 SW6 ACS6" type="whole">
      <formula1>1</formula1>
      <formula2>45</formula2>
    </dataValidation>
    <dataValidation allowBlank="true" operator="between" prompt="Bitte eine Zahl Zwischen 1 und 45 eingeben!" showDropDown="false" showErrorMessage="true" showInputMessage="true" sqref="JA8 SW8 ACS8" type="whole">
      <formula1>1</formula1>
      <formula2>45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984027777777778" footer="0.98402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671875" defaultRowHeight="15" zeroHeight="false" outlineLevelRow="0" outlineLevelCol="0"/>
  <cols>
    <col collapsed="false" customWidth="true" hidden="false" outlineLevel="0" max="1" min="1" style="9" width="3.51"/>
    <col collapsed="false" customWidth="true" hidden="false" outlineLevel="0" max="2" min="2" style="9" width="3.37"/>
    <col collapsed="false" customWidth="true" hidden="false" outlineLevel="0" max="3" min="3" style="9" width="37.12"/>
    <col collapsed="false" customWidth="true" hidden="false" outlineLevel="0" max="4" min="4" style="9" width="2.43"/>
    <col collapsed="false" customWidth="true" hidden="false" outlineLevel="0" max="5" min="5" style="9" width="26.05"/>
    <col collapsed="false" customWidth="true" hidden="false" outlineLevel="0" max="6" min="6" style="9" width="3.37"/>
    <col collapsed="false" customWidth="false" hidden="false" outlineLevel="0" max="256" min="7" style="9" width="14.85"/>
    <col collapsed="false" customWidth="true" hidden="false" outlineLevel="0" max="257" min="257" style="9" width="3.51"/>
    <col collapsed="false" customWidth="true" hidden="false" outlineLevel="0" max="258" min="258" style="9" width="3.37"/>
    <col collapsed="false" customWidth="true" hidden="false" outlineLevel="0" max="259" min="259" style="9" width="37.12"/>
    <col collapsed="false" customWidth="true" hidden="false" outlineLevel="0" max="260" min="260" style="9" width="2.43"/>
    <col collapsed="false" customWidth="true" hidden="false" outlineLevel="0" max="261" min="261" style="9" width="26.05"/>
    <col collapsed="false" customWidth="true" hidden="false" outlineLevel="0" max="262" min="262" style="9" width="3.37"/>
    <col collapsed="false" customWidth="false" hidden="false" outlineLevel="0" max="512" min="263" style="9" width="14.85"/>
    <col collapsed="false" customWidth="true" hidden="false" outlineLevel="0" max="513" min="513" style="9" width="3.51"/>
    <col collapsed="false" customWidth="true" hidden="false" outlineLevel="0" max="514" min="514" style="9" width="3.37"/>
    <col collapsed="false" customWidth="true" hidden="false" outlineLevel="0" max="515" min="515" style="9" width="37.12"/>
    <col collapsed="false" customWidth="true" hidden="false" outlineLevel="0" max="516" min="516" style="9" width="2.43"/>
    <col collapsed="false" customWidth="true" hidden="false" outlineLevel="0" max="517" min="517" style="9" width="26.05"/>
    <col collapsed="false" customWidth="true" hidden="false" outlineLevel="0" max="518" min="518" style="9" width="3.37"/>
    <col collapsed="false" customWidth="false" hidden="false" outlineLevel="0" max="768" min="519" style="9" width="14.85"/>
    <col collapsed="false" customWidth="true" hidden="false" outlineLevel="0" max="769" min="769" style="9" width="3.51"/>
    <col collapsed="false" customWidth="true" hidden="false" outlineLevel="0" max="770" min="770" style="9" width="3.37"/>
    <col collapsed="false" customWidth="true" hidden="false" outlineLevel="0" max="771" min="771" style="9" width="37.12"/>
    <col collapsed="false" customWidth="true" hidden="false" outlineLevel="0" max="772" min="772" style="9" width="2.43"/>
    <col collapsed="false" customWidth="true" hidden="false" outlineLevel="0" max="773" min="773" style="9" width="26.05"/>
    <col collapsed="false" customWidth="true" hidden="false" outlineLevel="0" max="1024" min="774" style="0" width="11.52"/>
  </cols>
  <sheetData>
    <row r="1" customFormat="false" ht="17.35" hidden="false" customHeight="false" outlineLevel="0" collapsed="false">
      <c r="B1" s="62" t="s">
        <v>90</v>
      </c>
      <c r="C1" s="3"/>
      <c r="D1" s="3"/>
      <c r="E1" s="3"/>
      <c r="F1" s="3"/>
    </row>
    <row r="3" customFormat="false" ht="15" hidden="false" customHeight="false" outlineLevel="0" collapsed="false">
      <c r="B3" s="63"/>
      <c r="C3" s="63"/>
      <c r="D3" s="63"/>
      <c r="E3" s="63"/>
      <c r="F3" s="63"/>
    </row>
    <row r="4" customFormat="false" ht="29.15" hidden="false" customHeight="false" outlineLevel="0" collapsed="false">
      <c r="B4" s="63"/>
      <c r="C4" s="64" t="s">
        <v>91</v>
      </c>
      <c r="D4" s="64"/>
      <c r="E4" s="64"/>
      <c r="F4" s="63"/>
    </row>
    <row r="5" customFormat="false" ht="15" hidden="false" customHeight="false" outlineLevel="0" collapsed="false">
      <c r="B5" s="63"/>
      <c r="C5" s="63"/>
      <c r="D5" s="63"/>
      <c r="E5" s="63"/>
      <c r="F5" s="63"/>
    </row>
    <row r="6" s="65" customFormat="true" ht="25.5" hidden="false" customHeight="true" outlineLevel="0" collapsed="false">
      <c r="B6" s="66"/>
      <c r="C6" s="67" t="s">
        <v>92</v>
      </c>
      <c r="D6" s="68"/>
      <c r="E6" s="69" t="n">
        <v>45</v>
      </c>
      <c r="F6" s="66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B7" s="63"/>
      <c r="C7" s="70"/>
      <c r="D7" s="71"/>
      <c r="E7" s="71"/>
      <c r="F7" s="63"/>
    </row>
    <row r="8" s="65" customFormat="true" ht="25.5" hidden="false" customHeight="true" outlineLevel="0" collapsed="false">
      <c r="B8" s="66"/>
      <c r="C8" s="67" t="s">
        <v>93</v>
      </c>
      <c r="D8" s="68"/>
      <c r="E8" s="72" t="str">
        <f aca="false">IF(AND(E6&gt;=1, E6&lt;=45), "Ja, das ist eine Lottozahl!", " Das ist keine Lottozahl!")</f>
        <v>Ja, das ist eine Lottozahl!</v>
      </c>
      <c r="F8" s="66"/>
      <c r="G8" s="73" t="s">
        <v>94</v>
      </c>
      <c r="H8" s="74"/>
      <c r="I8" s="74"/>
      <c r="J8" s="74"/>
      <c r="K8" s="74"/>
      <c r="L8" s="74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B9" s="63"/>
      <c r="C9" s="63"/>
      <c r="D9" s="63"/>
      <c r="E9" s="63"/>
      <c r="F9" s="63"/>
    </row>
    <row r="10" customFormat="false" ht="15" hidden="false" customHeight="false" outlineLevel="0" collapsed="false">
      <c r="B10" s="63"/>
      <c r="C10" s="63"/>
      <c r="D10" s="63"/>
      <c r="E10" s="63"/>
      <c r="F10" s="63"/>
    </row>
  </sheetData>
  <mergeCells count="1">
    <mergeCell ref="C4:E4"/>
  </mergeCells>
  <dataValidations count="2">
    <dataValidation allowBlank="true" error="Nur Zahlen zwischen 1 und 45 erlaubt!" operator="between" prompt="Geben Sie bitte eine Zahl zwischen 1 und 45 ein!" showDropDown="false" showErrorMessage="true" showInputMessage="true" sqref="JA6 SW6 ACS6" type="whole">
      <formula1>1</formula1>
      <formula2>45</formula2>
    </dataValidation>
    <dataValidation allowBlank="true" operator="between" prompt="Bitte eine Zahl Zwischen 1 und 45 eingeben!" showDropDown="false" showErrorMessage="true" showInputMessage="true" sqref="JA8 SW8 ACS8" type="whole">
      <formula1>1</formula1>
      <formula2>45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984027777777778" footer="0.98402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47"/>
    <col collapsed="false" customWidth="true" hidden="false" outlineLevel="0" max="2" min="2" style="1" width="13.23"/>
    <col collapsed="false" customWidth="false" hidden="false" outlineLevel="0" max="4" min="3" style="1" width="11.47"/>
    <col collapsed="false" customWidth="true" hidden="false" outlineLevel="0" max="5" min="5" style="1" width="22.01"/>
    <col collapsed="false" customWidth="false" hidden="false" outlineLevel="0" max="64" min="6" style="1" width="11.47"/>
  </cols>
  <sheetData>
    <row r="1" customFormat="false" ht="13.8" hidden="false" customHeight="false" outlineLevel="0" collapsed="false">
      <c r="A1" s="25" t="s">
        <v>95</v>
      </c>
      <c r="B1" s="25"/>
      <c r="C1" s="25"/>
      <c r="D1" s="25"/>
      <c r="E1" s="25"/>
    </row>
    <row r="3" customFormat="false" ht="13.8" hidden="false" customHeight="false" outlineLevel="0" collapsed="false">
      <c r="A3" s="75" t="s">
        <v>96</v>
      </c>
      <c r="B3" s="76"/>
      <c r="C3" s="76"/>
      <c r="D3" s="76"/>
      <c r="E3" s="76"/>
    </row>
    <row r="5" customFormat="false" ht="23.85" hidden="false" customHeight="false" outlineLevel="0" collapsed="false">
      <c r="A5" s="77" t="s">
        <v>97</v>
      </c>
      <c r="B5" s="78" t="s">
        <v>98</v>
      </c>
      <c r="C5" s="78" t="s">
        <v>99</v>
      </c>
      <c r="D5" s="78" t="s">
        <v>100</v>
      </c>
      <c r="E5" s="79" t="s">
        <v>101</v>
      </c>
    </row>
    <row r="6" customFormat="false" ht="13.8" hidden="false" customHeight="false" outlineLevel="0" collapsed="false">
      <c r="A6" s="80" t="s">
        <v>102</v>
      </c>
      <c r="B6" s="81" t="s">
        <v>103</v>
      </c>
      <c r="C6" s="82" t="n">
        <v>1</v>
      </c>
      <c r="D6" s="82" t="n">
        <v>1</v>
      </c>
      <c r="E6" s="83" t="str">
        <f aca="false">IF(AND(C6&gt;0,C6&lt;5,D6&gt;0,D6&lt;5),"berechtigt","nicht berechtigt")</f>
        <v>berechtigt</v>
      </c>
    </row>
    <row r="7" customFormat="false" ht="13.8" hidden="false" customHeight="false" outlineLevel="0" collapsed="false">
      <c r="A7" s="84" t="s">
        <v>104</v>
      </c>
      <c r="B7" s="81" t="s">
        <v>105</v>
      </c>
      <c r="C7" s="82" t="n">
        <v>2</v>
      </c>
      <c r="D7" s="82" t="n">
        <v>1</v>
      </c>
      <c r="E7" s="83" t="str">
        <f aca="false">IF(AND(C7&gt;0,C7&lt;5,D7&gt;0,D7&lt;5),"berechtigt","nicht berechtigt")</f>
        <v>berechtigt</v>
      </c>
    </row>
    <row r="8" customFormat="false" ht="13.8" hidden="false" customHeight="false" outlineLevel="0" collapsed="false">
      <c r="A8" s="84" t="s">
        <v>106</v>
      </c>
      <c r="B8" s="81" t="s">
        <v>107</v>
      </c>
      <c r="C8" s="82" t="n">
        <v>5</v>
      </c>
      <c r="D8" s="82" t="n">
        <v>4</v>
      </c>
      <c r="E8" s="83" t="str">
        <f aca="false">IF(AND(C8&gt;0,C8&lt;5,D8&gt;0,D8&lt;5),"berechtigt","nicht berechtigt")</f>
        <v>nicht berechtigt</v>
      </c>
    </row>
    <row r="10" customFormat="false" ht="13.8" hidden="false" customHeight="false" outlineLevel="0" collapsed="false">
      <c r="A10" s="85" t="s">
        <v>108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47"/>
    <col collapsed="false" customWidth="true" hidden="false" outlineLevel="0" max="2" min="2" style="1" width="13.23"/>
    <col collapsed="false" customWidth="false" hidden="false" outlineLevel="0" max="4" min="3" style="1" width="11.47"/>
    <col collapsed="false" customWidth="true" hidden="false" outlineLevel="0" max="5" min="5" style="1" width="22.01"/>
    <col collapsed="false" customWidth="false" hidden="false" outlineLevel="0" max="64" min="6" style="1" width="11.47"/>
  </cols>
  <sheetData>
    <row r="1" customFormat="false" ht="13.8" hidden="false" customHeight="false" outlineLevel="0" collapsed="false">
      <c r="A1" s="25" t="s">
        <v>95</v>
      </c>
      <c r="B1" s="25"/>
      <c r="C1" s="25"/>
      <c r="D1" s="25"/>
      <c r="E1" s="25"/>
    </row>
    <row r="3" customFormat="false" ht="13.8" hidden="false" customHeight="false" outlineLevel="0" collapsed="false">
      <c r="A3" s="75" t="s">
        <v>96</v>
      </c>
      <c r="B3" s="76"/>
      <c r="C3" s="76"/>
      <c r="D3" s="76"/>
      <c r="E3" s="76"/>
    </row>
    <row r="5" customFormat="false" ht="23.85" hidden="false" customHeight="false" outlineLevel="0" collapsed="false">
      <c r="A5" s="77" t="s">
        <v>97</v>
      </c>
      <c r="B5" s="78" t="s">
        <v>98</v>
      </c>
      <c r="C5" s="78" t="s">
        <v>99</v>
      </c>
      <c r="D5" s="78" t="s">
        <v>100</v>
      </c>
      <c r="E5" s="79" t="s">
        <v>101</v>
      </c>
    </row>
    <row r="6" customFormat="false" ht="13.8" hidden="false" customHeight="false" outlineLevel="0" collapsed="false">
      <c r="A6" s="80" t="s">
        <v>102</v>
      </c>
      <c r="B6" s="81" t="s">
        <v>103</v>
      </c>
      <c r="C6" s="82" t="n">
        <v>1</v>
      </c>
      <c r="D6" s="82" t="n">
        <v>1</v>
      </c>
      <c r="E6" s="83" t="str">
        <f aca="false">IF(AND(C6&gt;0,C6&lt;5,D6&gt;0,D6&lt;5), "berechtigt", "nicht berechtigt")</f>
        <v>berechtigt</v>
      </c>
      <c r="F6" s="6" t="s">
        <v>109</v>
      </c>
      <c r="G6" s="19"/>
      <c r="H6" s="19"/>
      <c r="I6" s="19"/>
      <c r="J6" s="19"/>
      <c r="K6" s="19"/>
    </row>
    <row r="7" customFormat="false" ht="13.8" hidden="false" customHeight="false" outlineLevel="0" collapsed="false">
      <c r="A7" s="84" t="s">
        <v>104</v>
      </c>
      <c r="B7" s="81" t="s">
        <v>105</v>
      </c>
      <c r="C7" s="82" t="n">
        <v>2</v>
      </c>
      <c r="D7" s="82" t="n">
        <v>1</v>
      </c>
      <c r="E7" s="83" t="str">
        <f aca="false">IF(AND(C7&gt;0,C7&lt;5,D7&gt;0,D7&lt;5), "berechtigt", "nicht berechtigt")</f>
        <v>berechtigt</v>
      </c>
    </row>
    <row r="8" customFormat="false" ht="13.8" hidden="false" customHeight="false" outlineLevel="0" collapsed="false">
      <c r="A8" s="84" t="s">
        <v>106</v>
      </c>
      <c r="B8" s="81" t="s">
        <v>107</v>
      </c>
      <c r="C8" s="82" t="n">
        <v>5</v>
      </c>
      <c r="D8" s="82" t="n">
        <v>4</v>
      </c>
      <c r="E8" s="83" t="str">
        <f aca="false">IF(AND(C8&gt;0,C8&lt;5,D8&gt;0,D8&lt;5), "berechtigt", "nicht berechtigt")</f>
        <v>nicht berechtigt</v>
      </c>
    </row>
    <row r="10" customFormat="false" ht="13.8" hidden="false" customHeight="false" outlineLevel="0" collapsed="false">
      <c r="A10" s="85" t="s">
        <v>108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47"/>
    <col collapsed="false" customWidth="true" hidden="false" outlineLevel="0" max="2" min="2" style="1" width="13.23"/>
    <col collapsed="false" customWidth="true" hidden="false" outlineLevel="0" max="3" min="3" style="1" width="14.17"/>
    <col collapsed="false" customWidth="false" hidden="false" outlineLevel="0" max="4" min="4" style="1" width="11.47"/>
    <col collapsed="false" customWidth="true" hidden="false" outlineLevel="0" max="5" min="5" style="1" width="22.01"/>
    <col collapsed="false" customWidth="false" hidden="false" outlineLevel="0" max="64" min="6" style="1" width="11.47"/>
  </cols>
  <sheetData>
    <row r="1" customFormat="false" ht="13.8" hidden="false" customHeight="false" outlineLevel="0" collapsed="false">
      <c r="A1" s="25" t="s">
        <v>110</v>
      </c>
      <c r="B1" s="25"/>
      <c r="C1" s="25"/>
      <c r="D1" s="25"/>
      <c r="E1" s="25"/>
    </row>
    <row r="3" customFormat="false" ht="13.8" hidden="false" customHeight="false" outlineLevel="0" collapsed="false">
      <c r="A3" s="86" t="s">
        <v>111</v>
      </c>
      <c r="B3" s="87"/>
      <c r="C3" s="87"/>
      <c r="D3" s="87"/>
      <c r="E3" s="87"/>
    </row>
    <row r="5" customFormat="false" ht="30.55" hidden="false" customHeight="false" outlineLevel="0" collapsed="false">
      <c r="A5" s="88" t="s">
        <v>97</v>
      </c>
      <c r="B5" s="88" t="s">
        <v>98</v>
      </c>
      <c r="C5" s="89" t="s">
        <v>112</v>
      </c>
      <c r="D5" s="89" t="s">
        <v>113</v>
      </c>
      <c r="E5" s="89" t="s">
        <v>114</v>
      </c>
    </row>
    <row r="6" customFormat="false" ht="13.8" hidden="false" customHeight="false" outlineLevel="0" collapsed="false">
      <c r="A6" s="80" t="s">
        <v>102</v>
      </c>
      <c r="B6" s="81" t="s">
        <v>103</v>
      </c>
      <c r="C6" s="90"/>
      <c r="D6" s="82" t="n">
        <v>950</v>
      </c>
      <c r="E6" s="91" t="str">
        <f aca="false">IF(OR(C6="belegt",D6&gt;=850),"ja","nein")</f>
        <v>ja</v>
      </c>
    </row>
    <row r="7" customFormat="false" ht="13.8" hidden="false" customHeight="false" outlineLevel="0" collapsed="false">
      <c r="A7" s="84" t="s">
        <v>104</v>
      </c>
      <c r="B7" s="81" t="s">
        <v>105</v>
      </c>
      <c r="C7" s="90" t="s">
        <v>115</v>
      </c>
      <c r="D7" s="82"/>
      <c r="E7" s="91" t="str">
        <f aca="false">IF(OR(C7="belegt",D7&gt;=850),"ja","nein")</f>
        <v>ja</v>
      </c>
    </row>
    <row r="8" customFormat="false" ht="13.8" hidden="false" customHeight="false" outlineLevel="0" collapsed="false">
      <c r="A8" s="84" t="s">
        <v>106</v>
      </c>
      <c r="B8" s="81" t="s">
        <v>107</v>
      </c>
      <c r="C8" s="90"/>
      <c r="D8" s="82" t="n">
        <v>600</v>
      </c>
      <c r="E8" s="91" t="str">
        <f aca="false">IF(OR(C8="belegt",D8&gt;=850),"ja","nein")</f>
        <v>nein</v>
      </c>
    </row>
    <row r="10" customFormat="false" ht="27.75" hidden="false" customHeight="true" outlineLevel="0" collapsed="false">
      <c r="A10" s="92" t="s">
        <v>116</v>
      </c>
      <c r="B10" s="92"/>
      <c r="C10" s="92"/>
      <c r="D10" s="92"/>
      <c r="E10" s="92"/>
    </row>
    <row r="11" customFormat="false" ht="13.8" hidden="false" customHeight="false" outlineLevel="0" collapsed="false">
      <c r="A11" s="85"/>
    </row>
  </sheetData>
  <mergeCells count="2">
    <mergeCell ref="A1:E1"/>
    <mergeCell ref="A10:E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47"/>
    <col collapsed="false" customWidth="true" hidden="false" outlineLevel="0" max="2" min="2" style="1" width="13.23"/>
    <col collapsed="false" customWidth="true" hidden="false" outlineLevel="0" max="3" min="3" style="1" width="14.17"/>
    <col collapsed="false" customWidth="false" hidden="false" outlineLevel="0" max="4" min="4" style="1" width="11.47"/>
    <col collapsed="false" customWidth="true" hidden="false" outlineLevel="0" max="5" min="5" style="1" width="22.01"/>
    <col collapsed="false" customWidth="false" hidden="false" outlineLevel="0" max="64" min="6" style="1" width="11.47"/>
  </cols>
  <sheetData>
    <row r="1" customFormat="false" ht="13.8" hidden="false" customHeight="false" outlineLevel="0" collapsed="false">
      <c r="A1" s="25" t="s">
        <v>110</v>
      </c>
      <c r="B1" s="25"/>
      <c r="C1" s="25"/>
      <c r="D1" s="25"/>
      <c r="E1" s="25"/>
    </row>
    <row r="3" customFormat="false" ht="13.8" hidden="false" customHeight="false" outlineLevel="0" collapsed="false">
      <c r="A3" s="86" t="s">
        <v>111</v>
      </c>
      <c r="B3" s="87"/>
      <c r="C3" s="87"/>
      <c r="D3" s="87"/>
      <c r="E3" s="87"/>
    </row>
    <row r="5" customFormat="false" ht="30.55" hidden="false" customHeight="false" outlineLevel="0" collapsed="false">
      <c r="A5" s="88" t="s">
        <v>97</v>
      </c>
      <c r="B5" s="88" t="s">
        <v>98</v>
      </c>
      <c r="C5" s="89" t="s">
        <v>112</v>
      </c>
      <c r="D5" s="89" t="s">
        <v>113</v>
      </c>
      <c r="E5" s="89" t="s">
        <v>114</v>
      </c>
    </row>
    <row r="6" customFormat="false" ht="13.8" hidden="false" customHeight="false" outlineLevel="0" collapsed="false">
      <c r="A6" s="80" t="s">
        <v>102</v>
      </c>
      <c r="B6" s="81" t="s">
        <v>103</v>
      </c>
      <c r="C6" s="81"/>
      <c r="D6" s="82" t="n">
        <v>950</v>
      </c>
      <c r="E6" s="91" t="str">
        <f aca="false">IF(OR(C6="belegt", D6&gt;=850),"ja","nein")</f>
        <v>ja</v>
      </c>
      <c r="F6" s="6" t="s">
        <v>117</v>
      </c>
      <c r="G6" s="19"/>
      <c r="H6" s="19"/>
      <c r="I6" s="19"/>
    </row>
    <row r="7" customFormat="false" ht="13.8" hidden="false" customHeight="false" outlineLevel="0" collapsed="false">
      <c r="A7" s="84" t="s">
        <v>104</v>
      </c>
      <c r="B7" s="81" t="s">
        <v>105</v>
      </c>
      <c r="C7" s="82" t="s">
        <v>115</v>
      </c>
      <c r="D7" s="82"/>
      <c r="E7" s="91" t="str">
        <f aca="false">IF(OR(C7="belegt", D7&gt;=850),"ja","nein")</f>
        <v>ja</v>
      </c>
    </row>
    <row r="8" customFormat="false" ht="13.8" hidden="false" customHeight="false" outlineLevel="0" collapsed="false">
      <c r="A8" s="84" t="s">
        <v>106</v>
      </c>
      <c r="B8" s="81" t="s">
        <v>107</v>
      </c>
      <c r="C8" s="81"/>
      <c r="D8" s="82" t="n">
        <v>600</v>
      </c>
      <c r="E8" s="91" t="str">
        <f aca="false">IF(OR(C8="belegt", D8&gt;=850),"ja","nein")</f>
        <v>nein</v>
      </c>
    </row>
    <row r="10" customFormat="false" ht="27.75" hidden="false" customHeight="true" outlineLevel="0" collapsed="false">
      <c r="A10" s="92" t="s">
        <v>116</v>
      </c>
      <c r="B10" s="92"/>
      <c r="C10" s="92"/>
      <c r="D10" s="92"/>
      <c r="E10" s="92"/>
    </row>
    <row r="11" customFormat="false" ht="13.8" hidden="false" customHeight="false" outlineLevel="0" collapsed="false">
      <c r="A11" s="85"/>
    </row>
  </sheetData>
  <mergeCells count="2">
    <mergeCell ref="A1:E1"/>
    <mergeCell ref="A10:E10"/>
  </mergeCells>
  <printOptions headings="false" gridLines="false" gridLinesSet="true" horizontalCentered="false" verticalCentered="false"/>
  <pageMargins left="0.7" right="0.7" top="0.7875" bottom="0.787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  <Company>MUL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2011-12-21T09:18:44Z</dcterms:created>
  <dc:creator>ZID/Dagmar Serb</dc:creator>
  <dc:description/>
  <cp:keywords>Übungsdatei</cp:keywords>
  <dc:language>de-DE</dc:language>
  <cp:lastModifiedBy/>
  <dcterms:modified xsi:type="dcterms:W3CDTF">2020-10-02T12:47:51Z</dcterms:modified>
  <cp:revision>5</cp:revision>
  <dc:subject>Funktionen - Logische Funktionen</dc:subject>
  <dc:title>Excel 2010 - Fortgeschritten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MUL</vt:lpwstr>
  </property>
  <property fmtid="{D5CDD505-2E9C-101B-9397-08002B2CF9AE}" pid="4" name="category">
    <vt:lpwstr>Schulungen</vt:lpwstr>
  </property>
  <property fmtid="{D5CDD505-2E9C-101B-9397-08002B2CF9AE}" pid="5" name="contentStatus">
    <vt:lpwstr>V.02/Jän. 2016</vt:lpwstr>
  </property>
</Properties>
</file>